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https://d.docs.live.net/de22a1842cd9be13/Desktop/Data Analytics/Excel Projects/Retail Sales Decline/"/>
    </mc:Choice>
  </mc:AlternateContent>
  <xr:revisionPtr revIDLastSave="255" documentId="13_ncr:1_{E8D86071-1006-4403-9882-43E6BF72C49B}" xr6:coauthVersionLast="47" xr6:coauthVersionMax="47" xr10:uidLastSave="{FA4FE7F7-D0E2-429B-A622-4C40116AFA1C}"/>
  <bookViews>
    <workbookView xWindow="-108" yWindow="-108" windowWidth="23256" windowHeight="12456" activeTab="2" xr2:uid="{00000000-000D-0000-FFFF-FFFF00000000}"/>
  </bookViews>
  <sheets>
    <sheet name="Details" sheetId="1" r:id="rId1"/>
    <sheet name="Pivot" sheetId="3" r:id="rId2"/>
    <sheet name="Dashboard" sheetId="4" r:id="rId3"/>
  </sheets>
  <definedNames>
    <definedName name="Slicer_Category">#N/A</definedName>
    <definedName name="Slicer_Months__Order_Date">#N/A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4" i="1" l="1"/>
  <c r="M36" i="1"/>
  <c r="M48" i="1"/>
  <c r="M60" i="1"/>
  <c r="M72" i="1"/>
  <c r="M84" i="1"/>
  <c r="M96" i="1"/>
  <c r="L20"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21" i="1"/>
  <c r="L22" i="1"/>
  <c r="L23" i="1"/>
  <c r="L24" i="1"/>
  <c r="L25" i="1"/>
  <c r="L26" i="1"/>
  <c r="L27" i="1"/>
  <c r="L28" i="1"/>
  <c r="L29" i="1"/>
  <c r="L30" i="1"/>
  <c r="L31" i="1"/>
  <c r="L32" i="1"/>
  <c r="L3" i="1"/>
  <c r="L4" i="1"/>
  <c r="L5" i="1"/>
  <c r="L6" i="1"/>
  <c r="L7" i="1"/>
  <c r="L8" i="1"/>
  <c r="L9" i="1"/>
  <c r="L10" i="1"/>
  <c r="L11" i="1"/>
  <c r="L12" i="1"/>
  <c r="L13" i="1"/>
  <c r="L14" i="1"/>
  <c r="L15" i="1"/>
  <c r="L16" i="1"/>
  <c r="L17" i="1"/>
  <c r="L18" i="1"/>
  <c r="L19" i="1"/>
  <c r="L2" i="1"/>
  <c r="K3" i="1"/>
  <c r="M3" i="1" s="1"/>
  <c r="K4" i="1"/>
  <c r="M4" i="1" s="1"/>
  <c r="K12" i="1"/>
  <c r="M12" i="1" s="1"/>
  <c r="K14" i="1"/>
  <c r="M14" i="1" s="1"/>
  <c r="K15" i="1"/>
  <c r="M15" i="1" s="1"/>
  <c r="K16" i="1"/>
  <c r="M16" i="1" s="1"/>
  <c r="K24" i="1"/>
  <c r="K26" i="1"/>
  <c r="M26" i="1" s="1"/>
  <c r="K27" i="1"/>
  <c r="M27" i="1" s="1"/>
  <c r="K28" i="1"/>
  <c r="M28" i="1" s="1"/>
  <c r="K36" i="1"/>
  <c r="K38" i="1"/>
  <c r="M38" i="1" s="1"/>
  <c r="K39" i="1"/>
  <c r="M39" i="1" s="1"/>
  <c r="K40" i="1"/>
  <c r="M40" i="1" s="1"/>
  <c r="K48" i="1"/>
  <c r="K50" i="1"/>
  <c r="M50" i="1" s="1"/>
  <c r="K51" i="1"/>
  <c r="M51" i="1" s="1"/>
  <c r="K52" i="1"/>
  <c r="M52" i="1" s="1"/>
  <c r="K60" i="1"/>
  <c r="K62" i="1"/>
  <c r="M62" i="1" s="1"/>
  <c r="K63" i="1"/>
  <c r="M63" i="1" s="1"/>
  <c r="K64" i="1"/>
  <c r="M64" i="1" s="1"/>
  <c r="K72" i="1"/>
  <c r="K74" i="1"/>
  <c r="M74" i="1" s="1"/>
  <c r="K75" i="1"/>
  <c r="M75" i="1" s="1"/>
  <c r="K76" i="1"/>
  <c r="M76" i="1" s="1"/>
  <c r="K84" i="1"/>
  <c r="K86" i="1"/>
  <c r="M86" i="1" s="1"/>
  <c r="K87" i="1"/>
  <c r="M87" i="1" s="1"/>
  <c r="K88" i="1"/>
  <c r="M88" i="1" s="1"/>
  <c r="K96" i="1"/>
  <c r="K98" i="1"/>
  <c r="M98" i="1" s="1"/>
  <c r="K99" i="1"/>
  <c r="M99" i="1" s="1"/>
  <c r="K100" i="1"/>
  <c r="M100" i="1" s="1"/>
  <c r="J13" i="1"/>
  <c r="J14" i="1"/>
  <c r="J15" i="1"/>
  <c r="J16" i="1"/>
  <c r="J17" i="1"/>
  <c r="J18" i="1"/>
  <c r="J19" i="1"/>
  <c r="J20" i="1"/>
  <c r="J21" i="1"/>
  <c r="K21" i="1" s="1"/>
  <c r="M21" i="1" s="1"/>
  <c r="J22" i="1"/>
  <c r="J23" i="1"/>
  <c r="J24" i="1"/>
  <c r="J25" i="1"/>
  <c r="J26" i="1"/>
  <c r="J27" i="1"/>
  <c r="J28" i="1"/>
  <c r="J29" i="1"/>
  <c r="J30" i="1"/>
  <c r="J31" i="1"/>
  <c r="J32" i="1"/>
  <c r="J33" i="1"/>
  <c r="K33" i="1" s="1"/>
  <c r="M33" i="1" s="1"/>
  <c r="J34" i="1"/>
  <c r="J35" i="1"/>
  <c r="J36" i="1"/>
  <c r="J37" i="1"/>
  <c r="J38" i="1"/>
  <c r="J39" i="1"/>
  <c r="J40" i="1"/>
  <c r="J41" i="1"/>
  <c r="J42" i="1"/>
  <c r="J43" i="1"/>
  <c r="J44" i="1"/>
  <c r="J45" i="1"/>
  <c r="K45" i="1" s="1"/>
  <c r="M45" i="1" s="1"/>
  <c r="J46" i="1"/>
  <c r="J47" i="1"/>
  <c r="J48" i="1"/>
  <c r="J49" i="1"/>
  <c r="J50" i="1"/>
  <c r="J51" i="1"/>
  <c r="J52" i="1"/>
  <c r="J53" i="1"/>
  <c r="J54" i="1"/>
  <c r="J55" i="1"/>
  <c r="J56" i="1"/>
  <c r="J57" i="1"/>
  <c r="K57" i="1" s="1"/>
  <c r="M57" i="1" s="1"/>
  <c r="J58" i="1"/>
  <c r="J59" i="1"/>
  <c r="J60" i="1"/>
  <c r="J61" i="1"/>
  <c r="J62" i="1"/>
  <c r="J63" i="1"/>
  <c r="J64" i="1"/>
  <c r="J65" i="1"/>
  <c r="J66" i="1"/>
  <c r="J67" i="1"/>
  <c r="J68" i="1"/>
  <c r="J69" i="1"/>
  <c r="K69" i="1" s="1"/>
  <c r="M69" i="1" s="1"/>
  <c r="J70" i="1"/>
  <c r="J71" i="1"/>
  <c r="J72" i="1"/>
  <c r="J73" i="1"/>
  <c r="J74" i="1"/>
  <c r="J75" i="1"/>
  <c r="J76" i="1"/>
  <c r="J77" i="1"/>
  <c r="J78" i="1"/>
  <c r="J79" i="1"/>
  <c r="J80" i="1"/>
  <c r="J81" i="1"/>
  <c r="K81" i="1" s="1"/>
  <c r="M81" i="1" s="1"/>
  <c r="J82" i="1"/>
  <c r="J83" i="1"/>
  <c r="J84" i="1"/>
  <c r="J85" i="1"/>
  <c r="J86" i="1"/>
  <c r="J87" i="1"/>
  <c r="J88" i="1"/>
  <c r="J89" i="1"/>
  <c r="J90" i="1"/>
  <c r="J91" i="1"/>
  <c r="J92" i="1"/>
  <c r="J93" i="1"/>
  <c r="K93" i="1" s="1"/>
  <c r="M93" i="1" s="1"/>
  <c r="J94" i="1"/>
  <c r="J95" i="1"/>
  <c r="J96" i="1"/>
  <c r="J97" i="1"/>
  <c r="J98" i="1"/>
  <c r="J99" i="1"/>
  <c r="J100" i="1"/>
  <c r="J101" i="1"/>
  <c r="J3" i="1"/>
  <c r="J4" i="1"/>
  <c r="J5" i="1"/>
  <c r="J6" i="1"/>
  <c r="J7" i="1"/>
  <c r="J8" i="1"/>
  <c r="J9" i="1"/>
  <c r="K9" i="1" s="1"/>
  <c r="M9" i="1" s="1"/>
  <c r="J10" i="1"/>
  <c r="J11" i="1"/>
  <c r="J12" i="1"/>
  <c r="J2" i="1"/>
  <c r="I3" i="1"/>
  <c r="I4" i="1"/>
  <c r="I5" i="1"/>
  <c r="K5" i="1" s="1"/>
  <c r="M5" i="1" s="1"/>
  <c r="I6" i="1"/>
  <c r="K6" i="1" s="1"/>
  <c r="M6" i="1" s="1"/>
  <c r="I7" i="1"/>
  <c r="K7" i="1" s="1"/>
  <c r="M7" i="1" s="1"/>
  <c r="I8" i="1"/>
  <c r="K8" i="1" s="1"/>
  <c r="M8" i="1" s="1"/>
  <c r="I9" i="1"/>
  <c r="I10" i="1"/>
  <c r="K10" i="1" s="1"/>
  <c r="M10" i="1" s="1"/>
  <c r="I11" i="1"/>
  <c r="K11" i="1" s="1"/>
  <c r="M11" i="1" s="1"/>
  <c r="I12" i="1"/>
  <c r="I13" i="1"/>
  <c r="K13" i="1" s="1"/>
  <c r="M13" i="1" s="1"/>
  <c r="I14" i="1"/>
  <c r="I15" i="1"/>
  <c r="I16" i="1"/>
  <c r="I17" i="1"/>
  <c r="K17" i="1" s="1"/>
  <c r="M17" i="1" s="1"/>
  <c r="I18" i="1"/>
  <c r="K18" i="1" s="1"/>
  <c r="M18" i="1" s="1"/>
  <c r="I19" i="1"/>
  <c r="K19" i="1" s="1"/>
  <c r="M19" i="1" s="1"/>
  <c r="I20" i="1"/>
  <c r="K20" i="1" s="1"/>
  <c r="M20" i="1" s="1"/>
  <c r="I21" i="1"/>
  <c r="I22" i="1"/>
  <c r="K22" i="1" s="1"/>
  <c r="M22" i="1" s="1"/>
  <c r="I23" i="1"/>
  <c r="K23" i="1" s="1"/>
  <c r="M23" i="1" s="1"/>
  <c r="I24" i="1"/>
  <c r="I25" i="1"/>
  <c r="K25" i="1" s="1"/>
  <c r="M25" i="1" s="1"/>
  <c r="I26" i="1"/>
  <c r="I27" i="1"/>
  <c r="I28" i="1"/>
  <c r="I29" i="1"/>
  <c r="K29" i="1" s="1"/>
  <c r="M29" i="1" s="1"/>
  <c r="I30" i="1"/>
  <c r="K30" i="1" s="1"/>
  <c r="M30" i="1" s="1"/>
  <c r="I31" i="1"/>
  <c r="K31" i="1" s="1"/>
  <c r="M31" i="1" s="1"/>
  <c r="I32" i="1"/>
  <c r="K32" i="1" s="1"/>
  <c r="M32" i="1" s="1"/>
  <c r="I33" i="1"/>
  <c r="I34" i="1"/>
  <c r="K34" i="1" s="1"/>
  <c r="M34" i="1" s="1"/>
  <c r="I35" i="1"/>
  <c r="K35" i="1" s="1"/>
  <c r="M35" i="1" s="1"/>
  <c r="I36" i="1"/>
  <c r="I37" i="1"/>
  <c r="K37" i="1" s="1"/>
  <c r="M37" i="1" s="1"/>
  <c r="I38" i="1"/>
  <c r="I39" i="1"/>
  <c r="I40" i="1"/>
  <c r="I41" i="1"/>
  <c r="K41" i="1" s="1"/>
  <c r="M41" i="1" s="1"/>
  <c r="I42" i="1"/>
  <c r="K42" i="1" s="1"/>
  <c r="M42" i="1" s="1"/>
  <c r="I43" i="1"/>
  <c r="K43" i="1" s="1"/>
  <c r="M43" i="1" s="1"/>
  <c r="I44" i="1"/>
  <c r="K44" i="1" s="1"/>
  <c r="M44" i="1" s="1"/>
  <c r="I45" i="1"/>
  <c r="I46" i="1"/>
  <c r="K46" i="1" s="1"/>
  <c r="M46" i="1" s="1"/>
  <c r="I47" i="1"/>
  <c r="K47" i="1" s="1"/>
  <c r="M47" i="1" s="1"/>
  <c r="I48" i="1"/>
  <c r="I49" i="1"/>
  <c r="K49" i="1" s="1"/>
  <c r="M49" i="1" s="1"/>
  <c r="I50" i="1"/>
  <c r="I51" i="1"/>
  <c r="I52" i="1"/>
  <c r="I53" i="1"/>
  <c r="K53" i="1" s="1"/>
  <c r="M53" i="1" s="1"/>
  <c r="I54" i="1"/>
  <c r="K54" i="1" s="1"/>
  <c r="M54" i="1" s="1"/>
  <c r="I55" i="1"/>
  <c r="K55" i="1" s="1"/>
  <c r="M55" i="1" s="1"/>
  <c r="I56" i="1"/>
  <c r="K56" i="1" s="1"/>
  <c r="M56" i="1" s="1"/>
  <c r="I57" i="1"/>
  <c r="I58" i="1"/>
  <c r="K58" i="1" s="1"/>
  <c r="M58" i="1" s="1"/>
  <c r="I59" i="1"/>
  <c r="K59" i="1" s="1"/>
  <c r="M59" i="1" s="1"/>
  <c r="I60" i="1"/>
  <c r="I61" i="1"/>
  <c r="K61" i="1" s="1"/>
  <c r="M61" i="1" s="1"/>
  <c r="I62" i="1"/>
  <c r="I63" i="1"/>
  <c r="I64" i="1"/>
  <c r="I65" i="1"/>
  <c r="K65" i="1" s="1"/>
  <c r="M65" i="1" s="1"/>
  <c r="I66" i="1"/>
  <c r="K66" i="1" s="1"/>
  <c r="M66" i="1" s="1"/>
  <c r="I67" i="1"/>
  <c r="K67" i="1" s="1"/>
  <c r="M67" i="1" s="1"/>
  <c r="I68" i="1"/>
  <c r="K68" i="1" s="1"/>
  <c r="M68" i="1" s="1"/>
  <c r="I69" i="1"/>
  <c r="I70" i="1"/>
  <c r="K70" i="1" s="1"/>
  <c r="M70" i="1" s="1"/>
  <c r="I71" i="1"/>
  <c r="K71" i="1" s="1"/>
  <c r="M71" i="1" s="1"/>
  <c r="I72" i="1"/>
  <c r="I73" i="1"/>
  <c r="K73" i="1" s="1"/>
  <c r="M73" i="1" s="1"/>
  <c r="I74" i="1"/>
  <c r="I75" i="1"/>
  <c r="I76" i="1"/>
  <c r="I77" i="1"/>
  <c r="K77" i="1" s="1"/>
  <c r="M77" i="1" s="1"/>
  <c r="I78" i="1"/>
  <c r="K78" i="1" s="1"/>
  <c r="M78" i="1" s="1"/>
  <c r="I79" i="1"/>
  <c r="K79" i="1" s="1"/>
  <c r="M79" i="1" s="1"/>
  <c r="I80" i="1"/>
  <c r="K80" i="1" s="1"/>
  <c r="M80" i="1" s="1"/>
  <c r="I81" i="1"/>
  <c r="I82" i="1"/>
  <c r="K82" i="1" s="1"/>
  <c r="M82" i="1" s="1"/>
  <c r="I83" i="1"/>
  <c r="K83" i="1" s="1"/>
  <c r="M83" i="1" s="1"/>
  <c r="I84" i="1"/>
  <c r="I85" i="1"/>
  <c r="K85" i="1" s="1"/>
  <c r="M85" i="1" s="1"/>
  <c r="I86" i="1"/>
  <c r="I87" i="1"/>
  <c r="I88" i="1"/>
  <c r="I89" i="1"/>
  <c r="K89" i="1" s="1"/>
  <c r="M89" i="1" s="1"/>
  <c r="I90" i="1"/>
  <c r="K90" i="1" s="1"/>
  <c r="M90" i="1" s="1"/>
  <c r="I91" i="1"/>
  <c r="K91" i="1" s="1"/>
  <c r="M91" i="1" s="1"/>
  <c r="I92" i="1"/>
  <c r="K92" i="1" s="1"/>
  <c r="M92" i="1" s="1"/>
  <c r="I93" i="1"/>
  <c r="I94" i="1"/>
  <c r="K94" i="1" s="1"/>
  <c r="M94" i="1" s="1"/>
  <c r="I95" i="1"/>
  <c r="K95" i="1" s="1"/>
  <c r="M95" i="1" s="1"/>
  <c r="I96" i="1"/>
  <c r="I97" i="1"/>
  <c r="K97" i="1" s="1"/>
  <c r="M97" i="1" s="1"/>
  <c r="I98" i="1"/>
  <c r="I99" i="1"/>
  <c r="I100" i="1"/>
  <c r="I101" i="1"/>
  <c r="K101" i="1" s="1"/>
  <c r="M101" i="1" s="1"/>
  <c r="I2" i="1"/>
  <c r="K2" i="1" s="1"/>
  <c r="M2" i="1" s="1"/>
</calcChain>
</file>

<file path=xl/sharedStrings.xml><?xml version="1.0" encoding="utf-8"?>
<sst xmlns="http://schemas.openxmlformats.org/spreadsheetml/2006/main" count="381" uniqueCount="57">
  <si>
    <t>Order Date</t>
  </si>
  <si>
    <t>Product</t>
  </si>
  <si>
    <t>Category</t>
  </si>
  <si>
    <t>Region</t>
  </si>
  <si>
    <t>Units Sold</t>
  </si>
  <si>
    <t>Unit Price</t>
  </si>
  <si>
    <t>Discount</t>
  </si>
  <si>
    <t>Returned Units</t>
  </si>
  <si>
    <t>Lamp</t>
  </si>
  <si>
    <t>Jeans</t>
  </si>
  <si>
    <t>Headphones</t>
  </si>
  <si>
    <t>Pen</t>
  </si>
  <si>
    <t>Notebook</t>
  </si>
  <si>
    <t>Laptop</t>
  </si>
  <si>
    <t>Jacket</t>
  </si>
  <si>
    <t>Rug</t>
  </si>
  <si>
    <t>T-shirt</t>
  </si>
  <si>
    <t>Curtains</t>
  </si>
  <si>
    <t>Folder</t>
  </si>
  <si>
    <t>Smartphone</t>
  </si>
  <si>
    <t>Home Decor</t>
  </si>
  <si>
    <t>Clothing</t>
  </si>
  <si>
    <t>Electronics</t>
  </si>
  <si>
    <t>Stationery</t>
  </si>
  <si>
    <t>East</t>
  </si>
  <si>
    <t>West</t>
  </si>
  <si>
    <t>South</t>
  </si>
  <si>
    <t>North</t>
  </si>
  <si>
    <t>Total Revenue</t>
  </si>
  <si>
    <t xml:space="preserve">Total Discount </t>
  </si>
  <si>
    <t>Net Sales</t>
  </si>
  <si>
    <t>Returned Value</t>
  </si>
  <si>
    <t>Final Sales</t>
  </si>
  <si>
    <t>Row Labels</t>
  </si>
  <si>
    <t>Grand Total</t>
  </si>
  <si>
    <t>Sum of Final Sales</t>
  </si>
  <si>
    <t>Sales By Category</t>
  </si>
  <si>
    <t>Sales By Region</t>
  </si>
  <si>
    <t>Monthly Trends</t>
  </si>
  <si>
    <t>Jan</t>
  </si>
  <si>
    <t>Feb</t>
  </si>
  <si>
    <t>Mar</t>
  </si>
  <si>
    <t>Apr</t>
  </si>
  <si>
    <t>May</t>
  </si>
  <si>
    <t>Jun</t>
  </si>
  <si>
    <t>Jul</t>
  </si>
  <si>
    <t>Aug</t>
  </si>
  <si>
    <t>Sep</t>
  </si>
  <si>
    <t>Oct</t>
  </si>
  <si>
    <t>Nov</t>
  </si>
  <si>
    <t>Dec</t>
  </si>
  <si>
    <t>Top Products</t>
  </si>
  <si>
    <t>Returns &amp; Discounts</t>
  </si>
  <si>
    <t>Sum of Returned Value</t>
  </si>
  <si>
    <t xml:space="preserve">Sum of Total Discount </t>
  </si>
  <si>
    <t>Retail Sales Decline</t>
  </si>
  <si>
    <t>Retail Sales Decline - 2023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</si>
</sst>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quot;₹&quot;\ #,##0.00"/>
  </numFmts>
  <fonts count="8" x14ac:knownFonts="1">
    <font>
      <sz val="11"/>
      <color theme="1"/>
      <name val="Calibri"/>
      <family val="2"/>
      <scheme val="minor"/>
    </font>
    <font>
      <b/>
      <sz val="11"/>
      <color theme="1"/>
      <name val="Calibri"/>
      <family val="2"/>
      <scheme val="minor"/>
    </font>
    <font>
      <b/>
      <sz val="11"/>
      <color rgb="FFFA7D00"/>
      <name val="Calibri"/>
      <family val="2"/>
      <scheme val="minor"/>
    </font>
    <font>
      <b/>
      <sz val="14"/>
      <color theme="1"/>
      <name val="Calibri"/>
      <family val="2"/>
      <scheme val="minor"/>
    </font>
    <font>
      <sz val="14"/>
      <color theme="1"/>
      <name val="Calibri"/>
      <family val="2"/>
      <scheme val="minor"/>
    </font>
    <font>
      <b/>
      <sz val="24"/>
      <color theme="0"/>
      <name val="Calibri"/>
      <family val="2"/>
      <scheme val="minor"/>
    </font>
    <font>
      <b/>
      <sz val="26"/>
      <color theme="0"/>
      <name val="Calibri"/>
      <family val="2"/>
      <scheme val="minor"/>
    </font>
    <font>
      <sz val="16"/>
      <color rgb="FFFA7D00"/>
      <name val="Calibri"/>
      <family val="2"/>
      <scheme val="minor"/>
    </font>
  </fonts>
  <fills count="5">
    <fill>
      <patternFill patternType="none"/>
    </fill>
    <fill>
      <patternFill patternType="gray125"/>
    </fill>
    <fill>
      <patternFill patternType="solid">
        <fgColor rgb="FFF2F2F2"/>
      </patternFill>
    </fill>
    <fill>
      <patternFill patternType="solid">
        <fgColor theme="5" tint="-0.249977111117893"/>
        <bgColor indexed="64"/>
      </patternFill>
    </fill>
    <fill>
      <patternFill patternType="solid">
        <fgColor theme="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auto="1"/>
      </left>
      <right style="thin">
        <color auto="1"/>
      </right>
      <top/>
      <bottom style="thin">
        <color auto="1"/>
      </bottom>
      <diagonal/>
    </border>
  </borders>
  <cellStyleXfs count="2">
    <xf numFmtId="0" fontId="0" fillId="0" borderId="0"/>
    <xf numFmtId="0" fontId="2" fillId="2" borderId="1" applyNumberFormat="0" applyAlignment="0" applyProtection="0"/>
  </cellStyleXfs>
  <cellXfs count="18">
    <xf numFmtId="0" fontId="0" fillId="0" borderId="0" xfId="0"/>
    <xf numFmtId="164" fontId="0" fillId="0" borderId="0" xfId="0" applyNumberFormat="1"/>
    <xf numFmtId="165" fontId="0" fillId="0" borderId="0" xfId="0" applyNumberFormat="1"/>
    <xf numFmtId="0" fontId="0" fillId="0" borderId="2" xfId="0" applyBorder="1"/>
    <xf numFmtId="0" fontId="0" fillId="0" borderId="0" xfId="0" pivotButton="1"/>
    <xf numFmtId="0" fontId="0" fillId="0" borderId="0" xfId="0" applyAlignment="1">
      <alignment horizontal="left"/>
    </xf>
    <xf numFmtId="0" fontId="1" fillId="0" borderId="0" xfId="0" applyFont="1"/>
    <xf numFmtId="0" fontId="3" fillId="0" borderId="0" xfId="0" applyFont="1"/>
    <xf numFmtId="0" fontId="3" fillId="0" borderId="0" xfId="0" applyFont="1" applyAlignment="1">
      <alignment horizontal="left"/>
    </xf>
    <xf numFmtId="0" fontId="0" fillId="0" borderId="0" xfId="0" applyAlignment="1">
      <alignment horizontal="left" indent="1"/>
    </xf>
    <xf numFmtId="0" fontId="6" fillId="3" borderId="0" xfId="0" applyFont="1" applyFill="1" applyAlignment="1">
      <alignment horizontal="center"/>
    </xf>
    <xf numFmtId="0" fontId="5" fillId="3" borderId="0" xfId="0" applyFont="1" applyFill="1" applyAlignment="1">
      <alignment horizontal="center"/>
    </xf>
    <xf numFmtId="0" fontId="4" fillId="3" borderId="0" xfId="0" applyFont="1" applyFill="1" applyAlignment="1">
      <alignment horizontal="center"/>
    </xf>
    <xf numFmtId="0" fontId="1" fillId="0" borderId="3" xfId="0" applyFont="1" applyBorder="1" applyAlignment="1">
      <alignment horizontal="center" vertical="top"/>
    </xf>
    <xf numFmtId="165" fontId="1" fillId="0" borderId="3" xfId="0" applyNumberFormat="1" applyFont="1" applyBorder="1" applyAlignment="1">
      <alignment horizontal="center" vertical="top"/>
    </xf>
    <xf numFmtId="0" fontId="1" fillId="0" borderId="3" xfId="0" applyFont="1" applyBorder="1"/>
    <xf numFmtId="0" fontId="0" fillId="4" borderId="0" xfId="0" applyFill="1"/>
    <xf numFmtId="0" fontId="7" fillId="4" borderId="0" xfId="1" applyFont="1" applyFill="1" applyBorder="1" applyAlignment="1"/>
  </cellXfs>
  <cellStyles count="2">
    <cellStyle name="Calculation" xfId="1" builtinId="22"/>
    <cellStyle name="Normal" xfId="0" builtinId="0"/>
  </cellStyles>
  <dxfs count="11">
    <dxf>
      <font>
        <b/>
        <i val="0"/>
        <strike val="0"/>
        <condense val="0"/>
        <extend val="0"/>
        <outline val="0"/>
        <shadow val="0"/>
        <u val="none"/>
        <vertAlign val="baseline"/>
        <sz val="11"/>
        <color theme="1"/>
        <name val="Calibri"/>
        <family val="2"/>
        <scheme val="minor"/>
      </font>
      <numFmt numFmtId="165" formatCode="&quot;₹&quot;\ #,##0.00"/>
      <alignment horizontal="center" vertical="top" textRotation="0" wrapText="0" indent="0" justifyLastLine="0" shrinkToFit="0" readingOrder="0"/>
      <border diagonalUp="0" diagonalDown="0" outline="0">
        <left style="thin">
          <color auto="1"/>
        </left>
        <right style="thin">
          <color auto="1"/>
        </right>
        <top/>
        <bottom/>
      </border>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4" formatCode="yyyy\-mm\-dd\ hh:mm:ss"/>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[Retail_Sales_Dataset.xlsx]Pivot!PivotTable1</c:name>
    <c:fmtId val="2"/>
  </c:pivotSource>
  <c:chart>
    <c:title>
      <c:tx>
        <c:rich>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mj-lt"/>
                <a:ea typeface="+mj-ea"/>
                <a:cs typeface="+mj-cs"/>
              </a:defRPr>
            </a:pPr>
            <a:r>
              <a:rPr lang="en-IN" sz="1400"/>
              <a:t>Final Sales by Category</a:t>
            </a:r>
          </a:p>
        </c:rich>
      </c:tx>
      <c:overlay val="0"/>
      <c:spPr>
        <a:noFill/>
        <a:ln>
          <a:noFill/>
        </a:ln>
        <a:effectLst/>
      </c:spPr>
      <c:txPr>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Pivot!$A$4:$A$8</c:f>
              <c:strCache>
                <c:ptCount val="4"/>
                <c:pt idx="0">
                  <c:v>Stationery</c:v>
                </c:pt>
                <c:pt idx="1">
                  <c:v>Home Decor</c:v>
                </c:pt>
                <c:pt idx="2">
                  <c:v>Electronics</c:v>
                </c:pt>
                <c:pt idx="3">
                  <c:v>Clothing</c:v>
                </c:pt>
              </c:strCache>
            </c:strRef>
          </c:cat>
          <c:val>
            <c:numRef>
              <c:f>Pivot!$B$4:$B$8</c:f>
              <c:numCache>
                <c:formatCode>"₹"\ #,##0.00</c:formatCode>
                <c:ptCount val="4"/>
                <c:pt idx="0">
                  <c:v>578043</c:v>
                </c:pt>
                <c:pt idx="1">
                  <c:v>1085756</c:v>
                </c:pt>
                <c:pt idx="2">
                  <c:v>767636</c:v>
                </c:pt>
                <c:pt idx="3">
                  <c:v>529253</c:v>
                </c:pt>
              </c:numCache>
            </c:numRef>
          </c:val>
          <c:extLst>
            <c:ext xmlns:c16="http://schemas.microsoft.com/office/drawing/2014/chart" uri="{C3380CC4-5D6E-409C-BE32-E72D297353CC}">
              <c16:uniqueId val="{00000000-B423-49F7-8D27-127E83220182}"/>
            </c:ext>
          </c:extLst>
        </c:ser>
        <c:dLbls>
          <c:dLblPos val="outEnd"/>
          <c:showLegendKey val="0"/>
          <c:showVal val="1"/>
          <c:showCatName val="0"/>
          <c:showSerName val="0"/>
          <c:showPercent val="0"/>
          <c:showBubbleSize val="0"/>
        </c:dLbls>
        <c:gapWidth val="199"/>
        <c:axId val="2087259920"/>
        <c:axId val="2087260400"/>
      </c:barChart>
      <c:catAx>
        <c:axId val="20872599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Category</a:t>
                </a:r>
              </a:p>
            </c:rich>
          </c:tx>
          <c:layout>
            <c:manualLayout>
              <c:xMode val="edge"/>
              <c:yMode val="edge"/>
              <c:x val="0.47923084776477493"/>
              <c:y val="0.834423301254010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87260400"/>
        <c:crosses val="autoZero"/>
        <c:auto val="1"/>
        <c:lblAlgn val="ctr"/>
        <c:lblOffset val="100"/>
        <c:noMultiLvlLbl val="0"/>
      </c:catAx>
      <c:valAx>
        <c:axId val="20872604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Sales</a:t>
                </a:r>
              </a:p>
            </c:rich>
          </c:tx>
          <c:layout>
            <c:manualLayout>
              <c:xMode val="edge"/>
              <c:yMode val="edge"/>
              <c:x val="2.1609940572663425E-2"/>
              <c:y val="0.3614738261883931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25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Final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Pivot!$F$3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ECE-405D-B0B5-C86B10FAED1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ECE-405D-B0B5-C86B10FAED1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ECE-405D-B0B5-C86B10FAED1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ECE-405D-B0B5-C86B10FAED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Pivot!$E$4:$E$8</c:f>
              <c:strCache>
                <c:ptCount val="4"/>
                <c:pt idx="0">
                  <c:v>West</c:v>
                </c:pt>
                <c:pt idx="1">
                  <c:v>South</c:v>
                </c:pt>
                <c:pt idx="2">
                  <c:v>North</c:v>
                </c:pt>
                <c:pt idx="3">
                  <c:v>East</c:v>
                </c:pt>
              </c:strCache>
            </c:strRef>
          </c:cat>
          <c:val>
            <c:numRef>
              <c:f>Pivot!$F$4:$F$8</c:f>
              <c:numCache>
                <c:formatCode>"₹"\ #,##0.00</c:formatCode>
                <c:ptCount val="4"/>
                <c:pt idx="0">
                  <c:v>676458</c:v>
                </c:pt>
                <c:pt idx="1">
                  <c:v>952374</c:v>
                </c:pt>
                <c:pt idx="2">
                  <c:v>801689</c:v>
                </c:pt>
                <c:pt idx="3">
                  <c:v>530167</c:v>
                </c:pt>
              </c:numCache>
            </c:numRef>
          </c:val>
          <c:extLst>
            <c:ext xmlns:c16="http://schemas.microsoft.com/office/drawing/2014/chart" uri="{C3380CC4-5D6E-409C-BE32-E72D297353CC}">
              <c16:uniqueId val="{00000008-FECE-405D-B0B5-C86B10FAED1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[Retail_Sales_Dataset.xlsx]Pivot!PivotTable3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Monthly Final Sales</a:t>
            </a:r>
          </a:p>
        </c:rich>
      </c:tx>
      <c:layout>
        <c:manualLayout>
          <c:xMode val="edge"/>
          <c:yMode val="edge"/>
          <c:x val="0.38350486909508913"/>
          <c:y val="6.705528005850278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5937528582436"/>
          <c:y val="0.14418492824513438"/>
          <c:w val="0.70655922374748092"/>
          <c:h val="0.57468732840975389"/>
        </c:manualLayout>
      </c:layout>
      <c:lineChart>
        <c:grouping val="standard"/>
        <c:varyColors val="0"/>
        <c:ser>
          <c:idx val="0"/>
          <c:order val="0"/>
          <c:tx>
            <c:strRef>
              <c:f>Pivot!$B$13</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Pivot!$A$14:$A$26</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Pivot!$B$14:$B$26</c:f>
              <c:numCache>
                <c:formatCode>"₹"\ #,##0.00</c:formatCode>
                <c:ptCount val="12"/>
                <c:pt idx="0">
                  <c:v>323417</c:v>
                </c:pt>
                <c:pt idx="1">
                  <c:v>144908</c:v>
                </c:pt>
                <c:pt idx="2">
                  <c:v>165582</c:v>
                </c:pt>
                <c:pt idx="3">
                  <c:v>155255</c:v>
                </c:pt>
                <c:pt idx="4">
                  <c:v>296478</c:v>
                </c:pt>
                <c:pt idx="5">
                  <c:v>387353</c:v>
                </c:pt>
                <c:pt idx="6">
                  <c:v>193011</c:v>
                </c:pt>
                <c:pt idx="7">
                  <c:v>437306</c:v>
                </c:pt>
                <c:pt idx="8">
                  <c:v>278762</c:v>
                </c:pt>
                <c:pt idx="9">
                  <c:v>247621</c:v>
                </c:pt>
                <c:pt idx="10">
                  <c:v>243252</c:v>
                </c:pt>
                <c:pt idx="11">
                  <c:v>87743</c:v>
                </c:pt>
              </c:numCache>
            </c:numRef>
          </c:val>
          <c:smooth val="0"/>
          <c:extLst>
            <c:ext xmlns:c16="http://schemas.microsoft.com/office/drawing/2014/chart" uri="{C3380CC4-5D6E-409C-BE32-E72D297353CC}">
              <c16:uniqueId val="{00000000-BE83-4854-BD0B-50EB0812903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17437744"/>
        <c:axId val="217435824"/>
      </c:lineChart>
      <c:catAx>
        <c:axId val="21743774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7435824"/>
        <c:crosses val="autoZero"/>
        <c:auto val="1"/>
        <c:lblAlgn val="ctr"/>
        <c:lblOffset val="100"/>
        <c:noMultiLvlLbl val="0"/>
      </c:catAx>
      <c:valAx>
        <c:axId val="21743582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743774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[Retail_Sales_Dataset.xlsx]Pivot!PivotTable4</c:name>
    <c:fmtId val="2"/>
  </c:pivotSource>
  <c:chart>
    <c:title>
      <c:tx>
        <c:rich>
          <a:bodyPr rot="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mj-lt"/>
                <a:ea typeface="+mj-ea"/>
                <a:cs typeface="+mj-cs"/>
              </a:defRPr>
            </a:pPr>
            <a:r>
              <a:rPr lang="en-IN" sz="1600"/>
              <a:t>Top 5 Products</a:t>
            </a:r>
          </a:p>
        </c:rich>
      </c:tx>
      <c:layout>
        <c:manualLayout>
          <c:xMode val="edge"/>
          <c:yMode val="edge"/>
          <c:x val="0.41921890337517831"/>
          <c:y val="3.1719814187319867E-2"/>
        </c:manualLayout>
      </c:layout>
      <c:overlay val="0"/>
      <c:spPr>
        <a:noFill/>
        <a:ln>
          <a:noFill/>
        </a:ln>
        <a:effectLst/>
      </c:spPr>
      <c:txPr>
        <a:bodyPr rot="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19233019553859"/>
          <c:y val="0.11581857176629294"/>
          <c:w val="0.63125228346456697"/>
          <c:h val="0.65655442129468333"/>
        </c:manualLayout>
      </c:layout>
      <c:barChart>
        <c:barDir val="bar"/>
        <c:grouping val="clustered"/>
        <c:varyColors val="0"/>
        <c:ser>
          <c:idx val="0"/>
          <c:order val="0"/>
          <c:tx>
            <c:strRef>
              <c:f>Pivot!$F$13</c:f>
              <c:strCache>
                <c:ptCount val="1"/>
                <c:pt idx="0">
                  <c:v>Total</c:v>
                </c:pt>
              </c:strCache>
            </c:strRef>
          </c:tx>
          <c:spPr>
            <a:solidFill>
              <a:schemeClr val="accent2"/>
            </a:solidFill>
            <a:ln>
              <a:noFill/>
            </a:ln>
            <a:effectLst/>
          </c:spPr>
          <c:invertIfNegative val="0"/>
          <c:cat>
            <c:strRef>
              <c:f>Pivot!$E$14:$E$19</c:f>
              <c:strCache>
                <c:ptCount val="5"/>
                <c:pt idx="0">
                  <c:v>T-shirt</c:v>
                </c:pt>
                <c:pt idx="1">
                  <c:v>Notebook</c:v>
                </c:pt>
                <c:pt idx="2">
                  <c:v>Lamp</c:v>
                </c:pt>
                <c:pt idx="3">
                  <c:v>Headphones</c:v>
                </c:pt>
                <c:pt idx="4">
                  <c:v>Curtains</c:v>
                </c:pt>
              </c:strCache>
            </c:strRef>
          </c:cat>
          <c:val>
            <c:numRef>
              <c:f>Pivot!$F$14:$F$19</c:f>
              <c:numCache>
                <c:formatCode>"₹"\ #,##0.00</c:formatCode>
                <c:ptCount val="5"/>
                <c:pt idx="0">
                  <c:v>314141</c:v>
                </c:pt>
                <c:pt idx="1">
                  <c:v>366424</c:v>
                </c:pt>
                <c:pt idx="2">
                  <c:v>488059</c:v>
                </c:pt>
                <c:pt idx="3">
                  <c:v>296126</c:v>
                </c:pt>
                <c:pt idx="4">
                  <c:v>437367</c:v>
                </c:pt>
              </c:numCache>
            </c:numRef>
          </c:val>
          <c:extLst>
            <c:ext xmlns:c16="http://schemas.microsoft.com/office/drawing/2014/chart" uri="{C3380CC4-5D6E-409C-BE32-E72D297353CC}">
              <c16:uniqueId val="{00000000-2090-451D-8C8B-65B36855C30F}"/>
            </c:ext>
          </c:extLst>
        </c:ser>
        <c:dLbls>
          <c:showLegendKey val="0"/>
          <c:showVal val="0"/>
          <c:showCatName val="0"/>
          <c:showSerName val="0"/>
          <c:showPercent val="0"/>
          <c:showBubbleSize val="0"/>
        </c:dLbls>
        <c:gapWidth val="269"/>
        <c:axId val="217432464"/>
        <c:axId val="217433424"/>
      </c:barChart>
      <c:catAx>
        <c:axId val="21743246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Products</a:t>
                </a:r>
              </a:p>
            </c:rich>
          </c:tx>
          <c:layout>
            <c:manualLayout>
              <c:xMode val="edge"/>
              <c:yMode val="edge"/>
              <c:x val="7.8474330708661416E-2"/>
              <c:y val="0.2786517633571665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7433424"/>
        <c:crosses val="autoZero"/>
        <c:auto val="1"/>
        <c:lblAlgn val="ctr"/>
        <c:lblOffset val="100"/>
        <c:noMultiLvlLbl val="0"/>
      </c:catAx>
      <c:valAx>
        <c:axId val="21743342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Sales</a:t>
                </a:r>
              </a:p>
            </c:rich>
          </c:tx>
          <c:layout>
            <c:manualLayout>
              <c:xMode val="edge"/>
              <c:yMode val="edge"/>
              <c:x val="0.53027170603674545"/>
              <c:y val="0.93240627830813183"/>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43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[Retail_Sales_Dataset.xlsx]Pivot!PivotTable5</c:name>
    <c:fmtId val="2"/>
  </c:pivotSource>
  <c:chart>
    <c:title>
      <c:tx>
        <c:rich>
          <a:bodyPr rot="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mj-lt"/>
                <a:ea typeface="+mj-ea"/>
                <a:cs typeface="+mj-cs"/>
              </a:defRPr>
            </a:pPr>
            <a:r>
              <a:rPr lang="en-IN" sz="1600"/>
              <a:t>Returns</a:t>
            </a:r>
            <a:r>
              <a:rPr lang="en-IN" sz="1600" baseline="0"/>
              <a:t> and Discount</a:t>
            </a:r>
            <a:endParaRPr lang="en-IN" sz="1600"/>
          </a:p>
        </c:rich>
      </c:tx>
      <c:overlay val="0"/>
      <c:spPr>
        <a:noFill/>
        <a:ln>
          <a:noFill/>
        </a:ln>
        <a:effectLst/>
      </c:spPr>
      <c:txPr>
        <a:bodyPr rot="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96277037472371"/>
          <c:y val="0.25512277396584532"/>
          <c:w val="0.5619083649069212"/>
          <c:h val="0.42047428103750906"/>
        </c:manualLayout>
      </c:layout>
      <c:lineChart>
        <c:grouping val="stacked"/>
        <c:varyColors val="0"/>
        <c:ser>
          <c:idx val="0"/>
          <c:order val="0"/>
          <c:tx>
            <c:strRef>
              <c:f>Pivot!$J$3</c:f>
              <c:strCache>
                <c:ptCount val="1"/>
                <c:pt idx="0">
                  <c:v>Sum of Returned Value</c:v>
                </c:pt>
              </c:strCache>
            </c:strRef>
          </c:tx>
          <c:spPr>
            <a:ln w="38100" cap="rnd">
              <a:solidFill>
                <a:schemeClr val="accent1"/>
              </a:solidFill>
              <a:round/>
            </a:ln>
            <a:effectLst/>
          </c:spPr>
          <c:marker>
            <c:symbol val="none"/>
          </c:marker>
          <c:cat>
            <c:multiLvlStrRef>
              <c:f>Pivot!$I$4:$I$24</c:f>
              <c:multiLvlStrCache>
                <c:ptCount val="16"/>
                <c:lvl>
                  <c:pt idx="0">
                    <c:v>Clothing</c:v>
                  </c:pt>
                  <c:pt idx="1">
                    <c:v>Electronics</c:v>
                  </c:pt>
                  <c:pt idx="2">
                    <c:v>Home Decor</c:v>
                  </c:pt>
                  <c:pt idx="3">
                    <c:v>Stationery</c:v>
                  </c:pt>
                  <c:pt idx="4">
                    <c:v>Clothing</c:v>
                  </c:pt>
                  <c:pt idx="5">
                    <c:v>Electronics</c:v>
                  </c:pt>
                  <c:pt idx="6">
                    <c:v>Home Decor</c:v>
                  </c:pt>
                  <c:pt idx="7">
                    <c:v>Stationery</c:v>
                  </c:pt>
                  <c:pt idx="8">
                    <c:v>Clothing</c:v>
                  </c:pt>
                  <c:pt idx="9">
                    <c:v>Electronics</c:v>
                  </c:pt>
                  <c:pt idx="10">
                    <c:v>Home Decor</c:v>
                  </c:pt>
                  <c:pt idx="11">
                    <c:v>Stationery</c:v>
                  </c:pt>
                  <c:pt idx="12">
                    <c:v>Clothing</c:v>
                  </c:pt>
                  <c:pt idx="13">
                    <c:v>Electronics</c:v>
                  </c:pt>
                  <c:pt idx="14">
                    <c:v>Home Decor</c:v>
                  </c:pt>
                  <c:pt idx="15">
                    <c:v>Stationery</c:v>
                  </c:pt>
                </c:lvl>
                <c:lvl>
                  <c:pt idx="0">
                    <c:v>West</c:v>
                  </c:pt>
                  <c:pt idx="4">
                    <c:v>South</c:v>
                  </c:pt>
                  <c:pt idx="8">
                    <c:v>North</c:v>
                  </c:pt>
                  <c:pt idx="12">
                    <c:v>East</c:v>
                  </c:pt>
                </c:lvl>
              </c:multiLvlStrCache>
            </c:multiLvlStrRef>
          </c:cat>
          <c:val>
            <c:numRef>
              <c:f>Pivot!$J$4:$J$24</c:f>
              <c:numCache>
                <c:formatCode>"₹"\ #,##0.00</c:formatCode>
                <c:ptCount val="16"/>
                <c:pt idx="0">
                  <c:v>0</c:v>
                </c:pt>
                <c:pt idx="1">
                  <c:v>1537</c:v>
                </c:pt>
                <c:pt idx="2">
                  <c:v>6909</c:v>
                </c:pt>
                <c:pt idx="3">
                  <c:v>0</c:v>
                </c:pt>
                <c:pt idx="4">
                  <c:v>0</c:v>
                </c:pt>
                <c:pt idx="5">
                  <c:v>1424</c:v>
                </c:pt>
                <c:pt idx="6">
                  <c:v>462</c:v>
                </c:pt>
                <c:pt idx="7">
                  <c:v>2958</c:v>
                </c:pt>
                <c:pt idx="8">
                  <c:v>0</c:v>
                </c:pt>
                <c:pt idx="9">
                  <c:v>1965</c:v>
                </c:pt>
                <c:pt idx="10">
                  <c:v>10587</c:v>
                </c:pt>
                <c:pt idx="11">
                  <c:v>1437</c:v>
                </c:pt>
                <c:pt idx="12">
                  <c:v>0</c:v>
                </c:pt>
                <c:pt idx="13">
                  <c:v>1015</c:v>
                </c:pt>
                <c:pt idx="14">
                  <c:v>0</c:v>
                </c:pt>
                <c:pt idx="15">
                  <c:v>4254</c:v>
                </c:pt>
              </c:numCache>
            </c:numRef>
          </c:val>
          <c:smooth val="0"/>
          <c:extLst>
            <c:ext xmlns:c16="http://schemas.microsoft.com/office/drawing/2014/chart" uri="{C3380CC4-5D6E-409C-BE32-E72D297353CC}">
              <c16:uniqueId val="{00000000-4ACF-4EB8-BCE9-FF042520B9CB}"/>
            </c:ext>
          </c:extLst>
        </c:ser>
        <c:ser>
          <c:idx val="1"/>
          <c:order val="1"/>
          <c:tx>
            <c:strRef>
              <c:f>Pivot!$K$3</c:f>
              <c:strCache>
                <c:ptCount val="1"/>
                <c:pt idx="0">
                  <c:v>Sum of Total Discount </c:v>
                </c:pt>
              </c:strCache>
            </c:strRef>
          </c:tx>
          <c:spPr>
            <a:ln w="38100" cap="rnd">
              <a:solidFill>
                <a:schemeClr val="accent2"/>
              </a:solidFill>
              <a:round/>
            </a:ln>
            <a:effectLst/>
          </c:spPr>
          <c:marker>
            <c:symbol val="none"/>
          </c:marker>
          <c:cat>
            <c:multiLvlStrRef>
              <c:f>Pivot!$I$4:$I$24</c:f>
              <c:multiLvlStrCache>
                <c:ptCount val="16"/>
                <c:lvl>
                  <c:pt idx="0">
                    <c:v>Clothing</c:v>
                  </c:pt>
                  <c:pt idx="1">
                    <c:v>Electronics</c:v>
                  </c:pt>
                  <c:pt idx="2">
                    <c:v>Home Decor</c:v>
                  </c:pt>
                  <c:pt idx="3">
                    <c:v>Stationery</c:v>
                  </c:pt>
                  <c:pt idx="4">
                    <c:v>Clothing</c:v>
                  </c:pt>
                  <c:pt idx="5">
                    <c:v>Electronics</c:v>
                  </c:pt>
                  <c:pt idx="6">
                    <c:v>Home Decor</c:v>
                  </c:pt>
                  <c:pt idx="7">
                    <c:v>Stationery</c:v>
                  </c:pt>
                  <c:pt idx="8">
                    <c:v>Clothing</c:v>
                  </c:pt>
                  <c:pt idx="9">
                    <c:v>Electronics</c:v>
                  </c:pt>
                  <c:pt idx="10">
                    <c:v>Home Decor</c:v>
                  </c:pt>
                  <c:pt idx="11">
                    <c:v>Stationery</c:v>
                  </c:pt>
                  <c:pt idx="12">
                    <c:v>Clothing</c:v>
                  </c:pt>
                  <c:pt idx="13">
                    <c:v>Electronics</c:v>
                  </c:pt>
                  <c:pt idx="14">
                    <c:v>Home Decor</c:v>
                  </c:pt>
                  <c:pt idx="15">
                    <c:v>Stationery</c:v>
                  </c:pt>
                </c:lvl>
                <c:lvl>
                  <c:pt idx="0">
                    <c:v>West</c:v>
                  </c:pt>
                  <c:pt idx="4">
                    <c:v>South</c:v>
                  </c:pt>
                  <c:pt idx="8">
                    <c:v>North</c:v>
                  </c:pt>
                  <c:pt idx="12">
                    <c:v>East</c:v>
                  </c:pt>
                </c:lvl>
              </c:multiLvlStrCache>
            </c:multiLvlStrRef>
          </c:cat>
          <c:val>
            <c:numRef>
              <c:f>Pivot!$K$4:$K$24</c:f>
              <c:numCache>
                <c:formatCode>"₹"\ #,##0.00</c:formatCode>
                <c:ptCount val="16"/>
                <c:pt idx="0">
                  <c:v>1800</c:v>
                </c:pt>
                <c:pt idx="1">
                  <c:v>16650</c:v>
                </c:pt>
                <c:pt idx="2">
                  <c:v>19400</c:v>
                </c:pt>
                <c:pt idx="3">
                  <c:v>7100</c:v>
                </c:pt>
                <c:pt idx="4">
                  <c:v>6100</c:v>
                </c:pt>
                <c:pt idx="5">
                  <c:v>6600</c:v>
                </c:pt>
                <c:pt idx="6">
                  <c:v>13650</c:v>
                </c:pt>
                <c:pt idx="7">
                  <c:v>9750</c:v>
                </c:pt>
                <c:pt idx="8">
                  <c:v>0</c:v>
                </c:pt>
                <c:pt idx="9">
                  <c:v>3750</c:v>
                </c:pt>
                <c:pt idx="10">
                  <c:v>0</c:v>
                </c:pt>
                <c:pt idx="11">
                  <c:v>3000</c:v>
                </c:pt>
                <c:pt idx="12">
                  <c:v>1100</c:v>
                </c:pt>
                <c:pt idx="13">
                  <c:v>2800</c:v>
                </c:pt>
                <c:pt idx="14">
                  <c:v>7050</c:v>
                </c:pt>
                <c:pt idx="15">
                  <c:v>0</c:v>
                </c:pt>
              </c:numCache>
            </c:numRef>
          </c:val>
          <c:smooth val="0"/>
          <c:extLst>
            <c:ext xmlns:c16="http://schemas.microsoft.com/office/drawing/2014/chart" uri="{C3380CC4-5D6E-409C-BE32-E72D297353CC}">
              <c16:uniqueId val="{00000001-4ACF-4EB8-BCE9-FF042520B9CB}"/>
            </c:ext>
          </c:extLst>
        </c:ser>
        <c:dLbls>
          <c:showLegendKey val="0"/>
          <c:showVal val="0"/>
          <c:showCatName val="0"/>
          <c:showSerName val="0"/>
          <c:showPercent val="0"/>
          <c:showBubbleSize val="0"/>
        </c:dLbls>
        <c:smooth val="0"/>
        <c:axId val="217402704"/>
        <c:axId val="217403664"/>
      </c:lineChart>
      <c:catAx>
        <c:axId val="2174027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Category</a:t>
                </a:r>
                <a:r>
                  <a:rPr lang="en-IN" baseline="0"/>
                  <a:t> and region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7403664"/>
        <c:crosses val="autoZero"/>
        <c:auto val="1"/>
        <c:lblAlgn val="ctr"/>
        <c:lblOffset val="100"/>
        <c:noMultiLvlLbl val="0"/>
      </c:catAx>
      <c:valAx>
        <c:axId val="2174036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Return</a:t>
                </a:r>
                <a:r>
                  <a:rPr lang="en-IN" baseline="0"/>
                  <a:t> and discount</a:t>
                </a: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IN"/>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402704"/>
        <c:crosses val="autoZero"/>
        <c:crossBetween val="between"/>
      </c:valAx>
      <c:spPr>
        <a:noFill/>
        <a:ln>
          <a:noFill/>
        </a:ln>
        <a:effectLst/>
      </c:spPr>
    </c:plotArea>
    <c:legend>
      <c:legendPos val="r"/>
      <c:layout>
        <c:manualLayout>
          <c:xMode val="edge"/>
          <c:yMode val="edge"/>
          <c:x val="0.78930332737000752"/>
          <c:y val="2.7829306875895101E-2"/>
          <c:w val="0.19753313169967227"/>
          <c:h val="0.474759402147150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15240</xdr:colOff>
      <xdr:row>2</xdr:row>
      <xdr:rowOff>15240</xdr:rowOff>
    </xdr:from>
    <xdr:to>
      <xdr:col>16</xdr:col>
      <xdr:colOff>601980</xdr:colOff>
      <xdr:row>25</xdr:row>
      <xdr:rowOff>15240</xdr:rowOff>
    </xdr:to>
    <xdr:sp macro="" textlink="">
      <xdr:nvSpPr>
        <xdr:cNvPr id="2" name="TextBox 1">
          <a:extLst>
            <a:ext uri="{FF2B5EF4-FFF2-40B4-BE49-F238E27FC236}">
              <a16:creationId xmlns:a16="http://schemas.microsoft.com/office/drawing/2014/main" id="{39A0C014-E984-9DEF-A7A5-894D10355B07}"/>
            </a:ext>
          </a:extLst>
        </xdr:cNvPr>
        <xdr:cNvSpPr txBox="1"/>
      </xdr:nvSpPr>
      <xdr:spPr>
        <a:xfrm>
          <a:off x="10835640" y="426720"/>
          <a:ext cx="3025140" cy="4251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 2023 :</a:t>
          </a:r>
        </a:p>
        <a:p>
          <a:r>
            <a:rPr lang="en-IN" sz="1100"/>
            <a:t>- Home decor items had the</a:t>
          </a:r>
          <a:r>
            <a:rPr lang="en-IN" sz="1100" baseline="0"/>
            <a:t> highest sales.</a:t>
          </a:r>
        </a:p>
        <a:p>
          <a:r>
            <a:rPr lang="en-IN" sz="1100" baseline="0"/>
            <a:t>- South Region had the highest sales.</a:t>
          </a:r>
        </a:p>
        <a:p>
          <a:r>
            <a:rPr lang="en-IN" sz="1100" baseline="0"/>
            <a:t>- May month had the highest sales.</a:t>
          </a:r>
        </a:p>
        <a:p>
          <a:r>
            <a:rPr lang="en-IN" sz="1100" baseline="0"/>
            <a:t>- Our 5 products were :</a:t>
          </a:r>
        </a:p>
        <a:p>
          <a:r>
            <a:rPr lang="en-IN" sz="1100" b="0" i="0" u="none" strike="noStrike">
              <a:solidFill>
                <a:schemeClr val="dk1"/>
              </a:solidFill>
              <a:effectLst/>
              <a:latin typeface="+mn-lt"/>
              <a:ea typeface="+mn-ea"/>
              <a:cs typeface="+mn-cs"/>
            </a:rPr>
            <a:t>    T-shirt</a:t>
          </a:r>
          <a:r>
            <a:rPr lang="en-IN"/>
            <a:t> </a:t>
          </a:r>
        </a:p>
        <a:p>
          <a:r>
            <a:rPr lang="en-IN" sz="1100" b="0" i="0" u="none" strike="noStrike">
              <a:solidFill>
                <a:schemeClr val="dk1"/>
              </a:solidFill>
              <a:effectLst/>
              <a:latin typeface="+mn-lt"/>
              <a:ea typeface="+mn-ea"/>
              <a:cs typeface="+mn-cs"/>
            </a:rPr>
            <a:t>    Notebook</a:t>
          </a:r>
        </a:p>
        <a:p>
          <a:r>
            <a:rPr lang="en-IN"/>
            <a:t>     </a:t>
          </a:r>
          <a:r>
            <a:rPr lang="en-IN" sz="1100" b="0" i="0" u="none" strike="noStrike">
              <a:solidFill>
                <a:schemeClr val="dk1"/>
              </a:solidFill>
              <a:effectLst/>
              <a:latin typeface="+mn-lt"/>
              <a:ea typeface="+mn-ea"/>
              <a:cs typeface="+mn-cs"/>
            </a:rPr>
            <a:t>Lamp</a:t>
          </a:r>
          <a:r>
            <a:rPr lang="en-IN"/>
            <a:t> </a:t>
          </a:r>
        </a:p>
        <a:p>
          <a:r>
            <a:rPr lang="en-IN" sz="1100" b="0" i="0" u="none" strike="noStrike">
              <a:solidFill>
                <a:schemeClr val="dk1"/>
              </a:solidFill>
              <a:effectLst/>
              <a:latin typeface="+mn-lt"/>
              <a:ea typeface="+mn-ea"/>
              <a:cs typeface="+mn-cs"/>
            </a:rPr>
            <a:t>    Headphones</a:t>
          </a:r>
          <a:r>
            <a:rPr lang="en-IN"/>
            <a:t>  and</a:t>
          </a:r>
        </a:p>
        <a:p>
          <a:r>
            <a:rPr lang="en-IN" sz="1100" b="0" i="0" u="none" strike="noStrike">
              <a:solidFill>
                <a:schemeClr val="dk1"/>
              </a:solidFill>
              <a:effectLst/>
              <a:latin typeface="+mn-lt"/>
              <a:ea typeface="+mn-ea"/>
              <a:cs typeface="+mn-cs"/>
            </a:rPr>
            <a:t>    Curtains</a:t>
          </a:r>
          <a:r>
            <a:rPr lang="en-IN"/>
            <a:t> </a:t>
          </a:r>
        </a:p>
        <a:p>
          <a:r>
            <a:rPr lang="en-IN"/>
            <a:t>- Returns was highest in North .</a:t>
          </a:r>
        </a:p>
        <a:p>
          <a:r>
            <a:rPr lang="en-IN"/>
            <a:t>- Discount</a:t>
          </a:r>
          <a:r>
            <a:rPr lang="en-IN" baseline="0"/>
            <a:t> was highest in West. </a:t>
          </a:r>
          <a:endParaRPr lang="en-IN"/>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53652</xdr:colOff>
      <xdr:row>3</xdr:row>
      <xdr:rowOff>53651</xdr:rowOff>
    </xdr:from>
    <xdr:to>
      <xdr:col>6</xdr:col>
      <xdr:colOff>388777</xdr:colOff>
      <xdr:row>17</xdr:row>
      <xdr:rowOff>178837</xdr:rowOff>
    </xdr:to>
    <xdr:graphicFrame macro="">
      <xdr:nvGraphicFramePr>
        <xdr:cNvPr id="2" name="Chart 1">
          <a:extLst>
            <a:ext uri="{FF2B5EF4-FFF2-40B4-BE49-F238E27FC236}">
              <a16:creationId xmlns:a16="http://schemas.microsoft.com/office/drawing/2014/main" id="{C67AC7ED-D3A6-4F54-8420-C2D585AE1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430919</xdr:colOff>
      <xdr:row>3</xdr:row>
      <xdr:rowOff>62204</xdr:rowOff>
    </xdr:from>
    <xdr:to>
      <xdr:col>13</xdr:col>
      <xdr:colOff>69979</xdr:colOff>
      <xdr:row>16</xdr:row>
      <xdr:rowOff>15551</xdr:rowOff>
    </xdr:to>
    <xdr:graphicFrame macro="">
      <xdr:nvGraphicFramePr>
        <xdr:cNvPr id="3" name="Chart 2">
          <a:extLst>
            <a:ext uri="{FF2B5EF4-FFF2-40B4-BE49-F238E27FC236}">
              <a16:creationId xmlns:a16="http://schemas.microsoft.com/office/drawing/2014/main" id="{7810EF2B-08F1-42D8-83B6-F52086CA7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248817</xdr:colOff>
      <xdr:row>15</xdr:row>
      <xdr:rowOff>62204</xdr:rowOff>
    </xdr:from>
    <xdr:to>
      <xdr:col>22</xdr:col>
      <xdr:colOff>256437</xdr:colOff>
      <xdr:row>32</xdr:row>
      <xdr:rowOff>15551</xdr:rowOff>
    </xdr:to>
    <xdr:graphicFrame macro="">
      <xdr:nvGraphicFramePr>
        <xdr:cNvPr id="4" name="Chart 3">
          <a:extLst>
            <a:ext uri="{FF2B5EF4-FFF2-40B4-BE49-F238E27FC236}">
              <a16:creationId xmlns:a16="http://schemas.microsoft.com/office/drawing/2014/main" id="{A8028E30-F2DA-4024-930B-A12447B4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93306</xdr:colOff>
      <xdr:row>18</xdr:row>
      <xdr:rowOff>31103</xdr:rowOff>
    </xdr:from>
    <xdr:to>
      <xdr:col>7</xdr:col>
      <xdr:colOff>54428</xdr:colOff>
      <xdr:row>34</xdr:row>
      <xdr:rowOff>7776</xdr:rowOff>
    </xdr:to>
    <xdr:graphicFrame macro="">
      <xdr:nvGraphicFramePr>
        <xdr:cNvPr id="5" name="Chart 4">
          <a:extLst>
            <a:ext uri="{FF2B5EF4-FFF2-40B4-BE49-F238E27FC236}">
              <a16:creationId xmlns:a16="http://schemas.microsoft.com/office/drawing/2014/main" id="{33195970-26AB-4996-B31C-F3F946985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93306</xdr:colOff>
      <xdr:row>16</xdr:row>
      <xdr:rowOff>63924</xdr:rowOff>
    </xdr:from>
    <xdr:to>
      <xdr:col>15</xdr:col>
      <xdr:colOff>217713</xdr:colOff>
      <xdr:row>34</xdr:row>
      <xdr:rowOff>31102</xdr:rowOff>
    </xdr:to>
    <xdr:graphicFrame macro="">
      <xdr:nvGraphicFramePr>
        <xdr:cNvPr id="6" name="Chart 5">
          <a:extLst>
            <a:ext uri="{FF2B5EF4-FFF2-40B4-BE49-F238E27FC236}">
              <a16:creationId xmlns:a16="http://schemas.microsoft.com/office/drawing/2014/main" id="{1969B492-B701-40CE-8BBB-8A8AFA3E3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135761</xdr:colOff>
      <xdr:row>3</xdr:row>
      <xdr:rowOff>61272</xdr:rowOff>
    </xdr:from>
    <xdr:to>
      <xdr:col>16</xdr:col>
      <xdr:colOff>145092</xdr:colOff>
      <xdr:row>14</xdr:row>
      <xdr:rowOff>186611</xdr:rowOff>
    </xdr:to>
    <mc:AlternateContent xmlns:mc="http://schemas.openxmlformats.org/markup-compatibility/2006">
      <mc:Choice xmlns:a14="http://schemas.microsoft.com/office/drawing/2010/main" Requires="a14">
        <xdr:graphicFrame macro="">
          <xdr:nvGraphicFramePr>
            <xdr:cNvPr id="11" name="Months (Order Date)">
              <a:extLst>
                <a:ext uri="{FF2B5EF4-FFF2-40B4-BE49-F238E27FC236}">
                  <a16:creationId xmlns:a16="http://schemas.microsoft.com/office/drawing/2014/main" id="{E457802A-D3D3-13FE-5FC5-FF8584CAB709}"/>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dr:sp macro="" textlink="">
          <xdr:nvSpPr>
            <xdr:cNvPr id="0" name=""/>
            <xdr:cNvSpPr>
              <a:spLocks noTextEdit="1"/>
            </xdr:cNvSpPr>
          </xdr:nvSpPr>
          <xdr:spPr>
            <a:xfrm>
              <a:off x="8525537" y="621109"/>
              <a:ext cx="1828800" cy="22558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267011</xdr:colOff>
      <xdr:row>8</xdr:row>
      <xdr:rowOff>153490</xdr:rowOff>
    </xdr:from>
    <xdr:to>
      <xdr:col>22</xdr:col>
      <xdr:colOff>276341</xdr:colOff>
      <xdr:row>14</xdr:row>
      <xdr:rowOff>178836</xdr:rowOff>
    </xdr:to>
    <mc:AlternateContent xmlns:mc="http://schemas.openxmlformats.org/markup-compatibility/2006">
      <mc:Choice xmlns:a14="http://schemas.microsoft.com/office/drawing/2010/main" Requires="a14">
        <xdr:graphicFrame macro="">
          <xdr:nvGraphicFramePr>
            <xdr:cNvPr id="12" name="Category">
              <a:extLst>
                <a:ext uri="{FF2B5EF4-FFF2-40B4-BE49-F238E27FC236}">
                  <a16:creationId xmlns:a16="http://schemas.microsoft.com/office/drawing/2014/main" id="{428378C4-AA9B-5262-1350-97AFC3C6ADE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295725" y="1724143"/>
              <a:ext cx="1828800" cy="1145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179458</xdr:colOff>
      <xdr:row>9</xdr:row>
      <xdr:rowOff>3733</xdr:rowOff>
    </xdr:from>
    <xdr:to>
      <xdr:col>19</xdr:col>
      <xdr:colOff>188789</xdr:colOff>
      <xdr:row>15</xdr:row>
      <xdr:rowOff>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CDF32C2F-01CA-3615-B0B5-D2CE579AFC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88703" y="1760998"/>
              <a:ext cx="1828800" cy="11159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264368</xdr:colOff>
      <xdr:row>3</xdr:row>
      <xdr:rowOff>77754</xdr:rowOff>
    </xdr:from>
    <xdr:to>
      <xdr:col>19</xdr:col>
      <xdr:colOff>217715</xdr:colOff>
      <xdr:row>8</xdr:row>
      <xdr:rowOff>116633</xdr:rowOff>
    </xdr:to>
    <xdr:sp macro="" textlink="">
      <xdr:nvSpPr>
        <xdr:cNvPr id="7" name="Rectangle: Rounded Corners 6">
          <a:extLst>
            <a:ext uri="{FF2B5EF4-FFF2-40B4-BE49-F238E27FC236}">
              <a16:creationId xmlns:a16="http://schemas.microsoft.com/office/drawing/2014/main" id="{26A3F6D9-054D-410B-9FAF-5C20BCC605A3}"/>
            </a:ext>
          </a:extLst>
        </xdr:cNvPr>
        <xdr:cNvSpPr/>
      </xdr:nvSpPr>
      <xdr:spPr>
        <a:xfrm>
          <a:off x="10473613" y="637591"/>
          <a:ext cx="1772816" cy="104969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t>Total</a:t>
          </a:r>
          <a:r>
            <a:rPr lang="en-IN" sz="1800" b="1" baseline="0"/>
            <a:t> Revenue</a:t>
          </a:r>
        </a:p>
        <a:p>
          <a:pPr algn="ctr"/>
          <a:r>
            <a:rPr lang="en-IN" sz="1400" b="1"/>
            <a:t>Rs. 29,60,688</a:t>
          </a:r>
        </a:p>
      </xdr:txBody>
    </xdr:sp>
    <xdr:clientData/>
  </xdr:twoCellAnchor>
  <xdr:twoCellAnchor>
    <xdr:from>
      <xdr:col>19</xdr:col>
      <xdr:colOff>311022</xdr:colOff>
      <xdr:row>3</xdr:row>
      <xdr:rowOff>101080</xdr:rowOff>
    </xdr:from>
    <xdr:to>
      <xdr:col>22</xdr:col>
      <xdr:colOff>272142</xdr:colOff>
      <xdr:row>8</xdr:row>
      <xdr:rowOff>101081</xdr:rowOff>
    </xdr:to>
    <xdr:sp macro="" textlink="">
      <xdr:nvSpPr>
        <xdr:cNvPr id="8" name="Rectangle: Rounded Corners 7">
          <a:extLst>
            <a:ext uri="{FF2B5EF4-FFF2-40B4-BE49-F238E27FC236}">
              <a16:creationId xmlns:a16="http://schemas.microsoft.com/office/drawing/2014/main" id="{5D955DAF-4C5A-4FD4-9FF7-37CA713A4206}"/>
            </a:ext>
          </a:extLst>
        </xdr:cNvPr>
        <xdr:cNvSpPr/>
      </xdr:nvSpPr>
      <xdr:spPr>
        <a:xfrm>
          <a:off x="12339736" y="660917"/>
          <a:ext cx="1780590" cy="1010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t>Total</a:t>
          </a:r>
          <a:r>
            <a:rPr lang="en-IN" sz="1800" b="1" baseline="0"/>
            <a:t> Returns</a:t>
          </a:r>
        </a:p>
        <a:p>
          <a:pPr algn="ctr"/>
          <a:r>
            <a:rPr lang="en-IN" sz="1800" b="1"/>
            <a:t>Rs. 32,548</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ikshya" refreshedDate="45803.76208148148" createdVersion="8" refreshedVersion="8" minRefreshableVersion="3" recordCount="100" xr:uid="{BA0122A4-AA17-4B16-B418-302021CA4ACD}">
  <cacheSource type="worksheet">
    <worksheetSource ref="A1:M101" sheet="Details"/>
  </cacheSource>
  <cacheFields count="15">
    <cacheField name="Order Date" numFmtId="164">
      <sharedItems containsSemiMixedTypes="0" containsNonDate="0" containsDate="1" containsString="0" minDate="2023-01-01T00:00:00" maxDate="2023-12-27T00:00:00" count="85">
        <d v="2023-07-11T00:00:00"/>
        <d v="2023-08-12T00:00:00"/>
        <d v="2023-12-25T00:00:00"/>
        <d v="2023-03-12T00:00:00"/>
        <d v="2023-04-25T00:00:00"/>
        <d v="2023-12-07T00:00:00"/>
        <d v="2023-04-02T00:00:00"/>
        <d v="2023-02-10T00:00:00"/>
        <d v="2023-08-21T00:00:00"/>
        <d v="2023-09-15T00:00:00"/>
        <d v="2023-08-11T00:00:00"/>
        <d v="2023-07-26T00:00:00"/>
        <d v="2023-07-24T00:00:00"/>
        <d v="2023-05-15T00:00:00"/>
        <d v="2023-11-09T00:00:00"/>
        <d v="2023-04-04T00:00:00"/>
        <d v="2023-07-27T00:00:00"/>
        <d v="2023-06-12T00:00:00"/>
        <d v="2023-07-01T00:00:00"/>
        <d v="2023-04-17T00:00:00"/>
        <d v="2023-05-17T00:00:00"/>
        <d v="2023-01-01T00:00:00"/>
        <d v="2023-06-11T00:00:00"/>
        <d v="2023-11-04T00:00:00"/>
        <d v="2023-01-08T00:00:00"/>
        <d v="2023-02-23T00:00:00"/>
        <d v="2023-09-20T00:00:00"/>
        <d v="2023-11-23T00:00:00"/>
        <d v="2023-06-24T00:00:00"/>
        <d v="2023-03-16T00:00:00"/>
        <d v="2023-06-03T00:00:00"/>
        <d v="2023-04-24T00:00:00"/>
        <d v="2023-03-22T00:00:00"/>
        <d v="2023-08-27T00:00:00"/>
        <d v="2023-05-16T00:00:00"/>
        <d v="2023-05-06T00:00:00"/>
        <d v="2023-03-01T00:00:00"/>
        <d v="2023-02-25T00:00:00"/>
        <d v="2023-06-23T00:00:00"/>
        <d v="2023-06-16T00:00:00"/>
        <d v="2023-07-25T00:00:00"/>
        <d v="2023-12-19T00:00:00"/>
        <d v="2023-03-25T00:00:00"/>
        <d v="2023-10-06T00:00:00"/>
        <d v="2023-12-05T00:00:00"/>
        <d v="2023-08-20T00:00:00"/>
        <d v="2023-12-26T00:00:00"/>
        <d v="2023-12-21T00:00:00"/>
        <d v="2023-09-08T00:00:00"/>
        <d v="2023-05-07T00:00:00"/>
        <d v="2023-05-04T00:00:00"/>
        <d v="2023-04-16T00:00:00"/>
        <d v="2023-12-18T00:00:00"/>
        <d v="2023-10-11T00:00:00"/>
        <d v="2023-02-03T00:00:00"/>
        <d v="2023-02-19T00:00:00"/>
        <d v="2023-09-04T00:00:00"/>
        <d v="2023-04-18T00:00:00"/>
        <d v="2023-01-23T00:00:00"/>
        <d v="2023-05-05T00:00:00"/>
        <d v="2023-07-13T00:00:00"/>
        <d v="2023-06-07T00:00:00"/>
        <d v="2023-03-13T00:00:00"/>
        <d v="2023-10-12T00:00:00"/>
        <d v="2023-01-21T00:00:00"/>
        <d v="2023-08-06T00:00:00"/>
        <d v="2023-02-05T00:00:00"/>
        <d v="2023-12-16T00:00:00"/>
        <d v="2023-08-01T00:00:00"/>
        <d v="2023-09-22T00:00:00"/>
        <d v="2023-05-23T00:00:00"/>
        <d v="2023-09-14T00:00:00"/>
        <d v="2023-02-08T00:00:00"/>
        <d v="2023-12-01T00:00:00"/>
        <d v="2023-07-15T00:00:00"/>
        <d v="2023-12-02T00:00:00"/>
        <d v="2023-02-20T00:00:00"/>
        <d v="2023-03-17T00:00:00"/>
        <d v="2023-11-19T00:00:00"/>
        <d v="2023-04-08T00:00:00"/>
        <d v="2023-10-19T00:00:00"/>
        <d v="2023-06-01T00:00:00"/>
        <d v="2023-01-26T00:00:00"/>
        <d v="2023-08-22T00:00:00"/>
        <d v="2023-11-24T00:00:00"/>
      </sharedItems>
      <fieldGroup par="14"/>
    </cacheField>
    <cacheField name="Product" numFmtId="0">
      <sharedItems count="12">
        <s v="Lamp"/>
        <s v="Jeans"/>
        <s v="Headphones"/>
        <s v="Pen"/>
        <s v="Notebook"/>
        <s v="Laptop"/>
        <s v="Jacket"/>
        <s v="Rug"/>
        <s v="T-shirt"/>
        <s v="Curtains"/>
        <s v="Folder"/>
        <s v="Smartphone"/>
      </sharedItems>
    </cacheField>
    <cacheField name="Category" numFmtId="0">
      <sharedItems count="4">
        <s v="Home Decor"/>
        <s v="Clothing"/>
        <s v="Electronics"/>
        <s v="Stationery"/>
      </sharedItems>
    </cacheField>
    <cacheField name="Region" numFmtId="0">
      <sharedItems count="4">
        <s v="East"/>
        <s v="West"/>
        <s v="South"/>
        <s v="North"/>
      </sharedItems>
    </cacheField>
    <cacheField name="Units Sold" numFmtId="0">
      <sharedItems containsSemiMixedTypes="0" containsString="0" containsNumber="1" containsInteger="1" minValue="10" maxValue="49" count="36">
        <n v="17"/>
        <n v="49"/>
        <n v="30"/>
        <n v="37"/>
        <n v="46"/>
        <n v="18"/>
        <n v="44"/>
        <n v="13"/>
        <n v="24"/>
        <n v="33"/>
        <n v="16"/>
        <n v="14"/>
        <n v="22"/>
        <n v="48"/>
        <n v="11"/>
        <n v="20"/>
        <n v="21"/>
        <n v="35"/>
        <n v="47"/>
        <n v="15"/>
        <n v="28"/>
        <n v="10"/>
        <n v="34"/>
        <n v="45"/>
        <n v="26"/>
        <n v="39"/>
        <n v="12"/>
        <n v="43"/>
        <n v="31"/>
        <n v="41"/>
        <n v="25"/>
        <n v="23"/>
        <n v="29"/>
        <n v="27"/>
        <n v="19"/>
        <n v="32"/>
      </sharedItems>
    </cacheField>
    <cacheField name="Unit Price" numFmtId="165">
      <sharedItems containsSemiMixedTypes="0" containsString="0" containsNumber="1" containsInteger="1" minValue="237" maxValue="1999"/>
    </cacheField>
    <cacheField name="Discount" numFmtId="165">
      <sharedItems containsSemiMixedTypes="0" containsString="0" containsNumber="1" containsInteger="1" minValue="0" maxValue="150"/>
    </cacheField>
    <cacheField name="Returned Units" numFmtId="0">
      <sharedItems containsSemiMixedTypes="0" containsString="0" containsNumber="1" containsInteger="1" minValue="0" maxValue="3"/>
    </cacheField>
    <cacheField name="Total Revenue" numFmtId="165">
      <sharedItems containsSemiMixedTypes="0" containsString="0" containsNumber="1" containsInteger="1" minValue="3014" maxValue="92463"/>
    </cacheField>
    <cacheField name="Total Discount " numFmtId="165">
      <sharedItems containsSemiMixedTypes="0" containsString="0" containsNumber="1" containsInteger="1" minValue="0" maxValue="6600" count="31">
        <n v="0"/>
        <n v="2450"/>
        <n v="1950"/>
        <n v="800"/>
        <n v="2200"/>
        <n v="4900"/>
        <n v="1100"/>
        <n v="2000"/>
        <n v="1050"/>
        <n v="1400"/>
        <n v="1500"/>
        <n v="2800"/>
        <n v="1700"/>
        <n v="5850"/>
        <n v="3900"/>
        <n v="3000"/>
        <n v="1750"/>
        <n v="500"/>
        <n v="3100"/>
        <n v="4600"/>
        <n v="1250"/>
        <n v="1850"/>
        <n v="4950"/>
        <n v="3450"/>
        <n v="4500"/>
        <n v="1800"/>
        <n v="1450"/>
        <n v="1350"/>
        <n v="6600"/>
        <n v="2150"/>
        <n v="1900"/>
      </sharedItems>
    </cacheField>
    <cacheField name="Net Sales" numFmtId="165">
      <sharedItems containsSemiMixedTypes="0" containsString="0" containsNumber="1" containsInteger="1" minValue="3014" maxValue="90013" count="98">
        <n v="32708"/>
        <n v="90013"/>
        <n v="41520"/>
        <n v="33263"/>
        <n v="38916"/>
        <n v="28242"/>
        <n v="17820"/>
        <n v="20150"/>
        <n v="15720"/>
        <n v="13728"/>
        <n v="10720"/>
        <n v="24992"/>
        <n v="16643"/>
        <n v="40425"/>
        <n v="20174"/>
        <n v="42108"/>
        <n v="45504"/>
        <n v="8591"/>
        <n v="35260"/>
        <n v="43296"/>
        <n v="52701"/>
        <n v="35343"/>
        <n v="9251"/>
        <n v="66325"/>
        <n v="22513"/>
        <n v="9945"/>
        <n v="36988"/>
        <n v="38710"/>
        <n v="18128"/>
        <n v="13770"/>
        <n v="25620"/>
        <n v="26231"/>
        <n v="37842"/>
        <n v="16200"/>
        <n v="21814"/>
        <n v="3393"/>
        <n v="71448"/>
        <n v="32370"/>
        <n v="51876"/>
        <n v="30810"/>
        <n v="10620"/>
        <n v="9724"/>
        <n v="37450"/>
        <n v="19490"/>
        <n v="44419"/>
        <n v="12803"/>
        <n v="50232"/>
        <n v="44403"/>
        <n v="11060"/>
        <n v="19740"/>
        <n v="34050"/>
        <n v="60214"/>
        <n v="19978"/>
        <n v="21684"/>
        <n v="17948"/>
        <n v="38665"/>
        <n v="68586"/>
        <n v="38430"/>
        <n v="11968"/>
        <n v="12240"/>
        <n v="12903"/>
        <n v="23496"/>
        <n v="47168"/>
        <n v="10528"/>
        <n v="18032"/>
        <n v="46710"/>
        <n v="28656"/>
        <n v="24822"/>
        <n v="18810"/>
        <n v="21669"/>
        <n v="13920"/>
        <n v="18125"/>
        <n v="34782"/>
        <n v="8370"/>
        <n v="5292"/>
        <n v="16750"/>
        <n v="32375"/>
        <n v="37024"/>
        <n v="58344"/>
        <n v="57135"/>
        <n v="59942"/>
        <n v="40326"/>
        <n v="19708"/>
        <n v="31939"/>
        <n v="43890"/>
        <n v="25241"/>
        <n v="37518"/>
        <n v="3014"/>
        <n v="26919"/>
        <n v="51414"/>
        <n v="5377"/>
        <n v="4444"/>
        <n v="7350"/>
        <n v="58138"/>
        <n v="21681"/>
        <n v="44415"/>
        <n v="13578"/>
        <n v="8864"/>
      </sharedItems>
    </cacheField>
    <cacheField name="Returned Value" numFmtId="165">
      <sharedItems containsSemiMixedTypes="0" containsString="0" containsNumber="1" containsInteger="1" minValue="0" maxValue="4716" count="17">
        <n v="0"/>
        <n v="1863"/>
        <n v="1437"/>
        <n v="462"/>
        <n v="1015"/>
        <n v="4185"/>
        <n v="4716"/>
        <n v="1095"/>
        <n v="4473"/>
        <n v="862"/>
        <n v="1128"/>
        <n v="1398"/>
        <n v="675"/>
        <n v="837"/>
        <n v="1424"/>
        <n v="2724"/>
        <n v="4254"/>
      </sharedItems>
    </cacheField>
    <cacheField name="Final Sales" numFmtId="165">
      <sharedItems containsSemiMixedTypes="0" containsString="0" containsNumber="1" containsInteger="1" minValue="3014" maxValue="90013" count="98">
        <n v="32708"/>
        <n v="90013"/>
        <n v="41520"/>
        <n v="33263"/>
        <n v="38916"/>
        <n v="28242"/>
        <n v="17820"/>
        <n v="20150"/>
        <n v="15720"/>
        <n v="13728"/>
        <n v="10720"/>
        <n v="24992"/>
        <n v="16643"/>
        <n v="40425"/>
        <n v="20174"/>
        <n v="42108"/>
        <n v="45504"/>
        <n v="8591"/>
        <n v="33397"/>
        <n v="43296"/>
        <n v="52701"/>
        <n v="35343"/>
        <n v="9251"/>
        <n v="66325"/>
        <n v="21076"/>
        <n v="9945"/>
        <n v="36988"/>
        <n v="38710"/>
        <n v="17666"/>
        <n v="13770"/>
        <n v="24605"/>
        <n v="26231"/>
        <n v="37842"/>
        <n v="16200"/>
        <n v="21814"/>
        <n v="3393"/>
        <n v="71448"/>
        <n v="28185"/>
        <n v="47160"/>
        <n v="30810"/>
        <n v="10620"/>
        <n v="9724"/>
        <n v="37450"/>
        <n v="19490"/>
        <n v="44419"/>
        <n v="12803"/>
        <n v="50232"/>
        <n v="44403"/>
        <n v="11060"/>
        <n v="19740"/>
        <n v="34050"/>
        <n v="60214"/>
        <n v="19978"/>
        <n v="21684"/>
        <n v="17948"/>
        <n v="37570"/>
        <n v="64113"/>
        <n v="38430"/>
        <n v="11968"/>
        <n v="12240"/>
        <n v="12903"/>
        <n v="22634"/>
        <n v="47168"/>
        <n v="9400"/>
        <n v="18032"/>
        <n v="46710"/>
        <n v="28656"/>
        <n v="24822"/>
        <n v="18810"/>
        <n v="20271"/>
        <n v="13920"/>
        <n v="17450"/>
        <n v="34782"/>
        <n v="7533"/>
        <n v="5292"/>
        <n v="16750"/>
        <n v="32375"/>
        <n v="35600"/>
        <n v="58344"/>
        <n v="57135"/>
        <n v="59942"/>
        <n v="40326"/>
        <n v="16984"/>
        <n v="31939"/>
        <n v="43890"/>
        <n v="25241"/>
        <n v="37518"/>
        <n v="3014"/>
        <n v="26919"/>
        <n v="51414"/>
        <n v="5377"/>
        <n v="4444"/>
        <n v="7350"/>
        <n v="53884"/>
        <n v="21681"/>
        <n v="44415"/>
        <n v="13578"/>
        <n v="8864"/>
      </sharedItems>
    </cacheField>
    <cacheField name="Days (Order Date)" numFmtId="0" databaseField="0">
      <fieldGroup base="0">
        <rangePr groupBy="days" startDate="2023-01-01T00:00:00" endDate="2023-12-27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12-2023"/>
        </groupItems>
      </fieldGroup>
    </cacheField>
    <cacheField name="Months (Order Date)" numFmtId="0" databaseField="0">
      <fieldGroup base="0">
        <rangePr groupBy="months" startDate="2023-01-01T00:00:00" endDate="2023-12-27T00:00:00"/>
        <groupItems count="14">
          <s v="&lt;01-01-2023"/>
          <s v="Jan"/>
          <s v="Feb"/>
          <s v="Mar"/>
          <s v="Apr"/>
          <s v="May"/>
          <s v="Jun"/>
          <s v="Jul"/>
          <s v="Aug"/>
          <s v="Sep"/>
          <s v="Oct"/>
          <s v="Nov"/>
          <s v="Dec"/>
          <s v="&gt;27-12-2023"/>
        </groupItems>
      </fieldGroup>
    </cacheField>
  </cacheFields>
  <extLst>
    <ext xmlns:x14="http://schemas.microsoft.com/office/spreadsheetml/2009/9/main" uri="{725AE2AE-9491-48be-B2B4-4EB974FC3084}">
      <x14:pivotCacheDefinition pivotCacheId="1370960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n v="1924"/>
    <n v="0"/>
    <n v="0"/>
    <n v="32708"/>
    <x v="0"/>
    <x v="0"/>
    <x v="0"/>
    <x v="0"/>
  </r>
  <r>
    <x v="1"/>
    <x v="0"/>
    <x v="0"/>
    <x v="1"/>
    <x v="1"/>
    <n v="1887"/>
    <n v="50"/>
    <n v="0"/>
    <n v="92463"/>
    <x v="1"/>
    <x v="1"/>
    <x v="0"/>
    <x v="1"/>
  </r>
  <r>
    <x v="2"/>
    <x v="1"/>
    <x v="1"/>
    <x v="2"/>
    <x v="2"/>
    <n v="1384"/>
    <n v="0"/>
    <n v="0"/>
    <n v="41520"/>
    <x v="0"/>
    <x v="2"/>
    <x v="0"/>
    <x v="2"/>
  </r>
  <r>
    <x v="3"/>
    <x v="2"/>
    <x v="2"/>
    <x v="0"/>
    <x v="3"/>
    <n v="899"/>
    <n v="0"/>
    <n v="0"/>
    <n v="33263"/>
    <x v="0"/>
    <x v="3"/>
    <x v="0"/>
    <x v="3"/>
  </r>
  <r>
    <x v="4"/>
    <x v="0"/>
    <x v="0"/>
    <x v="0"/>
    <x v="4"/>
    <n v="846"/>
    <n v="0"/>
    <n v="0"/>
    <n v="38916"/>
    <x v="0"/>
    <x v="4"/>
    <x v="0"/>
    <x v="4"/>
  </r>
  <r>
    <x v="5"/>
    <x v="3"/>
    <x v="3"/>
    <x v="2"/>
    <x v="5"/>
    <n v="1569"/>
    <n v="0"/>
    <n v="0"/>
    <n v="28242"/>
    <x v="0"/>
    <x v="5"/>
    <x v="0"/>
    <x v="5"/>
  </r>
  <r>
    <x v="6"/>
    <x v="4"/>
    <x v="3"/>
    <x v="1"/>
    <x v="6"/>
    <n v="405"/>
    <n v="0"/>
    <n v="0"/>
    <n v="17820"/>
    <x v="0"/>
    <x v="6"/>
    <x v="0"/>
    <x v="6"/>
  </r>
  <r>
    <x v="7"/>
    <x v="1"/>
    <x v="1"/>
    <x v="2"/>
    <x v="7"/>
    <n v="1700"/>
    <n v="150"/>
    <n v="0"/>
    <n v="22100"/>
    <x v="2"/>
    <x v="7"/>
    <x v="0"/>
    <x v="7"/>
  </r>
  <r>
    <x v="8"/>
    <x v="1"/>
    <x v="1"/>
    <x v="0"/>
    <x v="8"/>
    <n v="655"/>
    <n v="0"/>
    <n v="0"/>
    <n v="15720"/>
    <x v="0"/>
    <x v="8"/>
    <x v="0"/>
    <x v="8"/>
  </r>
  <r>
    <x v="9"/>
    <x v="4"/>
    <x v="3"/>
    <x v="2"/>
    <x v="9"/>
    <n v="416"/>
    <n v="0"/>
    <n v="0"/>
    <n v="13728"/>
    <x v="0"/>
    <x v="9"/>
    <x v="0"/>
    <x v="9"/>
  </r>
  <r>
    <x v="10"/>
    <x v="5"/>
    <x v="2"/>
    <x v="3"/>
    <x v="10"/>
    <n v="720"/>
    <n v="50"/>
    <n v="0"/>
    <n v="11520"/>
    <x v="3"/>
    <x v="10"/>
    <x v="0"/>
    <x v="10"/>
  </r>
  <r>
    <x v="11"/>
    <x v="0"/>
    <x v="0"/>
    <x v="1"/>
    <x v="6"/>
    <n v="618"/>
    <n v="50"/>
    <n v="0"/>
    <n v="27192"/>
    <x v="4"/>
    <x v="11"/>
    <x v="0"/>
    <x v="11"/>
  </r>
  <r>
    <x v="12"/>
    <x v="2"/>
    <x v="2"/>
    <x v="3"/>
    <x v="0"/>
    <n v="979"/>
    <n v="0"/>
    <n v="0"/>
    <n v="16643"/>
    <x v="0"/>
    <x v="12"/>
    <x v="0"/>
    <x v="12"/>
  </r>
  <r>
    <x v="13"/>
    <x v="2"/>
    <x v="2"/>
    <x v="1"/>
    <x v="1"/>
    <n v="925"/>
    <n v="100"/>
    <n v="0"/>
    <n v="45325"/>
    <x v="5"/>
    <x v="13"/>
    <x v="0"/>
    <x v="13"/>
  </r>
  <r>
    <x v="14"/>
    <x v="6"/>
    <x v="1"/>
    <x v="3"/>
    <x v="11"/>
    <n v="1441"/>
    <n v="0"/>
    <n v="0"/>
    <n v="20174"/>
    <x v="0"/>
    <x v="14"/>
    <x v="0"/>
    <x v="14"/>
  </r>
  <r>
    <x v="15"/>
    <x v="7"/>
    <x v="0"/>
    <x v="2"/>
    <x v="12"/>
    <n v="1914"/>
    <n v="0"/>
    <n v="0"/>
    <n v="42108"/>
    <x v="0"/>
    <x v="15"/>
    <x v="0"/>
    <x v="15"/>
  </r>
  <r>
    <x v="16"/>
    <x v="8"/>
    <x v="1"/>
    <x v="0"/>
    <x v="13"/>
    <n v="948"/>
    <n v="0"/>
    <n v="0"/>
    <n v="45504"/>
    <x v="0"/>
    <x v="16"/>
    <x v="0"/>
    <x v="16"/>
  </r>
  <r>
    <x v="17"/>
    <x v="9"/>
    <x v="0"/>
    <x v="1"/>
    <x v="14"/>
    <n v="881"/>
    <n v="100"/>
    <n v="0"/>
    <n v="9691"/>
    <x v="6"/>
    <x v="17"/>
    <x v="0"/>
    <x v="17"/>
  </r>
  <r>
    <x v="18"/>
    <x v="3"/>
    <x v="3"/>
    <x v="2"/>
    <x v="15"/>
    <n v="1863"/>
    <n v="100"/>
    <n v="1"/>
    <n v="37260"/>
    <x v="7"/>
    <x v="18"/>
    <x v="1"/>
    <x v="18"/>
  </r>
  <r>
    <x v="14"/>
    <x v="5"/>
    <x v="2"/>
    <x v="0"/>
    <x v="12"/>
    <n v="1968"/>
    <n v="0"/>
    <n v="0"/>
    <n v="43296"/>
    <x v="0"/>
    <x v="19"/>
    <x v="0"/>
    <x v="19"/>
  </r>
  <r>
    <x v="19"/>
    <x v="8"/>
    <x v="1"/>
    <x v="3"/>
    <x v="9"/>
    <n v="1597"/>
    <n v="0"/>
    <n v="0"/>
    <n v="52701"/>
    <x v="0"/>
    <x v="20"/>
    <x v="0"/>
    <x v="20"/>
  </r>
  <r>
    <x v="20"/>
    <x v="8"/>
    <x v="1"/>
    <x v="2"/>
    <x v="16"/>
    <n v="1733"/>
    <n v="50"/>
    <n v="0"/>
    <n v="36393"/>
    <x v="8"/>
    <x v="21"/>
    <x v="0"/>
    <x v="21"/>
  </r>
  <r>
    <x v="21"/>
    <x v="4"/>
    <x v="3"/>
    <x v="0"/>
    <x v="14"/>
    <n v="841"/>
    <n v="0"/>
    <n v="0"/>
    <n v="9251"/>
    <x v="0"/>
    <x v="22"/>
    <x v="0"/>
    <x v="22"/>
  </r>
  <r>
    <x v="0"/>
    <x v="9"/>
    <x v="0"/>
    <x v="2"/>
    <x v="17"/>
    <n v="1895"/>
    <n v="0"/>
    <n v="0"/>
    <n v="66325"/>
    <x v="0"/>
    <x v="23"/>
    <x v="0"/>
    <x v="23"/>
  </r>
  <r>
    <x v="22"/>
    <x v="10"/>
    <x v="3"/>
    <x v="3"/>
    <x v="18"/>
    <n v="479"/>
    <n v="0"/>
    <n v="3"/>
    <n v="22513"/>
    <x v="0"/>
    <x v="24"/>
    <x v="2"/>
    <x v="24"/>
  </r>
  <r>
    <x v="23"/>
    <x v="0"/>
    <x v="0"/>
    <x v="3"/>
    <x v="19"/>
    <n v="663"/>
    <n v="0"/>
    <n v="0"/>
    <n v="9945"/>
    <x v="0"/>
    <x v="25"/>
    <x v="0"/>
    <x v="25"/>
  </r>
  <r>
    <x v="24"/>
    <x v="9"/>
    <x v="0"/>
    <x v="0"/>
    <x v="20"/>
    <n v="1371"/>
    <n v="50"/>
    <n v="0"/>
    <n v="38388"/>
    <x v="9"/>
    <x v="26"/>
    <x v="0"/>
    <x v="26"/>
  </r>
  <r>
    <x v="25"/>
    <x v="10"/>
    <x v="3"/>
    <x v="2"/>
    <x v="1"/>
    <n v="840"/>
    <n v="50"/>
    <n v="0"/>
    <n v="41160"/>
    <x v="1"/>
    <x v="27"/>
    <x v="0"/>
    <x v="27"/>
  </r>
  <r>
    <x v="26"/>
    <x v="9"/>
    <x v="0"/>
    <x v="2"/>
    <x v="6"/>
    <n v="462"/>
    <n v="50"/>
    <n v="1"/>
    <n v="20328"/>
    <x v="4"/>
    <x v="28"/>
    <x v="3"/>
    <x v="28"/>
  </r>
  <r>
    <x v="27"/>
    <x v="4"/>
    <x v="3"/>
    <x v="2"/>
    <x v="21"/>
    <n v="1527"/>
    <n v="150"/>
    <n v="0"/>
    <n v="15270"/>
    <x v="10"/>
    <x v="29"/>
    <x v="0"/>
    <x v="29"/>
  </r>
  <r>
    <x v="28"/>
    <x v="5"/>
    <x v="2"/>
    <x v="0"/>
    <x v="20"/>
    <n v="1015"/>
    <n v="100"/>
    <n v="1"/>
    <n v="28420"/>
    <x v="11"/>
    <x v="30"/>
    <x v="4"/>
    <x v="30"/>
  </r>
  <r>
    <x v="29"/>
    <x v="2"/>
    <x v="2"/>
    <x v="3"/>
    <x v="0"/>
    <n v="1643"/>
    <n v="100"/>
    <n v="0"/>
    <n v="27931"/>
    <x v="12"/>
    <x v="31"/>
    <x v="0"/>
    <x v="31"/>
  </r>
  <r>
    <x v="30"/>
    <x v="8"/>
    <x v="1"/>
    <x v="0"/>
    <x v="22"/>
    <n v="1113"/>
    <n v="0"/>
    <n v="0"/>
    <n v="37842"/>
    <x v="0"/>
    <x v="32"/>
    <x v="0"/>
    <x v="32"/>
  </r>
  <r>
    <x v="31"/>
    <x v="4"/>
    <x v="3"/>
    <x v="3"/>
    <x v="23"/>
    <n v="360"/>
    <n v="0"/>
    <n v="0"/>
    <n v="16200"/>
    <x v="0"/>
    <x v="33"/>
    <x v="0"/>
    <x v="33"/>
  </r>
  <r>
    <x v="32"/>
    <x v="10"/>
    <x v="3"/>
    <x v="0"/>
    <x v="24"/>
    <n v="839"/>
    <n v="0"/>
    <n v="0"/>
    <n v="21814"/>
    <x v="0"/>
    <x v="34"/>
    <x v="0"/>
    <x v="34"/>
  </r>
  <r>
    <x v="33"/>
    <x v="9"/>
    <x v="0"/>
    <x v="2"/>
    <x v="25"/>
    <n v="237"/>
    <n v="150"/>
    <n v="0"/>
    <n v="9243"/>
    <x v="13"/>
    <x v="35"/>
    <x v="0"/>
    <x v="35"/>
  </r>
  <r>
    <x v="34"/>
    <x v="9"/>
    <x v="0"/>
    <x v="3"/>
    <x v="25"/>
    <n v="1832"/>
    <n v="0"/>
    <n v="0"/>
    <n v="71448"/>
    <x v="0"/>
    <x v="36"/>
    <x v="0"/>
    <x v="36"/>
  </r>
  <r>
    <x v="35"/>
    <x v="7"/>
    <x v="0"/>
    <x v="1"/>
    <x v="24"/>
    <n v="1395"/>
    <n v="150"/>
    <n v="3"/>
    <n v="36270"/>
    <x v="14"/>
    <x v="37"/>
    <x v="5"/>
    <x v="37"/>
  </r>
  <r>
    <x v="36"/>
    <x v="0"/>
    <x v="0"/>
    <x v="3"/>
    <x v="9"/>
    <n v="1572"/>
    <n v="0"/>
    <n v="3"/>
    <n v="51876"/>
    <x v="0"/>
    <x v="38"/>
    <x v="6"/>
    <x v="38"/>
  </r>
  <r>
    <x v="37"/>
    <x v="10"/>
    <x v="3"/>
    <x v="3"/>
    <x v="2"/>
    <n v="1127"/>
    <n v="100"/>
    <n v="0"/>
    <n v="33810"/>
    <x v="15"/>
    <x v="39"/>
    <x v="0"/>
    <x v="39"/>
  </r>
  <r>
    <x v="38"/>
    <x v="6"/>
    <x v="1"/>
    <x v="2"/>
    <x v="26"/>
    <n v="885"/>
    <n v="0"/>
    <n v="0"/>
    <n v="10620"/>
    <x v="0"/>
    <x v="40"/>
    <x v="0"/>
    <x v="40"/>
  </r>
  <r>
    <x v="39"/>
    <x v="6"/>
    <x v="1"/>
    <x v="0"/>
    <x v="14"/>
    <n v="984"/>
    <n v="100"/>
    <n v="0"/>
    <n v="10824"/>
    <x v="6"/>
    <x v="41"/>
    <x v="0"/>
    <x v="41"/>
  </r>
  <r>
    <x v="40"/>
    <x v="0"/>
    <x v="0"/>
    <x v="2"/>
    <x v="17"/>
    <n v="1120"/>
    <n v="50"/>
    <n v="0"/>
    <n v="39200"/>
    <x v="16"/>
    <x v="42"/>
    <x v="0"/>
    <x v="42"/>
  </r>
  <r>
    <x v="41"/>
    <x v="4"/>
    <x v="3"/>
    <x v="1"/>
    <x v="21"/>
    <n v="1999"/>
    <n v="50"/>
    <n v="0"/>
    <n v="19990"/>
    <x v="17"/>
    <x v="43"/>
    <x v="0"/>
    <x v="43"/>
  </r>
  <r>
    <x v="42"/>
    <x v="7"/>
    <x v="0"/>
    <x v="1"/>
    <x v="27"/>
    <n v="1033"/>
    <n v="0"/>
    <n v="0"/>
    <n v="44419"/>
    <x v="0"/>
    <x v="44"/>
    <x v="0"/>
    <x v="44"/>
  </r>
  <r>
    <x v="43"/>
    <x v="6"/>
    <x v="1"/>
    <x v="2"/>
    <x v="28"/>
    <n v="513"/>
    <n v="100"/>
    <n v="0"/>
    <n v="15903"/>
    <x v="18"/>
    <x v="45"/>
    <x v="0"/>
    <x v="45"/>
  </r>
  <r>
    <x v="44"/>
    <x v="9"/>
    <x v="0"/>
    <x v="0"/>
    <x v="4"/>
    <n v="1192"/>
    <n v="100"/>
    <n v="0"/>
    <n v="54832"/>
    <x v="19"/>
    <x v="46"/>
    <x v="0"/>
    <x v="46"/>
  </r>
  <r>
    <x v="45"/>
    <x v="9"/>
    <x v="0"/>
    <x v="3"/>
    <x v="29"/>
    <n v="1083"/>
    <n v="0"/>
    <n v="0"/>
    <n v="44403"/>
    <x v="0"/>
    <x v="47"/>
    <x v="0"/>
    <x v="47"/>
  </r>
  <r>
    <x v="46"/>
    <x v="4"/>
    <x v="3"/>
    <x v="2"/>
    <x v="25"/>
    <n v="1882"/>
    <n v="50"/>
    <n v="0"/>
    <n v="73398"/>
    <x v="2"/>
    <x v="36"/>
    <x v="0"/>
    <x v="36"/>
  </r>
  <r>
    <x v="47"/>
    <x v="9"/>
    <x v="0"/>
    <x v="3"/>
    <x v="17"/>
    <n v="316"/>
    <n v="0"/>
    <n v="0"/>
    <n v="11060"/>
    <x v="0"/>
    <x v="48"/>
    <x v="0"/>
    <x v="48"/>
  </r>
  <r>
    <x v="48"/>
    <x v="11"/>
    <x v="2"/>
    <x v="2"/>
    <x v="21"/>
    <n v="1974"/>
    <n v="0"/>
    <n v="0"/>
    <n v="19740"/>
    <x v="0"/>
    <x v="49"/>
    <x v="0"/>
    <x v="49"/>
  </r>
  <r>
    <x v="38"/>
    <x v="5"/>
    <x v="2"/>
    <x v="3"/>
    <x v="30"/>
    <n v="1412"/>
    <n v="50"/>
    <n v="0"/>
    <n v="35300"/>
    <x v="20"/>
    <x v="50"/>
    <x v="0"/>
    <x v="50"/>
  </r>
  <r>
    <x v="13"/>
    <x v="9"/>
    <x v="0"/>
    <x v="1"/>
    <x v="4"/>
    <n v="1309"/>
    <n v="0"/>
    <n v="0"/>
    <n v="60214"/>
    <x v="0"/>
    <x v="51"/>
    <x v="0"/>
    <x v="51"/>
  </r>
  <r>
    <x v="49"/>
    <x v="11"/>
    <x v="2"/>
    <x v="2"/>
    <x v="11"/>
    <n v="1427"/>
    <n v="0"/>
    <n v="0"/>
    <n v="19978"/>
    <x v="0"/>
    <x v="52"/>
    <x v="0"/>
    <x v="52"/>
  </r>
  <r>
    <x v="50"/>
    <x v="4"/>
    <x v="3"/>
    <x v="2"/>
    <x v="25"/>
    <n v="556"/>
    <n v="0"/>
    <n v="0"/>
    <n v="21684"/>
    <x v="0"/>
    <x v="53"/>
    <x v="0"/>
    <x v="53"/>
  </r>
  <r>
    <x v="51"/>
    <x v="6"/>
    <x v="1"/>
    <x v="2"/>
    <x v="20"/>
    <n v="641"/>
    <n v="0"/>
    <n v="0"/>
    <n v="17948"/>
    <x v="0"/>
    <x v="54"/>
    <x v="0"/>
    <x v="54"/>
  </r>
  <r>
    <x v="52"/>
    <x v="10"/>
    <x v="3"/>
    <x v="2"/>
    <x v="3"/>
    <n v="1095"/>
    <n v="50"/>
    <n v="1"/>
    <n v="40515"/>
    <x v="21"/>
    <x v="55"/>
    <x v="7"/>
    <x v="55"/>
  </r>
  <r>
    <x v="53"/>
    <x v="0"/>
    <x v="0"/>
    <x v="3"/>
    <x v="4"/>
    <n v="1491"/>
    <n v="0"/>
    <n v="3"/>
    <n v="68586"/>
    <x v="0"/>
    <x v="56"/>
    <x v="8"/>
    <x v="56"/>
  </r>
  <r>
    <x v="54"/>
    <x v="4"/>
    <x v="3"/>
    <x v="3"/>
    <x v="16"/>
    <n v="1830"/>
    <n v="0"/>
    <n v="0"/>
    <n v="38430"/>
    <x v="0"/>
    <x v="57"/>
    <x v="0"/>
    <x v="57"/>
  </r>
  <r>
    <x v="55"/>
    <x v="0"/>
    <x v="0"/>
    <x v="2"/>
    <x v="0"/>
    <n v="804"/>
    <n v="100"/>
    <n v="0"/>
    <n v="13668"/>
    <x v="12"/>
    <x v="58"/>
    <x v="0"/>
    <x v="58"/>
  </r>
  <r>
    <x v="56"/>
    <x v="2"/>
    <x v="2"/>
    <x v="1"/>
    <x v="15"/>
    <n v="612"/>
    <n v="0"/>
    <n v="0"/>
    <n v="12240"/>
    <x v="0"/>
    <x v="59"/>
    <x v="0"/>
    <x v="59"/>
  </r>
  <r>
    <x v="57"/>
    <x v="8"/>
    <x v="1"/>
    <x v="3"/>
    <x v="9"/>
    <n v="391"/>
    <n v="0"/>
    <n v="0"/>
    <n v="12903"/>
    <x v="0"/>
    <x v="60"/>
    <x v="0"/>
    <x v="60"/>
  </r>
  <r>
    <x v="58"/>
    <x v="2"/>
    <x v="2"/>
    <x v="1"/>
    <x v="9"/>
    <n v="862"/>
    <n v="150"/>
    <n v="1"/>
    <n v="28446"/>
    <x v="22"/>
    <x v="61"/>
    <x v="9"/>
    <x v="61"/>
  </r>
  <r>
    <x v="51"/>
    <x v="2"/>
    <x v="2"/>
    <x v="3"/>
    <x v="6"/>
    <n v="1072"/>
    <n v="0"/>
    <n v="0"/>
    <n v="47168"/>
    <x v="0"/>
    <x v="62"/>
    <x v="0"/>
    <x v="62"/>
  </r>
  <r>
    <x v="3"/>
    <x v="11"/>
    <x v="2"/>
    <x v="3"/>
    <x v="20"/>
    <n v="376"/>
    <n v="0"/>
    <n v="3"/>
    <n v="10528"/>
    <x v="0"/>
    <x v="63"/>
    <x v="10"/>
    <x v="63"/>
  </r>
  <r>
    <x v="59"/>
    <x v="2"/>
    <x v="2"/>
    <x v="1"/>
    <x v="31"/>
    <n v="934"/>
    <n v="150"/>
    <n v="0"/>
    <n v="21482"/>
    <x v="23"/>
    <x v="64"/>
    <x v="0"/>
    <x v="64"/>
  </r>
  <r>
    <x v="60"/>
    <x v="0"/>
    <x v="0"/>
    <x v="1"/>
    <x v="2"/>
    <n v="1707"/>
    <n v="150"/>
    <n v="0"/>
    <n v="51210"/>
    <x v="24"/>
    <x v="65"/>
    <x v="0"/>
    <x v="65"/>
  </r>
  <r>
    <x v="0"/>
    <x v="11"/>
    <x v="2"/>
    <x v="2"/>
    <x v="13"/>
    <n v="597"/>
    <n v="0"/>
    <n v="0"/>
    <n v="28656"/>
    <x v="0"/>
    <x v="66"/>
    <x v="0"/>
    <x v="66"/>
  </r>
  <r>
    <x v="61"/>
    <x v="9"/>
    <x v="0"/>
    <x v="0"/>
    <x v="16"/>
    <n v="1232"/>
    <n v="50"/>
    <n v="0"/>
    <n v="25872"/>
    <x v="8"/>
    <x v="67"/>
    <x v="0"/>
    <x v="67"/>
  </r>
  <r>
    <x v="35"/>
    <x v="8"/>
    <x v="1"/>
    <x v="1"/>
    <x v="5"/>
    <n v="1145"/>
    <n v="100"/>
    <n v="0"/>
    <n v="20610"/>
    <x v="25"/>
    <x v="68"/>
    <x v="0"/>
    <x v="68"/>
  </r>
  <r>
    <x v="15"/>
    <x v="0"/>
    <x v="0"/>
    <x v="3"/>
    <x v="28"/>
    <n v="699"/>
    <n v="0"/>
    <n v="2"/>
    <n v="21669"/>
    <x v="0"/>
    <x v="69"/>
    <x v="11"/>
    <x v="69"/>
  </r>
  <r>
    <x v="62"/>
    <x v="6"/>
    <x v="1"/>
    <x v="0"/>
    <x v="13"/>
    <n v="290"/>
    <n v="0"/>
    <n v="0"/>
    <n v="13920"/>
    <x v="0"/>
    <x v="70"/>
    <x v="0"/>
    <x v="70"/>
  </r>
  <r>
    <x v="18"/>
    <x v="11"/>
    <x v="2"/>
    <x v="1"/>
    <x v="32"/>
    <n v="675"/>
    <n v="50"/>
    <n v="1"/>
    <n v="19575"/>
    <x v="26"/>
    <x v="71"/>
    <x v="12"/>
    <x v="71"/>
  </r>
  <r>
    <x v="63"/>
    <x v="0"/>
    <x v="0"/>
    <x v="1"/>
    <x v="22"/>
    <n v="1023"/>
    <n v="0"/>
    <n v="0"/>
    <n v="34782"/>
    <x v="0"/>
    <x v="72"/>
    <x v="0"/>
    <x v="72"/>
  </r>
  <r>
    <x v="50"/>
    <x v="5"/>
    <x v="2"/>
    <x v="3"/>
    <x v="2"/>
    <n v="279"/>
    <n v="0"/>
    <n v="3"/>
    <n v="8370"/>
    <x v="0"/>
    <x v="73"/>
    <x v="13"/>
    <x v="73"/>
  </r>
  <r>
    <x v="64"/>
    <x v="7"/>
    <x v="0"/>
    <x v="1"/>
    <x v="33"/>
    <n v="246"/>
    <n v="50"/>
    <n v="0"/>
    <n v="6642"/>
    <x v="27"/>
    <x v="74"/>
    <x v="0"/>
    <x v="74"/>
  </r>
  <r>
    <x v="65"/>
    <x v="1"/>
    <x v="1"/>
    <x v="0"/>
    <x v="30"/>
    <n v="670"/>
    <n v="0"/>
    <n v="0"/>
    <n v="16750"/>
    <x v="0"/>
    <x v="75"/>
    <x v="0"/>
    <x v="75"/>
  </r>
  <r>
    <x v="66"/>
    <x v="4"/>
    <x v="3"/>
    <x v="1"/>
    <x v="3"/>
    <n v="875"/>
    <n v="0"/>
    <n v="0"/>
    <n v="32375"/>
    <x v="0"/>
    <x v="76"/>
    <x v="0"/>
    <x v="76"/>
  </r>
  <r>
    <x v="67"/>
    <x v="2"/>
    <x v="2"/>
    <x v="2"/>
    <x v="24"/>
    <n v="1424"/>
    <n v="0"/>
    <n v="1"/>
    <n v="37024"/>
    <x v="0"/>
    <x v="77"/>
    <x v="14"/>
    <x v="77"/>
  </r>
  <r>
    <x v="13"/>
    <x v="5"/>
    <x v="2"/>
    <x v="2"/>
    <x v="6"/>
    <n v="1476"/>
    <n v="150"/>
    <n v="0"/>
    <n v="64944"/>
    <x v="28"/>
    <x v="78"/>
    <x v="0"/>
    <x v="78"/>
  </r>
  <r>
    <x v="68"/>
    <x v="11"/>
    <x v="2"/>
    <x v="2"/>
    <x v="25"/>
    <n v="1465"/>
    <n v="0"/>
    <n v="0"/>
    <n v="57135"/>
    <x v="0"/>
    <x v="79"/>
    <x v="0"/>
    <x v="79"/>
  </r>
  <r>
    <x v="69"/>
    <x v="8"/>
    <x v="1"/>
    <x v="2"/>
    <x v="29"/>
    <n v="1462"/>
    <n v="0"/>
    <n v="0"/>
    <n v="59942"/>
    <x v="0"/>
    <x v="80"/>
    <x v="0"/>
    <x v="80"/>
  </r>
  <r>
    <x v="34"/>
    <x v="7"/>
    <x v="0"/>
    <x v="3"/>
    <x v="12"/>
    <n v="1833"/>
    <n v="0"/>
    <n v="0"/>
    <n v="40326"/>
    <x v="0"/>
    <x v="81"/>
    <x v="0"/>
    <x v="81"/>
  </r>
  <r>
    <x v="70"/>
    <x v="9"/>
    <x v="0"/>
    <x v="1"/>
    <x v="24"/>
    <n v="908"/>
    <n v="150"/>
    <n v="3"/>
    <n v="23608"/>
    <x v="14"/>
    <x v="82"/>
    <x v="15"/>
    <x v="82"/>
  </r>
  <r>
    <x v="71"/>
    <x v="5"/>
    <x v="2"/>
    <x v="3"/>
    <x v="34"/>
    <n v="1681"/>
    <n v="0"/>
    <n v="0"/>
    <n v="31939"/>
    <x v="0"/>
    <x v="83"/>
    <x v="0"/>
    <x v="83"/>
  </r>
  <r>
    <x v="72"/>
    <x v="2"/>
    <x v="2"/>
    <x v="3"/>
    <x v="12"/>
    <n v="1995"/>
    <n v="0"/>
    <n v="0"/>
    <n v="43890"/>
    <x v="0"/>
    <x v="84"/>
    <x v="0"/>
    <x v="84"/>
  </r>
  <r>
    <x v="73"/>
    <x v="9"/>
    <x v="0"/>
    <x v="2"/>
    <x v="27"/>
    <n v="637"/>
    <n v="50"/>
    <n v="0"/>
    <n v="27391"/>
    <x v="29"/>
    <x v="85"/>
    <x v="0"/>
    <x v="85"/>
  </r>
  <r>
    <x v="74"/>
    <x v="8"/>
    <x v="1"/>
    <x v="2"/>
    <x v="25"/>
    <n v="962"/>
    <n v="0"/>
    <n v="0"/>
    <n v="37518"/>
    <x v="0"/>
    <x v="86"/>
    <x v="0"/>
    <x v="86"/>
  </r>
  <r>
    <x v="75"/>
    <x v="5"/>
    <x v="2"/>
    <x v="2"/>
    <x v="14"/>
    <n v="274"/>
    <n v="0"/>
    <n v="0"/>
    <n v="3014"/>
    <x v="0"/>
    <x v="87"/>
    <x v="0"/>
    <x v="87"/>
  </r>
  <r>
    <x v="76"/>
    <x v="1"/>
    <x v="1"/>
    <x v="2"/>
    <x v="33"/>
    <n v="997"/>
    <n v="0"/>
    <n v="0"/>
    <n v="26919"/>
    <x v="0"/>
    <x v="88"/>
    <x v="0"/>
    <x v="88"/>
  </r>
  <r>
    <x v="77"/>
    <x v="11"/>
    <x v="2"/>
    <x v="3"/>
    <x v="9"/>
    <n v="1558"/>
    <n v="0"/>
    <n v="0"/>
    <n v="51414"/>
    <x v="0"/>
    <x v="89"/>
    <x v="0"/>
    <x v="89"/>
  </r>
  <r>
    <x v="31"/>
    <x v="5"/>
    <x v="2"/>
    <x v="1"/>
    <x v="34"/>
    <n v="383"/>
    <n v="100"/>
    <n v="0"/>
    <n v="7277"/>
    <x v="30"/>
    <x v="90"/>
    <x v="0"/>
    <x v="90"/>
  </r>
  <r>
    <x v="78"/>
    <x v="11"/>
    <x v="2"/>
    <x v="2"/>
    <x v="14"/>
    <n v="404"/>
    <n v="0"/>
    <n v="0"/>
    <n v="4444"/>
    <x v="0"/>
    <x v="91"/>
    <x v="0"/>
    <x v="91"/>
  </r>
  <r>
    <x v="79"/>
    <x v="0"/>
    <x v="0"/>
    <x v="0"/>
    <x v="30"/>
    <n v="294"/>
    <n v="0"/>
    <n v="0"/>
    <n v="7350"/>
    <x v="0"/>
    <x v="92"/>
    <x v="0"/>
    <x v="92"/>
  </r>
  <r>
    <x v="80"/>
    <x v="4"/>
    <x v="3"/>
    <x v="0"/>
    <x v="29"/>
    <n v="1418"/>
    <n v="0"/>
    <n v="3"/>
    <n v="58138"/>
    <x v="0"/>
    <x v="93"/>
    <x v="16"/>
    <x v="93"/>
  </r>
  <r>
    <x v="81"/>
    <x v="0"/>
    <x v="0"/>
    <x v="3"/>
    <x v="33"/>
    <n v="803"/>
    <n v="0"/>
    <n v="0"/>
    <n v="21681"/>
    <x v="0"/>
    <x v="94"/>
    <x v="0"/>
    <x v="94"/>
  </r>
  <r>
    <x v="14"/>
    <x v="5"/>
    <x v="2"/>
    <x v="1"/>
    <x v="17"/>
    <n v="1269"/>
    <n v="0"/>
    <n v="0"/>
    <n v="44415"/>
    <x v="0"/>
    <x v="95"/>
    <x v="0"/>
    <x v="95"/>
  </r>
  <r>
    <x v="82"/>
    <x v="8"/>
    <x v="1"/>
    <x v="0"/>
    <x v="28"/>
    <n v="438"/>
    <n v="0"/>
    <n v="0"/>
    <n v="13578"/>
    <x v="0"/>
    <x v="96"/>
    <x v="0"/>
    <x v="96"/>
  </r>
  <r>
    <x v="83"/>
    <x v="4"/>
    <x v="3"/>
    <x v="1"/>
    <x v="6"/>
    <n v="1476"/>
    <n v="150"/>
    <n v="0"/>
    <n v="64944"/>
    <x v="28"/>
    <x v="78"/>
    <x v="0"/>
    <x v="78"/>
  </r>
  <r>
    <x v="84"/>
    <x v="1"/>
    <x v="1"/>
    <x v="1"/>
    <x v="35"/>
    <n v="277"/>
    <n v="0"/>
    <n v="0"/>
    <n v="8864"/>
    <x v="0"/>
    <x v="97"/>
    <x v="0"/>
    <x v="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6ACED0-544F-4F78-ACE2-5F4CD5882C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8" firstHeaderRow="1" firstDataRow="1" firstDataCol="1"/>
  <pivotFields count="15">
    <pivotField numFmtId="164" showAll="0">
      <items count="86">
        <item x="21"/>
        <item x="24"/>
        <item x="64"/>
        <item x="58"/>
        <item x="82"/>
        <item x="54"/>
        <item x="66"/>
        <item x="72"/>
        <item x="7"/>
        <item x="55"/>
        <item x="76"/>
        <item x="25"/>
        <item x="37"/>
        <item x="36"/>
        <item x="3"/>
        <item x="62"/>
        <item x="29"/>
        <item x="77"/>
        <item x="32"/>
        <item x="42"/>
        <item x="6"/>
        <item x="15"/>
        <item x="79"/>
        <item x="51"/>
        <item x="19"/>
        <item x="57"/>
        <item x="31"/>
        <item x="4"/>
        <item x="50"/>
        <item x="59"/>
        <item x="35"/>
        <item x="49"/>
        <item x="13"/>
        <item x="34"/>
        <item x="20"/>
        <item x="70"/>
        <item x="81"/>
        <item x="30"/>
        <item x="61"/>
        <item x="22"/>
        <item x="17"/>
        <item x="39"/>
        <item x="38"/>
        <item x="28"/>
        <item x="18"/>
        <item x="0"/>
        <item x="60"/>
        <item x="74"/>
        <item x="12"/>
        <item x="40"/>
        <item x="11"/>
        <item x="16"/>
        <item x="68"/>
        <item x="65"/>
        <item x="10"/>
        <item x="1"/>
        <item x="45"/>
        <item x="8"/>
        <item x="83"/>
        <item x="33"/>
        <item x="56"/>
        <item x="48"/>
        <item x="71"/>
        <item x="9"/>
        <item x="26"/>
        <item x="69"/>
        <item x="43"/>
        <item x="53"/>
        <item x="63"/>
        <item x="80"/>
        <item x="23"/>
        <item x="14"/>
        <item x="78"/>
        <item x="27"/>
        <item x="84"/>
        <item x="73"/>
        <item x="75"/>
        <item x="44"/>
        <item x="5"/>
        <item x="67"/>
        <item x="52"/>
        <item x="41"/>
        <item x="47"/>
        <item x="2"/>
        <item x="46"/>
        <item t="default"/>
      </items>
    </pivotField>
    <pivotField showAll="0">
      <items count="13">
        <item x="9"/>
        <item x="10"/>
        <item x="2"/>
        <item x="6"/>
        <item x="1"/>
        <item x="0"/>
        <item x="5"/>
        <item x="4"/>
        <item x="3"/>
        <item x="7"/>
        <item x="11"/>
        <item x="8"/>
        <item t="default"/>
      </items>
    </pivotField>
    <pivotField axis="axisRow" showAll="0" sortType="descending">
      <items count="5">
        <item x="3"/>
        <item x="0"/>
        <item x="2"/>
        <item x="1"/>
        <item t="default"/>
      </items>
    </pivotField>
    <pivotField showAll="0">
      <items count="5">
        <item x="0"/>
        <item x="3"/>
        <item x="2"/>
        <item x="1"/>
        <item t="default"/>
      </items>
    </pivotField>
    <pivotField showAll="0">
      <items count="37">
        <item x="21"/>
        <item x="14"/>
        <item x="26"/>
        <item x="7"/>
        <item x="11"/>
        <item x="19"/>
        <item x="10"/>
        <item x="0"/>
        <item x="5"/>
        <item x="34"/>
        <item x="15"/>
        <item x="16"/>
        <item x="12"/>
        <item x="31"/>
        <item x="8"/>
        <item x="30"/>
        <item x="24"/>
        <item x="33"/>
        <item x="20"/>
        <item x="32"/>
        <item x="2"/>
        <item x="28"/>
        <item x="35"/>
        <item x="9"/>
        <item x="22"/>
        <item x="17"/>
        <item x="3"/>
        <item x="25"/>
        <item x="29"/>
        <item x="27"/>
        <item x="6"/>
        <item x="23"/>
        <item x="4"/>
        <item x="18"/>
        <item x="13"/>
        <item x="1"/>
        <item t="default"/>
      </items>
    </pivotField>
    <pivotField numFmtId="165" showAll="0"/>
    <pivotField numFmtId="165" showAll="0"/>
    <pivotField showAll="0"/>
    <pivotField numFmtId="165" showAll="0"/>
    <pivotField numFmtId="165" showAll="0"/>
    <pivotField numFmtId="165" showAll="0">
      <items count="99">
        <item x="87"/>
        <item x="35"/>
        <item x="91"/>
        <item x="74"/>
        <item x="90"/>
        <item x="92"/>
        <item x="73"/>
        <item x="17"/>
        <item x="97"/>
        <item x="22"/>
        <item x="41"/>
        <item x="25"/>
        <item x="63"/>
        <item x="40"/>
        <item x="10"/>
        <item x="48"/>
        <item x="58"/>
        <item x="59"/>
        <item x="45"/>
        <item x="60"/>
        <item x="96"/>
        <item x="9"/>
        <item x="29"/>
        <item x="70"/>
        <item x="8"/>
        <item x="33"/>
        <item x="12"/>
        <item x="75"/>
        <item x="6"/>
        <item x="54"/>
        <item x="64"/>
        <item x="71"/>
        <item x="28"/>
        <item x="68"/>
        <item x="43"/>
        <item x="82"/>
        <item x="49"/>
        <item x="52"/>
        <item x="7"/>
        <item x="14"/>
        <item x="69"/>
        <item x="94"/>
        <item x="53"/>
        <item x="34"/>
        <item x="24"/>
        <item x="61"/>
        <item x="67"/>
        <item x="11"/>
        <item x="85"/>
        <item x="30"/>
        <item x="31"/>
        <item x="88"/>
        <item x="5"/>
        <item x="66"/>
        <item x="39"/>
        <item x="83"/>
        <item x="37"/>
        <item x="76"/>
        <item x="0"/>
        <item x="3"/>
        <item x="50"/>
        <item x="72"/>
        <item x="18"/>
        <item x="21"/>
        <item x="26"/>
        <item x="77"/>
        <item x="42"/>
        <item x="86"/>
        <item x="32"/>
        <item x="57"/>
        <item x="55"/>
        <item x="27"/>
        <item x="4"/>
        <item x="81"/>
        <item x="13"/>
        <item x="2"/>
        <item x="15"/>
        <item x="19"/>
        <item x="84"/>
        <item x="47"/>
        <item x="95"/>
        <item x="44"/>
        <item x="16"/>
        <item x="65"/>
        <item x="62"/>
        <item x="46"/>
        <item x="89"/>
        <item x="38"/>
        <item x="20"/>
        <item x="79"/>
        <item x="93"/>
        <item x="78"/>
        <item x="80"/>
        <item x="51"/>
        <item x="23"/>
        <item x="56"/>
        <item x="36"/>
        <item x="1"/>
        <item t="default"/>
      </items>
    </pivotField>
    <pivotField numFmtId="165" showAll="0">
      <items count="18">
        <item x="0"/>
        <item x="3"/>
        <item x="12"/>
        <item x="13"/>
        <item x="9"/>
        <item x="4"/>
        <item x="7"/>
        <item x="10"/>
        <item x="11"/>
        <item x="14"/>
        <item x="2"/>
        <item x="1"/>
        <item x="15"/>
        <item x="5"/>
        <item x="16"/>
        <item x="8"/>
        <item x="6"/>
        <item t="default"/>
      </items>
    </pivotField>
    <pivotField dataField="1" numFmtId="165" showAll="0">
      <items count="99">
        <item x="87"/>
        <item x="35"/>
        <item x="91"/>
        <item x="74"/>
        <item x="90"/>
        <item x="92"/>
        <item x="73"/>
        <item x="17"/>
        <item x="97"/>
        <item x="22"/>
        <item x="63"/>
        <item x="41"/>
        <item x="25"/>
        <item x="40"/>
        <item x="10"/>
        <item x="48"/>
        <item x="58"/>
        <item x="59"/>
        <item x="45"/>
        <item x="60"/>
        <item x="96"/>
        <item x="9"/>
        <item x="29"/>
        <item x="70"/>
        <item x="8"/>
        <item x="33"/>
        <item x="12"/>
        <item x="75"/>
        <item x="82"/>
        <item x="71"/>
        <item x="28"/>
        <item x="6"/>
        <item x="54"/>
        <item x="64"/>
        <item x="68"/>
        <item x="43"/>
        <item x="49"/>
        <item x="52"/>
        <item x="7"/>
        <item x="14"/>
        <item x="69"/>
        <item x="24"/>
        <item x="94"/>
        <item x="53"/>
        <item x="34"/>
        <item x="61"/>
        <item x="30"/>
        <item x="67"/>
        <item x="11"/>
        <item x="85"/>
        <item x="31"/>
        <item x="88"/>
        <item x="37"/>
        <item x="5"/>
        <item x="66"/>
        <item x="39"/>
        <item x="83"/>
        <item x="76"/>
        <item x="0"/>
        <item x="3"/>
        <item x="18"/>
        <item x="50"/>
        <item x="72"/>
        <item x="21"/>
        <item x="77"/>
        <item x="26"/>
        <item x="42"/>
        <item x="86"/>
        <item x="55"/>
        <item x="32"/>
        <item x="57"/>
        <item x="27"/>
        <item x="4"/>
        <item x="81"/>
        <item x="13"/>
        <item x="2"/>
        <item x="15"/>
        <item x="19"/>
        <item x="84"/>
        <item x="47"/>
        <item x="95"/>
        <item x="44"/>
        <item x="16"/>
        <item x="65"/>
        <item x="38"/>
        <item x="62"/>
        <item x="46"/>
        <item x="89"/>
        <item x="20"/>
        <item x="93"/>
        <item x="79"/>
        <item x="78"/>
        <item x="80"/>
        <item x="51"/>
        <item x="56"/>
        <item x="23"/>
        <item x="36"/>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Final Sales" fld="12"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537DF8-D159-4D6D-B441-70DA9B8C06F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I3:K24" firstHeaderRow="0" firstDataRow="1" firstDataCol="1"/>
  <pivotFields count="15">
    <pivotField numFmtId="164" showAll="0">
      <items count="86">
        <item x="21"/>
        <item x="24"/>
        <item x="64"/>
        <item x="58"/>
        <item x="82"/>
        <item x="54"/>
        <item x="66"/>
        <item x="72"/>
        <item x="7"/>
        <item x="55"/>
        <item x="76"/>
        <item x="25"/>
        <item x="37"/>
        <item x="36"/>
        <item x="3"/>
        <item x="62"/>
        <item x="29"/>
        <item x="77"/>
        <item x="32"/>
        <item x="42"/>
        <item x="6"/>
        <item x="15"/>
        <item x="79"/>
        <item x="51"/>
        <item x="19"/>
        <item x="57"/>
        <item x="31"/>
        <item x="4"/>
        <item x="50"/>
        <item x="59"/>
        <item x="35"/>
        <item x="49"/>
        <item x="13"/>
        <item x="34"/>
        <item x="20"/>
        <item x="70"/>
        <item x="81"/>
        <item x="30"/>
        <item x="61"/>
        <item x="22"/>
        <item x="17"/>
        <item x="39"/>
        <item x="38"/>
        <item x="28"/>
        <item x="18"/>
        <item x="0"/>
        <item x="60"/>
        <item x="74"/>
        <item x="12"/>
        <item x="40"/>
        <item x="11"/>
        <item x="16"/>
        <item x="68"/>
        <item x="65"/>
        <item x="10"/>
        <item x="1"/>
        <item x="45"/>
        <item x="8"/>
        <item x="83"/>
        <item x="33"/>
        <item x="56"/>
        <item x="48"/>
        <item x="71"/>
        <item x="9"/>
        <item x="26"/>
        <item x="69"/>
        <item x="43"/>
        <item x="53"/>
        <item x="63"/>
        <item x="80"/>
        <item x="23"/>
        <item x="14"/>
        <item x="78"/>
        <item x="27"/>
        <item x="84"/>
        <item x="73"/>
        <item x="75"/>
        <item x="44"/>
        <item x="5"/>
        <item x="67"/>
        <item x="52"/>
        <item x="41"/>
        <item x="47"/>
        <item x="2"/>
        <item x="46"/>
        <item t="default"/>
      </items>
    </pivotField>
    <pivotField showAll="0"/>
    <pivotField axis="axisRow" showAll="0">
      <items count="5">
        <item x="1"/>
        <item x="2"/>
        <item x="0"/>
        <item x="3"/>
        <item t="default"/>
      </items>
    </pivotField>
    <pivotField axis="axisRow" showAll="0" sortType="descending">
      <items count="5">
        <item x="1"/>
        <item x="2"/>
        <item x="3"/>
        <item x="0"/>
        <item t="default"/>
      </items>
    </pivotField>
    <pivotField showAll="0"/>
    <pivotField numFmtId="165" showAll="0"/>
    <pivotField numFmtId="165" showAll="0"/>
    <pivotField showAll="0"/>
    <pivotField numFmtId="165" showAll="0"/>
    <pivotField dataField="1" numFmtId="165" showAll="0">
      <items count="32">
        <item x="0"/>
        <item x="17"/>
        <item x="3"/>
        <item x="8"/>
        <item x="6"/>
        <item x="20"/>
        <item x="27"/>
        <item x="9"/>
        <item x="26"/>
        <item x="10"/>
        <item x="12"/>
        <item x="16"/>
        <item x="25"/>
        <item x="21"/>
        <item x="30"/>
        <item x="2"/>
        <item x="7"/>
        <item x="29"/>
        <item x="4"/>
        <item x="1"/>
        <item x="11"/>
        <item x="15"/>
        <item x="18"/>
        <item x="23"/>
        <item x="14"/>
        <item x="24"/>
        <item x="19"/>
        <item x="5"/>
        <item x="22"/>
        <item x="13"/>
        <item x="28"/>
        <item t="default"/>
      </items>
    </pivotField>
    <pivotField numFmtId="165" showAll="0">
      <items count="99">
        <item x="87"/>
        <item x="35"/>
        <item x="91"/>
        <item x="74"/>
        <item x="90"/>
        <item x="92"/>
        <item x="73"/>
        <item x="17"/>
        <item x="97"/>
        <item x="22"/>
        <item x="41"/>
        <item x="25"/>
        <item x="63"/>
        <item x="40"/>
        <item x="10"/>
        <item x="48"/>
        <item x="58"/>
        <item x="59"/>
        <item x="45"/>
        <item x="60"/>
        <item x="96"/>
        <item x="9"/>
        <item x="29"/>
        <item x="70"/>
        <item x="8"/>
        <item x="33"/>
        <item x="12"/>
        <item x="75"/>
        <item x="6"/>
        <item x="54"/>
        <item x="64"/>
        <item x="71"/>
        <item x="28"/>
        <item x="68"/>
        <item x="43"/>
        <item x="82"/>
        <item x="49"/>
        <item x="52"/>
        <item x="7"/>
        <item x="14"/>
        <item x="69"/>
        <item x="94"/>
        <item x="53"/>
        <item x="34"/>
        <item x="24"/>
        <item x="61"/>
        <item x="67"/>
        <item x="11"/>
        <item x="85"/>
        <item x="30"/>
        <item x="31"/>
        <item x="88"/>
        <item x="5"/>
        <item x="66"/>
        <item x="39"/>
        <item x="83"/>
        <item x="37"/>
        <item x="76"/>
        <item x="0"/>
        <item x="3"/>
        <item x="50"/>
        <item x="72"/>
        <item x="18"/>
        <item x="21"/>
        <item x="26"/>
        <item x="77"/>
        <item x="42"/>
        <item x="86"/>
        <item x="32"/>
        <item x="57"/>
        <item x="55"/>
        <item x="27"/>
        <item x="4"/>
        <item x="81"/>
        <item x="13"/>
        <item x="2"/>
        <item x="15"/>
        <item x="19"/>
        <item x="84"/>
        <item x="47"/>
        <item x="95"/>
        <item x="44"/>
        <item x="16"/>
        <item x="65"/>
        <item x="62"/>
        <item x="46"/>
        <item x="89"/>
        <item x="38"/>
        <item x="20"/>
        <item x="79"/>
        <item x="93"/>
        <item x="78"/>
        <item x="80"/>
        <item x="51"/>
        <item x="23"/>
        <item x="56"/>
        <item x="36"/>
        <item x="1"/>
        <item t="default"/>
      </items>
    </pivotField>
    <pivotField dataField="1" numFmtId="165" showAll="0">
      <items count="18">
        <item x="0"/>
        <item x="3"/>
        <item x="12"/>
        <item x="13"/>
        <item x="9"/>
        <item x="4"/>
        <item x="7"/>
        <item x="10"/>
        <item x="11"/>
        <item x="14"/>
        <item x="2"/>
        <item x="1"/>
        <item x="15"/>
        <item x="5"/>
        <item x="16"/>
        <item x="8"/>
        <item x="6"/>
        <item t="default"/>
      </items>
    </pivotField>
    <pivotField numFmtId="165" showAll="0">
      <items count="99">
        <item x="87"/>
        <item x="35"/>
        <item x="91"/>
        <item x="74"/>
        <item x="90"/>
        <item x="92"/>
        <item x="73"/>
        <item x="17"/>
        <item x="97"/>
        <item x="22"/>
        <item x="63"/>
        <item x="41"/>
        <item x="25"/>
        <item x="40"/>
        <item x="10"/>
        <item x="48"/>
        <item x="58"/>
        <item x="59"/>
        <item x="45"/>
        <item x="60"/>
        <item x="96"/>
        <item x="9"/>
        <item x="29"/>
        <item x="70"/>
        <item x="8"/>
        <item x="33"/>
        <item x="12"/>
        <item x="75"/>
        <item x="82"/>
        <item x="71"/>
        <item x="28"/>
        <item x="6"/>
        <item x="54"/>
        <item x="64"/>
        <item x="68"/>
        <item x="43"/>
        <item x="49"/>
        <item x="52"/>
        <item x="7"/>
        <item x="14"/>
        <item x="69"/>
        <item x="24"/>
        <item x="94"/>
        <item x="53"/>
        <item x="34"/>
        <item x="61"/>
        <item x="30"/>
        <item x="67"/>
        <item x="11"/>
        <item x="85"/>
        <item x="31"/>
        <item x="88"/>
        <item x="37"/>
        <item x="5"/>
        <item x="66"/>
        <item x="39"/>
        <item x="83"/>
        <item x="76"/>
        <item x="0"/>
        <item x="3"/>
        <item x="18"/>
        <item x="50"/>
        <item x="72"/>
        <item x="21"/>
        <item x="77"/>
        <item x="26"/>
        <item x="42"/>
        <item x="86"/>
        <item x="55"/>
        <item x="32"/>
        <item x="57"/>
        <item x="27"/>
        <item x="4"/>
        <item x="81"/>
        <item x="13"/>
        <item x="2"/>
        <item x="15"/>
        <item x="19"/>
        <item x="84"/>
        <item x="47"/>
        <item x="95"/>
        <item x="44"/>
        <item x="16"/>
        <item x="65"/>
        <item x="38"/>
        <item x="62"/>
        <item x="46"/>
        <item x="89"/>
        <item x="20"/>
        <item x="93"/>
        <item x="79"/>
        <item x="78"/>
        <item x="80"/>
        <item x="51"/>
        <item x="56"/>
        <item x="23"/>
        <item x="36"/>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2">
    <field x="3"/>
    <field x="2"/>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2">
    <i>
      <x/>
    </i>
    <i i="1">
      <x v="1"/>
    </i>
  </colItems>
  <dataFields count="2">
    <dataField name="Sum of Returned Value" fld="11" baseField="0" baseItem="0" numFmtId="165"/>
    <dataField name="Sum of Total Discount " fld="9" baseField="0" baseItem="0" numFmtId="165"/>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56ECC3-3BA4-4A14-AE63-CBD135D3A0E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13:F19" firstHeaderRow="1" firstDataRow="1" firstDataCol="1"/>
  <pivotFields count="15">
    <pivotField numFmtId="164" showAll="0">
      <items count="86">
        <item x="21"/>
        <item x="24"/>
        <item x="64"/>
        <item x="58"/>
        <item x="82"/>
        <item x="54"/>
        <item x="66"/>
        <item x="72"/>
        <item x="7"/>
        <item x="55"/>
        <item x="76"/>
        <item x="25"/>
        <item x="37"/>
        <item x="36"/>
        <item x="3"/>
        <item x="62"/>
        <item x="29"/>
        <item x="77"/>
        <item x="32"/>
        <item x="42"/>
        <item x="6"/>
        <item x="15"/>
        <item x="79"/>
        <item x="51"/>
        <item x="19"/>
        <item x="57"/>
        <item x="31"/>
        <item x="4"/>
        <item x="50"/>
        <item x="59"/>
        <item x="35"/>
        <item x="49"/>
        <item x="13"/>
        <item x="34"/>
        <item x="20"/>
        <item x="70"/>
        <item x="81"/>
        <item x="30"/>
        <item x="61"/>
        <item x="22"/>
        <item x="17"/>
        <item x="39"/>
        <item x="38"/>
        <item x="28"/>
        <item x="18"/>
        <item x="0"/>
        <item x="60"/>
        <item x="74"/>
        <item x="12"/>
        <item x="40"/>
        <item x="11"/>
        <item x="16"/>
        <item x="68"/>
        <item x="65"/>
        <item x="10"/>
        <item x="1"/>
        <item x="45"/>
        <item x="8"/>
        <item x="83"/>
        <item x="33"/>
        <item x="56"/>
        <item x="48"/>
        <item x="71"/>
        <item x="9"/>
        <item x="26"/>
        <item x="69"/>
        <item x="43"/>
        <item x="53"/>
        <item x="63"/>
        <item x="80"/>
        <item x="23"/>
        <item x="14"/>
        <item x="78"/>
        <item x="27"/>
        <item x="84"/>
        <item x="73"/>
        <item x="75"/>
        <item x="44"/>
        <item x="5"/>
        <item x="67"/>
        <item x="52"/>
        <item x="41"/>
        <item x="47"/>
        <item x="2"/>
        <item x="46"/>
        <item t="default"/>
      </items>
    </pivotField>
    <pivotField axis="axisRow" showAll="0" measureFilter="1" sortType="descending">
      <items count="13">
        <item x="8"/>
        <item x="11"/>
        <item x="7"/>
        <item x="3"/>
        <item x="4"/>
        <item x="5"/>
        <item x="0"/>
        <item x="1"/>
        <item x="6"/>
        <item x="2"/>
        <item x="10"/>
        <item x="9"/>
        <item t="default"/>
      </items>
    </pivotField>
    <pivotField showAll="0">
      <items count="5">
        <item x="1"/>
        <item x="2"/>
        <item x="0"/>
        <item x="3"/>
        <item t="default"/>
      </items>
    </pivotField>
    <pivotField showAll="0">
      <items count="5">
        <item x="0"/>
        <item x="3"/>
        <item x="2"/>
        <item x="1"/>
        <item t="default"/>
      </items>
    </pivotField>
    <pivotField showAll="0"/>
    <pivotField numFmtId="165" showAll="0"/>
    <pivotField numFmtId="165" showAll="0"/>
    <pivotField showAll="0"/>
    <pivotField numFmtId="165" showAll="0"/>
    <pivotField numFmtId="165" showAll="0"/>
    <pivotField numFmtId="165" showAll="0">
      <items count="99">
        <item x="87"/>
        <item x="35"/>
        <item x="91"/>
        <item x="74"/>
        <item x="90"/>
        <item x="92"/>
        <item x="73"/>
        <item x="17"/>
        <item x="97"/>
        <item x="22"/>
        <item x="41"/>
        <item x="25"/>
        <item x="63"/>
        <item x="40"/>
        <item x="10"/>
        <item x="48"/>
        <item x="58"/>
        <item x="59"/>
        <item x="45"/>
        <item x="60"/>
        <item x="96"/>
        <item x="9"/>
        <item x="29"/>
        <item x="70"/>
        <item x="8"/>
        <item x="33"/>
        <item x="12"/>
        <item x="75"/>
        <item x="6"/>
        <item x="54"/>
        <item x="64"/>
        <item x="71"/>
        <item x="28"/>
        <item x="68"/>
        <item x="43"/>
        <item x="82"/>
        <item x="49"/>
        <item x="52"/>
        <item x="7"/>
        <item x="14"/>
        <item x="69"/>
        <item x="94"/>
        <item x="53"/>
        <item x="34"/>
        <item x="24"/>
        <item x="61"/>
        <item x="67"/>
        <item x="11"/>
        <item x="85"/>
        <item x="30"/>
        <item x="31"/>
        <item x="88"/>
        <item x="5"/>
        <item x="66"/>
        <item x="39"/>
        <item x="83"/>
        <item x="37"/>
        <item x="76"/>
        <item x="0"/>
        <item x="3"/>
        <item x="50"/>
        <item x="72"/>
        <item x="18"/>
        <item x="21"/>
        <item x="26"/>
        <item x="77"/>
        <item x="42"/>
        <item x="86"/>
        <item x="32"/>
        <item x="57"/>
        <item x="55"/>
        <item x="27"/>
        <item x="4"/>
        <item x="81"/>
        <item x="13"/>
        <item x="2"/>
        <item x="15"/>
        <item x="19"/>
        <item x="84"/>
        <item x="47"/>
        <item x="95"/>
        <item x="44"/>
        <item x="16"/>
        <item x="65"/>
        <item x="62"/>
        <item x="46"/>
        <item x="89"/>
        <item x="38"/>
        <item x="20"/>
        <item x="79"/>
        <item x="93"/>
        <item x="78"/>
        <item x="80"/>
        <item x="51"/>
        <item x="23"/>
        <item x="56"/>
        <item x="36"/>
        <item x="1"/>
        <item t="default"/>
      </items>
    </pivotField>
    <pivotField numFmtId="165" showAll="0"/>
    <pivotField dataField="1" numFmtId="165" showAll="0">
      <items count="99">
        <item x="87"/>
        <item x="35"/>
        <item x="91"/>
        <item x="74"/>
        <item x="90"/>
        <item x="92"/>
        <item x="73"/>
        <item x="17"/>
        <item x="97"/>
        <item x="22"/>
        <item x="63"/>
        <item x="41"/>
        <item x="25"/>
        <item x="40"/>
        <item x="10"/>
        <item x="48"/>
        <item x="58"/>
        <item x="59"/>
        <item x="45"/>
        <item x="60"/>
        <item x="96"/>
        <item x="9"/>
        <item x="29"/>
        <item x="70"/>
        <item x="8"/>
        <item x="33"/>
        <item x="12"/>
        <item x="75"/>
        <item x="82"/>
        <item x="71"/>
        <item x="28"/>
        <item x="6"/>
        <item x="54"/>
        <item x="64"/>
        <item x="68"/>
        <item x="43"/>
        <item x="49"/>
        <item x="52"/>
        <item x="7"/>
        <item x="14"/>
        <item x="69"/>
        <item x="24"/>
        <item x="94"/>
        <item x="53"/>
        <item x="34"/>
        <item x="61"/>
        <item x="30"/>
        <item x="67"/>
        <item x="11"/>
        <item x="85"/>
        <item x="31"/>
        <item x="88"/>
        <item x="37"/>
        <item x="5"/>
        <item x="66"/>
        <item x="39"/>
        <item x="83"/>
        <item x="76"/>
        <item x="0"/>
        <item x="3"/>
        <item x="18"/>
        <item x="50"/>
        <item x="72"/>
        <item x="21"/>
        <item x="77"/>
        <item x="26"/>
        <item x="42"/>
        <item x="86"/>
        <item x="55"/>
        <item x="32"/>
        <item x="57"/>
        <item x="27"/>
        <item x="4"/>
        <item x="81"/>
        <item x="13"/>
        <item x="2"/>
        <item x="15"/>
        <item x="19"/>
        <item x="84"/>
        <item x="47"/>
        <item x="95"/>
        <item x="44"/>
        <item x="16"/>
        <item x="65"/>
        <item x="38"/>
        <item x="62"/>
        <item x="46"/>
        <item x="89"/>
        <item x="20"/>
        <item x="93"/>
        <item x="79"/>
        <item x="78"/>
        <item x="80"/>
        <item x="51"/>
        <item x="56"/>
        <item x="23"/>
        <item x="36"/>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6">
    <i>
      <x/>
    </i>
    <i>
      <x v="4"/>
    </i>
    <i>
      <x v="6"/>
    </i>
    <i>
      <x v="9"/>
    </i>
    <i>
      <x v="11"/>
    </i>
    <i t="grand">
      <x/>
    </i>
  </rowItems>
  <colItems count="1">
    <i/>
  </colItems>
  <dataFields count="1">
    <dataField name="Sum of Final Sales" fld="12"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65CC82-EF0D-4FBD-A7B6-57FA0BC2775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3:B26" firstHeaderRow="1" firstDataRow="1" firstDataCol="1"/>
  <pivotFields count="15">
    <pivotField numFmtId="164" showAll="0">
      <items count="86">
        <item x="21"/>
        <item x="24"/>
        <item x="64"/>
        <item x="58"/>
        <item x="82"/>
        <item x="54"/>
        <item x="66"/>
        <item x="72"/>
        <item x="7"/>
        <item x="55"/>
        <item x="76"/>
        <item x="25"/>
        <item x="37"/>
        <item x="36"/>
        <item x="3"/>
        <item x="62"/>
        <item x="29"/>
        <item x="77"/>
        <item x="32"/>
        <item x="42"/>
        <item x="6"/>
        <item x="15"/>
        <item x="79"/>
        <item x="51"/>
        <item x="19"/>
        <item x="57"/>
        <item x="31"/>
        <item x="4"/>
        <item x="50"/>
        <item x="59"/>
        <item x="35"/>
        <item x="49"/>
        <item x="13"/>
        <item x="34"/>
        <item x="20"/>
        <item x="70"/>
        <item x="81"/>
        <item x="30"/>
        <item x="61"/>
        <item x="22"/>
        <item x="17"/>
        <item x="39"/>
        <item x="38"/>
        <item x="28"/>
        <item x="18"/>
        <item x="0"/>
        <item x="60"/>
        <item x="74"/>
        <item x="12"/>
        <item x="40"/>
        <item x="11"/>
        <item x="16"/>
        <item x="68"/>
        <item x="65"/>
        <item x="10"/>
        <item x="1"/>
        <item x="45"/>
        <item x="8"/>
        <item x="83"/>
        <item x="33"/>
        <item x="56"/>
        <item x="48"/>
        <item x="71"/>
        <item x="9"/>
        <item x="26"/>
        <item x="69"/>
        <item x="43"/>
        <item x="53"/>
        <item x="63"/>
        <item x="80"/>
        <item x="23"/>
        <item x="14"/>
        <item x="78"/>
        <item x="27"/>
        <item x="84"/>
        <item x="73"/>
        <item x="75"/>
        <item x="44"/>
        <item x="5"/>
        <item x="67"/>
        <item x="52"/>
        <item x="41"/>
        <item x="47"/>
        <item x="2"/>
        <item x="46"/>
        <item t="default"/>
      </items>
    </pivotField>
    <pivotField showAll="0"/>
    <pivotField showAll="0">
      <items count="5">
        <item x="1"/>
        <item x="2"/>
        <item x="0"/>
        <item x="3"/>
        <item t="default"/>
      </items>
    </pivotField>
    <pivotField showAll="0">
      <items count="5">
        <item x="0"/>
        <item x="3"/>
        <item x="2"/>
        <item x="1"/>
        <item t="default"/>
      </items>
    </pivotField>
    <pivotField showAll="0"/>
    <pivotField numFmtId="165" showAll="0"/>
    <pivotField numFmtId="165" showAll="0"/>
    <pivotField showAll="0"/>
    <pivotField numFmtId="165" showAll="0"/>
    <pivotField numFmtId="165" showAll="0"/>
    <pivotField numFmtId="165" showAll="0">
      <items count="99">
        <item x="87"/>
        <item x="35"/>
        <item x="91"/>
        <item x="74"/>
        <item x="90"/>
        <item x="92"/>
        <item x="73"/>
        <item x="17"/>
        <item x="97"/>
        <item x="22"/>
        <item x="41"/>
        <item x="25"/>
        <item x="63"/>
        <item x="40"/>
        <item x="10"/>
        <item x="48"/>
        <item x="58"/>
        <item x="59"/>
        <item x="45"/>
        <item x="60"/>
        <item x="96"/>
        <item x="9"/>
        <item x="29"/>
        <item x="70"/>
        <item x="8"/>
        <item x="33"/>
        <item x="12"/>
        <item x="75"/>
        <item x="6"/>
        <item x="54"/>
        <item x="64"/>
        <item x="71"/>
        <item x="28"/>
        <item x="68"/>
        <item x="43"/>
        <item x="82"/>
        <item x="49"/>
        <item x="52"/>
        <item x="7"/>
        <item x="14"/>
        <item x="69"/>
        <item x="94"/>
        <item x="53"/>
        <item x="34"/>
        <item x="24"/>
        <item x="61"/>
        <item x="67"/>
        <item x="11"/>
        <item x="85"/>
        <item x="30"/>
        <item x="31"/>
        <item x="88"/>
        <item x="5"/>
        <item x="66"/>
        <item x="39"/>
        <item x="83"/>
        <item x="37"/>
        <item x="76"/>
        <item x="0"/>
        <item x="3"/>
        <item x="50"/>
        <item x="72"/>
        <item x="18"/>
        <item x="21"/>
        <item x="26"/>
        <item x="77"/>
        <item x="42"/>
        <item x="86"/>
        <item x="32"/>
        <item x="57"/>
        <item x="55"/>
        <item x="27"/>
        <item x="4"/>
        <item x="81"/>
        <item x="13"/>
        <item x="2"/>
        <item x="15"/>
        <item x="19"/>
        <item x="84"/>
        <item x="47"/>
        <item x="95"/>
        <item x="44"/>
        <item x="16"/>
        <item x="65"/>
        <item x="62"/>
        <item x="46"/>
        <item x="89"/>
        <item x="38"/>
        <item x="20"/>
        <item x="79"/>
        <item x="93"/>
        <item x="78"/>
        <item x="80"/>
        <item x="51"/>
        <item x="23"/>
        <item x="56"/>
        <item x="36"/>
        <item x="1"/>
        <item t="default"/>
      </items>
    </pivotField>
    <pivotField numFmtId="165" showAll="0"/>
    <pivotField dataField="1" numFmtId="165" showAll="0">
      <items count="99">
        <item x="87"/>
        <item x="35"/>
        <item x="91"/>
        <item x="74"/>
        <item x="90"/>
        <item x="92"/>
        <item x="73"/>
        <item x="17"/>
        <item x="97"/>
        <item x="22"/>
        <item x="63"/>
        <item x="41"/>
        <item x="25"/>
        <item x="40"/>
        <item x="10"/>
        <item x="48"/>
        <item x="58"/>
        <item x="59"/>
        <item x="45"/>
        <item x="60"/>
        <item x="96"/>
        <item x="9"/>
        <item x="29"/>
        <item x="70"/>
        <item x="8"/>
        <item x="33"/>
        <item x="12"/>
        <item x="75"/>
        <item x="82"/>
        <item x="71"/>
        <item x="28"/>
        <item x="6"/>
        <item x="54"/>
        <item x="64"/>
        <item x="68"/>
        <item x="43"/>
        <item x="49"/>
        <item x="52"/>
        <item x="7"/>
        <item x="14"/>
        <item x="69"/>
        <item x="24"/>
        <item x="94"/>
        <item x="53"/>
        <item x="34"/>
        <item x="61"/>
        <item x="30"/>
        <item x="67"/>
        <item x="11"/>
        <item x="85"/>
        <item x="31"/>
        <item x="88"/>
        <item x="37"/>
        <item x="5"/>
        <item x="66"/>
        <item x="39"/>
        <item x="83"/>
        <item x="76"/>
        <item x="0"/>
        <item x="3"/>
        <item x="18"/>
        <item x="50"/>
        <item x="72"/>
        <item x="21"/>
        <item x="77"/>
        <item x="26"/>
        <item x="42"/>
        <item x="86"/>
        <item x="55"/>
        <item x="32"/>
        <item x="57"/>
        <item x="27"/>
        <item x="4"/>
        <item x="81"/>
        <item x="13"/>
        <item x="2"/>
        <item x="15"/>
        <item x="19"/>
        <item x="84"/>
        <item x="47"/>
        <item x="95"/>
        <item x="44"/>
        <item x="16"/>
        <item x="65"/>
        <item x="38"/>
        <item x="62"/>
        <item x="46"/>
        <item x="89"/>
        <item x="20"/>
        <item x="93"/>
        <item x="79"/>
        <item x="78"/>
        <item x="80"/>
        <item x="51"/>
        <item x="56"/>
        <item x="23"/>
        <item x="36"/>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sd="0" x="13"/>
        <item sd="0" x="0"/>
        <item sd="0" x="12"/>
        <item sd="0" x="11"/>
        <item sd="0" x="10"/>
        <item sd="0" x="9"/>
        <item sd="0" x="8"/>
        <item sd="0" x="7"/>
        <item sd="0" x="6"/>
        <item sd="0" x="5"/>
        <item sd="0" x="4"/>
        <item sd="0" x="3"/>
        <item sd="0" x="2"/>
        <item sd="0" x="1"/>
        <item t="default"/>
      </items>
    </pivotField>
  </pivotFields>
  <rowFields count="1">
    <field x="14"/>
  </rowFields>
  <rowItems count="13">
    <i>
      <x v="2"/>
    </i>
    <i>
      <x v="3"/>
    </i>
    <i>
      <x v="4"/>
    </i>
    <i>
      <x v="5"/>
    </i>
    <i>
      <x v="6"/>
    </i>
    <i>
      <x v="7"/>
    </i>
    <i>
      <x v="8"/>
    </i>
    <i>
      <x v="9"/>
    </i>
    <i>
      <x v="10"/>
    </i>
    <i>
      <x v="11"/>
    </i>
    <i>
      <x v="12"/>
    </i>
    <i>
      <x v="13"/>
    </i>
    <i t="grand">
      <x/>
    </i>
  </rowItems>
  <colItems count="1">
    <i/>
  </colItems>
  <dataFields count="1">
    <dataField name="Sum of Final Sales" fld="12"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41B9FC-B2D2-4C6D-97A5-22A937B6C3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3:F8" firstHeaderRow="1" firstDataRow="1" firstDataCol="1"/>
  <pivotFields count="15">
    <pivotField numFmtId="164" showAll="0">
      <items count="86">
        <item x="21"/>
        <item x="24"/>
        <item x="64"/>
        <item x="58"/>
        <item x="82"/>
        <item x="54"/>
        <item x="66"/>
        <item x="72"/>
        <item x="7"/>
        <item x="55"/>
        <item x="76"/>
        <item x="25"/>
        <item x="37"/>
        <item x="36"/>
        <item x="3"/>
        <item x="62"/>
        <item x="29"/>
        <item x="77"/>
        <item x="32"/>
        <item x="42"/>
        <item x="6"/>
        <item x="15"/>
        <item x="79"/>
        <item x="51"/>
        <item x="19"/>
        <item x="57"/>
        <item x="31"/>
        <item x="4"/>
        <item x="50"/>
        <item x="59"/>
        <item x="35"/>
        <item x="49"/>
        <item x="13"/>
        <item x="34"/>
        <item x="20"/>
        <item x="70"/>
        <item x="81"/>
        <item x="30"/>
        <item x="61"/>
        <item x="22"/>
        <item x="17"/>
        <item x="39"/>
        <item x="38"/>
        <item x="28"/>
        <item x="18"/>
        <item x="0"/>
        <item x="60"/>
        <item x="74"/>
        <item x="12"/>
        <item x="40"/>
        <item x="11"/>
        <item x="16"/>
        <item x="68"/>
        <item x="65"/>
        <item x="10"/>
        <item x="1"/>
        <item x="45"/>
        <item x="8"/>
        <item x="83"/>
        <item x="33"/>
        <item x="56"/>
        <item x="48"/>
        <item x="71"/>
        <item x="9"/>
        <item x="26"/>
        <item x="69"/>
        <item x="43"/>
        <item x="53"/>
        <item x="63"/>
        <item x="80"/>
        <item x="23"/>
        <item x="14"/>
        <item x="78"/>
        <item x="27"/>
        <item x="84"/>
        <item x="73"/>
        <item x="75"/>
        <item x="44"/>
        <item x="5"/>
        <item x="67"/>
        <item x="52"/>
        <item x="41"/>
        <item x="47"/>
        <item x="2"/>
        <item x="46"/>
        <item t="default"/>
      </items>
    </pivotField>
    <pivotField showAll="0"/>
    <pivotField showAll="0">
      <items count="5">
        <item x="1"/>
        <item x="2"/>
        <item x="0"/>
        <item x="3"/>
        <item t="default"/>
      </items>
    </pivotField>
    <pivotField axis="axisRow" showAll="0" sortType="descending">
      <items count="5">
        <item x="1"/>
        <item x="2"/>
        <item x="3"/>
        <item x="0"/>
        <item t="default"/>
      </items>
    </pivotField>
    <pivotField showAll="0"/>
    <pivotField numFmtId="165" showAll="0"/>
    <pivotField numFmtId="165" showAll="0"/>
    <pivotField showAll="0"/>
    <pivotField numFmtId="165" showAll="0"/>
    <pivotField numFmtId="165" showAll="0"/>
    <pivotField numFmtId="165" showAll="0">
      <items count="99">
        <item x="87"/>
        <item x="35"/>
        <item x="91"/>
        <item x="74"/>
        <item x="90"/>
        <item x="92"/>
        <item x="73"/>
        <item x="17"/>
        <item x="97"/>
        <item x="22"/>
        <item x="41"/>
        <item x="25"/>
        <item x="63"/>
        <item x="40"/>
        <item x="10"/>
        <item x="48"/>
        <item x="58"/>
        <item x="59"/>
        <item x="45"/>
        <item x="60"/>
        <item x="96"/>
        <item x="9"/>
        <item x="29"/>
        <item x="70"/>
        <item x="8"/>
        <item x="33"/>
        <item x="12"/>
        <item x="75"/>
        <item x="6"/>
        <item x="54"/>
        <item x="64"/>
        <item x="71"/>
        <item x="28"/>
        <item x="68"/>
        <item x="43"/>
        <item x="82"/>
        <item x="49"/>
        <item x="52"/>
        <item x="7"/>
        <item x="14"/>
        <item x="69"/>
        <item x="94"/>
        <item x="53"/>
        <item x="34"/>
        <item x="24"/>
        <item x="61"/>
        <item x="67"/>
        <item x="11"/>
        <item x="85"/>
        <item x="30"/>
        <item x="31"/>
        <item x="88"/>
        <item x="5"/>
        <item x="66"/>
        <item x="39"/>
        <item x="83"/>
        <item x="37"/>
        <item x="76"/>
        <item x="0"/>
        <item x="3"/>
        <item x="50"/>
        <item x="72"/>
        <item x="18"/>
        <item x="21"/>
        <item x="26"/>
        <item x="77"/>
        <item x="42"/>
        <item x="86"/>
        <item x="32"/>
        <item x="57"/>
        <item x="55"/>
        <item x="27"/>
        <item x="4"/>
        <item x="81"/>
        <item x="13"/>
        <item x="2"/>
        <item x="15"/>
        <item x="19"/>
        <item x="84"/>
        <item x="47"/>
        <item x="95"/>
        <item x="44"/>
        <item x="16"/>
        <item x="65"/>
        <item x="62"/>
        <item x="46"/>
        <item x="89"/>
        <item x="38"/>
        <item x="20"/>
        <item x="79"/>
        <item x="93"/>
        <item x="78"/>
        <item x="80"/>
        <item x="51"/>
        <item x="23"/>
        <item x="56"/>
        <item x="36"/>
        <item x="1"/>
        <item t="default"/>
      </items>
    </pivotField>
    <pivotField numFmtId="165" showAll="0"/>
    <pivotField dataField="1" numFmtId="165" showAll="0">
      <items count="99">
        <item x="87"/>
        <item x="35"/>
        <item x="91"/>
        <item x="74"/>
        <item x="90"/>
        <item x="92"/>
        <item x="73"/>
        <item x="17"/>
        <item x="97"/>
        <item x="22"/>
        <item x="63"/>
        <item x="41"/>
        <item x="25"/>
        <item x="40"/>
        <item x="10"/>
        <item x="48"/>
        <item x="58"/>
        <item x="59"/>
        <item x="45"/>
        <item x="60"/>
        <item x="96"/>
        <item x="9"/>
        <item x="29"/>
        <item x="70"/>
        <item x="8"/>
        <item x="33"/>
        <item x="12"/>
        <item x="75"/>
        <item x="82"/>
        <item x="71"/>
        <item x="28"/>
        <item x="6"/>
        <item x="54"/>
        <item x="64"/>
        <item x="68"/>
        <item x="43"/>
        <item x="49"/>
        <item x="52"/>
        <item x="7"/>
        <item x="14"/>
        <item x="69"/>
        <item x="24"/>
        <item x="94"/>
        <item x="53"/>
        <item x="34"/>
        <item x="61"/>
        <item x="30"/>
        <item x="67"/>
        <item x="11"/>
        <item x="85"/>
        <item x="31"/>
        <item x="88"/>
        <item x="37"/>
        <item x="5"/>
        <item x="66"/>
        <item x="39"/>
        <item x="83"/>
        <item x="76"/>
        <item x="0"/>
        <item x="3"/>
        <item x="18"/>
        <item x="50"/>
        <item x="72"/>
        <item x="21"/>
        <item x="77"/>
        <item x="26"/>
        <item x="42"/>
        <item x="86"/>
        <item x="55"/>
        <item x="32"/>
        <item x="57"/>
        <item x="27"/>
        <item x="4"/>
        <item x="81"/>
        <item x="13"/>
        <item x="2"/>
        <item x="15"/>
        <item x="19"/>
        <item x="84"/>
        <item x="47"/>
        <item x="95"/>
        <item x="44"/>
        <item x="16"/>
        <item x="65"/>
        <item x="38"/>
        <item x="62"/>
        <item x="46"/>
        <item x="89"/>
        <item x="20"/>
        <item x="93"/>
        <item x="79"/>
        <item x="78"/>
        <item x="80"/>
        <item x="51"/>
        <item x="56"/>
        <item x="23"/>
        <item x="36"/>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t="grand">
      <x/>
    </i>
  </rowItems>
  <colItems count="1">
    <i/>
  </colItems>
  <dataFields count="1">
    <dataField name="Sum of Final Sales" fld="12" baseField="0" baseItem="0" numFmtId="165"/>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48004E28-25B0-44A8-8AAE-753FBADA07A5}" sourceName="Months (Order Date)">
  <pivotTables>
    <pivotTable tabId="3" name="PivotTable1"/>
    <pivotTable tabId="3" name="PivotTable2"/>
    <pivotTable tabId="3" name="PivotTable3"/>
    <pivotTable tabId="3" name="PivotTable4"/>
    <pivotTable tabId="3" name="PivotTable5"/>
  </pivotTables>
  <data>
    <tabular pivotCacheId="1370960986">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9BE2DDF-7902-4808-A53C-C71F1D3CFBE5}" sourceName="Category">
  <pivotTables>
    <pivotTable tabId="3" name="PivotTable1"/>
    <pivotTable tabId="3" name="PivotTable2"/>
    <pivotTable tabId="3" name="PivotTable3"/>
    <pivotTable tabId="3" name="PivotTable4"/>
    <pivotTable tabId="3" name="PivotTable5"/>
  </pivotTables>
  <data>
    <tabular pivotCacheId="1370960986">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014BDC-F038-49F9-B9F7-531DCB1B83FE}" sourceName="Region">
  <pivotTables>
    <pivotTable tabId="3" name="PivotTable1"/>
    <pivotTable tabId="3" name="PivotTable2"/>
    <pivotTable tabId="3" name="PivotTable3"/>
    <pivotTable tabId="3" name="PivotTable4"/>
    <pivotTable tabId="3" name="PivotTable5"/>
  </pivotTables>
  <data>
    <tabular pivotCacheId="1370960986">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 Date)" xr10:uid="{CFDC5993-C9B6-4416-8C2D-B9C4EC887B68}" cache="Slicer_Months__Order_Date" caption="Months (Order Date)" rowHeight="234950"/>
  <slicer name="Category" xr10:uid="{0C1771A5-628F-49BD-B959-ACCEF9238CAD}" cache="Slicer_Category" caption="Category" rowHeight="234950"/>
  <slicer name="Region" xr10:uid="{B0833ACD-F0F1-4B49-B764-7F25F3EF7320}"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1BFC3B-887D-4ED2-959E-C797A5B11F15}" name="Table1" displayName="Table1" ref="A1:M101" totalsRowShown="0" headerRowDxfId="0" headerRowBorderDxfId="9" tableBorderDxfId="10">
  <autoFilter ref="A1:M101" xr:uid="{2D1BFC3B-887D-4ED2-959E-C797A5B11F15}"/>
  <tableColumns count="13">
    <tableColumn id="1" xr3:uid="{760D8864-2059-404E-818E-AC314FCC14F2}" name="Order Date" dataDxfId="8"/>
    <tableColumn id="2" xr3:uid="{75E5D82D-A792-4AD9-9233-1615A82327D3}" name="Product"/>
    <tableColumn id="3" xr3:uid="{789E67B6-7F29-420B-984B-A3312C1C8B5B}" name="Category"/>
    <tableColumn id="4" xr3:uid="{5843FA24-DD85-4159-AD96-50FBA4FD1DD5}" name="Region"/>
    <tableColumn id="5" xr3:uid="{35704337-9F99-4624-8120-A134A55AC5F5}" name="Units Sold"/>
    <tableColumn id="6" xr3:uid="{9C266648-783D-44EA-BF0B-1F9487ACBD27}" name="Unit Price" dataDxfId="7"/>
    <tableColumn id="7" xr3:uid="{BF235F0F-DB26-48E9-86E9-7F28F2C3487D}" name="Discount" dataDxfId="6"/>
    <tableColumn id="8" xr3:uid="{50565DA4-514A-48E5-8334-399BFB79CB41}" name="Returned Units"/>
    <tableColumn id="9" xr3:uid="{085B5EFF-556A-4B7D-A438-620ECD5189E7}" name="Total Revenue" dataDxfId="5">
      <calculatedColumnFormula>E2*F2</calculatedColumnFormula>
    </tableColumn>
    <tableColumn id="10" xr3:uid="{0EB72F64-9BD8-4510-8B60-7FDDB192294A}" name="Total Discount " dataDxfId="4">
      <calculatedColumnFormula>E2*G2</calculatedColumnFormula>
    </tableColumn>
    <tableColumn id="11" xr3:uid="{B0BDA886-F1EE-4337-B3F5-5EBC396BB172}" name="Net Sales" dataDxfId="3">
      <calculatedColumnFormula>I2-J2</calculatedColumnFormula>
    </tableColumn>
    <tableColumn id="12" xr3:uid="{7280A2C6-9BBB-4788-8F5C-D930C1865147}" name="Returned Value" dataDxfId="2">
      <calculatedColumnFormula>H2*F2</calculatedColumnFormula>
    </tableColumn>
    <tableColumn id="13" xr3:uid="{47AEFF66-A5EA-4738-9218-5EF05E1EA002}" name="Final Sales" dataDxfId="1">
      <calculatedColumnFormula>K2-L2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1"/>
  <sheetViews>
    <sheetView workbookViewId="0">
      <selection activeCell="H16" sqref="H16"/>
    </sheetView>
  </sheetViews>
  <sheetFormatPr defaultRowHeight="14.4" x14ac:dyDescent="0.3"/>
  <cols>
    <col min="1" max="1" width="23.109375" customWidth="1"/>
    <col min="2" max="2" width="14.6640625" customWidth="1"/>
    <col min="3" max="3" width="19.5546875" customWidth="1"/>
    <col min="4" max="4" width="10.44140625" customWidth="1"/>
    <col min="5" max="5" width="12.88671875" customWidth="1"/>
    <col min="6" max="6" width="13.77734375" style="2" customWidth="1"/>
    <col min="7" max="7" width="12" style="2" customWidth="1"/>
    <col min="8" max="8" width="16.21875" customWidth="1"/>
    <col min="9" max="9" width="16.21875" style="2" customWidth="1"/>
    <col min="10" max="10" width="15.88671875" customWidth="1"/>
    <col min="11" max="11" width="13" customWidth="1"/>
    <col min="12" max="12" width="17.88671875" customWidth="1"/>
    <col min="13" max="13" width="16.88671875" customWidth="1"/>
  </cols>
  <sheetData>
    <row r="1" spans="1:13" s="3" customFormat="1" x14ac:dyDescent="0.3">
      <c r="A1" s="13" t="s">
        <v>0</v>
      </c>
      <c r="B1" s="13" t="s">
        <v>1</v>
      </c>
      <c r="C1" s="13" t="s">
        <v>2</v>
      </c>
      <c r="D1" s="13" t="s">
        <v>3</v>
      </c>
      <c r="E1" s="13" t="s">
        <v>4</v>
      </c>
      <c r="F1" s="14" t="s">
        <v>5</v>
      </c>
      <c r="G1" s="14" t="s">
        <v>6</v>
      </c>
      <c r="H1" s="13" t="s">
        <v>7</v>
      </c>
      <c r="I1" s="14" t="s">
        <v>28</v>
      </c>
      <c r="J1" s="14" t="s">
        <v>29</v>
      </c>
      <c r="K1" s="14" t="s">
        <v>30</v>
      </c>
      <c r="L1" s="15" t="s">
        <v>31</v>
      </c>
      <c r="M1" s="15" t="s">
        <v>32</v>
      </c>
    </row>
    <row r="2" spans="1:13" x14ac:dyDescent="0.3">
      <c r="A2" s="1">
        <v>45118</v>
      </c>
      <c r="B2" t="s">
        <v>8</v>
      </c>
      <c r="C2" t="s">
        <v>20</v>
      </c>
      <c r="D2" t="s">
        <v>24</v>
      </c>
      <c r="E2">
        <v>17</v>
      </c>
      <c r="F2" s="2">
        <v>1924</v>
      </c>
      <c r="G2" s="2">
        <v>0</v>
      </c>
      <c r="H2">
        <v>0</v>
      </c>
      <c r="I2" s="2">
        <f>E2*F2</f>
        <v>32708</v>
      </c>
      <c r="J2" s="2">
        <f>E2*G2</f>
        <v>0</v>
      </c>
      <c r="K2" s="2">
        <f>I2-J2</f>
        <v>32708</v>
      </c>
      <c r="L2" s="2">
        <f>H2*F2</f>
        <v>0</v>
      </c>
      <c r="M2" s="2">
        <f>K2-L2</f>
        <v>32708</v>
      </c>
    </row>
    <row r="3" spans="1:13" x14ac:dyDescent="0.3">
      <c r="A3" s="1">
        <v>45150</v>
      </c>
      <c r="B3" t="s">
        <v>8</v>
      </c>
      <c r="C3" t="s">
        <v>20</v>
      </c>
      <c r="D3" t="s">
        <v>25</v>
      </c>
      <c r="E3">
        <v>49</v>
      </c>
      <c r="F3" s="2">
        <v>1887</v>
      </c>
      <c r="G3" s="2">
        <v>50</v>
      </c>
      <c r="H3">
        <v>0</v>
      </c>
      <c r="I3" s="2">
        <f t="shared" ref="I3:I66" si="0">E3*F3</f>
        <v>92463</v>
      </c>
      <c r="J3" s="2">
        <f t="shared" ref="J3:J66" si="1">E3*G3</f>
        <v>2450</v>
      </c>
      <c r="K3" s="2">
        <f t="shared" ref="K3:K66" si="2">I3-J3</f>
        <v>90013</v>
      </c>
      <c r="L3" s="2">
        <f t="shared" ref="L3:L66" si="3">H3*F3</f>
        <v>0</v>
      </c>
      <c r="M3" s="2">
        <f t="shared" ref="M3:M66" si="4">K3-L3</f>
        <v>90013</v>
      </c>
    </row>
    <row r="4" spans="1:13" x14ac:dyDescent="0.3">
      <c r="A4" s="1">
        <v>45285</v>
      </c>
      <c r="B4" t="s">
        <v>9</v>
      </c>
      <c r="C4" t="s">
        <v>21</v>
      </c>
      <c r="D4" t="s">
        <v>26</v>
      </c>
      <c r="E4">
        <v>30</v>
      </c>
      <c r="F4" s="2">
        <v>1384</v>
      </c>
      <c r="G4" s="2">
        <v>0</v>
      </c>
      <c r="H4">
        <v>0</v>
      </c>
      <c r="I4" s="2">
        <f t="shared" si="0"/>
        <v>41520</v>
      </c>
      <c r="J4" s="2">
        <f t="shared" si="1"/>
        <v>0</v>
      </c>
      <c r="K4" s="2">
        <f t="shared" si="2"/>
        <v>41520</v>
      </c>
      <c r="L4" s="2">
        <f t="shared" si="3"/>
        <v>0</v>
      </c>
      <c r="M4" s="2">
        <f t="shared" si="4"/>
        <v>41520</v>
      </c>
    </row>
    <row r="5" spans="1:13" x14ac:dyDescent="0.3">
      <c r="A5" s="1">
        <v>44997</v>
      </c>
      <c r="B5" t="s">
        <v>10</v>
      </c>
      <c r="C5" t="s">
        <v>22</v>
      </c>
      <c r="D5" t="s">
        <v>24</v>
      </c>
      <c r="E5">
        <v>37</v>
      </c>
      <c r="F5" s="2">
        <v>899</v>
      </c>
      <c r="G5" s="2">
        <v>0</v>
      </c>
      <c r="H5">
        <v>0</v>
      </c>
      <c r="I5" s="2">
        <f t="shared" si="0"/>
        <v>33263</v>
      </c>
      <c r="J5" s="2">
        <f t="shared" si="1"/>
        <v>0</v>
      </c>
      <c r="K5" s="2">
        <f t="shared" si="2"/>
        <v>33263</v>
      </c>
      <c r="L5" s="2">
        <f t="shared" si="3"/>
        <v>0</v>
      </c>
      <c r="M5" s="2">
        <f t="shared" si="4"/>
        <v>33263</v>
      </c>
    </row>
    <row r="6" spans="1:13" x14ac:dyDescent="0.3">
      <c r="A6" s="1">
        <v>45041</v>
      </c>
      <c r="B6" t="s">
        <v>8</v>
      </c>
      <c r="C6" t="s">
        <v>20</v>
      </c>
      <c r="D6" t="s">
        <v>24</v>
      </c>
      <c r="E6">
        <v>46</v>
      </c>
      <c r="F6" s="2">
        <v>846</v>
      </c>
      <c r="G6" s="2">
        <v>0</v>
      </c>
      <c r="H6">
        <v>0</v>
      </c>
      <c r="I6" s="2">
        <f t="shared" si="0"/>
        <v>38916</v>
      </c>
      <c r="J6" s="2">
        <f t="shared" si="1"/>
        <v>0</v>
      </c>
      <c r="K6" s="2">
        <f t="shared" si="2"/>
        <v>38916</v>
      </c>
      <c r="L6" s="2">
        <f t="shared" si="3"/>
        <v>0</v>
      </c>
      <c r="M6" s="2">
        <f t="shared" si="4"/>
        <v>38916</v>
      </c>
    </row>
    <row r="7" spans="1:13" x14ac:dyDescent="0.3">
      <c r="A7" s="1">
        <v>45267</v>
      </c>
      <c r="B7" t="s">
        <v>11</v>
      </c>
      <c r="C7" t="s">
        <v>23</v>
      </c>
      <c r="D7" t="s">
        <v>26</v>
      </c>
      <c r="E7">
        <v>18</v>
      </c>
      <c r="F7" s="2">
        <v>1569</v>
      </c>
      <c r="G7" s="2">
        <v>0</v>
      </c>
      <c r="H7">
        <v>0</v>
      </c>
      <c r="I7" s="2">
        <f t="shared" si="0"/>
        <v>28242</v>
      </c>
      <c r="J7" s="2">
        <f t="shared" si="1"/>
        <v>0</v>
      </c>
      <c r="K7" s="2">
        <f t="shared" si="2"/>
        <v>28242</v>
      </c>
      <c r="L7" s="2">
        <f t="shared" si="3"/>
        <v>0</v>
      </c>
      <c r="M7" s="2">
        <f t="shared" si="4"/>
        <v>28242</v>
      </c>
    </row>
    <row r="8" spans="1:13" x14ac:dyDescent="0.3">
      <c r="A8" s="1">
        <v>45018</v>
      </c>
      <c r="B8" t="s">
        <v>12</v>
      </c>
      <c r="C8" t="s">
        <v>23</v>
      </c>
      <c r="D8" t="s">
        <v>25</v>
      </c>
      <c r="E8">
        <v>44</v>
      </c>
      <c r="F8" s="2">
        <v>405</v>
      </c>
      <c r="G8" s="2">
        <v>0</v>
      </c>
      <c r="H8">
        <v>0</v>
      </c>
      <c r="I8" s="2">
        <f t="shared" si="0"/>
        <v>17820</v>
      </c>
      <c r="J8" s="2">
        <f t="shared" si="1"/>
        <v>0</v>
      </c>
      <c r="K8" s="2">
        <f t="shared" si="2"/>
        <v>17820</v>
      </c>
      <c r="L8" s="2">
        <f t="shared" si="3"/>
        <v>0</v>
      </c>
      <c r="M8" s="2">
        <f t="shared" si="4"/>
        <v>17820</v>
      </c>
    </row>
    <row r="9" spans="1:13" x14ac:dyDescent="0.3">
      <c r="A9" s="1">
        <v>44967</v>
      </c>
      <c r="B9" t="s">
        <v>9</v>
      </c>
      <c r="C9" t="s">
        <v>21</v>
      </c>
      <c r="D9" t="s">
        <v>26</v>
      </c>
      <c r="E9">
        <v>13</v>
      </c>
      <c r="F9" s="2">
        <v>1700</v>
      </c>
      <c r="G9" s="2">
        <v>150</v>
      </c>
      <c r="H9">
        <v>0</v>
      </c>
      <c r="I9" s="2">
        <f t="shared" si="0"/>
        <v>22100</v>
      </c>
      <c r="J9" s="2">
        <f t="shared" si="1"/>
        <v>1950</v>
      </c>
      <c r="K9" s="2">
        <f t="shared" si="2"/>
        <v>20150</v>
      </c>
      <c r="L9" s="2">
        <f t="shared" si="3"/>
        <v>0</v>
      </c>
      <c r="M9" s="2">
        <f t="shared" si="4"/>
        <v>20150</v>
      </c>
    </row>
    <row r="10" spans="1:13" x14ac:dyDescent="0.3">
      <c r="A10" s="1">
        <v>45159</v>
      </c>
      <c r="B10" t="s">
        <v>9</v>
      </c>
      <c r="C10" t="s">
        <v>21</v>
      </c>
      <c r="D10" t="s">
        <v>24</v>
      </c>
      <c r="E10">
        <v>24</v>
      </c>
      <c r="F10" s="2">
        <v>655</v>
      </c>
      <c r="G10" s="2">
        <v>0</v>
      </c>
      <c r="H10">
        <v>0</v>
      </c>
      <c r="I10" s="2">
        <f t="shared" si="0"/>
        <v>15720</v>
      </c>
      <c r="J10" s="2">
        <f t="shared" si="1"/>
        <v>0</v>
      </c>
      <c r="K10" s="2">
        <f t="shared" si="2"/>
        <v>15720</v>
      </c>
      <c r="L10" s="2">
        <f t="shared" si="3"/>
        <v>0</v>
      </c>
      <c r="M10" s="2">
        <f t="shared" si="4"/>
        <v>15720</v>
      </c>
    </row>
    <row r="11" spans="1:13" x14ac:dyDescent="0.3">
      <c r="A11" s="1">
        <v>45184</v>
      </c>
      <c r="B11" t="s">
        <v>12</v>
      </c>
      <c r="C11" t="s">
        <v>23</v>
      </c>
      <c r="D11" t="s">
        <v>26</v>
      </c>
      <c r="E11">
        <v>33</v>
      </c>
      <c r="F11" s="2">
        <v>416</v>
      </c>
      <c r="G11" s="2">
        <v>0</v>
      </c>
      <c r="H11">
        <v>0</v>
      </c>
      <c r="I11" s="2">
        <f t="shared" si="0"/>
        <v>13728</v>
      </c>
      <c r="J11" s="2">
        <f t="shared" si="1"/>
        <v>0</v>
      </c>
      <c r="K11" s="2">
        <f t="shared" si="2"/>
        <v>13728</v>
      </c>
      <c r="L11" s="2">
        <f t="shared" si="3"/>
        <v>0</v>
      </c>
      <c r="M11" s="2">
        <f t="shared" si="4"/>
        <v>13728</v>
      </c>
    </row>
    <row r="12" spans="1:13" x14ac:dyDescent="0.3">
      <c r="A12" s="1">
        <v>45149</v>
      </c>
      <c r="B12" t="s">
        <v>13</v>
      </c>
      <c r="C12" t="s">
        <v>22</v>
      </c>
      <c r="D12" t="s">
        <v>27</v>
      </c>
      <c r="E12">
        <v>16</v>
      </c>
      <c r="F12" s="2">
        <v>720</v>
      </c>
      <c r="G12" s="2">
        <v>50</v>
      </c>
      <c r="H12">
        <v>0</v>
      </c>
      <c r="I12" s="2">
        <f t="shared" si="0"/>
        <v>11520</v>
      </c>
      <c r="J12" s="2">
        <f t="shared" si="1"/>
        <v>800</v>
      </c>
      <c r="K12" s="2">
        <f t="shared" si="2"/>
        <v>10720</v>
      </c>
      <c r="L12" s="2">
        <f t="shared" si="3"/>
        <v>0</v>
      </c>
      <c r="M12" s="2">
        <f t="shared" si="4"/>
        <v>10720</v>
      </c>
    </row>
    <row r="13" spans="1:13" x14ac:dyDescent="0.3">
      <c r="A13" s="1">
        <v>45133</v>
      </c>
      <c r="B13" t="s">
        <v>8</v>
      </c>
      <c r="C13" t="s">
        <v>20</v>
      </c>
      <c r="D13" t="s">
        <v>25</v>
      </c>
      <c r="E13">
        <v>44</v>
      </c>
      <c r="F13" s="2">
        <v>618</v>
      </c>
      <c r="G13" s="2">
        <v>50</v>
      </c>
      <c r="H13">
        <v>0</v>
      </c>
      <c r="I13" s="2">
        <f t="shared" si="0"/>
        <v>27192</v>
      </c>
      <c r="J13" s="2">
        <f t="shared" si="1"/>
        <v>2200</v>
      </c>
      <c r="K13" s="2">
        <f t="shared" si="2"/>
        <v>24992</v>
      </c>
      <c r="L13" s="2">
        <f t="shared" si="3"/>
        <v>0</v>
      </c>
      <c r="M13" s="2">
        <f t="shared" si="4"/>
        <v>24992</v>
      </c>
    </row>
    <row r="14" spans="1:13" x14ac:dyDescent="0.3">
      <c r="A14" s="1">
        <v>45131</v>
      </c>
      <c r="B14" t="s">
        <v>10</v>
      </c>
      <c r="C14" t="s">
        <v>22</v>
      </c>
      <c r="D14" t="s">
        <v>27</v>
      </c>
      <c r="E14">
        <v>17</v>
      </c>
      <c r="F14" s="2">
        <v>979</v>
      </c>
      <c r="G14" s="2">
        <v>0</v>
      </c>
      <c r="H14">
        <v>0</v>
      </c>
      <c r="I14" s="2">
        <f t="shared" si="0"/>
        <v>16643</v>
      </c>
      <c r="J14" s="2">
        <f t="shared" si="1"/>
        <v>0</v>
      </c>
      <c r="K14" s="2">
        <f t="shared" si="2"/>
        <v>16643</v>
      </c>
      <c r="L14" s="2">
        <f t="shared" si="3"/>
        <v>0</v>
      </c>
      <c r="M14" s="2">
        <f t="shared" si="4"/>
        <v>16643</v>
      </c>
    </row>
    <row r="15" spans="1:13" x14ac:dyDescent="0.3">
      <c r="A15" s="1">
        <v>45061</v>
      </c>
      <c r="B15" t="s">
        <v>10</v>
      </c>
      <c r="C15" t="s">
        <v>22</v>
      </c>
      <c r="D15" t="s">
        <v>25</v>
      </c>
      <c r="E15">
        <v>49</v>
      </c>
      <c r="F15" s="2">
        <v>925</v>
      </c>
      <c r="G15" s="2">
        <v>100</v>
      </c>
      <c r="H15">
        <v>0</v>
      </c>
      <c r="I15" s="2">
        <f t="shared" si="0"/>
        <v>45325</v>
      </c>
      <c r="J15" s="2">
        <f t="shared" si="1"/>
        <v>4900</v>
      </c>
      <c r="K15" s="2">
        <f t="shared" si="2"/>
        <v>40425</v>
      </c>
      <c r="L15" s="2">
        <f t="shared" si="3"/>
        <v>0</v>
      </c>
      <c r="M15" s="2">
        <f t="shared" si="4"/>
        <v>40425</v>
      </c>
    </row>
    <row r="16" spans="1:13" x14ac:dyDescent="0.3">
      <c r="A16" s="1">
        <v>45239</v>
      </c>
      <c r="B16" t="s">
        <v>14</v>
      </c>
      <c r="C16" t="s">
        <v>21</v>
      </c>
      <c r="D16" t="s">
        <v>27</v>
      </c>
      <c r="E16">
        <v>14</v>
      </c>
      <c r="F16" s="2">
        <v>1441</v>
      </c>
      <c r="G16" s="2">
        <v>0</v>
      </c>
      <c r="H16">
        <v>0</v>
      </c>
      <c r="I16" s="2">
        <f t="shared" si="0"/>
        <v>20174</v>
      </c>
      <c r="J16" s="2">
        <f t="shared" si="1"/>
        <v>0</v>
      </c>
      <c r="K16" s="2">
        <f t="shared" si="2"/>
        <v>20174</v>
      </c>
      <c r="L16" s="2">
        <f t="shared" si="3"/>
        <v>0</v>
      </c>
      <c r="M16" s="2">
        <f t="shared" si="4"/>
        <v>20174</v>
      </c>
    </row>
    <row r="17" spans="1:13" x14ac:dyDescent="0.3">
      <c r="A17" s="1">
        <v>45020</v>
      </c>
      <c r="B17" t="s">
        <v>15</v>
      </c>
      <c r="C17" t="s">
        <v>20</v>
      </c>
      <c r="D17" t="s">
        <v>26</v>
      </c>
      <c r="E17">
        <v>22</v>
      </c>
      <c r="F17" s="2">
        <v>1914</v>
      </c>
      <c r="G17" s="2">
        <v>0</v>
      </c>
      <c r="H17">
        <v>0</v>
      </c>
      <c r="I17" s="2">
        <f t="shared" si="0"/>
        <v>42108</v>
      </c>
      <c r="J17" s="2">
        <f t="shared" si="1"/>
        <v>0</v>
      </c>
      <c r="K17" s="2">
        <f t="shared" si="2"/>
        <v>42108</v>
      </c>
      <c r="L17" s="2">
        <f t="shared" si="3"/>
        <v>0</v>
      </c>
      <c r="M17" s="2">
        <f t="shared" si="4"/>
        <v>42108</v>
      </c>
    </row>
    <row r="18" spans="1:13" x14ac:dyDescent="0.3">
      <c r="A18" s="1">
        <v>45134</v>
      </c>
      <c r="B18" t="s">
        <v>16</v>
      </c>
      <c r="C18" t="s">
        <v>21</v>
      </c>
      <c r="D18" t="s">
        <v>24</v>
      </c>
      <c r="E18">
        <v>48</v>
      </c>
      <c r="F18" s="2">
        <v>948</v>
      </c>
      <c r="G18" s="2">
        <v>0</v>
      </c>
      <c r="H18">
        <v>0</v>
      </c>
      <c r="I18" s="2">
        <f t="shared" si="0"/>
        <v>45504</v>
      </c>
      <c r="J18" s="2">
        <f t="shared" si="1"/>
        <v>0</v>
      </c>
      <c r="K18" s="2">
        <f t="shared" si="2"/>
        <v>45504</v>
      </c>
      <c r="L18" s="2">
        <f t="shared" si="3"/>
        <v>0</v>
      </c>
      <c r="M18" s="2">
        <f t="shared" si="4"/>
        <v>45504</v>
      </c>
    </row>
    <row r="19" spans="1:13" x14ac:dyDescent="0.3">
      <c r="A19" s="1">
        <v>45089</v>
      </c>
      <c r="B19" t="s">
        <v>17</v>
      </c>
      <c r="C19" t="s">
        <v>20</v>
      </c>
      <c r="D19" t="s">
        <v>25</v>
      </c>
      <c r="E19">
        <v>11</v>
      </c>
      <c r="F19" s="2">
        <v>881</v>
      </c>
      <c r="G19" s="2">
        <v>100</v>
      </c>
      <c r="H19">
        <v>0</v>
      </c>
      <c r="I19" s="2">
        <f t="shared" si="0"/>
        <v>9691</v>
      </c>
      <c r="J19" s="2">
        <f t="shared" si="1"/>
        <v>1100</v>
      </c>
      <c r="K19" s="2">
        <f t="shared" si="2"/>
        <v>8591</v>
      </c>
      <c r="L19" s="2">
        <f t="shared" si="3"/>
        <v>0</v>
      </c>
      <c r="M19" s="2">
        <f t="shared" si="4"/>
        <v>8591</v>
      </c>
    </row>
    <row r="20" spans="1:13" x14ac:dyDescent="0.3">
      <c r="A20" s="1">
        <v>45108</v>
      </c>
      <c r="B20" t="s">
        <v>11</v>
      </c>
      <c r="C20" t="s">
        <v>23</v>
      </c>
      <c r="D20" t="s">
        <v>26</v>
      </c>
      <c r="E20">
        <v>20</v>
      </c>
      <c r="F20" s="2">
        <v>1863</v>
      </c>
      <c r="G20" s="2">
        <v>100</v>
      </c>
      <c r="H20">
        <v>1</v>
      </c>
      <c r="I20" s="2">
        <f t="shared" si="0"/>
        <v>37260</v>
      </c>
      <c r="J20" s="2">
        <f t="shared" si="1"/>
        <v>2000</v>
      </c>
      <c r="K20" s="2">
        <f t="shared" si="2"/>
        <v>35260</v>
      </c>
      <c r="L20" s="2">
        <f>H20*F20</f>
        <v>1863</v>
      </c>
      <c r="M20" s="2">
        <f t="shared" si="4"/>
        <v>33397</v>
      </c>
    </row>
    <row r="21" spans="1:13" x14ac:dyDescent="0.3">
      <c r="A21" s="1">
        <v>45239</v>
      </c>
      <c r="B21" t="s">
        <v>13</v>
      </c>
      <c r="C21" t="s">
        <v>22</v>
      </c>
      <c r="D21" t="s">
        <v>24</v>
      </c>
      <c r="E21">
        <v>22</v>
      </c>
      <c r="F21" s="2">
        <v>1968</v>
      </c>
      <c r="G21" s="2">
        <v>0</v>
      </c>
      <c r="H21">
        <v>0</v>
      </c>
      <c r="I21" s="2">
        <f t="shared" si="0"/>
        <v>43296</v>
      </c>
      <c r="J21" s="2">
        <f t="shared" si="1"/>
        <v>0</v>
      </c>
      <c r="K21" s="2">
        <f t="shared" si="2"/>
        <v>43296</v>
      </c>
      <c r="L21" s="2">
        <f t="shared" si="3"/>
        <v>0</v>
      </c>
      <c r="M21" s="2">
        <f t="shared" si="4"/>
        <v>43296</v>
      </c>
    </row>
    <row r="22" spans="1:13" x14ac:dyDescent="0.3">
      <c r="A22" s="1">
        <v>45033</v>
      </c>
      <c r="B22" t="s">
        <v>16</v>
      </c>
      <c r="C22" t="s">
        <v>21</v>
      </c>
      <c r="D22" t="s">
        <v>27</v>
      </c>
      <c r="E22">
        <v>33</v>
      </c>
      <c r="F22" s="2">
        <v>1597</v>
      </c>
      <c r="G22" s="2">
        <v>0</v>
      </c>
      <c r="H22">
        <v>0</v>
      </c>
      <c r="I22" s="2">
        <f t="shared" si="0"/>
        <v>52701</v>
      </c>
      <c r="J22" s="2">
        <f t="shared" si="1"/>
        <v>0</v>
      </c>
      <c r="K22" s="2">
        <f t="shared" si="2"/>
        <v>52701</v>
      </c>
      <c r="L22" s="2">
        <f t="shared" si="3"/>
        <v>0</v>
      </c>
      <c r="M22" s="2">
        <f t="shared" si="4"/>
        <v>52701</v>
      </c>
    </row>
    <row r="23" spans="1:13" x14ac:dyDescent="0.3">
      <c r="A23" s="1">
        <v>45063</v>
      </c>
      <c r="B23" t="s">
        <v>16</v>
      </c>
      <c r="C23" t="s">
        <v>21</v>
      </c>
      <c r="D23" t="s">
        <v>26</v>
      </c>
      <c r="E23">
        <v>21</v>
      </c>
      <c r="F23" s="2">
        <v>1733</v>
      </c>
      <c r="G23" s="2">
        <v>50</v>
      </c>
      <c r="H23">
        <v>0</v>
      </c>
      <c r="I23" s="2">
        <f t="shared" si="0"/>
        <v>36393</v>
      </c>
      <c r="J23" s="2">
        <f t="shared" si="1"/>
        <v>1050</v>
      </c>
      <c r="K23" s="2">
        <f t="shared" si="2"/>
        <v>35343</v>
      </c>
      <c r="L23" s="2">
        <f t="shared" si="3"/>
        <v>0</v>
      </c>
      <c r="M23" s="2">
        <f t="shared" si="4"/>
        <v>35343</v>
      </c>
    </row>
    <row r="24" spans="1:13" x14ac:dyDescent="0.3">
      <c r="A24" s="1">
        <v>44927</v>
      </c>
      <c r="B24" t="s">
        <v>12</v>
      </c>
      <c r="C24" t="s">
        <v>23</v>
      </c>
      <c r="D24" t="s">
        <v>24</v>
      </c>
      <c r="E24">
        <v>11</v>
      </c>
      <c r="F24" s="2">
        <v>841</v>
      </c>
      <c r="G24" s="2">
        <v>0</v>
      </c>
      <c r="H24">
        <v>0</v>
      </c>
      <c r="I24" s="2">
        <f t="shared" si="0"/>
        <v>9251</v>
      </c>
      <c r="J24" s="2">
        <f t="shared" si="1"/>
        <v>0</v>
      </c>
      <c r="K24" s="2">
        <f t="shared" si="2"/>
        <v>9251</v>
      </c>
      <c r="L24" s="2">
        <f t="shared" si="3"/>
        <v>0</v>
      </c>
      <c r="M24" s="2">
        <f t="shared" si="4"/>
        <v>9251</v>
      </c>
    </row>
    <row r="25" spans="1:13" x14ac:dyDescent="0.3">
      <c r="A25" s="1">
        <v>45118</v>
      </c>
      <c r="B25" t="s">
        <v>17</v>
      </c>
      <c r="C25" t="s">
        <v>20</v>
      </c>
      <c r="D25" t="s">
        <v>26</v>
      </c>
      <c r="E25">
        <v>35</v>
      </c>
      <c r="F25" s="2">
        <v>1895</v>
      </c>
      <c r="G25" s="2">
        <v>0</v>
      </c>
      <c r="H25">
        <v>0</v>
      </c>
      <c r="I25" s="2">
        <f t="shared" si="0"/>
        <v>66325</v>
      </c>
      <c r="J25" s="2">
        <f t="shared" si="1"/>
        <v>0</v>
      </c>
      <c r="K25" s="2">
        <f t="shared" si="2"/>
        <v>66325</v>
      </c>
      <c r="L25" s="2">
        <f t="shared" si="3"/>
        <v>0</v>
      </c>
      <c r="M25" s="2">
        <f t="shared" si="4"/>
        <v>66325</v>
      </c>
    </row>
    <row r="26" spans="1:13" x14ac:dyDescent="0.3">
      <c r="A26" s="1">
        <v>45088</v>
      </c>
      <c r="B26" t="s">
        <v>18</v>
      </c>
      <c r="C26" t="s">
        <v>23</v>
      </c>
      <c r="D26" t="s">
        <v>27</v>
      </c>
      <c r="E26">
        <v>47</v>
      </c>
      <c r="F26" s="2">
        <v>479</v>
      </c>
      <c r="G26" s="2">
        <v>0</v>
      </c>
      <c r="H26">
        <v>3</v>
      </c>
      <c r="I26" s="2">
        <f t="shared" si="0"/>
        <v>22513</v>
      </c>
      <c r="J26" s="2">
        <f t="shared" si="1"/>
        <v>0</v>
      </c>
      <c r="K26" s="2">
        <f t="shared" si="2"/>
        <v>22513</v>
      </c>
      <c r="L26" s="2">
        <f t="shared" si="3"/>
        <v>1437</v>
      </c>
      <c r="M26" s="2">
        <f t="shared" si="4"/>
        <v>21076</v>
      </c>
    </row>
    <row r="27" spans="1:13" x14ac:dyDescent="0.3">
      <c r="A27" s="1">
        <v>45234</v>
      </c>
      <c r="B27" t="s">
        <v>8</v>
      </c>
      <c r="C27" t="s">
        <v>20</v>
      </c>
      <c r="D27" t="s">
        <v>27</v>
      </c>
      <c r="E27">
        <v>15</v>
      </c>
      <c r="F27" s="2">
        <v>663</v>
      </c>
      <c r="G27" s="2">
        <v>0</v>
      </c>
      <c r="H27">
        <v>0</v>
      </c>
      <c r="I27" s="2">
        <f t="shared" si="0"/>
        <v>9945</v>
      </c>
      <c r="J27" s="2">
        <f t="shared" si="1"/>
        <v>0</v>
      </c>
      <c r="K27" s="2">
        <f t="shared" si="2"/>
        <v>9945</v>
      </c>
      <c r="L27" s="2">
        <f t="shared" si="3"/>
        <v>0</v>
      </c>
      <c r="M27" s="2">
        <f t="shared" si="4"/>
        <v>9945</v>
      </c>
    </row>
    <row r="28" spans="1:13" x14ac:dyDescent="0.3">
      <c r="A28" s="1">
        <v>44934</v>
      </c>
      <c r="B28" t="s">
        <v>17</v>
      </c>
      <c r="C28" t="s">
        <v>20</v>
      </c>
      <c r="D28" t="s">
        <v>24</v>
      </c>
      <c r="E28">
        <v>28</v>
      </c>
      <c r="F28" s="2">
        <v>1371</v>
      </c>
      <c r="G28" s="2">
        <v>50</v>
      </c>
      <c r="H28">
        <v>0</v>
      </c>
      <c r="I28" s="2">
        <f t="shared" si="0"/>
        <v>38388</v>
      </c>
      <c r="J28" s="2">
        <f t="shared" si="1"/>
        <v>1400</v>
      </c>
      <c r="K28" s="2">
        <f t="shared" si="2"/>
        <v>36988</v>
      </c>
      <c r="L28" s="2">
        <f t="shared" si="3"/>
        <v>0</v>
      </c>
      <c r="M28" s="2">
        <f t="shared" si="4"/>
        <v>36988</v>
      </c>
    </row>
    <row r="29" spans="1:13" x14ac:dyDescent="0.3">
      <c r="A29" s="1">
        <v>44980</v>
      </c>
      <c r="B29" t="s">
        <v>18</v>
      </c>
      <c r="C29" t="s">
        <v>23</v>
      </c>
      <c r="D29" t="s">
        <v>26</v>
      </c>
      <c r="E29">
        <v>49</v>
      </c>
      <c r="F29" s="2">
        <v>840</v>
      </c>
      <c r="G29" s="2">
        <v>50</v>
      </c>
      <c r="H29">
        <v>0</v>
      </c>
      <c r="I29" s="2">
        <f t="shared" si="0"/>
        <v>41160</v>
      </c>
      <c r="J29" s="2">
        <f t="shared" si="1"/>
        <v>2450</v>
      </c>
      <c r="K29" s="2">
        <f t="shared" si="2"/>
        <v>38710</v>
      </c>
      <c r="L29" s="2">
        <f t="shared" si="3"/>
        <v>0</v>
      </c>
      <c r="M29" s="2">
        <f t="shared" si="4"/>
        <v>38710</v>
      </c>
    </row>
    <row r="30" spans="1:13" x14ac:dyDescent="0.3">
      <c r="A30" s="1">
        <v>45189</v>
      </c>
      <c r="B30" t="s">
        <v>17</v>
      </c>
      <c r="C30" t="s">
        <v>20</v>
      </c>
      <c r="D30" t="s">
        <v>26</v>
      </c>
      <c r="E30">
        <v>44</v>
      </c>
      <c r="F30" s="2">
        <v>462</v>
      </c>
      <c r="G30" s="2">
        <v>50</v>
      </c>
      <c r="H30">
        <v>1</v>
      </c>
      <c r="I30" s="2">
        <f t="shared" si="0"/>
        <v>20328</v>
      </c>
      <c r="J30" s="2">
        <f t="shared" si="1"/>
        <v>2200</v>
      </c>
      <c r="K30" s="2">
        <f t="shared" si="2"/>
        <v>18128</v>
      </c>
      <c r="L30" s="2">
        <f t="shared" si="3"/>
        <v>462</v>
      </c>
      <c r="M30" s="2">
        <f t="shared" si="4"/>
        <v>17666</v>
      </c>
    </row>
    <row r="31" spans="1:13" x14ac:dyDescent="0.3">
      <c r="A31" s="1">
        <v>45253</v>
      </c>
      <c r="B31" t="s">
        <v>12</v>
      </c>
      <c r="C31" t="s">
        <v>23</v>
      </c>
      <c r="D31" t="s">
        <v>26</v>
      </c>
      <c r="E31">
        <v>10</v>
      </c>
      <c r="F31" s="2">
        <v>1527</v>
      </c>
      <c r="G31" s="2">
        <v>150</v>
      </c>
      <c r="H31">
        <v>0</v>
      </c>
      <c r="I31" s="2">
        <f t="shared" si="0"/>
        <v>15270</v>
      </c>
      <c r="J31" s="2">
        <f t="shared" si="1"/>
        <v>1500</v>
      </c>
      <c r="K31" s="2">
        <f t="shared" si="2"/>
        <v>13770</v>
      </c>
      <c r="L31" s="2">
        <f t="shared" si="3"/>
        <v>0</v>
      </c>
      <c r="M31" s="2">
        <f t="shared" si="4"/>
        <v>13770</v>
      </c>
    </row>
    <row r="32" spans="1:13" x14ac:dyDescent="0.3">
      <c r="A32" s="1">
        <v>45101</v>
      </c>
      <c r="B32" t="s">
        <v>13</v>
      </c>
      <c r="C32" t="s">
        <v>22</v>
      </c>
      <c r="D32" t="s">
        <v>24</v>
      </c>
      <c r="E32">
        <v>28</v>
      </c>
      <c r="F32" s="2">
        <v>1015</v>
      </c>
      <c r="G32" s="2">
        <v>100</v>
      </c>
      <c r="H32">
        <v>1</v>
      </c>
      <c r="I32" s="2">
        <f t="shared" si="0"/>
        <v>28420</v>
      </c>
      <c r="J32" s="2">
        <f t="shared" si="1"/>
        <v>2800</v>
      </c>
      <c r="K32" s="2">
        <f t="shared" si="2"/>
        <v>25620</v>
      </c>
      <c r="L32" s="2">
        <f t="shared" si="3"/>
        <v>1015</v>
      </c>
      <c r="M32" s="2">
        <f t="shared" si="4"/>
        <v>24605</v>
      </c>
    </row>
    <row r="33" spans="1:13" x14ac:dyDescent="0.3">
      <c r="A33" s="1">
        <v>45001</v>
      </c>
      <c r="B33" t="s">
        <v>10</v>
      </c>
      <c r="C33" t="s">
        <v>22</v>
      </c>
      <c r="D33" t="s">
        <v>27</v>
      </c>
      <c r="E33">
        <v>17</v>
      </c>
      <c r="F33" s="2">
        <v>1643</v>
      </c>
      <c r="G33" s="2">
        <v>100</v>
      </c>
      <c r="H33">
        <v>0</v>
      </c>
      <c r="I33" s="2">
        <f t="shared" si="0"/>
        <v>27931</v>
      </c>
      <c r="J33" s="2">
        <f t="shared" si="1"/>
        <v>1700</v>
      </c>
      <c r="K33" s="2">
        <f t="shared" si="2"/>
        <v>26231</v>
      </c>
      <c r="L33" s="2">
        <f t="shared" si="3"/>
        <v>0</v>
      </c>
      <c r="M33" s="2">
        <f t="shared" si="4"/>
        <v>26231</v>
      </c>
    </row>
    <row r="34" spans="1:13" x14ac:dyDescent="0.3">
      <c r="A34" s="1">
        <v>45080</v>
      </c>
      <c r="B34" t="s">
        <v>16</v>
      </c>
      <c r="C34" t="s">
        <v>21</v>
      </c>
      <c r="D34" t="s">
        <v>24</v>
      </c>
      <c r="E34">
        <v>34</v>
      </c>
      <c r="F34" s="2">
        <v>1113</v>
      </c>
      <c r="G34" s="2">
        <v>0</v>
      </c>
      <c r="H34">
        <v>0</v>
      </c>
      <c r="I34" s="2">
        <f t="shared" si="0"/>
        <v>37842</v>
      </c>
      <c r="J34" s="2">
        <f t="shared" si="1"/>
        <v>0</v>
      </c>
      <c r="K34" s="2">
        <f t="shared" si="2"/>
        <v>37842</v>
      </c>
      <c r="L34" s="2">
        <f t="shared" si="3"/>
        <v>0</v>
      </c>
      <c r="M34" s="2">
        <f t="shared" si="4"/>
        <v>37842</v>
      </c>
    </row>
    <row r="35" spans="1:13" x14ac:dyDescent="0.3">
      <c r="A35" s="1">
        <v>45040</v>
      </c>
      <c r="B35" t="s">
        <v>12</v>
      </c>
      <c r="C35" t="s">
        <v>23</v>
      </c>
      <c r="D35" t="s">
        <v>27</v>
      </c>
      <c r="E35">
        <v>45</v>
      </c>
      <c r="F35" s="2">
        <v>360</v>
      </c>
      <c r="G35" s="2">
        <v>0</v>
      </c>
      <c r="H35">
        <v>0</v>
      </c>
      <c r="I35" s="2">
        <f t="shared" si="0"/>
        <v>16200</v>
      </c>
      <c r="J35" s="2">
        <f t="shared" si="1"/>
        <v>0</v>
      </c>
      <c r="K35" s="2">
        <f t="shared" si="2"/>
        <v>16200</v>
      </c>
      <c r="L35" s="2">
        <f t="shared" si="3"/>
        <v>0</v>
      </c>
      <c r="M35" s="2">
        <f t="shared" si="4"/>
        <v>16200</v>
      </c>
    </row>
    <row r="36" spans="1:13" x14ac:dyDescent="0.3">
      <c r="A36" s="1">
        <v>45007</v>
      </c>
      <c r="B36" t="s">
        <v>18</v>
      </c>
      <c r="C36" t="s">
        <v>23</v>
      </c>
      <c r="D36" t="s">
        <v>24</v>
      </c>
      <c r="E36">
        <v>26</v>
      </c>
      <c r="F36" s="2">
        <v>839</v>
      </c>
      <c r="G36" s="2">
        <v>0</v>
      </c>
      <c r="H36">
        <v>0</v>
      </c>
      <c r="I36" s="2">
        <f t="shared" si="0"/>
        <v>21814</v>
      </c>
      <c r="J36" s="2">
        <f t="shared" si="1"/>
        <v>0</v>
      </c>
      <c r="K36" s="2">
        <f t="shared" si="2"/>
        <v>21814</v>
      </c>
      <c r="L36" s="2">
        <f t="shared" si="3"/>
        <v>0</v>
      </c>
      <c r="M36" s="2">
        <f t="shared" si="4"/>
        <v>21814</v>
      </c>
    </row>
    <row r="37" spans="1:13" x14ac:dyDescent="0.3">
      <c r="A37" s="1">
        <v>45165</v>
      </c>
      <c r="B37" t="s">
        <v>17</v>
      </c>
      <c r="C37" t="s">
        <v>20</v>
      </c>
      <c r="D37" t="s">
        <v>26</v>
      </c>
      <c r="E37">
        <v>39</v>
      </c>
      <c r="F37" s="2">
        <v>237</v>
      </c>
      <c r="G37" s="2">
        <v>150</v>
      </c>
      <c r="H37">
        <v>0</v>
      </c>
      <c r="I37" s="2">
        <f t="shared" si="0"/>
        <v>9243</v>
      </c>
      <c r="J37" s="2">
        <f t="shared" si="1"/>
        <v>5850</v>
      </c>
      <c r="K37" s="2">
        <f t="shared" si="2"/>
        <v>3393</v>
      </c>
      <c r="L37" s="2">
        <f t="shared" si="3"/>
        <v>0</v>
      </c>
      <c r="M37" s="2">
        <f t="shared" si="4"/>
        <v>3393</v>
      </c>
    </row>
    <row r="38" spans="1:13" x14ac:dyDescent="0.3">
      <c r="A38" s="1">
        <v>45062</v>
      </c>
      <c r="B38" t="s">
        <v>17</v>
      </c>
      <c r="C38" t="s">
        <v>20</v>
      </c>
      <c r="D38" t="s">
        <v>27</v>
      </c>
      <c r="E38">
        <v>39</v>
      </c>
      <c r="F38" s="2">
        <v>1832</v>
      </c>
      <c r="G38" s="2">
        <v>0</v>
      </c>
      <c r="H38">
        <v>0</v>
      </c>
      <c r="I38" s="2">
        <f t="shared" si="0"/>
        <v>71448</v>
      </c>
      <c r="J38" s="2">
        <f t="shared" si="1"/>
        <v>0</v>
      </c>
      <c r="K38" s="2">
        <f t="shared" si="2"/>
        <v>71448</v>
      </c>
      <c r="L38" s="2">
        <f t="shared" si="3"/>
        <v>0</v>
      </c>
      <c r="M38" s="2">
        <f t="shared" si="4"/>
        <v>71448</v>
      </c>
    </row>
    <row r="39" spans="1:13" x14ac:dyDescent="0.3">
      <c r="A39" s="1">
        <v>45052</v>
      </c>
      <c r="B39" t="s">
        <v>15</v>
      </c>
      <c r="C39" t="s">
        <v>20</v>
      </c>
      <c r="D39" t="s">
        <v>25</v>
      </c>
      <c r="E39">
        <v>26</v>
      </c>
      <c r="F39" s="2">
        <v>1395</v>
      </c>
      <c r="G39" s="2">
        <v>150</v>
      </c>
      <c r="H39">
        <v>3</v>
      </c>
      <c r="I39" s="2">
        <f t="shared" si="0"/>
        <v>36270</v>
      </c>
      <c r="J39" s="2">
        <f t="shared" si="1"/>
        <v>3900</v>
      </c>
      <c r="K39" s="2">
        <f t="shared" si="2"/>
        <v>32370</v>
      </c>
      <c r="L39" s="2">
        <f t="shared" si="3"/>
        <v>4185</v>
      </c>
      <c r="M39" s="2">
        <f t="shared" si="4"/>
        <v>28185</v>
      </c>
    </row>
    <row r="40" spans="1:13" x14ac:dyDescent="0.3">
      <c r="A40" s="1">
        <v>44986</v>
      </c>
      <c r="B40" t="s">
        <v>8</v>
      </c>
      <c r="C40" t="s">
        <v>20</v>
      </c>
      <c r="D40" t="s">
        <v>27</v>
      </c>
      <c r="E40">
        <v>33</v>
      </c>
      <c r="F40" s="2">
        <v>1572</v>
      </c>
      <c r="G40" s="2">
        <v>0</v>
      </c>
      <c r="H40">
        <v>3</v>
      </c>
      <c r="I40" s="2">
        <f t="shared" si="0"/>
        <v>51876</v>
      </c>
      <c r="J40" s="2">
        <f t="shared" si="1"/>
        <v>0</v>
      </c>
      <c r="K40" s="2">
        <f t="shared" si="2"/>
        <v>51876</v>
      </c>
      <c r="L40" s="2">
        <f t="shared" si="3"/>
        <v>4716</v>
      </c>
      <c r="M40" s="2">
        <f t="shared" si="4"/>
        <v>47160</v>
      </c>
    </row>
    <row r="41" spans="1:13" x14ac:dyDescent="0.3">
      <c r="A41" s="1">
        <v>44982</v>
      </c>
      <c r="B41" t="s">
        <v>18</v>
      </c>
      <c r="C41" t="s">
        <v>23</v>
      </c>
      <c r="D41" t="s">
        <v>27</v>
      </c>
      <c r="E41">
        <v>30</v>
      </c>
      <c r="F41" s="2">
        <v>1127</v>
      </c>
      <c r="G41" s="2">
        <v>100</v>
      </c>
      <c r="H41">
        <v>0</v>
      </c>
      <c r="I41" s="2">
        <f t="shared" si="0"/>
        <v>33810</v>
      </c>
      <c r="J41" s="2">
        <f t="shared" si="1"/>
        <v>3000</v>
      </c>
      <c r="K41" s="2">
        <f t="shared" si="2"/>
        <v>30810</v>
      </c>
      <c r="L41" s="2">
        <f t="shared" si="3"/>
        <v>0</v>
      </c>
      <c r="M41" s="2">
        <f t="shared" si="4"/>
        <v>30810</v>
      </c>
    </row>
    <row r="42" spans="1:13" x14ac:dyDescent="0.3">
      <c r="A42" s="1">
        <v>45100</v>
      </c>
      <c r="B42" t="s">
        <v>14</v>
      </c>
      <c r="C42" t="s">
        <v>21</v>
      </c>
      <c r="D42" t="s">
        <v>26</v>
      </c>
      <c r="E42">
        <v>12</v>
      </c>
      <c r="F42" s="2">
        <v>885</v>
      </c>
      <c r="G42" s="2">
        <v>0</v>
      </c>
      <c r="H42">
        <v>0</v>
      </c>
      <c r="I42" s="2">
        <f t="shared" si="0"/>
        <v>10620</v>
      </c>
      <c r="J42" s="2">
        <f t="shared" si="1"/>
        <v>0</v>
      </c>
      <c r="K42" s="2">
        <f t="shared" si="2"/>
        <v>10620</v>
      </c>
      <c r="L42" s="2">
        <f t="shared" si="3"/>
        <v>0</v>
      </c>
      <c r="M42" s="2">
        <f t="shared" si="4"/>
        <v>10620</v>
      </c>
    </row>
    <row r="43" spans="1:13" x14ac:dyDescent="0.3">
      <c r="A43" s="1">
        <v>45093</v>
      </c>
      <c r="B43" t="s">
        <v>14</v>
      </c>
      <c r="C43" t="s">
        <v>21</v>
      </c>
      <c r="D43" t="s">
        <v>24</v>
      </c>
      <c r="E43">
        <v>11</v>
      </c>
      <c r="F43" s="2">
        <v>984</v>
      </c>
      <c r="G43" s="2">
        <v>100</v>
      </c>
      <c r="H43">
        <v>0</v>
      </c>
      <c r="I43" s="2">
        <f t="shared" si="0"/>
        <v>10824</v>
      </c>
      <c r="J43" s="2">
        <f t="shared" si="1"/>
        <v>1100</v>
      </c>
      <c r="K43" s="2">
        <f t="shared" si="2"/>
        <v>9724</v>
      </c>
      <c r="L43" s="2">
        <f t="shared" si="3"/>
        <v>0</v>
      </c>
      <c r="M43" s="2">
        <f t="shared" si="4"/>
        <v>9724</v>
      </c>
    </row>
    <row r="44" spans="1:13" x14ac:dyDescent="0.3">
      <c r="A44" s="1">
        <v>45132</v>
      </c>
      <c r="B44" t="s">
        <v>8</v>
      </c>
      <c r="C44" t="s">
        <v>20</v>
      </c>
      <c r="D44" t="s">
        <v>26</v>
      </c>
      <c r="E44">
        <v>35</v>
      </c>
      <c r="F44" s="2">
        <v>1120</v>
      </c>
      <c r="G44" s="2">
        <v>50</v>
      </c>
      <c r="H44">
        <v>0</v>
      </c>
      <c r="I44" s="2">
        <f t="shared" si="0"/>
        <v>39200</v>
      </c>
      <c r="J44" s="2">
        <f t="shared" si="1"/>
        <v>1750</v>
      </c>
      <c r="K44" s="2">
        <f t="shared" si="2"/>
        <v>37450</v>
      </c>
      <c r="L44" s="2">
        <f t="shared" si="3"/>
        <v>0</v>
      </c>
      <c r="M44" s="2">
        <f t="shared" si="4"/>
        <v>37450</v>
      </c>
    </row>
    <row r="45" spans="1:13" x14ac:dyDescent="0.3">
      <c r="A45" s="1">
        <v>45279</v>
      </c>
      <c r="B45" t="s">
        <v>12</v>
      </c>
      <c r="C45" t="s">
        <v>23</v>
      </c>
      <c r="D45" t="s">
        <v>25</v>
      </c>
      <c r="E45">
        <v>10</v>
      </c>
      <c r="F45" s="2">
        <v>1999</v>
      </c>
      <c r="G45" s="2">
        <v>50</v>
      </c>
      <c r="H45">
        <v>0</v>
      </c>
      <c r="I45" s="2">
        <f t="shared" si="0"/>
        <v>19990</v>
      </c>
      <c r="J45" s="2">
        <f t="shared" si="1"/>
        <v>500</v>
      </c>
      <c r="K45" s="2">
        <f t="shared" si="2"/>
        <v>19490</v>
      </c>
      <c r="L45" s="2">
        <f t="shared" si="3"/>
        <v>0</v>
      </c>
      <c r="M45" s="2">
        <f t="shared" si="4"/>
        <v>19490</v>
      </c>
    </row>
    <row r="46" spans="1:13" x14ac:dyDescent="0.3">
      <c r="A46" s="1">
        <v>45010</v>
      </c>
      <c r="B46" t="s">
        <v>15</v>
      </c>
      <c r="C46" t="s">
        <v>20</v>
      </c>
      <c r="D46" t="s">
        <v>25</v>
      </c>
      <c r="E46">
        <v>43</v>
      </c>
      <c r="F46" s="2">
        <v>1033</v>
      </c>
      <c r="G46" s="2">
        <v>0</v>
      </c>
      <c r="H46">
        <v>0</v>
      </c>
      <c r="I46" s="2">
        <f t="shared" si="0"/>
        <v>44419</v>
      </c>
      <c r="J46" s="2">
        <f t="shared" si="1"/>
        <v>0</v>
      </c>
      <c r="K46" s="2">
        <f t="shared" si="2"/>
        <v>44419</v>
      </c>
      <c r="L46" s="2">
        <f t="shared" si="3"/>
        <v>0</v>
      </c>
      <c r="M46" s="2">
        <f t="shared" si="4"/>
        <v>44419</v>
      </c>
    </row>
    <row r="47" spans="1:13" x14ac:dyDescent="0.3">
      <c r="A47" s="1">
        <v>45205</v>
      </c>
      <c r="B47" t="s">
        <v>14</v>
      </c>
      <c r="C47" t="s">
        <v>21</v>
      </c>
      <c r="D47" t="s">
        <v>26</v>
      </c>
      <c r="E47">
        <v>31</v>
      </c>
      <c r="F47" s="2">
        <v>513</v>
      </c>
      <c r="G47" s="2">
        <v>100</v>
      </c>
      <c r="H47">
        <v>0</v>
      </c>
      <c r="I47" s="2">
        <f t="shared" si="0"/>
        <v>15903</v>
      </c>
      <c r="J47" s="2">
        <f t="shared" si="1"/>
        <v>3100</v>
      </c>
      <c r="K47" s="2">
        <f t="shared" si="2"/>
        <v>12803</v>
      </c>
      <c r="L47" s="2">
        <f t="shared" si="3"/>
        <v>0</v>
      </c>
      <c r="M47" s="2">
        <f t="shared" si="4"/>
        <v>12803</v>
      </c>
    </row>
    <row r="48" spans="1:13" x14ac:dyDescent="0.3">
      <c r="A48" s="1">
        <v>45265</v>
      </c>
      <c r="B48" t="s">
        <v>17</v>
      </c>
      <c r="C48" t="s">
        <v>20</v>
      </c>
      <c r="D48" t="s">
        <v>24</v>
      </c>
      <c r="E48">
        <v>46</v>
      </c>
      <c r="F48" s="2">
        <v>1192</v>
      </c>
      <c r="G48" s="2">
        <v>100</v>
      </c>
      <c r="H48">
        <v>0</v>
      </c>
      <c r="I48" s="2">
        <f t="shared" si="0"/>
        <v>54832</v>
      </c>
      <c r="J48" s="2">
        <f t="shared" si="1"/>
        <v>4600</v>
      </c>
      <c r="K48" s="2">
        <f t="shared" si="2"/>
        <v>50232</v>
      </c>
      <c r="L48" s="2">
        <f t="shared" si="3"/>
        <v>0</v>
      </c>
      <c r="M48" s="2">
        <f t="shared" si="4"/>
        <v>50232</v>
      </c>
    </row>
    <row r="49" spans="1:13" x14ac:dyDescent="0.3">
      <c r="A49" s="1">
        <v>45158</v>
      </c>
      <c r="B49" t="s">
        <v>17</v>
      </c>
      <c r="C49" t="s">
        <v>20</v>
      </c>
      <c r="D49" t="s">
        <v>27</v>
      </c>
      <c r="E49">
        <v>41</v>
      </c>
      <c r="F49" s="2">
        <v>1083</v>
      </c>
      <c r="G49" s="2">
        <v>0</v>
      </c>
      <c r="H49">
        <v>0</v>
      </c>
      <c r="I49" s="2">
        <f t="shared" si="0"/>
        <v>44403</v>
      </c>
      <c r="J49" s="2">
        <f t="shared" si="1"/>
        <v>0</v>
      </c>
      <c r="K49" s="2">
        <f t="shared" si="2"/>
        <v>44403</v>
      </c>
      <c r="L49" s="2">
        <f t="shared" si="3"/>
        <v>0</v>
      </c>
      <c r="M49" s="2">
        <f t="shared" si="4"/>
        <v>44403</v>
      </c>
    </row>
    <row r="50" spans="1:13" x14ac:dyDescent="0.3">
      <c r="A50" s="1">
        <v>45286</v>
      </c>
      <c r="B50" t="s">
        <v>12</v>
      </c>
      <c r="C50" t="s">
        <v>23</v>
      </c>
      <c r="D50" t="s">
        <v>26</v>
      </c>
      <c r="E50">
        <v>39</v>
      </c>
      <c r="F50" s="2">
        <v>1882</v>
      </c>
      <c r="G50" s="2">
        <v>50</v>
      </c>
      <c r="H50">
        <v>0</v>
      </c>
      <c r="I50" s="2">
        <f t="shared" si="0"/>
        <v>73398</v>
      </c>
      <c r="J50" s="2">
        <f t="shared" si="1"/>
        <v>1950</v>
      </c>
      <c r="K50" s="2">
        <f t="shared" si="2"/>
        <v>71448</v>
      </c>
      <c r="L50" s="2">
        <f t="shared" si="3"/>
        <v>0</v>
      </c>
      <c r="M50" s="2">
        <f t="shared" si="4"/>
        <v>71448</v>
      </c>
    </row>
    <row r="51" spans="1:13" x14ac:dyDescent="0.3">
      <c r="A51" s="1">
        <v>45281</v>
      </c>
      <c r="B51" t="s">
        <v>17</v>
      </c>
      <c r="C51" t="s">
        <v>20</v>
      </c>
      <c r="D51" t="s">
        <v>27</v>
      </c>
      <c r="E51">
        <v>35</v>
      </c>
      <c r="F51" s="2">
        <v>316</v>
      </c>
      <c r="G51" s="2">
        <v>0</v>
      </c>
      <c r="H51">
        <v>0</v>
      </c>
      <c r="I51" s="2">
        <f t="shared" si="0"/>
        <v>11060</v>
      </c>
      <c r="J51" s="2">
        <f t="shared" si="1"/>
        <v>0</v>
      </c>
      <c r="K51" s="2">
        <f t="shared" si="2"/>
        <v>11060</v>
      </c>
      <c r="L51" s="2">
        <f t="shared" si="3"/>
        <v>0</v>
      </c>
      <c r="M51" s="2">
        <f t="shared" si="4"/>
        <v>11060</v>
      </c>
    </row>
    <row r="52" spans="1:13" x14ac:dyDescent="0.3">
      <c r="A52" s="1">
        <v>45177</v>
      </c>
      <c r="B52" t="s">
        <v>19</v>
      </c>
      <c r="C52" t="s">
        <v>22</v>
      </c>
      <c r="D52" t="s">
        <v>26</v>
      </c>
      <c r="E52">
        <v>10</v>
      </c>
      <c r="F52" s="2">
        <v>1974</v>
      </c>
      <c r="G52" s="2">
        <v>0</v>
      </c>
      <c r="H52">
        <v>0</v>
      </c>
      <c r="I52" s="2">
        <f t="shared" si="0"/>
        <v>19740</v>
      </c>
      <c r="J52" s="2">
        <f t="shared" si="1"/>
        <v>0</v>
      </c>
      <c r="K52" s="2">
        <f t="shared" si="2"/>
        <v>19740</v>
      </c>
      <c r="L52" s="2">
        <f t="shared" si="3"/>
        <v>0</v>
      </c>
      <c r="M52" s="2">
        <f t="shared" si="4"/>
        <v>19740</v>
      </c>
    </row>
    <row r="53" spans="1:13" x14ac:dyDescent="0.3">
      <c r="A53" s="1">
        <v>45100</v>
      </c>
      <c r="B53" t="s">
        <v>13</v>
      </c>
      <c r="C53" t="s">
        <v>22</v>
      </c>
      <c r="D53" t="s">
        <v>27</v>
      </c>
      <c r="E53">
        <v>25</v>
      </c>
      <c r="F53" s="2">
        <v>1412</v>
      </c>
      <c r="G53" s="2">
        <v>50</v>
      </c>
      <c r="H53">
        <v>0</v>
      </c>
      <c r="I53" s="2">
        <f t="shared" si="0"/>
        <v>35300</v>
      </c>
      <c r="J53" s="2">
        <f t="shared" si="1"/>
        <v>1250</v>
      </c>
      <c r="K53" s="2">
        <f t="shared" si="2"/>
        <v>34050</v>
      </c>
      <c r="L53" s="2">
        <f t="shared" si="3"/>
        <v>0</v>
      </c>
      <c r="M53" s="2">
        <f t="shared" si="4"/>
        <v>34050</v>
      </c>
    </row>
    <row r="54" spans="1:13" x14ac:dyDescent="0.3">
      <c r="A54" s="1">
        <v>45061</v>
      </c>
      <c r="B54" t="s">
        <v>17</v>
      </c>
      <c r="C54" t="s">
        <v>20</v>
      </c>
      <c r="D54" t="s">
        <v>25</v>
      </c>
      <c r="E54">
        <v>46</v>
      </c>
      <c r="F54" s="2">
        <v>1309</v>
      </c>
      <c r="G54" s="2">
        <v>0</v>
      </c>
      <c r="H54">
        <v>0</v>
      </c>
      <c r="I54" s="2">
        <f t="shared" si="0"/>
        <v>60214</v>
      </c>
      <c r="J54" s="2">
        <f t="shared" si="1"/>
        <v>0</v>
      </c>
      <c r="K54" s="2">
        <f t="shared" si="2"/>
        <v>60214</v>
      </c>
      <c r="L54" s="2">
        <f t="shared" si="3"/>
        <v>0</v>
      </c>
      <c r="M54" s="2">
        <f t="shared" si="4"/>
        <v>60214</v>
      </c>
    </row>
    <row r="55" spans="1:13" x14ac:dyDescent="0.3">
      <c r="A55" s="1">
        <v>45053</v>
      </c>
      <c r="B55" t="s">
        <v>19</v>
      </c>
      <c r="C55" t="s">
        <v>22</v>
      </c>
      <c r="D55" t="s">
        <v>26</v>
      </c>
      <c r="E55">
        <v>14</v>
      </c>
      <c r="F55" s="2">
        <v>1427</v>
      </c>
      <c r="G55" s="2">
        <v>0</v>
      </c>
      <c r="H55">
        <v>0</v>
      </c>
      <c r="I55" s="2">
        <f t="shared" si="0"/>
        <v>19978</v>
      </c>
      <c r="J55" s="2">
        <f t="shared" si="1"/>
        <v>0</v>
      </c>
      <c r="K55" s="2">
        <f t="shared" si="2"/>
        <v>19978</v>
      </c>
      <c r="L55" s="2">
        <f t="shared" si="3"/>
        <v>0</v>
      </c>
      <c r="M55" s="2">
        <f t="shared" si="4"/>
        <v>19978</v>
      </c>
    </row>
    <row r="56" spans="1:13" x14ac:dyDescent="0.3">
      <c r="A56" s="1">
        <v>45050</v>
      </c>
      <c r="B56" t="s">
        <v>12</v>
      </c>
      <c r="C56" t="s">
        <v>23</v>
      </c>
      <c r="D56" t="s">
        <v>26</v>
      </c>
      <c r="E56">
        <v>39</v>
      </c>
      <c r="F56" s="2">
        <v>556</v>
      </c>
      <c r="G56" s="2">
        <v>0</v>
      </c>
      <c r="H56">
        <v>0</v>
      </c>
      <c r="I56" s="2">
        <f t="shared" si="0"/>
        <v>21684</v>
      </c>
      <c r="J56" s="2">
        <f t="shared" si="1"/>
        <v>0</v>
      </c>
      <c r="K56" s="2">
        <f t="shared" si="2"/>
        <v>21684</v>
      </c>
      <c r="L56" s="2">
        <f t="shared" si="3"/>
        <v>0</v>
      </c>
      <c r="M56" s="2">
        <f t="shared" si="4"/>
        <v>21684</v>
      </c>
    </row>
    <row r="57" spans="1:13" x14ac:dyDescent="0.3">
      <c r="A57" s="1">
        <v>45032</v>
      </c>
      <c r="B57" t="s">
        <v>14</v>
      </c>
      <c r="C57" t="s">
        <v>21</v>
      </c>
      <c r="D57" t="s">
        <v>26</v>
      </c>
      <c r="E57">
        <v>28</v>
      </c>
      <c r="F57" s="2">
        <v>641</v>
      </c>
      <c r="G57" s="2">
        <v>0</v>
      </c>
      <c r="H57">
        <v>0</v>
      </c>
      <c r="I57" s="2">
        <f t="shared" si="0"/>
        <v>17948</v>
      </c>
      <c r="J57" s="2">
        <f t="shared" si="1"/>
        <v>0</v>
      </c>
      <c r="K57" s="2">
        <f t="shared" si="2"/>
        <v>17948</v>
      </c>
      <c r="L57" s="2">
        <f t="shared" si="3"/>
        <v>0</v>
      </c>
      <c r="M57" s="2">
        <f t="shared" si="4"/>
        <v>17948</v>
      </c>
    </row>
    <row r="58" spans="1:13" x14ac:dyDescent="0.3">
      <c r="A58" s="1">
        <v>45278</v>
      </c>
      <c r="B58" t="s">
        <v>18</v>
      </c>
      <c r="C58" t="s">
        <v>23</v>
      </c>
      <c r="D58" t="s">
        <v>26</v>
      </c>
      <c r="E58">
        <v>37</v>
      </c>
      <c r="F58" s="2">
        <v>1095</v>
      </c>
      <c r="G58" s="2">
        <v>50</v>
      </c>
      <c r="H58">
        <v>1</v>
      </c>
      <c r="I58" s="2">
        <f t="shared" si="0"/>
        <v>40515</v>
      </c>
      <c r="J58" s="2">
        <f t="shared" si="1"/>
        <v>1850</v>
      </c>
      <c r="K58" s="2">
        <f t="shared" si="2"/>
        <v>38665</v>
      </c>
      <c r="L58" s="2">
        <f t="shared" si="3"/>
        <v>1095</v>
      </c>
      <c r="M58" s="2">
        <f t="shared" si="4"/>
        <v>37570</v>
      </c>
    </row>
    <row r="59" spans="1:13" x14ac:dyDescent="0.3">
      <c r="A59" s="1">
        <v>45210</v>
      </c>
      <c r="B59" t="s">
        <v>8</v>
      </c>
      <c r="C59" t="s">
        <v>20</v>
      </c>
      <c r="D59" t="s">
        <v>27</v>
      </c>
      <c r="E59">
        <v>46</v>
      </c>
      <c r="F59" s="2">
        <v>1491</v>
      </c>
      <c r="G59" s="2">
        <v>0</v>
      </c>
      <c r="H59">
        <v>3</v>
      </c>
      <c r="I59" s="2">
        <f t="shared" si="0"/>
        <v>68586</v>
      </c>
      <c r="J59" s="2">
        <f t="shared" si="1"/>
        <v>0</v>
      </c>
      <c r="K59" s="2">
        <f t="shared" si="2"/>
        <v>68586</v>
      </c>
      <c r="L59" s="2">
        <f t="shared" si="3"/>
        <v>4473</v>
      </c>
      <c r="M59" s="2">
        <f t="shared" si="4"/>
        <v>64113</v>
      </c>
    </row>
    <row r="60" spans="1:13" x14ac:dyDescent="0.3">
      <c r="A60" s="1">
        <v>44960</v>
      </c>
      <c r="B60" t="s">
        <v>12</v>
      </c>
      <c r="C60" t="s">
        <v>23</v>
      </c>
      <c r="D60" t="s">
        <v>27</v>
      </c>
      <c r="E60">
        <v>21</v>
      </c>
      <c r="F60" s="2">
        <v>1830</v>
      </c>
      <c r="G60" s="2">
        <v>0</v>
      </c>
      <c r="H60">
        <v>0</v>
      </c>
      <c r="I60" s="2">
        <f t="shared" si="0"/>
        <v>38430</v>
      </c>
      <c r="J60" s="2">
        <f t="shared" si="1"/>
        <v>0</v>
      </c>
      <c r="K60" s="2">
        <f t="shared" si="2"/>
        <v>38430</v>
      </c>
      <c r="L60" s="2">
        <f t="shared" si="3"/>
        <v>0</v>
      </c>
      <c r="M60" s="2">
        <f t="shared" si="4"/>
        <v>38430</v>
      </c>
    </row>
    <row r="61" spans="1:13" x14ac:dyDescent="0.3">
      <c r="A61" s="1">
        <v>44976</v>
      </c>
      <c r="B61" t="s">
        <v>8</v>
      </c>
      <c r="C61" t="s">
        <v>20</v>
      </c>
      <c r="D61" t="s">
        <v>26</v>
      </c>
      <c r="E61">
        <v>17</v>
      </c>
      <c r="F61" s="2">
        <v>804</v>
      </c>
      <c r="G61" s="2">
        <v>100</v>
      </c>
      <c r="H61">
        <v>0</v>
      </c>
      <c r="I61" s="2">
        <f t="shared" si="0"/>
        <v>13668</v>
      </c>
      <c r="J61" s="2">
        <f t="shared" si="1"/>
        <v>1700</v>
      </c>
      <c r="K61" s="2">
        <f t="shared" si="2"/>
        <v>11968</v>
      </c>
      <c r="L61" s="2">
        <f t="shared" si="3"/>
        <v>0</v>
      </c>
      <c r="M61" s="2">
        <f t="shared" si="4"/>
        <v>11968</v>
      </c>
    </row>
    <row r="62" spans="1:13" x14ac:dyDescent="0.3">
      <c r="A62" s="1">
        <v>45173</v>
      </c>
      <c r="B62" t="s">
        <v>10</v>
      </c>
      <c r="C62" t="s">
        <v>22</v>
      </c>
      <c r="D62" t="s">
        <v>25</v>
      </c>
      <c r="E62">
        <v>20</v>
      </c>
      <c r="F62" s="2">
        <v>612</v>
      </c>
      <c r="G62" s="2">
        <v>0</v>
      </c>
      <c r="H62">
        <v>0</v>
      </c>
      <c r="I62" s="2">
        <f t="shared" si="0"/>
        <v>12240</v>
      </c>
      <c r="J62" s="2">
        <f t="shared" si="1"/>
        <v>0</v>
      </c>
      <c r="K62" s="2">
        <f t="shared" si="2"/>
        <v>12240</v>
      </c>
      <c r="L62" s="2">
        <f t="shared" si="3"/>
        <v>0</v>
      </c>
      <c r="M62" s="2">
        <f t="shared" si="4"/>
        <v>12240</v>
      </c>
    </row>
    <row r="63" spans="1:13" x14ac:dyDescent="0.3">
      <c r="A63" s="1">
        <v>45034</v>
      </c>
      <c r="B63" t="s">
        <v>16</v>
      </c>
      <c r="C63" t="s">
        <v>21</v>
      </c>
      <c r="D63" t="s">
        <v>27</v>
      </c>
      <c r="E63">
        <v>33</v>
      </c>
      <c r="F63" s="2">
        <v>391</v>
      </c>
      <c r="G63" s="2">
        <v>0</v>
      </c>
      <c r="H63">
        <v>0</v>
      </c>
      <c r="I63" s="2">
        <f t="shared" si="0"/>
        <v>12903</v>
      </c>
      <c r="J63" s="2">
        <f t="shared" si="1"/>
        <v>0</v>
      </c>
      <c r="K63" s="2">
        <f t="shared" si="2"/>
        <v>12903</v>
      </c>
      <c r="L63" s="2">
        <f t="shared" si="3"/>
        <v>0</v>
      </c>
      <c r="M63" s="2">
        <f t="shared" si="4"/>
        <v>12903</v>
      </c>
    </row>
    <row r="64" spans="1:13" x14ac:dyDescent="0.3">
      <c r="A64" s="1">
        <v>44949</v>
      </c>
      <c r="B64" t="s">
        <v>10</v>
      </c>
      <c r="C64" t="s">
        <v>22</v>
      </c>
      <c r="D64" t="s">
        <v>25</v>
      </c>
      <c r="E64">
        <v>33</v>
      </c>
      <c r="F64" s="2">
        <v>862</v>
      </c>
      <c r="G64" s="2">
        <v>150</v>
      </c>
      <c r="H64">
        <v>1</v>
      </c>
      <c r="I64" s="2">
        <f t="shared" si="0"/>
        <v>28446</v>
      </c>
      <c r="J64" s="2">
        <f t="shared" si="1"/>
        <v>4950</v>
      </c>
      <c r="K64" s="2">
        <f t="shared" si="2"/>
        <v>23496</v>
      </c>
      <c r="L64" s="2">
        <f t="shared" si="3"/>
        <v>862</v>
      </c>
      <c r="M64" s="2">
        <f t="shared" si="4"/>
        <v>22634</v>
      </c>
    </row>
    <row r="65" spans="1:13" x14ac:dyDescent="0.3">
      <c r="A65" s="1">
        <v>45032</v>
      </c>
      <c r="B65" t="s">
        <v>10</v>
      </c>
      <c r="C65" t="s">
        <v>22</v>
      </c>
      <c r="D65" t="s">
        <v>27</v>
      </c>
      <c r="E65">
        <v>44</v>
      </c>
      <c r="F65" s="2">
        <v>1072</v>
      </c>
      <c r="G65" s="2">
        <v>0</v>
      </c>
      <c r="H65">
        <v>0</v>
      </c>
      <c r="I65" s="2">
        <f t="shared" si="0"/>
        <v>47168</v>
      </c>
      <c r="J65" s="2">
        <f t="shared" si="1"/>
        <v>0</v>
      </c>
      <c r="K65" s="2">
        <f t="shared" si="2"/>
        <v>47168</v>
      </c>
      <c r="L65" s="2">
        <f t="shared" si="3"/>
        <v>0</v>
      </c>
      <c r="M65" s="2">
        <f t="shared" si="4"/>
        <v>47168</v>
      </c>
    </row>
    <row r="66" spans="1:13" x14ac:dyDescent="0.3">
      <c r="A66" s="1">
        <v>44997</v>
      </c>
      <c r="B66" t="s">
        <v>19</v>
      </c>
      <c r="C66" t="s">
        <v>22</v>
      </c>
      <c r="D66" t="s">
        <v>27</v>
      </c>
      <c r="E66">
        <v>28</v>
      </c>
      <c r="F66" s="2">
        <v>376</v>
      </c>
      <c r="G66" s="2">
        <v>0</v>
      </c>
      <c r="H66">
        <v>3</v>
      </c>
      <c r="I66" s="2">
        <f t="shared" si="0"/>
        <v>10528</v>
      </c>
      <c r="J66" s="2">
        <f t="shared" si="1"/>
        <v>0</v>
      </c>
      <c r="K66" s="2">
        <f t="shared" si="2"/>
        <v>10528</v>
      </c>
      <c r="L66" s="2">
        <f t="shared" si="3"/>
        <v>1128</v>
      </c>
      <c r="M66" s="2">
        <f t="shared" si="4"/>
        <v>9400</v>
      </c>
    </row>
    <row r="67" spans="1:13" x14ac:dyDescent="0.3">
      <c r="A67" s="1">
        <v>45051</v>
      </c>
      <c r="B67" t="s">
        <v>10</v>
      </c>
      <c r="C67" t="s">
        <v>22</v>
      </c>
      <c r="D67" t="s">
        <v>25</v>
      </c>
      <c r="E67">
        <v>23</v>
      </c>
      <c r="F67" s="2">
        <v>934</v>
      </c>
      <c r="G67" s="2">
        <v>150</v>
      </c>
      <c r="H67">
        <v>0</v>
      </c>
      <c r="I67" s="2">
        <f t="shared" ref="I67:I101" si="5">E67*F67</f>
        <v>21482</v>
      </c>
      <c r="J67" s="2">
        <f t="shared" ref="J67:J101" si="6">E67*G67</f>
        <v>3450</v>
      </c>
      <c r="K67" s="2">
        <f t="shared" ref="K67:K101" si="7">I67-J67</f>
        <v>18032</v>
      </c>
      <c r="L67" s="2">
        <f t="shared" ref="L67:L101" si="8">H67*F67</f>
        <v>0</v>
      </c>
      <c r="M67" s="2">
        <f t="shared" ref="M67:M101" si="9">K67-L67</f>
        <v>18032</v>
      </c>
    </row>
    <row r="68" spans="1:13" x14ac:dyDescent="0.3">
      <c r="A68" s="1">
        <v>45120</v>
      </c>
      <c r="B68" t="s">
        <v>8</v>
      </c>
      <c r="C68" t="s">
        <v>20</v>
      </c>
      <c r="D68" t="s">
        <v>25</v>
      </c>
      <c r="E68">
        <v>30</v>
      </c>
      <c r="F68" s="2">
        <v>1707</v>
      </c>
      <c r="G68" s="2">
        <v>150</v>
      </c>
      <c r="H68">
        <v>0</v>
      </c>
      <c r="I68" s="2">
        <f t="shared" si="5"/>
        <v>51210</v>
      </c>
      <c r="J68" s="2">
        <f t="shared" si="6"/>
        <v>4500</v>
      </c>
      <c r="K68" s="2">
        <f t="shared" si="7"/>
        <v>46710</v>
      </c>
      <c r="L68" s="2">
        <f t="shared" si="8"/>
        <v>0</v>
      </c>
      <c r="M68" s="2">
        <f t="shared" si="9"/>
        <v>46710</v>
      </c>
    </row>
    <row r="69" spans="1:13" x14ac:dyDescent="0.3">
      <c r="A69" s="1">
        <v>45118</v>
      </c>
      <c r="B69" t="s">
        <v>19</v>
      </c>
      <c r="C69" t="s">
        <v>22</v>
      </c>
      <c r="D69" t="s">
        <v>26</v>
      </c>
      <c r="E69">
        <v>48</v>
      </c>
      <c r="F69" s="2">
        <v>597</v>
      </c>
      <c r="G69" s="2">
        <v>0</v>
      </c>
      <c r="H69">
        <v>0</v>
      </c>
      <c r="I69" s="2">
        <f t="shared" si="5"/>
        <v>28656</v>
      </c>
      <c r="J69" s="2">
        <f t="shared" si="6"/>
        <v>0</v>
      </c>
      <c r="K69" s="2">
        <f t="shared" si="7"/>
        <v>28656</v>
      </c>
      <c r="L69" s="2">
        <f t="shared" si="8"/>
        <v>0</v>
      </c>
      <c r="M69" s="2">
        <f t="shared" si="9"/>
        <v>28656</v>
      </c>
    </row>
    <row r="70" spans="1:13" x14ac:dyDescent="0.3">
      <c r="A70" s="1">
        <v>45084</v>
      </c>
      <c r="B70" t="s">
        <v>17</v>
      </c>
      <c r="C70" t="s">
        <v>20</v>
      </c>
      <c r="D70" t="s">
        <v>24</v>
      </c>
      <c r="E70">
        <v>21</v>
      </c>
      <c r="F70" s="2">
        <v>1232</v>
      </c>
      <c r="G70" s="2">
        <v>50</v>
      </c>
      <c r="H70">
        <v>0</v>
      </c>
      <c r="I70" s="2">
        <f t="shared" si="5"/>
        <v>25872</v>
      </c>
      <c r="J70" s="2">
        <f t="shared" si="6"/>
        <v>1050</v>
      </c>
      <c r="K70" s="2">
        <f t="shared" si="7"/>
        <v>24822</v>
      </c>
      <c r="L70" s="2">
        <f t="shared" si="8"/>
        <v>0</v>
      </c>
      <c r="M70" s="2">
        <f t="shared" si="9"/>
        <v>24822</v>
      </c>
    </row>
    <row r="71" spans="1:13" x14ac:dyDescent="0.3">
      <c r="A71" s="1">
        <v>45052</v>
      </c>
      <c r="B71" t="s">
        <v>16</v>
      </c>
      <c r="C71" t="s">
        <v>21</v>
      </c>
      <c r="D71" t="s">
        <v>25</v>
      </c>
      <c r="E71">
        <v>18</v>
      </c>
      <c r="F71" s="2">
        <v>1145</v>
      </c>
      <c r="G71" s="2">
        <v>100</v>
      </c>
      <c r="H71">
        <v>0</v>
      </c>
      <c r="I71" s="2">
        <f t="shared" si="5"/>
        <v>20610</v>
      </c>
      <c r="J71" s="2">
        <f t="shared" si="6"/>
        <v>1800</v>
      </c>
      <c r="K71" s="2">
        <f t="shared" si="7"/>
        <v>18810</v>
      </c>
      <c r="L71" s="2">
        <f t="shared" si="8"/>
        <v>0</v>
      </c>
      <c r="M71" s="2">
        <f t="shared" si="9"/>
        <v>18810</v>
      </c>
    </row>
    <row r="72" spans="1:13" x14ac:dyDescent="0.3">
      <c r="A72" s="1">
        <v>45020</v>
      </c>
      <c r="B72" t="s">
        <v>8</v>
      </c>
      <c r="C72" t="s">
        <v>20</v>
      </c>
      <c r="D72" t="s">
        <v>27</v>
      </c>
      <c r="E72">
        <v>31</v>
      </c>
      <c r="F72" s="2">
        <v>699</v>
      </c>
      <c r="G72" s="2">
        <v>0</v>
      </c>
      <c r="H72">
        <v>2</v>
      </c>
      <c r="I72" s="2">
        <f t="shared" si="5"/>
        <v>21669</v>
      </c>
      <c r="J72" s="2">
        <f t="shared" si="6"/>
        <v>0</v>
      </c>
      <c r="K72" s="2">
        <f t="shared" si="7"/>
        <v>21669</v>
      </c>
      <c r="L72" s="2">
        <f t="shared" si="8"/>
        <v>1398</v>
      </c>
      <c r="M72" s="2">
        <f t="shared" si="9"/>
        <v>20271</v>
      </c>
    </row>
    <row r="73" spans="1:13" x14ac:dyDescent="0.3">
      <c r="A73" s="1">
        <v>44998</v>
      </c>
      <c r="B73" t="s">
        <v>14</v>
      </c>
      <c r="C73" t="s">
        <v>21</v>
      </c>
      <c r="D73" t="s">
        <v>24</v>
      </c>
      <c r="E73">
        <v>48</v>
      </c>
      <c r="F73" s="2">
        <v>290</v>
      </c>
      <c r="G73" s="2">
        <v>0</v>
      </c>
      <c r="H73">
        <v>0</v>
      </c>
      <c r="I73" s="2">
        <f t="shared" si="5"/>
        <v>13920</v>
      </c>
      <c r="J73" s="2">
        <f t="shared" si="6"/>
        <v>0</v>
      </c>
      <c r="K73" s="2">
        <f t="shared" si="7"/>
        <v>13920</v>
      </c>
      <c r="L73" s="2">
        <f t="shared" si="8"/>
        <v>0</v>
      </c>
      <c r="M73" s="2">
        <f t="shared" si="9"/>
        <v>13920</v>
      </c>
    </row>
    <row r="74" spans="1:13" x14ac:dyDescent="0.3">
      <c r="A74" s="1">
        <v>45108</v>
      </c>
      <c r="B74" t="s">
        <v>19</v>
      </c>
      <c r="C74" t="s">
        <v>22</v>
      </c>
      <c r="D74" t="s">
        <v>25</v>
      </c>
      <c r="E74">
        <v>29</v>
      </c>
      <c r="F74" s="2">
        <v>675</v>
      </c>
      <c r="G74" s="2">
        <v>50</v>
      </c>
      <c r="H74">
        <v>1</v>
      </c>
      <c r="I74" s="2">
        <f t="shared" si="5"/>
        <v>19575</v>
      </c>
      <c r="J74" s="2">
        <f t="shared" si="6"/>
        <v>1450</v>
      </c>
      <c r="K74" s="2">
        <f t="shared" si="7"/>
        <v>18125</v>
      </c>
      <c r="L74" s="2">
        <f t="shared" si="8"/>
        <v>675</v>
      </c>
      <c r="M74" s="2">
        <f t="shared" si="9"/>
        <v>17450</v>
      </c>
    </row>
    <row r="75" spans="1:13" x14ac:dyDescent="0.3">
      <c r="A75" s="1">
        <v>45211</v>
      </c>
      <c r="B75" t="s">
        <v>8</v>
      </c>
      <c r="C75" t="s">
        <v>20</v>
      </c>
      <c r="D75" t="s">
        <v>25</v>
      </c>
      <c r="E75">
        <v>34</v>
      </c>
      <c r="F75" s="2">
        <v>1023</v>
      </c>
      <c r="G75" s="2">
        <v>0</v>
      </c>
      <c r="H75">
        <v>0</v>
      </c>
      <c r="I75" s="2">
        <f t="shared" si="5"/>
        <v>34782</v>
      </c>
      <c r="J75" s="2">
        <f t="shared" si="6"/>
        <v>0</v>
      </c>
      <c r="K75" s="2">
        <f t="shared" si="7"/>
        <v>34782</v>
      </c>
      <c r="L75" s="2">
        <f t="shared" si="8"/>
        <v>0</v>
      </c>
      <c r="M75" s="2">
        <f t="shared" si="9"/>
        <v>34782</v>
      </c>
    </row>
    <row r="76" spans="1:13" x14ac:dyDescent="0.3">
      <c r="A76" s="1">
        <v>45050</v>
      </c>
      <c r="B76" t="s">
        <v>13</v>
      </c>
      <c r="C76" t="s">
        <v>22</v>
      </c>
      <c r="D76" t="s">
        <v>27</v>
      </c>
      <c r="E76">
        <v>30</v>
      </c>
      <c r="F76" s="2">
        <v>279</v>
      </c>
      <c r="G76" s="2">
        <v>0</v>
      </c>
      <c r="H76">
        <v>3</v>
      </c>
      <c r="I76" s="2">
        <f t="shared" si="5"/>
        <v>8370</v>
      </c>
      <c r="J76" s="2">
        <f t="shared" si="6"/>
        <v>0</v>
      </c>
      <c r="K76" s="2">
        <f t="shared" si="7"/>
        <v>8370</v>
      </c>
      <c r="L76" s="2">
        <f t="shared" si="8"/>
        <v>837</v>
      </c>
      <c r="M76" s="2">
        <f t="shared" si="9"/>
        <v>7533</v>
      </c>
    </row>
    <row r="77" spans="1:13" x14ac:dyDescent="0.3">
      <c r="A77" s="1">
        <v>44947</v>
      </c>
      <c r="B77" t="s">
        <v>15</v>
      </c>
      <c r="C77" t="s">
        <v>20</v>
      </c>
      <c r="D77" t="s">
        <v>25</v>
      </c>
      <c r="E77">
        <v>27</v>
      </c>
      <c r="F77" s="2">
        <v>246</v>
      </c>
      <c r="G77" s="2">
        <v>50</v>
      </c>
      <c r="H77">
        <v>0</v>
      </c>
      <c r="I77" s="2">
        <f t="shared" si="5"/>
        <v>6642</v>
      </c>
      <c r="J77" s="2">
        <f t="shared" si="6"/>
        <v>1350</v>
      </c>
      <c r="K77" s="2">
        <f t="shared" si="7"/>
        <v>5292</v>
      </c>
      <c r="L77" s="2">
        <f t="shared" si="8"/>
        <v>0</v>
      </c>
      <c r="M77" s="2">
        <f t="shared" si="9"/>
        <v>5292</v>
      </c>
    </row>
    <row r="78" spans="1:13" x14ac:dyDescent="0.3">
      <c r="A78" s="1">
        <v>45144</v>
      </c>
      <c r="B78" t="s">
        <v>9</v>
      </c>
      <c r="C78" t="s">
        <v>21</v>
      </c>
      <c r="D78" t="s">
        <v>24</v>
      </c>
      <c r="E78">
        <v>25</v>
      </c>
      <c r="F78" s="2">
        <v>670</v>
      </c>
      <c r="G78" s="2">
        <v>0</v>
      </c>
      <c r="H78">
        <v>0</v>
      </c>
      <c r="I78" s="2">
        <f t="shared" si="5"/>
        <v>16750</v>
      </c>
      <c r="J78" s="2">
        <f t="shared" si="6"/>
        <v>0</v>
      </c>
      <c r="K78" s="2">
        <f t="shared" si="7"/>
        <v>16750</v>
      </c>
      <c r="L78" s="2">
        <f t="shared" si="8"/>
        <v>0</v>
      </c>
      <c r="M78" s="2">
        <f t="shared" si="9"/>
        <v>16750</v>
      </c>
    </row>
    <row r="79" spans="1:13" x14ac:dyDescent="0.3">
      <c r="A79" s="1">
        <v>44962</v>
      </c>
      <c r="B79" t="s">
        <v>12</v>
      </c>
      <c r="C79" t="s">
        <v>23</v>
      </c>
      <c r="D79" t="s">
        <v>25</v>
      </c>
      <c r="E79">
        <v>37</v>
      </c>
      <c r="F79" s="2">
        <v>875</v>
      </c>
      <c r="G79" s="2">
        <v>0</v>
      </c>
      <c r="H79">
        <v>0</v>
      </c>
      <c r="I79" s="2">
        <f t="shared" si="5"/>
        <v>32375</v>
      </c>
      <c r="J79" s="2">
        <f t="shared" si="6"/>
        <v>0</v>
      </c>
      <c r="K79" s="2">
        <f t="shared" si="7"/>
        <v>32375</v>
      </c>
      <c r="L79" s="2">
        <f t="shared" si="8"/>
        <v>0</v>
      </c>
      <c r="M79" s="2">
        <f t="shared" si="9"/>
        <v>32375</v>
      </c>
    </row>
    <row r="80" spans="1:13" x14ac:dyDescent="0.3">
      <c r="A80" s="1">
        <v>45276</v>
      </c>
      <c r="B80" t="s">
        <v>10</v>
      </c>
      <c r="C80" t="s">
        <v>22</v>
      </c>
      <c r="D80" t="s">
        <v>26</v>
      </c>
      <c r="E80">
        <v>26</v>
      </c>
      <c r="F80" s="2">
        <v>1424</v>
      </c>
      <c r="G80" s="2">
        <v>0</v>
      </c>
      <c r="H80">
        <v>1</v>
      </c>
      <c r="I80" s="2">
        <f t="shared" si="5"/>
        <v>37024</v>
      </c>
      <c r="J80" s="2">
        <f t="shared" si="6"/>
        <v>0</v>
      </c>
      <c r="K80" s="2">
        <f t="shared" si="7"/>
        <v>37024</v>
      </c>
      <c r="L80" s="2">
        <f t="shared" si="8"/>
        <v>1424</v>
      </c>
      <c r="M80" s="2">
        <f t="shared" si="9"/>
        <v>35600</v>
      </c>
    </row>
    <row r="81" spans="1:13" x14ac:dyDescent="0.3">
      <c r="A81" s="1">
        <v>45061</v>
      </c>
      <c r="B81" t="s">
        <v>13</v>
      </c>
      <c r="C81" t="s">
        <v>22</v>
      </c>
      <c r="D81" t="s">
        <v>26</v>
      </c>
      <c r="E81">
        <v>44</v>
      </c>
      <c r="F81" s="2">
        <v>1476</v>
      </c>
      <c r="G81" s="2">
        <v>150</v>
      </c>
      <c r="H81">
        <v>0</v>
      </c>
      <c r="I81" s="2">
        <f t="shared" si="5"/>
        <v>64944</v>
      </c>
      <c r="J81" s="2">
        <f t="shared" si="6"/>
        <v>6600</v>
      </c>
      <c r="K81" s="2">
        <f t="shared" si="7"/>
        <v>58344</v>
      </c>
      <c r="L81" s="2">
        <f t="shared" si="8"/>
        <v>0</v>
      </c>
      <c r="M81" s="2">
        <f t="shared" si="9"/>
        <v>58344</v>
      </c>
    </row>
    <row r="82" spans="1:13" x14ac:dyDescent="0.3">
      <c r="A82" s="1">
        <v>45139</v>
      </c>
      <c r="B82" t="s">
        <v>19</v>
      </c>
      <c r="C82" t="s">
        <v>22</v>
      </c>
      <c r="D82" t="s">
        <v>26</v>
      </c>
      <c r="E82">
        <v>39</v>
      </c>
      <c r="F82" s="2">
        <v>1465</v>
      </c>
      <c r="G82" s="2">
        <v>0</v>
      </c>
      <c r="H82">
        <v>0</v>
      </c>
      <c r="I82" s="2">
        <f t="shared" si="5"/>
        <v>57135</v>
      </c>
      <c r="J82" s="2">
        <f t="shared" si="6"/>
        <v>0</v>
      </c>
      <c r="K82" s="2">
        <f t="shared" si="7"/>
        <v>57135</v>
      </c>
      <c r="L82" s="2">
        <f t="shared" si="8"/>
        <v>0</v>
      </c>
      <c r="M82" s="2">
        <f t="shared" si="9"/>
        <v>57135</v>
      </c>
    </row>
    <row r="83" spans="1:13" x14ac:dyDescent="0.3">
      <c r="A83" s="1">
        <v>45191</v>
      </c>
      <c r="B83" t="s">
        <v>16</v>
      </c>
      <c r="C83" t="s">
        <v>21</v>
      </c>
      <c r="D83" t="s">
        <v>26</v>
      </c>
      <c r="E83">
        <v>41</v>
      </c>
      <c r="F83" s="2">
        <v>1462</v>
      </c>
      <c r="G83" s="2">
        <v>0</v>
      </c>
      <c r="H83">
        <v>0</v>
      </c>
      <c r="I83" s="2">
        <f t="shared" si="5"/>
        <v>59942</v>
      </c>
      <c r="J83" s="2">
        <f t="shared" si="6"/>
        <v>0</v>
      </c>
      <c r="K83" s="2">
        <f t="shared" si="7"/>
        <v>59942</v>
      </c>
      <c r="L83" s="2">
        <f t="shared" si="8"/>
        <v>0</v>
      </c>
      <c r="M83" s="2">
        <f t="shared" si="9"/>
        <v>59942</v>
      </c>
    </row>
    <row r="84" spans="1:13" x14ac:dyDescent="0.3">
      <c r="A84" s="1">
        <v>45062</v>
      </c>
      <c r="B84" t="s">
        <v>15</v>
      </c>
      <c r="C84" t="s">
        <v>20</v>
      </c>
      <c r="D84" t="s">
        <v>27</v>
      </c>
      <c r="E84">
        <v>22</v>
      </c>
      <c r="F84" s="2">
        <v>1833</v>
      </c>
      <c r="G84" s="2">
        <v>0</v>
      </c>
      <c r="H84">
        <v>0</v>
      </c>
      <c r="I84" s="2">
        <f t="shared" si="5"/>
        <v>40326</v>
      </c>
      <c r="J84" s="2">
        <f t="shared" si="6"/>
        <v>0</v>
      </c>
      <c r="K84" s="2">
        <f t="shared" si="7"/>
        <v>40326</v>
      </c>
      <c r="L84" s="2">
        <f t="shared" si="8"/>
        <v>0</v>
      </c>
      <c r="M84" s="2">
        <f t="shared" si="9"/>
        <v>40326</v>
      </c>
    </row>
    <row r="85" spans="1:13" x14ac:dyDescent="0.3">
      <c r="A85" s="1">
        <v>45069</v>
      </c>
      <c r="B85" t="s">
        <v>17</v>
      </c>
      <c r="C85" t="s">
        <v>20</v>
      </c>
      <c r="D85" t="s">
        <v>25</v>
      </c>
      <c r="E85">
        <v>26</v>
      </c>
      <c r="F85" s="2">
        <v>908</v>
      </c>
      <c r="G85" s="2">
        <v>150</v>
      </c>
      <c r="H85">
        <v>3</v>
      </c>
      <c r="I85" s="2">
        <f t="shared" si="5"/>
        <v>23608</v>
      </c>
      <c r="J85" s="2">
        <f t="shared" si="6"/>
        <v>3900</v>
      </c>
      <c r="K85" s="2">
        <f t="shared" si="7"/>
        <v>19708</v>
      </c>
      <c r="L85" s="2">
        <f t="shared" si="8"/>
        <v>2724</v>
      </c>
      <c r="M85" s="2">
        <f t="shared" si="9"/>
        <v>16984</v>
      </c>
    </row>
    <row r="86" spans="1:13" x14ac:dyDescent="0.3">
      <c r="A86" s="1">
        <v>45183</v>
      </c>
      <c r="B86" t="s">
        <v>13</v>
      </c>
      <c r="C86" t="s">
        <v>22</v>
      </c>
      <c r="D86" t="s">
        <v>27</v>
      </c>
      <c r="E86">
        <v>19</v>
      </c>
      <c r="F86" s="2">
        <v>1681</v>
      </c>
      <c r="G86" s="2">
        <v>0</v>
      </c>
      <c r="H86">
        <v>0</v>
      </c>
      <c r="I86" s="2">
        <f t="shared" si="5"/>
        <v>31939</v>
      </c>
      <c r="J86" s="2">
        <f t="shared" si="6"/>
        <v>0</v>
      </c>
      <c r="K86" s="2">
        <f t="shared" si="7"/>
        <v>31939</v>
      </c>
      <c r="L86" s="2">
        <f t="shared" si="8"/>
        <v>0</v>
      </c>
      <c r="M86" s="2">
        <f t="shared" si="9"/>
        <v>31939</v>
      </c>
    </row>
    <row r="87" spans="1:13" x14ac:dyDescent="0.3">
      <c r="A87" s="1">
        <v>44965</v>
      </c>
      <c r="B87" t="s">
        <v>10</v>
      </c>
      <c r="C87" t="s">
        <v>22</v>
      </c>
      <c r="D87" t="s">
        <v>27</v>
      </c>
      <c r="E87">
        <v>22</v>
      </c>
      <c r="F87" s="2">
        <v>1995</v>
      </c>
      <c r="G87" s="2">
        <v>0</v>
      </c>
      <c r="H87">
        <v>0</v>
      </c>
      <c r="I87" s="2">
        <f t="shared" si="5"/>
        <v>43890</v>
      </c>
      <c r="J87" s="2">
        <f t="shared" si="6"/>
        <v>0</v>
      </c>
      <c r="K87" s="2">
        <f t="shared" si="7"/>
        <v>43890</v>
      </c>
      <c r="L87" s="2">
        <f t="shared" si="8"/>
        <v>0</v>
      </c>
      <c r="M87" s="2">
        <f t="shared" si="9"/>
        <v>43890</v>
      </c>
    </row>
    <row r="88" spans="1:13" x14ac:dyDescent="0.3">
      <c r="A88" s="1">
        <v>45261</v>
      </c>
      <c r="B88" t="s">
        <v>17</v>
      </c>
      <c r="C88" t="s">
        <v>20</v>
      </c>
      <c r="D88" t="s">
        <v>26</v>
      </c>
      <c r="E88">
        <v>43</v>
      </c>
      <c r="F88" s="2">
        <v>637</v>
      </c>
      <c r="G88" s="2">
        <v>50</v>
      </c>
      <c r="H88">
        <v>0</v>
      </c>
      <c r="I88" s="2">
        <f t="shared" si="5"/>
        <v>27391</v>
      </c>
      <c r="J88" s="2">
        <f t="shared" si="6"/>
        <v>2150</v>
      </c>
      <c r="K88" s="2">
        <f t="shared" si="7"/>
        <v>25241</v>
      </c>
      <c r="L88" s="2">
        <f t="shared" si="8"/>
        <v>0</v>
      </c>
      <c r="M88" s="2">
        <f t="shared" si="9"/>
        <v>25241</v>
      </c>
    </row>
    <row r="89" spans="1:13" x14ac:dyDescent="0.3">
      <c r="A89" s="1">
        <v>45122</v>
      </c>
      <c r="B89" t="s">
        <v>16</v>
      </c>
      <c r="C89" t="s">
        <v>21</v>
      </c>
      <c r="D89" t="s">
        <v>26</v>
      </c>
      <c r="E89">
        <v>39</v>
      </c>
      <c r="F89" s="2">
        <v>962</v>
      </c>
      <c r="G89" s="2">
        <v>0</v>
      </c>
      <c r="H89">
        <v>0</v>
      </c>
      <c r="I89" s="2">
        <f t="shared" si="5"/>
        <v>37518</v>
      </c>
      <c r="J89" s="2">
        <f t="shared" si="6"/>
        <v>0</v>
      </c>
      <c r="K89" s="2">
        <f t="shared" si="7"/>
        <v>37518</v>
      </c>
      <c r="L89" s="2">
        <f t="shared" si="8"/>
        <v>0</v>
      </c>
      <c r="M89" s="2">
        <f t="shared" si="9"/>
        <v>37518</v>
      </c>
    </row>
    <row r="90" spans="1:13" x14ac:dyDescent="0.3">
      <c r="A90" s="1">
        <v>45262</v>
      </c>
      <c r="B90" t="s">
        <v>13</v>
      </c>
      <c r="C90" t="s">
        <v>22</v>
      </c>
      <c r="D90" t="s">
        <v>26</v>
      </c>
      <c r="E90">
        <v>11</v>
      </c>
      <c r="F90" s="2">
        <v>274</v>
      </c>
      <c r="G90" s="2">
        <v>0</v>
      </c>
      <c r="H90">
        <v>0</v>
      </c>
      <c r="I90" s="2">
        <f t="shared" si="5"/>
        <v>3014</v>
      </c>
      <c r="J90" s="2">
        <f t="shared" si="6"/>
        <v>0</v>
      </c>
      <c r="K90" s="2">
        <f t="shared" si="7"/>
        <v>3014</v>
      </c>
      <c r="L90" s="2">
        <f t="shared" si="8"/>
        <v>0</v>
      </c>
      <c r="M90" s="2">
        <f t="shared" si="9"/>
        <v>3014</v>
      </c>
    </row>
    <row r="91" spans="1:13" x14ac:dyDescent="0.3">
      <c r="A91" s="1">
        <v>44977</v>
      </c>
      <c r="B91" t="s">
        <v>9</v>
      </c>
      <c r="C91" t="s">
        <v>21</v>
      </c>
      <c r="D91" t="s">
        <v>26</v>
      </c>
      <c r="E91">
        <v>27</v>
      </c>
      <c r="F91" s="2">
        <v>997</v>
      </c>
      <c r="G91" s="2">
        <v>0</v>
      </c>
      <c r="H91">
        <v>0</v>
      </c>
      <c r="I91" s="2">
        <f t="shared" si="5"/>
        <v>26919</v>
      </c>
      <c r="J91" s="2">
        <f t="shared" si="6"/>
        <v>0</v>
      </c>
      <c r="K91" s="2">
        <f t="shared" si="7"/>
        <v>26919</v>
      </c>
      <c r="L91" s="2">
        <f t="shared" si="8"/>
        <v>0</v>
      </c>
      <c r="M91" s="2">
        <f t="shared" si="9"/>
        <v>26919</v>
      </c>
    </row>
    <row r="92" spans="1:13" x14ac:dyDescent="0.3">
      <c r="A92" s="1">
        <v>45002</v>
      </c>
      <c r="B92" t="s">
        <v>19</v>
      </c>
      <c r="C92" t="s">
        <v>22</v>
      </c>
      <c r="D92" t="s">
        <v>27</v>
      </c>
      <c r="E92">
        <v>33</v>
      </c>
      <c r="F92" s="2">
        <v>1558</v>
      </c>
      <c r="G92" s="2">
        <v>0</v>
      </c>
      <c r="H92">
        <v>0</v>
      </c>
      <c r="I92" s="2">
        <f t="shared" si="5"/>
        <v>51414</v>
      </c>
      <c r="J92" s="2">
        <f t="shared" si="6"/>
        <v>0</v>
      </c>
      <c r="K92" s="2">
        <f t="shared" si="7"/>
        <v>51414</v>
      </c>
      <c r="L92" s="2">
        <f t="shared" si="8"/>
        <v>0</v>
      </c>
      <c r="M92" s="2">
        <f t="shared" si="9"/>
        <v>51414</v>
      </c>
    </row>
    <row r="93" spans="1:13" x14ac:dyDescent="0.3">
      <c r="A93" s="1">
        <v>45040</v>
      </c>
      <c r="B93" t="s">
        <v>13</v>
      </c>
      <c r="C93" t="s">
        <v>22</v>
      </c>
      <c r="D93" t="s">
        <v>25</v>
      </c>
      <c r="E93">
        <v>19</v>
      </c>
      <c r="F93" s="2">
        <v>383</v>
      </c>
      <c r="G93" s="2">
        <v>100</v>
      </c>
      <c r="H93">
        <v>0</v>
      </c>
      <c r="I93" s="2">
        <f t="shared" si="5"/>
        <v>7277</v>
      </c>
      <c r="J93" s="2">
        <f t="shared" si="6"/>
        <v>1900</v>
      </c>
      <c r="K93" s="2">
        <f t="shared" si="7"/>
        <v>5377</v>
      </c>
      <c r="L93" s="2">
        <f t="shared" si="8"/>
        <v>0</v>
      </c>
      <c r="M93" s="2">
        <f t="shared" si="9"/>
        <v>5377</v>
      </c>
    </row>
    <row r="94" spans="1:13" x14ac:dyDescent="0.3">
      <c r="A94" s="1">
        <v>45249</v>
      </c>
      <c r="B94" t="s">
        <v>19</v>
      </c>
      <c r="C94" t="s">
        <v>22</v>
      </c>
      <c r="D94" t="s">
        <v>26</v>
      </c>
      <c r="E94">
        <v>11</v>
      </c>
      <c r="F94" s="2">
        <v>404</v>
      </c>
      <c r="G94" s="2">
        <v>0</v>
      </c>
      <c r="H94">
        <v>0</v>
      </c>
      <c r="I94" s="2">
        <f t="shared" si="5"/>
        <v>4444</v>
      </c>
      <c r="J94" s="2">
        <f t="shared" si="6"/>
        <v>0</v>
      </c>
      <c r="K94" s="2">
        <f t="shared" si="7"/>
        <v>4444</v>
      </c>
      <c r="L94" s="2">
        <f t="shared" si="8"/>
        <v>0</v>
      </c>
      <c r="M94" s="2">
        <f t="shared" si="9"/>
        <v>4444</v>
      </c>
    </row>
    <row r="95" spans="1:13" x14ac:dyDescent="0.3">
      <c r="A95" s="1">
        <v>45024</v>
      </c>
      <c r="B95" t="s">
        <v>8</v>
      </c>
      <c r="C95" t="s">
        <v>20</v>
      </c>
      <c r="D95" t="s">
        <v>24</v>
      </c>
      <c r="E95">
        <v>25</v>
      </c>
      <c r="F95" s="2">
        <v>294</v>
      </c>
      <c r="G95" s="2">
        <v>0</v>
      </c>
      <c r="H95">
        <v>0</v>
      </c>
      <c r="I95" s="2">
        <f t="shared" si="5"/>
        <v>7350</v>
      </c>
      <c r="J95" s="2">
        <f t="shared" si="6"/>
        <v>0</v>
      </c>
      <c r="K95" s="2">
        <f t="shared" si="7"/>
        <v>7350</v>
      </c>
      <c r="L95" s="2">
        <f t="shared" si="8"/>
        <v>0</v>
      </c>
      <c r="M95" s="2">
        <f t="shared" si="9"/>
        <v>7350</v>
      </c>
    </row>
    <row r="96" spans="1:13" x14ac:dyDescent="0.3">
      <c r="A96" s="1">
        <v>45218</v>
      </c>
      <c r="B96" t="s">
        <v>12</v>
      </c>
      <c r="C96" t="s">
        <v>23</v>
      </c>
      <c r="D96" t="s">
        <v>24</v>
      </c>
      <c r="E96">
        <v>41</v>
      </c>
      <c r="F96" s="2">
        <v>1418</v>
      </c>
      <c r="G96" s="2">
        <v>0</v>
      </c>
      <c r="H96">
        <v>3</v>
      </c>
      <c r="I96" s="2">
        <f t="shared" si="5"/>
        <v>58138</v>
      </c>
      <c r="J96" s="2">
        <f t="shared" si="6"/>
        <v>0</v>
      </c>
      <c r="K96" s="2">
        <f t="shared" si="7"/>
        <v>58138</v>
      </c>
      <c r="L96" s="2">
        <f t="shared" si="8"/>
        <v>4254</v>
      </c>
      <c r="M96" s="2">
        <f t="shared" si="9"/>
        <v>53884</v>
      </c>
    </row>
    <row r="97" spans="1:13" x14ac:dyDescent="0.3">
      <c r="A97" s="1">
        <v>45078</v>
      </c>
      <c r="B97" t="s">
        <v>8</v>
      </c>
      <c r="C97" t="s">
        <v>20</v>
      </c>
      <c r="D97" t="s">
        <v>27</v>
      </c>
      <c r="E97">
        <v>27</v>
      </c>
      <c r="F97" s="2">
        <v>803</v>
      </c>
      <c r="G97" s="2">
        <v>0</v>
      </c>
      <c r="H97">
        <v>0</v>
      </c>
      <c r="I97" s="2">
        <f t="shared" si="5"/>
        <v>21681</v>
      </c>
      <c r="J97" s="2">
        <f t="shared" si="6"/>
        <v>0</v>
      </c>
      <c r="K97" s="2">
        <f t="shared" si="7"/>
        <v>21681</v>
      </c>
      <c r="L97" s="2">
        <f t="shared" si="8"/>
        <v>0</v>
      </c>
      <c r="M97" s="2">
        <f t="shared" si="9"/>
        <v>21681</v>
      </c>
    </row>
    <row r="98" spans="1:13" x14ac:dyDescent="0.3">
      <c r="A98" s="1">
        <v>45239</v>
      </c>
      <c r="B98" t="s">
        <v>13</v>
      </c>
      <c r="C98" t="s">
        <v>22</v>
      </c>
      <c r="D98" t="s">
        <v>25</v>
      </c>
      <c r="E98">
        <v>35</v>
      </c>
      <c r="F98" s="2">
        <v>1269</v>
      </c>
      <c r="G98" s="2">
        <v>0</v>
      </c>
      <c r="H98">
        <v>0</v>
      </c>
      <c r="I98" s="2">
        <f t="shared" si="5"/>
        <v>44415</v>
      </c>
      <c r="J98" s="2">
        <f t="shared" si="6"/>
        <v>0</v>
      </c>
      <c r="K98" s="2">
        <f t="shared" si="7"/>
        <v>44415</v>
      </c>
      <c r="L98" s="2">
        <f t="shared" si="8"/>
        <v>0</v>
      </c>
      <c r="M98" s="2">
        <f t="shared" si="9"/>
        <v>44415</v>
      </c>
    </row>
    <row r="99" spans="1:13" x14ac:dyDescent="0.3">
      <c r="A99" s="1">
        <v>44952</v>
      </c>
      <c r="B99" t="s">
        <v>16</v>
      </c>
      <c r="C99" t="s">
        <v>21</v>
      </c>
      <c r="D99" t="s">
        <v>24</v>
      </c>
      <c r="E99">
        <v>31</v>
      </c>
      <c r="F99" s="2">
        <v>438</v>
      </c>
      <c r="G99" s="2">
        <v>0</v>
      </c>
      <c r="H99">
        <v>0</v>
      </c>
      <c r="I99" s="2">
        <f t="shared" si="5"/>
        <v>13578</v>
      </c>
      <c r="J99" s="2">
        <f t="shared" si="6"/>
        <v>0</v>
      </c>
      <c r="K99" s="2">
        <f t="shared" si="7"/>
        <v>13578</v>
      </c>
      <c r="L99" s="2">
        <f t="shared" si="8"/>
        <v>0</v>
      </c>
      <c r="M99" s="2">
        <f t="shared" si="9"/>
        <v>13578</v>
      </c>
    </row>
    <row r="100" spans="1:13" x14ac:dyDescent="0.3">
      <c r="A100" s="1">
        <v>45160</v>
      </c>
      <c r="B100" t="s">
        <v>12</v>
      </c>
      <c r="C100" t="s">
        <v>23</v>
      </c>
      <c r="D100" t="s">
        <v>25</v>
      </c>
      <c r="E100">
        <v>44</v>
      </c>
      <c r="F100" s="2">
        <v>1476</v>
      </c>
      <c r="G100" s="2">
        <v>150</v>
      </c>
      <c r="H100">
        <v>0</v>
      </c>
      <c r="I100" s="2">
        <f t="shared" si="5"/>
        <v>64944</v>
      </c>
      <c r="J100" s="2">
        <f t="shared" si="6"/>
        <v>6600</v>
      </c>
      <c r="K100" s="2">
        <f t="shared" si="7"/>
        <v>58344</v>
      </c>
      <c r="L100" s="2">
        <f t="shared" si="8"/>
        <v>0</v>
      </c>
      <c r="M100" s="2">
        <f t="shared" si="9"/>
        <v>58344</v>
      </c>
    </row>
    <row r="101" spans="1:13" x14ac:dyDescent="0.3">
      <c r="A101" s="1">
        <v>45254</v>
      </c>
      <c r="B101" t="s">
        <v>9</v>
      </c>
      <c r="C101" t="s">
        <v>21</v>
      </c>
      <c r="D101" t="s">
        <v>25</v>
      </c>
      <c r="E101">
        <v>32</v>
      </c>
      <c r="F101" s="2">
        <v>277</v>
      </c>
      <c r="G101" s="2">
        <v>0</v>
      </c>
      <c r="H101">
        <v>0</v>
      </c>
      <c r="I101" s="2">
        <f t="shared" si="5"/>
        <v>8864</v>
      </c>
      <c r="J101" s="2">
        <f t="shared" si="6"/>
        <v>0</v>
      </c>
      <c r="K101" s="2">
        <f t="shared" si="7"/>
        <v>8864</v>
      </c>
      <c r="L101" s="2">
        <f t="shared" si="8"/>
        <v>0</v>
      </c>
      <c r="M101" s="2">
        <f t="shared" si="9"/>
        <v>8864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4B043-5B71-4802-8611-CE0B35AAFFEE}">
  <dimension ref="A1:K26"/>
  <sheetViews>
    <sheetView workbookViewId="0">
      <selection activeCell="B8" sqref="B8"/>
    </sheetView>
  </sheetViews>
  <sheetFormatPr defaultRowHeight="14.4" x14ac:dyDescent="0.3"/>
  <cols>
    <col min="1" max="1" width="12.5546875" bestFit="1" customWidth="1"/>
    <col min="2" max="2" width="16.109375" bestFit="1" customWidth="1"/>
    <col min="4" max="4" width="16.109375" bestFit="1" customWidth="1"/>
    <col min="5" max="5" width="12.5546875" bestFit="1" customWidth="1"/>
    <col min="6" max="6" width="16.109375" bestFit="1" customWidth="1"/>
    <col min="9" max="9" width="15.21875" bestFit="1" customWidth="1"/>
    <col min="10" max="10" width="20.6640625" bestFit="1" customWidth="1"/>
    <col min="11" max="11" width="20.109375" bestFit="1" customWidth="1"/>
  </cols>
  <sheetData>
    <row r="1" spans="1:11" ht="18" x14ac:dyDescent="0.35">
      <c r="A1" s="7" t="s">
        <v>36</v>
      </c>
      <c r="B1" s="6"/>
      <c r="E1" s="8" t="s">
        <v>37</v>
      </c>
      <c r="I1" s="7" t="s">
        <v>52</v>
      </c>
    </row>
    <row r="3" spans="1:11" x14ac:dyDescent="0.3">
      <c r="A3" s="4" t="s">
        <v>33</v>
      </c>
      <c r="B3" t="s">
        <v>35</v>
      </c>
      <c r="E3" s="4" t="s">
        <v>33</v>
      </c>
      <c r="F3" t="s">
        <v>35</v>
      </c>
      <c r="I3" s="4" t="s">
        <v>33</v>
      </c>
      <c r="J3" t="s">
        <v>53</v>
      </c>
      <c r="K3" t="s">
        <v>54</v>
      </c>
    </row>
    <row r="4" spans="1:11" x14ac:dyDescent="0.3">
      <c r="A4" s="5" t="s">
        <v>23</v>
      </c>
      <c r="B4" s="2">
        <v>578043</v>
      </c>
      <c r="E4" s="5" t="s">
        <v>25</v>
      </c>
      <c r="F4" s="2">
        <v>676458</v>
      </c>
      <c r="I4" s="5" t="s">
        <v>25</v>
      </c>
      <c r="J4" s="2">
        <v>8446</v>
      </c>
      <c r="K4" s="2">
        <v>44950</v>
      </c>
    </row>
    <row r="5" spans="1:11" x14ac:dyDescent="0.3">
      <c r="A5" s="5" t="s">
        <v>20</v>
      </c>
      <c r="B5" s="2">
        <v>1085756</v>
      </c>
      <c r="E5" s="5" t="s">
        <v>26</v>
      </c>
      <c r="F5" s="2">
        <v>952374</v>
      </c>
      <c r="I5" s="9" t="s">
        <v>21</v>
      </c>
      <c r="J5" s="2">
        <v>0</v>
      </c>
      <c r="K5" s="2">
        <v>1800</v>
      </c>
    </row>
    <row r="6" spans="1:11" x14ac:dyDescent="0.3">
      <c r="A6" s="5" t="s">
        <v>22</v>
      </c>
      <c r="B6" s="2">
        <v>767636</v>
      </c>
      <c r="E6" s="5" t="s">
        <v>27</v>
      </c>
      <c r="F6" s="2">
        <v>801689</v>
      </c>
      <c r="I6" s="9" t="s">
        <v>22</v>
      </c>
      <c r="J6" s="2">
        <v>1537</v>
      </c>
      <c r="K6" s="2">
        <v>16650</v>
      </c>
    </row>
    <row r="7" spans="1:11" x14ac:dyDescent="0.3">
      <c r="A7" s="5" t="s">
        <v>21</v>
      </c>
      <c r="B7" s="2">
        <v>529253</v>
      </c>
      <c r="E7" s="5" t="s">
        <v>24</v>
      </c>
      <c r="F7" s="2">
        <v>530167</v>
      </c>
      <c r="I7" s="9" t="s">
        <v>20</v>
      </c>
      <c r="J7" s="2">
        <v>6909</v>
      </c>
      <c r="K7" s="2">
        <v>19400</v>
      </c>
    </row>
    <row r="8" spans="1:11" x14ac:dyDescent="0.3">
      <c r="A8" s="5" t="s">
        <v>34</v>
      </c>
      <c r="B8" s="2">
        <v>2960688</v>
      </c>
      <c r="E8" s="5" t="s">
        <v>34</v>
      </c>
      <c r="F8" s="2">
        <v>2960688</v>
      </c>
      <c r="I8" s="9" t="s">
        <v>23</v>
      </c>
      <c r="J8" s="2">
        <v>0</v>
      </c>
      <c r="K8" s="2">
        <v>7100</v>
      </c>
    </row>
    <row r="9" spans="1:11" x14ac:dyDescent="0.3">
      <c r="I9" s="5" t="s">
        <v>26</v>
      </c>
      <c r="J9" s="2">
        <v>4844</v>
      </c>
      <c r="K9" s="2">
        <v>36100</v>
      </c>
    </row>
    <row r="10" spans="1:11" x14ac:dyDescent="0.3">
      <c r="I10" s="9" t="s">
        <v>21</v>
      </c>
      <c r="J10" s="2">
        <v>0</v>
      </c>
      <c r="K10" s="2">
        <v>6100</v>
      </c>
    </row>
    <row r="11" spans="1:11" ht="18" x14ac:dyDescent="0.35">
      <c r="A11" s="7" t="s">
        <v>38</v>
      </c>
      <c r="E11" s="8" t="s">
        <v>51</v>
      </c>
      <c r="I11" s="9" t="s">
        <v>22</v>
      </c>
      <c r="J11" s="2">
        <v>1424</v>
      </c>
      <c r="K11" s="2">
        <v>6600</v>
      </c>
    </row>
    <row r="12" spans="1:11" x14ac:dyDescent="0.3">
      <c r="I12" s="9" t="s">
        <v>20</v>
      </c>
      <c r="J12" s="2">
        <v>462</v>
      </c>
      <c r="K12" s="2">
        <v>13650</v>
      </c>
    </row>
    <row r="13" spans="1:11" x14ac:dyDescent="0.3">
      <c r="A13" s="4" t="s">
        <v>33</v>
      </c>
      <c r="B13" t="s">
        <v>35</v>
      </c>
      <c r="E13" s="4" t="s">
        <v>33</v>
      </c>
      <c r="F13" t="s">
        <v>35</v>
      </c>
      <c r="I13" s="9" t="s">
        <v>23</v>
      </c>
      <c r="J13" s="2">
        <v>2958</v>
      </c>
      <c r="K13" s="2">
        <v>9750</v>
      </c>
    </row>
    <row r="14" spans="1:11" x14ac:dyDescent="0.3">
      <c r="A14" s="5" t="s">
        <v>50</v>
      </c>
      <c r="B14" s="2">
        <v>323417</v>
      </c>
      <c r="E14" s="5" t="s">
        <v>16</v>
      </c>
      <c r="F14" s="2">
        <v>314141</v>
      </c>
      <c r="I14" s="5" t="s">
        <v>27</v>
      </c>
      <c r="J14" s="2">
        <v>13989</v>
      </c>
      <c r="K14" s="2">
        <v>6750</v>
      </c>
    </row>
    <row r="15" spans="1:11" x14ac:dyDescent="0.3">
      <c r="A15" s="5" t="s">
        <v>49</v>
      </c>
      <c r="B15" s="2">
        <v>144908</v>
      </c>
      <c r="E15" s="5" t="s">
        <v>12</v>
      </c>
      <c r="F15" s="2">
        <v>366424</v>
      </c>
      <c r="I15" s="9" t="s">
        <v>21</v>
      </c>
      <c r="J15" s="2">
        <v>0</v>
      </c>
      <c r="K15" s="2">
        <v>0</v>
      </c>
    </row>
    <row r="16" spans="1:11" x14ac:dyDescent="0.3">
      <c r="A16" s="5" t="s">
        <v>48</v>
      </c>
      <c r="B16" s="2">
        <v>165582</v>
      </c>
      <c r="E16" s="5" t="s">
        <v>8</v>
      </c>
      <c r="F16" s="2">
        <v>488059</v>
      </c>
      <c r="I16" s="9" t="s">
        <v>22</v>
      </c>
      <c r="J16" s="2">
        <v>1965</v>
      </c>
      <c r="K16" s="2">
        <v>3750</v>
      </c>
    </row>
    <row r="17" spans="1:11" x14ac:dyDescent="0.3">
      <c r="A17" s="5" t="s">
        <v>47</v>
      </c>
      <c r="B17" s="2">
        <v>155255</v>
      </c>
      <c r="E17" s="5" t="s">
        <v>10</v>
      </c>
      <c r="F17" s="2">
        <v>296126</v>
      </c>
      <c r="I17" s="9" t="s">
        <v>20</v>
      </c>
      <c r="J17" s="2">
        <v>10587</v>
      </c>
      <c r="K17" s="2">
        <v>0</v>
      </c>
    </row>
    <row r="18" spans="1:11" x14ac:dyDescent="0.3">
      <c r="A18" s="5" t="s">
        <v>46</v>
      </c>
      <c r="B18" s="2">
        <v>296478</v>
      </c>
      <c r="E18" s="5" t="s">
        <v>17</v>
      </c>
      <c r="F18" s="2">
        <v>437367</v>
      </c>
      <c r="I18" s="9" t="s">
        <v>23</v>
      </c>
      <c r="J18" s="2">
        <v>1437</v>
      </c>
      <c r="K18" s="2">
        <v>3000</v>
      </c>
    </row>
    <row r="19" spans="1:11" x14ac:dyDescent="0.3">
      <c r="A19" s="5" t="s">
        <v>45</v>
      </c>
      <c r="B19" s="2">
        <v>387353</v>
      </c>
      <c r="E19" s="5" t="s">
        <v>34</v>
      </c>
      <c r="F19" s="2">
        <v>1902117</v>
      </c>
      <c r="I19" s="5" t="s">
        <v>24</v>
      </c>
      <c r="J19" s="2">
        <v>5269</v>
      </c>
      <c r="K19" s="2">
        <v>10950</v>
      </c>
    </row>
    <row r="20" spans="1:11" x14ac:dyDescent="0.3">
      <c r="A20" s="5" t="s">
        <v>44</v>
      </c>
      <c r="B20" s="2">
        <v>193011</v>
      </c>
      <c r="I20" s="9" t="s">
        <v>21</v>
      </c>
      <c r="J20" s="2">
        <v>0</v>
      </c>
      <c r="K20" s="2">
        <v>1100</v>
      </c>
    </row>
    <row r="21" spans="1:11" x14ac:dyDescent="0.3">
      <c r="A21" s="5" t="s">
        <v>43</v>
      </c>
      <c r="B21" s="2">
        <v>437306</v>
      </c>
      <c r="I21" s="9" t="s">
        <v>22</v>
      </c>
      <c r="J21" s="2">
        <v>1015</v>
      </c>
      <c r="K21" s="2">
        <v>2800</v>
      </c>
    </row>
    <row r="22" spans="1:11" x14ac:dyDescent="0.3">
      <c r="A22" s="5" t="s">
        <v>42</v>
      </c>
      <c r="B22" s="2">
        <v>278762</v>
      </c>
      <c r="I22" s="9" t="s">
        <v>20</v>
      </c>
      <c r="J22" s="2">
        <v>0</v>
      </c>
      <c r="K22" s="2">
        <v>7050</v>
      </c>
    </row>
    <row r="23" spans="1:11" x14ac:dyDescent="0.3">
      <c r="A23" s="5" t="s">
        <v>41</v>
      </c>
      <c r="B23" s="2">
        <v>247621</v>
      </c>
      <c r="I23" s="9" t="s">
        <v>23</v>
      </c>
      <c r="J23" s="2">
        <v>4254</v>
      </c>
      <c r="K23" s="2">
        <v>0</v>
      </c>
    </row>
    <row r="24" spans="1:11" x14ac:dyDescent="0.3">
      <c r="A24" s="5" t="s">
        <v>40</v>
      </c>
      <c r="B24" s="2">
        <v>243252</v>
      </c>
      <c r="I24" s="5" t="s">
        <v>34</v>
      </c>
      <c r="J24" s="2">
        <v>32548</v>
      </c>
      <c r="K24" s="2">
        <v>98750</v>
      </c>
    </row>
    <row r="25" spans="1:11" x14ac:dyDescent="0.3">
      <c r="A25" s="5" t="s">
        <v>39</v>
      </c>
      <c r="B25" s="2">
        <v>87743</v>
      </c>
    </row>
    <row r="26" spans="1:11" x14ac:dyDescent="0.3">
      <c r="A26" s="5" t="s">
        <v>34</v>
      </c>
      <c r="B26" s="2">
        <v>2960688</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59781-DF5F-47A6-B785-B1C215C450EE}">
  <dimension ref="A1:AV47"/>
  <sheetViews>
    <sheetView tabSelected="1" zoomScale="98" zoomScaleNormal="98" workbookViewId="0">
      <selection activeCell="U35" sqref="U35"/>
    </sheetView>
  </sheetViews>
  <sheetFormatPr defaultRowHeight="14.4" x14ac:dyDescent="0.3"/>
  <cols>
    <col min="1" max="1" width="16.21875" customWidth="1"/>
  </cols>
  <sheetData>
    <row r="1" spans="1:48" ht="14.4" customHeight="1" x14ac:dyDescent="0.3">
      <c r="A1" s="10" t="s">
        <v>56</v>
      </c>
      <c r="B1" s="10"/>
      <c r="C1" s="10"/>
      <c r="D1" s="10"/>
      <c r="E1" s="10"/>
      <c r="F1" s="10"/>
      <c r="G1" s="10"/>
      <c r="H1" s="10"/>
      <c r="I1" s="10"/>
      <c r="J1" s="10"/>
      <c r="K1" s="10"/>
      <c r="L1" s="10"/>
      <c r="M1" s="10"/>
      <c r="N1" s="10"/>
      <c r="O1" s="10"/>
      <c r="P1" s="10"/>
      <c r="Q1" s="10"/>
      <c r="R1" s="10"/>
      <c r="S1" s="10"/>
      <c r="T1" s="10"/>
      <c r="U1" s="10"/>
      <c r="V1" s="10"/>
      <c r="W1" s="10"/>
      <c r="X1" s="10"/>
      <c r="Y1" s="11" t="s">
        <v>55</v>
      </c>
      <c r="Z1" s="12"/>
      <c r="AA1" s="12"/>
      <c r="AB1" s="12"/>
      <c r="AC1" s="12"/>
      <c r="AD1" s="12"/>
      <c r="AE1" s="12"/>
      <c r="AF1" s="12"/>
      <c r="AG1" s="12"/>
      <c r="AH1" s="12"/>
      <c r="AI1" s="12"/>
      <c r="AJ1" s="12"/>
      <c r="AK1" s="12"/>
      <c r="AL1" s="12"/>
      <c r="AM1" s="12"/>
      <c r="AN1" s="12"/>
      <c r="AO1" s="12"/>
      <c r="AP1" s="12"/>
      <c r="AQ1" s="12"/>
      <c r="AR1" s="12"/>
      <c r="AS1" s="12"/>
      <c r="AT1" s="12"/>
      <c r="AU1" s="12"/>
      <c r="AV1" s="12"/>
    </row>
    <row r="2" spans="1:48" ht="14.4" customHeight="1" x14ac:dyDescent="0.3">
      <c r="A2" s="10"/>
      <c r="B2" s="10"/>
      <c r="C2" s="10"/>
      <c r="D2" s="10"/>
      <c r="E2" s="10"/>
      <c r="F2" s="10"/>
      <c r="G2" s="10"/>
      <c r="H2" s="10"/>
      <c r="I2" s="10"/>
      <c r="J2" s="10"/>
      <c r="K2" s="10"/>
      <c r="L2" s="10"/>
      <c r="M2" s="10"/>
      <c r="N2" s="10"/>
      <c r="O2" s="10"/>
      <c r="P2" s="10"/>
      <c r="Q2" s="10"/>
      <c r="R2" s="10"/>
      <c r="S2" s="10"/>
      <c r="T2" s="10"/>
      <c r="U2" s="10"/>
      <c r="V2" s="10"/>
      <c r="W2" s="10"/>
      <c r="X2" s="10"/>
      <c r="Y2" s="12"/>
      <c r="Z2" s="12"/>
      <c r="AA2" s="12"/>
      <c r="AB2" s="12"/>
      <c r="AC2" s="12"/>
      <c r="AD2" s="12"/>
      <c r="AE2" s="12"/>
      <c r="AF2" s="12"/>
      <c r="AG2" s="12"/>
      <c r="AH2" s="12"/>
      <c r="AI2" s="12"/>
      <c r="AJ2" s="12"/>
      <c r="AK2" s="12"/>
      <c r="AL2" s="12"/>
      <c r="AM2" s="12"/>
      <c r="AN2" s="12"/>
      <c r="AO2" s="12"/>
      <c r="AP2" s="12"/>
      <c r="AQ2" s="12"/>
      <c r="AR2" s="12"/>
      <c r="AS2" s="12"/>
      <c r="AT2" s="12"/>
      <c r="AU2" s="12"/>
      <c r="AV2" s="12"/>
    </row>
    <row r="3" spans="1:48" ht="14.4" customHeight="1" x14ac:dyDescent="0.3">
      <c r="A3" s="10"/>
      <c r="B3" s="10"/>
      <c r="C3" s="10"/>
      <c r="D3" s="10"/>
      <c r="E3" s="10"/>
      <c r="F3" s="10"/>
      <c r="G3" s="10"/>
      <c r="H3" s="10"/>
      <c r="I3" s="10"/>
      <c r="J3" s="10"/>
      <c r="K3" s="10"/>
      <c r="L3" s="10"/>
      <c r="M3" s="10"/>
      <c r="N3" s="10"/>
      <c r="O3" s="10"/>
      <c r="P3" s="10"/>
      <c r="Q3" s="10"/>
      <c r="R3" s="10"/>
      <c r="S3" s="10"/>
      <c r="T3" s="10"/>
      <c r="U3" s="10"/>
      <c r="V3" s="10"/>
      <c r="W3" s="10"/>
      <c r="X3" s="10"/>
      <c r="Y3" s="12"/>
      <c r="Z3" s="12"/>
      <c r="AA3" s="12"/>
      <c r="AB3" s="12"/>
      <c r="AC3" s="12"/>
      <c r="AD3" s="12"/>
      <c r="AE3" s="12"/>
      <c r="AF3" s="12"/>
      <c r="AG3" s="12"/>
      <c r="AH3" s="12"/>
      <c r="AI3" s="12"/>
      <c r="AJ3" s="12"/>
      <c r="AK3" s="12"/>
      <c r="AL3" s="12"/>
      <c r="AM3" s="12"/>
      <c r="AN3" s="12"/>
      <c r="AO3" s="12"/>
      <c r="AP3" s="12"/>
      <c r="AQ3" s="12"/>
      <c r="AR3" s="12"/>
      <c r="AS3" s="12"/>
      <c r="AT3" s="12"/>
      <c r="AU3" s="12"/>
      <c r="AV3" s="12"/>
    </row>
    <row r="4" spans="1:48" x14ac:dyDescent="0.3">
      <c r="A4" s="16"/>
      <c r="B4" s="16"/>
      <c r="C4" s="16"/>
      <c r="D4" s="16"/>
      <c r="E4" s="16"/>
      <c r="F4" s="16"/>
      <c r="G4" s="16"/>
      <c r="H4" s="16"/>
      <c r="I4" s="16"/>
      <c r="J4" s="16"/>
      <c r="K4" s="16"/>
      <c r="L4" s="16"/>
      <c r="M4" s="16"/>
      <c r="N4" s="16"/>
      <c r="O4" s="16"/>
      <c r="P4" s="16"/>
      <c r="Q4" s="16"/>
      <c r="R4" s="16"/>
      <c r="S4" s="16"/>
      <c r="T4" s="16"/>
      <c r="U4" s="16"/>
      <c r="V4" s="16"/>
      <c r="W4" s="16"/>
      <c r="X4" s="16"/>
    </row>
    <row r="5" spans="1:48" x14ac:dyDescent="0.3">
      <c r="A5" s="16"/>
      <c r="B5" s="16"/>
      <c r="C5" s="16"/>
      <c r="D5" s="16"/>
      <c r="E5" s="16"/>
      <c r="F5" s="16"/>
      <c r="G5" s="16"/>
      <c r="H5" s="16"/>
      <c r="I5" s="16"/>
      <c r="J5" s="16"/>
      <c r="K5" s="16"/>
      <c r="L5" s="16"/>
      <c r="M5" s="16"/>
      <c r="N5" s="16"/>
      <c r="O5" s="16"/>
      <c r="P5" s="16"/>
      <c r="Q5" s="16"/>
      <c r="R5" s="16"/>
      <c r="S5" s="16"/>
      <c r="T5" s="16"/>
      <c r="U5" s="16"/>
      <c r="V5" s="16"/>
      <c r="W5" s="16"/>
      <c r="X5" s="16"/>
    </row>
    <row r="6" spans="1:48" ht="21" x14ac:dyDescent="0.4">
      <c r="A6" s="17"/>
      <c r="B6" s="17"/>
      <c r="C6" s="17"/>
      <c r="D6" s="17"/>
      <c r="E6" s="17"/>
      <c r="F6" s="17"/>
      <c r="G6" s="17"/>
      <c r="H6" s="16"/>
      <c r="I6" s="16"/>
      <c r="J6" s="17"/>
      <c r="K6" s="17"/>
      <c r="L6" s="17"/>
      <c r="M6" s="17"/>
      <c r="N6" s="17"/>
      <c r="O6" s="17"/>
      <c r="P6" s="17"/>
      <c r="Q6" s="16"/>
      <c r="R6" s="16"/>
      <c r="S6" s="16"/>
      <c r="T6" s="16"/>
      <c r="U6" s="16"/>
      <c r="V6" s="16"/>
      <c r="W6" s="16"/>
      <c r="X6" s="16"/>
    </row>
    <row r="7" spans="1:48" x14ac:dyDescent="0.3">
      <c r="A7" s="16"/>
      <c r="B7" s="16"/>
      <c r="C7" s="16"/>
      <c r="D7" s="16"/>
      <c r="E7" s="16"/>
      <c r="F7" s="16"/>
      <c r="G7" s="16"/>
      <c r="H7" s="16"/>
      <c r="I7" s="16"/>
      <c r="J7" s="16"/>
      <c r="K7" s="16"/>
      <c r="L7" s="16"/>
      <c r="M7" s="16"/>
      <c r="N7" s="16"/>
      <c r="O7" s="16"/>
      <c r="P7" s="16"/>
      <c r="Q7" s="16"/>
      <c r="R7" s="16"/>
      <c r="S7" s="16"/>
      <c r="T7" s="16"/>
      <c r="U7" s="16"/>
      <c r="V7" s="16"/>
      <c r="W7" s="16"/>
      <c r="X7" s="16"/>
    </row>
    <row r="8" spans="1:48" x14ac:dyDescent="0.3">
      <c r="A8" s="16"/>
      <c r="B8" s="16"/>
      <c r="C8" s="16"/>
      <c r="D8" s="16"/>
      <c r="E8" s="16"/>
      <c r="F8" s="16"/>
      <c r="G8" s="16"/>
      <c r="H8" s="16"/>
      <c r="I8" s="16"/>
      <c r="J8" s="16"/>
      <c r="K8" s="16"/>
      <c r="L8" s="16"/>
      <c r="M8" s="16"/>
      <c r="N8" s="16"/>
      <c r="O8" s="16"/>
      <c r="P8" s="16"/>
      <c r="Q8" s="16"/>
      <c r="R8" s="16"/>
      <c r="S8" s="16"/>
      <c r="T8" s="16"/>
      <c r="U8" s="16"/>
      <c r="V8" s="16"/>
      <c r="W8" s="16"/>
      <c r="X8" s="16"/>
    </row>
    <row r="9" spans="1:48" x14ac:dyDescent="0.3">
      <c r="A9" s="16"/>
      <c r="B9" s="16"/>
      <c r="C9" s="16"/>
      <c r="D9" s="16"/>
      <c r="E9" s="16"/>
      <c r="F9" s="16"/>
      <c r="G9" s="16"/>
      <c r="H9" s="16"/>
      <c r="I9" s="16"/>
      <c r="J9" s="16"/>
      <c r="K9" s="16"/>
      <c r="L9" s="16"/>
      <c r="M9" s="16"/>
      <c r="N9" s="16"/>
      <c r="O9" s="16"/>
      <c r="P9" s="16"/>
      <c r="Q9" s="16"/>
      <c r="R9" s="16"/>
      <c r="S9" s="16"/>
      <c r="T9" s="16"/>
      <c r="U9" s="16"/>
      <c r="V9" s="16"/>
      <c r="W9" s="16"/>
      <c r="X9" s="16"/>
    </row>
    <row r="10" spans="1:48" x14ac:dyDescent="0.3">
      <c r="A10" s="16"/>
      <c r="B10" s="16"/>
      <c r="C10" s="16"/>
      <c r="D10" s="16"/>
      <c r="E10" s="16"/>
      <c r="F10" s="16"/>
      <c r="G10" s="16"/>
      <c r="H10" s="16"/>
      <c r="I10" s="16"/>
      <c r="J10" s="16"/>
      <c r="K10" s="16"/>
      <c r="L10" s="16"/>
      <c r="M10" s="16"/>
      <c r="N10" s="16"/>
      <c r="O10" s="16"/>
      <c r="P10" s="16"/>
      <c r="Q10" s="16"/>
      <c r="R10" s="16"/>
      <c r="S10" s="16"/>
      <c r="T10" s="16"/>
      <c r="U10" s="16"/>
      <c r="V10" s="16"/>
      <c r="W10" s="16"/>
      <c r="X10" s="16"/>
    </row>
    <row r="11" spans="1:48" x14ac:dyDescent="0.3">
      <c r="A11" s="16"/>
      <c r="B11" s="16"/>
      <c r="C11" s="16"/>
      <c r="D11" s="16"/>
      <c r="E11" s="16"/>
      <c r="F11" s="16"/>
      <c r="G11" s="16"/>
      <c r="H11" s="16"/>
      <c r="I11" s="16"/>
      <c r="J11" s="16"/>
      <c r="K11" s="16"/>
      <c r="L11" s="16"/>
      <c r="M11" s="16"/>
      <c r="N11" s="16"/>
      <c r="O11" s="16"/>
      <c r="P11" s="16"/>
      <c r="Q11" s="16"/>
      <c r="R11" s="16"/>
      <c r="S11" s="16"/>
      <c r="T11" s="16"/>
      <c r="U11" s="16"/>
      <c r="V11" s="16"/>
      <c r="W11" s="16"/>
      <c r="X11" s="16"/>
    </row>
    <row r="12" spans="1:48"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6"/>
    </row>
    <row r="13" spans="1:48" x14ac:dyDescent="0.3">
      <c r="A13" s="16"/>
      <c r="B13" s="16"/>
      <c r="C13" s="16"/>
      <c r="D13" s="16"/>
      <c r="E13" s="16"/>
      <c r="F13" s="16"/>
      <c r="G13" s="16"/>
      <c r="H13" s="16"/>
      <c r="I13" s="16"/>
      <c r="J13" s="16"/>
      <c r="K13" s="16"/>
      <c r="L13" s="16"/>
      <c r="M13" s="16"/>
      <c r="N13" s="16"/>
      <c r="O13" s="16"/>
      <c r="P13" s="16"/>
      <c r="Q13" s="16"/>
      <c r="R13" s="16"/>
      <c r="S13" s="16"/>
      <c r="T13" s="16"/>
      <c r="U13" s="16"/>
      <c r="V13" s="16"/>
      <c r="W13" s="16"/>
      <c r="X13" s="16"/>
    </row>
    <row r="14" spans="1:48" x14ac:dyDescent="0.3">
      <c r="A14" s="16"/>
      <c r="B14" s="16"/>
      <c r="C14" s="16"/>
      <c r="D14" s="16"/>
      <c r="E14" s="16"/>
      <c r="F14" s="16"/>
      <c r="G14" s="16"/>
      <c r="H14" s="16"/>
      <c r="I14" s="16"/>
      <c r="J14" s="16"/>
      <c r="K14" s="16"/>
      <c r="L14" s="16"/>
      <c r="M14" s="16"/>
      <c r="N14" s="16"/>
      <c r="O14" s="16"/>
      <c r="P14" s="16"/>
      <c r="Q14" s="16"/>
      <c r="R14" s="16"/>
      <c r="S14" s="16"/>
      <c r="T14" s="16"/>
      <c r="U14" s="16"/>
      <c r="V14" s="16"/>
      <c r="W14" s="16"/>
      <c r="X14" s="16"/>
    </row>
    <row r="15" spans="1:48" x14ac:dyDescent="0.3">
      <c r="A15" s="16"/>
      <c r="B15" s="16"/>
      <c r="C15" s="16"/>
      <c r="D15" s="16"/>
      <c r="E15" s="16"/>
      <c r="F15" s="16"/>
      <c r="G15" s="16"/>
      <c r="H15" s="16"/>
      <c r="I15" s="16"/>
      <c r="J15" s="16"/>
      <c r="K15" s="16"/>
      <c r="L15" s="16"/>
      <c r="M15" s="16"/>
      <c r="N15" s="16"/>
      <c r="O15" s="16"/>
      <c r="P15" s="16"/>
      <c r="Q15" s="16"/>
      <c r="R15" s="16"/>
      <c r="S15" s="16"/>
      <c r="T15" s="16"/>
      <c r="U15" s="16"/>
      <c r="V15" s="16"/>
      <c r="W15" s="16"/>
      <c r="X15" s="16"/>
    </row>
    <row r="16" spans="1:48" x14ac:dyDescent="0.3">
      <c r="A16" s="16"/>
      <c r="B16" s="16"/>
      <c r="C16" s="16"/>
      <c r="D16" s="16"/>
      <c r="E16" s="16"/>
      <c r="F16" s="16"/>
      <c r="G16" s="16"/>
      <c r="H16" s="16"/>
      <c r="I16" s="16"/>
      <c r="J16" s="16"/>
      <c r="K16" s="16"/>
      <c r="L16" s="16"/>
      <c r="M16" s="16"/>
      <c r="N16" s="16"/>
      <c r="O16" s="16"/>
      <c r="P16" s="16"/>
      <c r="Q16" s="16"/>
      <c r="R16" s="16"/>
      <c r="S16" s="16"/>
      <c r="T16" s="16"/>
      <c r="U16" s="16"/>
      <c r="V16" s="16"/>
      <c r="W16" s="16"/>
      <c r="X16" s="16"/>
    </row>
    <row r="17" spans="1:24" x14ac:dyDescent="0.3">
      <c r="A17" s="16"/>
      <c r="B17" s="16"/>
      <c r="C17" s="16"/>
      <c r="D17" s="16"/>
      <c r="E17" s="16"/>
      <c r="F17" s="16"/>
      <c r="G17" s="16"/>
      <c r="H17" s="16"/>
      <c r="I17" s="16"/>
      <c r="J17" s="16"/>
      <c r="K17" s="16"/>
      <c r="L17" s="16"/>
      <c r="M17" s="16"/>
      <c r="N17" s="16"/>
      <c r="O17" s="16"/>
      <c r="P17" s="16"/>
      <c r="Q17" s="16"/>
      <c r="R17" s="16"/>
      <c r="S17" s="16"/>
      <c r="T17" s="16"/>
      <c r="U17" s="16"/>
      <c r="V17" s="16"/>
      <c r="W17" s="16"/>
      <c r="X17" s="16"/>
    </row>
    <row r="18" spans="1:24" x14ac:dyDescent="0.3">
      <c r="A18" s="16"/>
      <c r="B18" s="16"/>
      <c r="C18" s="16"/>
      <c r="D18" s="16"/>
      <c r="E18" s="16"/>
      <c r="F18" s="16"/>
      <c r="G18" s="16"/>
      <c r="H18" s="16"/>
      <c r="I18" s="16"/>
      <c r="J18" s="16"/>
      <c r="K18" s="16"/>
      <c r="L18" s="16"/>
      <c r="M18" s="16"/>
      <c r="N18" s="16"/>
      <c r="O18" s="16"/>
      <c r="P18" s="16"/>
      <c r="Q18" s="16"/>
      <c r="R18" s="16"/>
      <c r="S18" s="16"/>
      <c r="T18" s="16"/>
      <c r="U18" s="16"/>
      <c r="V18" s="16"/>
      <c r="W18" s="16"/>
      <c r="X18" s="16"/>
    </row>
    <row r="19" spans="1:24" x14ac:dyDescent="0.3">
      <c r="A19" s="16"/>
      <c r="B19" s="16"/>
      <c r="C19" s="16"/>
      <c r="D19" s="16"/>
      <c r="E19" s="16"/>
      <c r="F19" s="16"/>
      <c r="G19" s="16"/>
      <c r="H19" s="16"/>
      <c r="I19" s="16"/>
      <c r="J19" s="16"/>
      <c r="K19" s="16"/>
      <c r="L19" s="16"/>
      <c r="M19" s="16"/>
      <c r="N19" s="16"/>
      <c r="O19" s="16"/>
      <c r="P19" s="16"/>
      <c r="Q19" s="16"/>
      <c r="R19" s="16"/>
      <c r="S19" s="16"/>
      <c r="T19" s="16"/>
      <c r="U19" s="16"/>
      <c r="V19" s="16"/>
      <c r="W19" s="16"/>
      <c r="X19" s="16"/>
    </row>
    <row r="20" spans="1:24" x14ac:dyDescent="0.3">
      <c r="A20" s="16"/>
      <c r="B20" s="16"/>
      <c r="C20" s="16"/>
      <c r="D20" s="16"/>
      <c r="E20" s="16"/>
      <c r="F20" s="16"/>
      <c r="G20" s="16"/>
      <c r="H20" s="16"/>
      <c r="I20" s="16"/>
      <c r="J20" s="16"/>
      <c r="K20" s="16"/>
      <c r="L20" s="16"/>
      <c r="M20" s="16"/>
      <c r="N20" s="16"/>
      <c r="O20" s="16"/>
      <c r="P20" s="16"/>
      <c r="Q20" s="16"/>
      <c r="R20" s="16"/>
      <c r="S20" s="16"/>
      <c r="T20" s="16"/>
      <c r="U20" s="16"/>
      <c r="V20" s="16"/>
      <c r="W20" s="16"/>
      <c r="X20" s="16"/>
    </row>
    <row r="21" spans="1:24"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row>
    <row r="22" spans="1:24"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row>
    <row r="23" spans="1:24"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row>
    <row r="24" spans="1:24"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row>
    <row r="25" spans="1:24"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row>
    <row r="26" spans="1:24"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row>
    <row r="27" spans="1:24"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row>
    <row r="28" spans="1:24"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row>
    <row r="29" spans="1:24"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row>
    <row r="30" spans="1:24"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row>
    <row r="31" spans="1:24"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row>
    <row r="32" spans="1:24"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row>
    <row r="33" spans="1:24"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row>
    <row r="34" spans="1:24"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row>
    <row r="35" spans="1:24"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row>
    <row r="36" spans="1:24"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row>
    <row r="37" spans="1:24"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row>
    <row r="38" spans="1:24"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row>
    <row r="39" spans="1:24"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row>
    <row r="40" spans="1:24"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row>
    <row r="41" spans="1:24"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row>
    <row r="42" spans="1:24"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row>
    <row r="43" spans="1:24"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row>
    <row r="44" spans="1:24"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row>
    <row r="45" spans="1:24"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row>
    <row r="46" spans="1:24"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row>
    <row r="47" spans="1:24"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row>
  </sheetData>
  <mergeCells count="2">
    <mergeCell ref="A1:X3"/>
    <mergeCell ref="Y1:A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Details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Sudikshya Patra</cp:lastModifiedBy>
  <dcterms:created xsi:type="dcterms:W3CDTF">2025-05-26T12:29:29Z</dcterms:created>
  <dcterms:modified xsi:type="dcterms:W3CDTF">2025-06-07T07:48:00Z</dcterms:modified>
</cp:coreProperties>
</file>