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905" tabRatio="682" activeTab="3"/>
  </bookViews>
  <sheets>
    <sheet name="Maio" sheetId="1" r:id="rId1"/>
    <sheet name="Junho_2019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44525"/>
</workbook>
</file>

<file path=xl/sharedStrings.xml><?xml version="1.0" encoding="utf-8"?>
<sst xmlns="http://schemas.openxmlformats.org/spreadsheetml/2006/main" count="288" uniqueCount="118">
  <si>
    <t>FAC</t>
  </si>
  <si>
    <t>OK</t>
  </si>
  <si>
    <t>IPTU</t>
  </si>
  <si>
    <t>AGUA</t>
  </si>
  <si>
    <t>LUZ</t>
  </si>
  <si>
    <t>CARRO</t>
  </si>
  <si>
    <t>TRANSFERENCIA CAR</t>
  </si>
  <si>
    <t>CALÇAS</t>
  </si>
  <si>
    <t>NuBank</t>
  </si>
  <si>
    <t>INTERNET</t>
  </si>
  <si>
    <t>AÇAI</t>
  </si>
  <si>
    <t>----</t>
  </si>
  <si>
    <t>Doc Carro</t>
  </si>
  <si>
    <t>mercado</t>
  </si>
  <si>
    <t>SAL-MAI</t>
  </si>
  <si>
    <t>1836+108</t>
  </si>
  <si>
    <t>Chuveiro</t>
  </si>
  <si>
    <t>Outros gastos (?)</t>
  </si>
  <si>
    <t>RESTANTE</t>
  </si>
  <si>
    <t>PAGOS</t>
  </si>
  <si>
    <t xml:space="preserve">VALOR </t>
  </si>
  <si>
    <t>STATUS</t>
  </si>
  <si>
    <t>DATA do Pagamento</t>
  </si>
  <si>
    <t>OBSERVAÇÕES</t>
  </si>
  <si>
    <t>Boleto no Notebook</t>
  </si>
  <si>
    <t>55R$</t>
  </si>
  <si>
    <t>Meu NB</t>
  </si>
  <si>
    <t>NuBank (LUCIENE)</t>
  </si>
  <si>
    <t>Prod Natirais</t>
  </si>
  <si>
    <t>Óleo de coco, Sal Rosa</t>
  </si>
  <si>
    <t>Curso da Udemy</t>
  </si>
  <si>
    <t>A a Z</t>
  </si>
  <si>
    <t>PIZZA</t>
  </si>
  <si>
    <t>SUCOS POLPA</t>
  </si>
  <si>
    <t>RECEITA DE BATATA ASSADA</t>
  </si>
  <si>
    <t>ALMOÇO PESQUEIRO</t>
  </si>
  <si>
    <t>COMBUSTIVÉL MOTO</t>
  </si>
  <si>
    <t>Gastos do LAR</t>
  </si>
  <si>
    <t>Pneu da Moto</t>
  </si>
  <si>
    <t>SALARIO DO MÊS</t>
  </si>
  <si>
    <t>TOTAL DE GASTOS</t>
  </si>
  <si>
    <t>ITEM</t>
  </si>
  <si>
    <t>$ DA EDINALVA</t>
  </si>
  <si>
    <t>Usar o VT  - 50R$</t>
  </si>
  <si>
    <t>RE-MATRICULA FAC</t>
  </si>
  <si>
    <t>300R$ Peguei emprestado do Du (Itu)</t>
  </si>
  <si>
    <t>Debito Prog 25-07</t>
  </si>
  <si>
    <t xml:space="preserve">AGUA </t>
  </si>
  <si>
    <t>CALÇA JEANS</t>
  </si>
  <si>
    <t>GASOLINA CARRO</t>
  </si>
  <si>
    <t>GASOLINA MOTO</t>
  </si>
  <si>
    <t>Tem que ser depois do dia 20</t>
  </si>
  <si>
    <t>DIPLOMA INGLÊS</t>
  </si>
  <si>
    <t>Mercado Livre BOLETO</t>
  </si>
  <si>
    <t>Boletos Da UDEMY</t>
  </si>
  <si>
    <t>NuBank Luciene</t>
  </si>
  <si>
    <t>Produtos Naturais</t>
  </si>
  <si>
    <t xml:space="preserve">Mercado  </t>
  </si>
  <si>
    <t>Mercado</t>
  </si>
  <si>
    <t xml:space="preserve">Mecanico  </t>
  </si>
  <si>
    <t>Waiting</t>
  </si>
  <si>
    <t>CC Luciene</t>
  </si>
  <si>
    <t>Gazolina V Power (Carro)</t>
  </si>
  <si>
    <t>Devolver P/ Mãe 40R$</t>
  </si>
  <si>
    <t>Pizza + Lanches</t>
  </si>
  <si>
    <t>Academia</t>
  </si>
  <si>
    <t>Luciene     -&gt;</t>
  </si>
  <si>
    <t>DEPOSITAR NA CAIXA</t>
  </si>
  <si>
    <t>From 1º do 13º Salário</t>
  </si>
  <si>
    <t>1º Parcela 13º SALÁRIO 20-Julho</t>
  </si>
  <si>
    <t>(B:25) º-&gt; Guardar  P/ MÊS QUE VEM</t>
  </si>
  <si>
    <t>SALÁRIO</t>
  </si>
  <si>
    <t>VALE TRANSPORTE</t>
  </si>
  <si>
    <t xml:space="preserve">GANHO EXTRA </t>
  </si>
  <si>
    <t>180R$  -&gt;  2 FT</t>
  </si>
  <si>
    <t>RENDIMENTOS TOTAIS</t>
  </si>
  <si>
    <t>DATA DO VENCIMENTO</t>
  </si>
  <si>
    <t>GASOLINA V-POWER</t>
  </si>
  <si>
    <t>MIX 01</t>
  </si>
  <si>
    <t>ULTIMO SEMESTRE ESTA AI !!</t>
  </si>
  <si>
    <t>SSD 1TB -&gt; 670R$: https://www.kabum.com.br/produto/100367/ssd-crucial-p1-1tb-m-2-nvme-leitura-2000mb-s-gravacao-1700mb-s-ct1000p1ssd8</t>
  </si>
  <si>
    <t>PROVENIENTE DAS FERIAS DE 1.400R$</t>
  </si>
  <si>
    <t>SSD 500GB -&gt; 680R$: https://produto.mercadolivre.com.br/MLB-976251165-ssd-m2-samsung-970-evo-plus-500gb-m2-nvme-3500mbps-nota-fis-_JM?variation=32158108989&amp;quantity=1#reco_item_pos=0&amp;reco_backend=machinalis-seller-items&amp;reco_backend_type=low_level&amp;reco_client=vip-seller_items-above&amp;reco_id=f142dd30-c11b-484e-9413-1b65983af2b4</t>
  </si>
  <si>
    <t>UPGRADE NOTEBOOK</t>
  </si>
  <si>
    <t>M.2 500GB + 8GB-RAM</t>
  </si>
  <si>
    <t>RAM 225R$ : https://www.kabum.com.br/produto/84476/memoria-corsair-value-select-8gb-2133mhz-ddr4-notebook-cl15-cmso8gx4m1a2133c15</t>
  </si>
  <si>
    <t>DENTISTA</t>
  </si>
  <si>
    <t>DR THIAGO</t>
  </si>
  <si>
    <t>TELA FULL_HD NoteBook</t>
  </si>
  <si>
    <t>https://produto.mercadolivre.com.br/MLB-1132709971-tela-para-notebook-acer-f5-573g-519x-_JM?quantity=1</t>
  </si>
  <si>
    <t>Usar do 13º Salario</t>
  </si>
  <si>
    <t>5~FTs</t>
  </si>
  <si>
    <t>INICIO</t>
  </si>
  <si>
    <t xml:space="preserve">SALÁRIO </t>
  </si>
  <si>
    <t>FÉRIAS</t>
  </si>
  <si>
    <t>DEPOSITAR (B:15) NA CAIXA</t>
  </si>
  <si>
    <t>PG CC</t>
  </si>
  <si>
    <t>RESERVA (CAIXA)</t>
  </si>
  <si>
    <r>
      <rPr>
        <sz val="11"/>
        <color rgb="FF548135"/>
        <rFont val="Calibri"/>
        <charset val="134"/>
      </rPr>
      <t xml:space="preserve">O $ Depositado na CAIXA é para o mês que vem,  pois Setembro esta fechado em uns 600R$ no vermelho !  </t>
    </r>
    <r>
      <rPr>
        <u/>
        <sz val="11"/>
        <color rgb="FF548135"/>
        <rFont val="Calibri"/>
        <charset val="134"/>
      </rPr>
      <t>OK TEMOS  1.000R$+ Então!!</t>
    </r>
  </si>
  <si>
    <t>ULTIMA PARCELA !</t>
  </si>
  <si>
    <t>NOPE</t>
  </si>
  <si>
    <t>!!!</t>
  </si>
  <si>
    <t>$ do FGTS, Permanecem na CAIXA</t>
  </si>
  <si>
    <t>FGTS</t>
  </si>
  <si>
    <t>TOTAL 1.000  (B:13) P/  USAR AQUI</t>
  </si>
  <si>
    <t>Destinado a Pagamentos de Codigos de Barras</t>
  </si>
  <si>
    <t>Até 8-9-19</t>
  </si>
  <si>
    <t>Ou: 1715/3</t>
  </si>
  <si>
    <t>CAIXA</t>
  </si>
  <si>
    <t>DIPLOMA MS-WORD</t>
  </si>
  <si>
    <t>Prime Cursos</t>
  </si>
  <si>
    <t>GAZOLINA MOTO</t>
  </si>
  <si>
    <t>Depositar na Poupança CAIXA</t>
  </si>
  <si>
    <t>2º Parcela 13º SALÁRIO 20-Julho</t>
  </si>
  <si>
    <t>Depositar (B:19) na Reserva (CAIXA)</t>
  </si>
  <si>
    <t>DATA da COMPRA</t>
  </si>
  <si>
    <t>MERCADOS</t>
  </si>
  <si>
    <t>Mulher vai estar Viajando</t>
  </si>
</sst>
</file>

<file path=xl/styles.xml><?xml version="1.0" encoding="utf-8"?>
<styleSheet xmlns="http://schemas.openxmlformats.org/spreadsheetml/2006/main">
  <numFmts count="9">
    <numFmt numFmtId="176" formatCode="#,##0&quot;R$&quot;"/>
    <numFmt numFmtId="177" formatCode="_-&quot;R$&quot;\ * #,##0.00_-;\-&quot;R$&quot;\ * #,##0.00_-;_-&quot;R$&quot;\ * &quot;-&quot;??_-;_-@"/>
    <numFmt numFmtId="43" formatCode="_-* #,##0.00_-;\-* #,##0.00_-;_-* &quot;-&quot;??_-;_-@_-"/>
    <numFmt numFmtId="42" formatCode="_-&quot;£&quot;* #,##0_-;\-&quot;£&quot;* #,##0_-;_-&quot;£&quot;* &quot;-&quot;_-;_-@_-"/>
    <numFmt numFmtId="178" formatCode="dd&quot;-&quot;mm&quot;-&quot;yyyy"/>
    <numFmt numFmtId="41" formatCode="_-* #,##0_-;\-* #,##0_-;_-* &quot;-&quot;_-;_-@_-"/>
    <numFmt numFmtId="179" formatCode="d&quot;/&quot;m&quot;/&quot;yyyy"/>
    <numFmt numFmtId="180" formatCode="d&quot;/&quot;m&quot;/&quot;yy"/>
    <numFmt numFmtId="44" formatCode="_-&quot;£&quot;* #,##0.00_-;\-&quot;£&quot;* #,##0.00_-;_-&quot;£&quot;* &quot;-&quot;??_-;_-@_-"/>
  </numFmts>
  <fonts count="41">
    <font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ED7D31"/>
      <name val="Calibri"/>
      <charset val="134"/>
    </font>
    <font>
      <sz val="11"/>
      <color rgb="FF2E75B5"/>
      <name val="Calibri"/>
      <charset val="134"/>
    </font>
    <font>
      <b/>
      <sz val="11"/>
      <color rgb="FF00B050"/>
      <name val="Calibri"/>
      <charset val="134"/>
    </font>
    <font>
      <b/>
      <i/>
      <u/>
      <sz val="11"/>
      <color rgb="FF000000"/>
      <name val="Calibri"/>
      <charset val="134"/>
    </font>
    <font>
      <sz val="11"/>
      <name val="Calibri"/>
      <charset val="134"/>
    </font>
    <font>
      <b/>
      <sz val="11"/>
      <color rgb="FF2F5496"/>
      <name val="Calibri"/>
      <charset val="134"/>
    </font>
    <font>
      <b/>
      <u/>
      <sz val="11"/>
      <color rgb="FF2F5496"/>
      <name val="Calibri"/>
      <charset val="134"/>
    </font>
    <font>
      <b/>
      <sz val="11"/>
      <color rgb="FFFF0000"/>
      <name val="Calibri"/>
      <charset val="134"/>
    </font>
    <font>
      <b/>
      <sz val="11"/>
      <color rgb="FF0000FF"/>
      <name val="Calibri"/>
      <charset val="134"/>
    </font>
    <font>
      <sz val="11"/>
      <color rgb="FF548135"/>
      <name val="Calibri"/>
      <charset val="134"/>
    </font>
    <font>
      <sz val="11"/>
      <color rgb="FF2F5496"/>
      <name val="Calibri"/>
      <charset val="134"/>
    </font>
    <font>
      <sz val="11"/>
      <color rgb="FFFF0000"/>
      <name val="Calibri"/>
      <charset val="134"/>
    </font>
    <font>
      <sz val="11"/>
      <color rgb="FF4472C4"/>
      <name val="Calibri"/>
      <charset val="134"/>
    </font>
    <font>
      <sz val="11"/>
      <color rgb="FF434343"/>
      <name val="Calibri"/>
      <charset val="134"/>
    </font>
    <font>
      <sz val="9"/>
      <color rgb="FFFF0000"/>
      <name val="Calibri"/>
      <charset val="134"/>
    </font>
    <font>
      <u/>
      <sz val="11"/>
      <color rgb="FF0000FF"/>
      <name val="Calibri"/>
      <charset val="134"/>
    </font>
    <font>
      <b/>
      <i/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548135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1" fillId="3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6" fillId="11" borderId="1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11" borderId="12" applyNumberFormat="0" applyAlignment="0" applyProtection="0">
      <alignment vertical="center"/>
    </xf>
    <xf numFmtId="0" fontId="38" fillId="24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0" borderId="10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</cellStyleXfs>
  <cellXfs count="6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7" fontId="0" fillId="0" borderId="0" xfId="0" applyNumberFormat="1" applyFont="1"/>
    <xf numFmtId="0" fontId="0" fillId="0" borderId="0" xfId="0" applyFont="1" applyAlignment="1">
      <alignment horizontal="center"/>
    </xf>
    <xf numFmtId="58" fontId="2" fillId="0" borderId="0" xfId="0" applyNumberFormat="1" applyFont="1"/>
    <xf numFmtId="0" fontId="3" fillId="0" borderId="0" xfId="0" applyFont="1"/>
    <xf numFmtId="58" fontId="0" fillId="0" borderId="0" xfId="0" applyNumberFormat="1" applyFont="1"/>
    <xf numFmtId="0" fontId="4" fillId="0" borderId="0" xfId="0" applyFont="1"/>
    <xf numFmtId="177" fontId="0" fillId="0" borderId="0" xfId="0" applyNumberFormat="1" applyFont="1" applyAlignment="1"/>
    <xf numFmtId="180" fontId="0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0" fontId="0" fillId="0" borderId="0" xfId="0" applyFont="1"/>
    <xf numFmtId="58" fontId="0" fillId="0" borderId="1" xfId="0" applyNumberFormat="1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77" fontId="0" fillId="0" borderId="4" xfId="0" applyNumberFormat="1" applyFont="1" applyBorder="1"/>
    <xf numFmtId="177" fontId="12" fillId="0" borderId="0" xfId="0" applyNumberFormat="1" applyFont="1"/>
    <xf numFmtId="177" fontId="13" fillId="0" borderId="0" xfId="0" applyNumberFormat="1" applyFont="1"/>
    <xf numFmtId="177" fontId="14" fillId="0" borderId="0" xfId="0" applyNumberFormat="1" applyFont="1" applyAlignment="1">
      <alignment horizontal="center" vertical="center"/>
    </xf>
    <xf numFmtId="177" fontId="15" fillId="0" borderId="0" xfId="0" applyNumberFormat="1" applyFont="1"/>
    <xf numFmtId="58" fontId="0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/>
    <xf numFmtId="0" fontId="0" fillId="2" borderId="0" xfId="0" applyFont="1" applyFill="1" applyBorder="1"/>
    <xf numFmtId="177" fontId="0" fillId="2" borderId="0" xfId="0" applyNumberFormat="1" applyFont="1" applyFill="1" applyBorder="1"/>
    <xf numFmtId="177" fontId="7" fillId="0" borderId="0" xfId="0" applyNumberFormat="1" applyFont="1"/>
    <xf numFmtId="58" fontId="0" fillId="0" borderId="0" xfId="0" applyNumberFormat="1" applyFont="1" applyAlignment="1">
      <alignment horizontal="center"/>
    </xf>
    <xf numFmtId="177" fontId="16" fillId="0" borderId="0" xfId="0" applyNumberFormat="1" applyFont="1"/>
    <xf numFmtId="179" fontId="0" fillId="0" borderId="0" xfId="0" applyNumberFormat="1" applyFont="1" applyAlignment="1">
      <alignment horizontal="center"/>
    </xf>
    <xf numFmtId="178" fontId="0" fillId="0" borderId="0" xfId="0" applyNumberFormat="1" applyFont="1" applyAlignment="1">
      <alignment horizontal="center"/>
    </xf>
    <xf numFmtId="180" fontId="7" fillId="0" borderId="0" xfId="0" applyNumberFormat="1" applyFont="1" applyAlignment="1">
      <alignment horizontal="center"/>
    </xf>
    <xf numFmtId="179" fontId="7" fillId="0" borderId="0" xfId="0" applyNumberFormat="1" applyFont="1"/>
    <xf numFmtId="179" fontId="0" fillId="0" borderId="2" xfId="0" applyNumberFormat="1" applyFont="1" applyBorder="1"/>
    <xf numFmtId="180" fontId="0" fillId="0" borderId="3" xfId="0" applyNumberFormat="1" applyFont="1" applyBorder="1" applyAlignment="1">
      <alignment horizontal="center"/>
    </xf>
    <xf numFmtId="177" fontId="10" fillId="0" borderId="0" xfId="0" applyNumberFormat="1" applyFont="1" applyAlignment="1">
      <alignment horizontal="center"/>
    </xf>
    <xf numFmtId="179" fontId="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/>
    </xf>
    <xf numFmtId="0" fontId="18" fillId="0" borderId="0" xfId="0" applyFont="1" applyAlignment="1"/>
    <xf numFmtId="180" fontId="0" fillId="0" borderId="0" xfId="0" applyNumberFormat="1" applyFont="1" applyAlignment="1">
      <alignment horizontal="center" vertical="center"/>
    </xf>
    <xf numFmtId="177" fontId="14" fillId="0" borderId="0" xfId="0" applyNumberFormat="1" applyFont="1"/>
    <xf numFmtId="180" fontId="7" fillId="0" borderId="0" xfId="0" applyNumberFormat="1" applyFont="1"/>
    <xf numFmtId="177" fontId="0" fillId="0" borderId="2" xfId="0" applyNumberFormat="1" applyFont="1" applyBorder="1" applyAlignment="1"/>
    <xf numFmtId="0" fontId="0" fillId="0" borderId="2" xfId="0" applyFont="1" applyBorder="1" applyAlignment="1">
      <alignment horizontal="center" vertical="center"/>
    </xf>
    <xf numFmtId="180" fontId="0" fillId="0" borderId="3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77" fontId="0" fillId="0" borderId="0" xfId="0" applyNumberFormat="1" applyFont="1" applyAlignment="1">
      <alignment horizontal="center" vertical="center"/>
    </xf>
    <xf numFmtId="180" fontId="0" fillId="0" borderId="0" xfId="0" applyNumberFormat="1" applyFont="1"/>
    <xf numFmtId="0" fontId="0" fillId="0" borderId="0" xfId="0" applyFont="1" applyAlignment="1">
      <alignment vertical="center" wrapText="1"/>
    </xf>
    <xf numFmtId="179" fontId="0" fillId="0" borderId="0" xfId="0" applyNumberFormat="1" applyFont="1"/>
    <xf numFmtId="0" fontId="0" fillId="0" borderId="0" xfId="0" applyFont="1" applyAlignment="1" quotePrefix="1">
      <alignment horizont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duto.mercadolivre.com.br/MLB-1132709971-tela-para-notebook-acer-f5-573g-519x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1" sqref="A1"/>
    </sheetView>
  </sheetViews>
  <sheetFormatPr defaultColWidth="14.4333333333333" defaultRowHeight="15" customHeight="1" outlineLevelCol="4"/>
  <cols>
    <col min="1" max="1" width="20" customWidth="1"/>
    <col min="2" max="2" width="10.5666666666667" customWidth="1"/>
    <col min="3" max="3" width="8.71333333333333" customWidth="1"/>
    <col min="4" max="4" width="15.2866666666667" customWidth="1"/>
    <col min="5" max="5" width="10.7133333333333" customWidth="1"/>
    <col min="6" max="26" width="8.71333333333333" customWidth="1"/>
  </cols>
  <sheetData>
    <row r="1" ht="15.75" spans="1:4">
      <c r="A1" t="s">
        <v>0</v>
      </c>
      <c r="B1" s="3">
        <v>295</v>
      </c>
      <c r="C1" s="4" t="s">
        <v>1</v>
      </c>
      <c r="D1" s="63">
        <v>43592</v>
      </c>
    </row>
    <row r="2" ht="15.75" spans="1:4">
      <c r="A2" t="s">
        <v>2</v>
      </c>
      <c r="B2" s="3">
        <v>40</v>
      </c>
      <c r="C2" s="4" t="s">
        <v>1</v>
      </c>
      <c r="D2" s="63">
        <v>43591</v>
      </c>
    </row>
    <row r="3" ht="15.75" spans="1:4">
      <c r="A3" t="s">
        <v>3</v>
      </c>
      <c r="B3" s="3">
        <v>42</v>
      </c>
      <c r="C3" s="4" t="s">
        <v>1</v>
      </c>
      <c r="D3" s="63">
        <v>43591</v>
      </c>
    </row>
    <row r="4" ht="15.75" spans="1:4">
      <c r="A4" t="s">
        <v>4</v>
      </c>
      <c r="B4" s="3">
        <v>100</v>
      </c>
      <c r="C4" s="4" t="s">
        <v>1</v>
      </c>
      <c r="D4" s="63">
        <v>43591</v>
      </c>
    </row>
    <row r="5" ht="15.75" spans="1:4">
      <c r="A5" t="s">
        <v>5</v>
      </c>
      <c r="B5" s="3">
        <v>882</v>
      </c>
      <c r="C5" s="4" t="s">
        <v>1</v>
      </c>
      <c r="D5" s="63">
        <v>43591</v>
      </c>
    </row>
    <row r="6" ht="15.75" spans="1:4">
      <c r="A6" t="s">
        <v>6</v>
      </c>
      <c r="B6" s="3"/>
      <c r="C6" s="4" t="s">
        <v>1</v>
      </c>
      <c r="D6" s="55"/>
    </row>
    <row r="7" ht="15.75" spans="1:4">
      <c r="A7" t="s">
        <v>7</v>
      </c>
      <c r="B7" s="3">
        <v>55</v>
      </c>
      <c r="C7" s="4" t="s">
        <v>1</v>
      </c>
      <c r="D7" s="63">
        <v>43592</v>
      </c>
    </row>
    <row r="8" ht="15.75" spans="1:4">
      <c r="A8" t="s">
        <v>8</v>
      </c>
      <c r="B8" s="3">
        <v>50</v>
      </c>
      <c r="C8" s="4" t="s">
        <v>1</v>
      </c>
      <c r="D8" s="63">
        <v>43592</v>
      </c>
    </row>
    <row r="9" ht="15.75" spans="1:4">
      <c r="A9" t="s">
        <v>9</v>
      </c>
      <c r="B9" s="3">
        <v>70</v>
      </c>
      <c r="C9" s="4" t="s">
        <v>1</v>
      </c>
      <c r="D9" s="63">
        <v>43592</v>
      </c>
    </row>
    <row r="10" ht="15.75" spans="1:4">
      <c r="A10" t="s">
        <v>10</v>
      </c>
      <c r="B10" s="3">
        <v>12</v>
      </c>
      <c r="C10" s="66" t="s">
        <v>11</v>
      </c>
      <c r="D10" s="63">
        <v>43593</v>
      </c>
    </row>
    <row r="11" ht="15.75" spans="1:2">
      <c r="A11" t="s">
        <v>12</v>
      </c>
      <c r="B11" s="3">
        <v>100</v>
      </c>
    </row>
    <row r="12" ht="15.75" spans="1:5">
      <c r="A12" t="s">
        <v>13</v>
      </c>
      <c r="B12" s="3">
        <v>70</v>
      </c>
      <c r="C12" t="s">
        <v>14</v>
      </c>
      <c r="D12" s="3">
        <v>1944</v>
      </c>
      <c r="E12" t="s">
        <v>15</v>
      </c>
    </row>
    <row r="13" ht="15.75" spans="1:2">
      <c r="A13" t="s">
        <v>16</v>
      </c>
      <c r="B13" s="3">
        <v>40</v>
      </c>
    </row>
    <row r="14" ht="15.75" spans="1:5">
      <c r="A14" t="s">
        <v>17</v>
      </c>
      <c r="B14" s="3">
        <v>180</v>
      </c>
      <c r="C14" t="s">
        <v>18</v>
      </c>
      <c r="D14" s="3">
        <f>SUM(D12-D16)</f>
        <v>8</v>
      </c>
      <c r="E14" s="65">
        <v>43602</v>
      </c>
    </row>
    <row r="16" ht="15.75" spans="3:4">
      <c r="C16" t="s">
        <v>19</v>
      </c>
      <c r="D16" s="3">
        <f>SUM(B1:B18)</f>
        <v>1936</v>
      </c>
    </row>
    <row r="19" ht="15.75" spans="1:5">
      <c r="A19" s="64"/>
      <c r="B19" s="64"/>
      <c r="C19" s="64"/>
      <c r="D19" s="64"/>
      <c r="E19" s="64"/>
    </row>
    <row r="20" ht="15.75" spans="1:5">
      <c r="A20" s="64"/>
      <c r="B20" s="64"/>
      <c r="C20" s="64"/>
      <c r="D20" s="64"/>
      <c r="E20" s="64"/>
    </row>
    <row r="21" ht="15.75" customHeight="1" spans="1:5">
      <c r="A21" s="64"/>
      <c r="B21" s="64"/>
      <c r="C21" s="64"/>
      <c r="D21" s="64"/>
      <c r="E21" s="64"/>
    </row>
    <row r="22" ht="15.75" customHeight="1" spans="1:5">
      <c r="A22" s="64"/>
      <c r="B22" s="64"/>
      <c r="C22" s="64"/>
      <c r="D22" s="64"/>
      <c r="E22" s="6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33333333333" defaultRowHeight="15" customHeight="1" outlineLevelCol="5"/>
  <cols>
    <col min="1" max="1" width="25.4333333333333" customWidth="1"/>
    <col min="2" max="2" width="12.14" customWidth="1"/>
    <col min="3" max="3" width="7.14" customWidth="1"/>
    <col min="4" max="4" width="19.2933333333333" customWidth="1"/>
    <col min="5" max="5" width="28" customWidth="1"/>
    <col min="6" max="6" width="15.2866666666667" customWidth="1"/>
    <col min="7" max="26" width="8.71333333333333" customWidth="1"/>
  </cols>
  <sheetData>
    <row r="1" ht="15.75" spans="2:5">
      <c r="B1" s="4" t="s">
        <v>20</v>
      </c>
      <c r="C1" s="4" t="s">
        <v>21</v>
      </c>
      <c r="D1" s="4" t="s">
        <v>22</v>
      </c>
      <c r="E1" s="61" t="s">
        <v>23</v>
      </c>
    </row>
    <row r="2" ht="15.75" spans="1:5">
      <c r="A2" t="s">
        <v>0</v>
      </c>
      <c r="B2" s="3">
        <v>295</v>
      </c>
      <c r="C2" s="4" t="s">
        <v>1</v>
      </c>
      <c r="D2" s="10">
        <v>43592</v>
      </c>
      <c r="E2" s="4" t="s">
        <v>24</v>
      </c>
    </row>
    <row r="3" ht="15.75" spans="1:4">
      <c r="A3" t="s">
        <v>2</v>
      </c>
      <c r="B3" s="3">
        <v>40</v>
      </c>
      <c r="C3" s="4" t="s">
        <v>1</v>
      </c>
      <c r="D3" s="10">
        <v>43623</v>
      </c>
    </row>
    <row r="4" ht="15.75" spans="1:4">
      <c r="A4" t="s">
        <v>3</v>
      </c>
      <c r="B4" s="3">
        <v>40</v>
      </c>
      <c r="C4" s="4" t="s">
        <v>1</v>
      </c>
      <c r="D4" s="10">
        <v>43623</v>
      </c>
    </row>
    <row r="5" ht="15.75" spans="1:4">
      <c r="A5" t="s">
        <v>4</v>
      </c>
      <c r="B5" s="3">
        <v>115</v>
      </c>
      <c r="C5" s="4" t="s">
        <v>1</v>
      </c>
      <c r="D5" s="10">
        <v>43623</v>
      </c>
    </row>
    <row r="6" ht="15.75" spans="1:4">
      <c r="A6" t="s">
        <v>5</v>
      </c>
      <c r="B6" s="3">
        <v>882</v>
      </c>
      <c r="C6" s="4" t="s">
        <v>1</v>
      </c>
      <c r="D6" s="10">
        <v>43623</v>
      </c>
    </row>
    <row r="7" ht="15.75" spans="1:5">
      <c r="A7" t="s">
        <v>7</v>
      </c>
      <c r="B7" s="3">
        <v>53</v>
      </c>
      <c r="C7" s="4" t="s">
        <v>1</v>
      </c>
      <c r="D7" s="10">
        <v>43623</v>
      </c>
      <c r="E7" s="4" t="s">
        <v>25</v>
      </c>
    </row>
    <row r="8" ht="15.75" spans="1:5">
      <c r="A8" t="s">
        <v>26</v>
      </c>
      <c r="B8" s="3"/>
      <c r="C8" s="4"/>
      <c r="D8" s="44"/>
      <c r="E8" s="4"/>
    </row>
    <row r="9" ht="15.75" spans="1:5">
      <c r="A9" t="s">
        <v>27</v>
      </c>
      <c r="B9" s="54">
        <v>392</v>
      </c>
      <c r="C9" s="4" t="s">
        <v>1</v>
      </c>
      <c r="D9" s="10">
        <v>43623</v>
      </c>
      <c r="E9" s="4"/>
    </row>
    <row r="10" ht="15.75" spans="1:5">
      <c r="A10" t="s">
        <v>9</v>
      </c>
      <c r="B10" s="3">
        <v>70</v>
      </c>
      <c r="C10" s="4" t="s">
        <v>1</v>
      </c>
      <c r="D10" s="10">
        <v>43623</v>
      </c>
      <c r="E10" s="4"/>
    </row>
    <row r="11" ht="15.75" spans="1:5">
      <c r="A11" t="s">
        <v>28</v>
      </c>
      <c r="B11" s="3">
        <v>60</v>
      </c>
      <c r="C11" s="4" t="s">
        <v>1</v>
      </c>
      <c r="D11" s="10">
        <v>43626</v>
      </c>
      <c r="E11" s="4" t="s">
        <v>29</v>
      </c>
    </row>
    <row r="12" ht="15.75" spans="1:5">
      <c r="A12" t="s">
        <v>30</v>
      </c>
      <c r="B12" s="3">
        <v>20</v>
      </c>
      <c r="C12" s="4" t="s">
        <v>1</v>
      </c>
      <c r="D12" s="10">
        <v>43623</v>
      </c>
      <c r="E12" s="4" t="s">
        <v>31</v>
      </c>
    </row>
    <row r="13" ht="15.75" spans="1:5">
      <c r="A13" t="s">
        <v>10</v>
      </c>
      <c r="B13" s="3">
        <v>12</v>
      </c>
      <c r="C13" s="4" t="s">
        <v>1</v>
      </c>
      <c r="D13" s="10">
        <v>43623</v>
      </c>
      <c r="E13" s="4"/>
    </row>
    <row r="14" ht="15.75" spans="1:5">
      <c r="A14" t="s">
        <v>32</v>
      </c>
      <c r="B14" s="3">
        <v>50</v>
      </c>
      <c r="C14" s="4"/>
      <c r="D14" s="10">
        <v>43623</v>
      </c>
      <c r="E14" s="4"/>
    </row>
    <row r="15" ht="15.75" spans="1:5">
      <c r="A15" s="13" t="s">
        <v>33</v>
      </c>
      <c r="B15" s="3">
        <v>50</v>
      </c>
      <c r="C15" s="4" t="s">
        <v>1</v>
      </c>
      <c r="D15" s="10">
        <v>43627</v>
      </c>
      <c r="E15" s="4"/>
    </row>
    <row r="16" ht="15.75" spans="1:4">
      <c r="A16" s="13" t="s">
        <v>34</v>
      </c>
      <c r="B16" s="3">
        <v>50</v>
      </c>
      <c r="D16" s="10">
        <v>43631</v>
      </c>
    </row>
    <row r="17" ht="15.75" spans="1:5">
      <c r="A17" s="13" t="s">
        <v>35</v>
      </c>
      <c r="B17" s="3">
        <v>50</v>
      </c>
      <c r="C17" s="4"/>
      <c r="D17" s="10">
        <v>43632</v>
      </c>
      <c r="E17" s="4"/>
    </row>
    <row r="18" ht="15.75" spans="1:5">
      <c r="A18" s="13" t="s">
        <v>36</v>
      </c>
      <c r="B18" s="3">
        <v>30</v>
      </c>
      <c r="C18" s="4"/>
      <c r="D18" s="10">
        <v>43632</v>
      </c>
      <c r="E18" s="4"/>
    </row>
    <row r="19" ht="15.75" spans="1:5">
      <c r="A19" s="13" t="s">
        <v>10</v>
      </c>
      <c r="B19" s="3">
        <v>20</v>
      </c>
      <c r="C19" s="4"/>
      <c r="D19" s="10">
        <v>43632</v>
      </c>
      <c r="E19" s="4"/>
    </row>
    <row r="20" ht="15.75" spans="1:5">
      <c r="A20" s="13" t="s">
        <v>37</v>
      </c>
      <c r="B20" s="3">
        <v>30</v>
      </c>
      <c r="D20" s="10">
        <v>43635</v>
      </c>
      <c r="E20" s="4"/>
    </row>
    <row r="21" ht="15.75" customHeight="1" spans="1:4">
      <c r="A21" s="13" t="s">
        <v>38</v>
      </c>
      <c r="B21" s="3">
        <v>20</v>
      </c>
      <c r="D21" s="10">
        <v>43638</v>
      </c>
    </row>
    <row r="22" ht="15.75" customHeight="1" spans="1:4">
      <c r="A22" s="13" t="s">
        <v>36</v>
      </c>
      <c r="B22" s="3">
        <v>40</v>
      </c>
      <c r="D22" s="10">
        <v>43639</v>
      </c>
    </row>
    <row r="23" ht="15.75" customHeight="1" spans="4:4">
      <c r="D23" s="44"/>
    </row>
    <row r="24" ht="15.75" customHeight="1" spans="4:6">
      <c r="D24" s="19"/>
      <c r="E24" s="23" t="s">
        <v>39</v>
      </c>
      <c r="F24" s="9">
        <v>2312</v>
      </c>
    </row>
    <row r="25" ht="15.75" customHeight="1" spans="4:4">
      <c r="D25" s="19"/>
    </row>
    <row r="26" ht="15.75" customHeight="1" spans="5:6">
      <c r="E26" s="24" t="s">
        <v>40</v>
      </c>
      <c r="F26" s="62">
        <f>SUM(B2:B25)</f>
        <v>2319</v>
      </c>
    </row>
    <row r="27" ht="15.75" customHeight="1" spans="6:6">
      <c r="F27" s="3">
        <f>SUM(F26*-1)</f>
        <v>-2319</v>
      </c>
    </row>
    <row r="28" ht="15.75" customHeight="1"/>
    <row r="29" ht="15.75" customHeight="1" spans="5:6">
      <c r="E29" s="25" t="s">
        <v>18</v>
      </c>
      <c r="F29" s="3">
        <f>SUM(F24+F27)</f>
        <v>-7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33333333333" defaultRowHeight="15" customHeight="1" outlineLevelCol="5"/>
  <cols>
    <col min="1" max="1" width="29.86" customWidth="1"/>
    <col min="2" max="2" width="18.14" customWidth="1"/>
    <col min="3" max="3" width="11.5666666666667" customWidth="1"/>
    <col min="4" max="4" width="19.2933333333333" customWidth="1"/>
    <col min="5" max="5" width="39.86" customWidth="1"/>
    <col min="6" max="6" width="18.4333333333333" customWidth="1"/>
    <col min="7" max="26" width="8.71333333333333" customWidth="1"/>
  </cols>
  <sheetData>
    <row r="1" ht="15.75" spans="1:5">
      <c r="A1" s="1" t="s">
        <v>41</v>
      </c>
      <c r="B1" s="2" t="s">
        <v>20</v>
      </c>
      <c r="C1" s="2" t="s">
        <v>21</v>
      </c>
      <c r="D1" s="2" t="s">
        <v>22</v>
      </c>
      <c r="E1" s="18" t="s">
        <v>23</v>
      </c>
    </row>
    <row r="2" ht="15.75" spans="2:5">
      <c r="B2" s="3"/>
      <c r="C2" s="4"/>
      <c r="D2" s="7"/>
      <c r="E2" s="4"/>
    </row>
    <row r="3" ht="15.75" spans="1:5">
      <c r="A3" s="6" t="s">
        <v>42</v>
      </c>
      <c r="B3" s="3">
        <v>50</v>
      </c>
      <c r="C3" s="4" t="s">
        <v>1</v>
      </c>
      <c r="D3" s="53">
        <v>43656</v>
      </c>
      <c r="E3" s="4" t="s">
        <v>43</v>
      </c>
    </row>
    <row r="4" ht="15.75" spans="1:6">
      <c r="A4" s="6" t="s">
        <v>44</v>
      </c>
      <c r="B4" s="3">
        <v>295</v>
      </c>
      <c r="C4" s="4" t="s">
        <v>1</v>
      </c>
      <c r="D4" s="53">
        <v>43671</v>
      </c>
      <c r="E4" s="4" t="s">
        <v>45</v>
      </c>
      <c r="F4" s="36" t="s">
        <v>46</v>
      </c>
    </row>
    <row r="5" ht="15.75" spans="1:5">
      <c r="A5" s="8" t="s">
        <v>5</v>
      </c>
      <c r="B5" s="3">
        <v>882</v>
      </c>
      <c r="C5" s="4" t="s">
        <v>1</v>
      </c>
      <c r="D5" s="53">
        <v>43651</v>
      </c>
      <c r="E5" s="4"/>
    </row>
    <row r="6" ht="15.75" spans="1:5">
      <c r="A6" s="8" t="s">
        <v>47</v>
      </c>
      <c r="B6" s="3">
        <v>42</v>
      </c>
      <c r="C6" s="4" t="s">
        <v>1</v>
      </c>
      <c r="D6" s="53">
        <v>43651</v>
      </c>
      <c r="E6" s="4"/>
    </row>
    <row r="7" ht="15.75" spans="1:5">
      <c r="A7" s="8" t="s">
        <v>4</v>
      </c>
      <c r="B7" s="3">
        <v>104</v>
      </c>
      <c r="C7" s="4" t="s">
        <v>1</v>
      </c>
      <c r="D7" s="53">
        <v>43651</v>
      </c>
      <c r="E7" s="4"/>
    </row>
    <row r="8" ht="15.75" spans="1:5">
      <c r="A8" s="6" t="s">
        <v>48</v>
      </c>
      <c r="B8" s="3">
        <v>50</v>
      </c>
      <c r="C8" s="4" t="s">
        <v>1</v>
      </c>
      <c r="D8" s="53">
        <v>43658</v>
      </c>
      <c r="E8" s="4"/>
    </row>
    <row r="9" ht="15.75" spans="1:5">
      <c r="A9" s="8" t="s">
        <v>9</v>
      </c>
      <c r="B9" s="3">
        <v>70</v>
      </c>
      <c r="C9" s="4" t="s">
        <v>1</v>
      </c>
      <c r="D9" s="53">
        <v>43651</v>
      </c>
      <c r="E9" s="4"/>
    </row>
    <row r="10" ht="15.75" spans="1:5">
      <c r="A10" s="6" t="s">
        <v>49</v>
      </c>
      <c r="B10" s="3">
        <v>50</v>
      </c>
      <c r="C10" s="4" t="s">
        <v>1</v>
      </c>
      <c r="D10" s="53">
        <v>43656</v>
      </c>
      <c r="E10" s="40"/>
    </row>
    <row r="11" ht="15.75" spans="1:5">
      <c r="A11" s="6" t="s">
        <v>50</v>
      </c>
      <c r="B11" s="3">
        <v>25</v>
      </c>
      <c r="C11" s="4" t="s">
        <v>1</v>
      </c>
      <c r="D11" s="53">
        <v>43660</v>
      </c>
      <c r="E11" s="40" t="s">
        <v>51</v>
      </c>
    </row>
    <row r="12" ht="15.75" spans="1:5">
      <c r="A12" s="8" t="s">
        <v>2</v>
      </c>
      <c r="B12" s="3">
        <v>40</v>
      </c>
      <c r="C12" s="4" t="s">
        <v>1</v>
      </c>
      <c r="D12" s="53">
        <v>43651</v>
      </c>
      <c r="E12" s="4"/>
    </row>
    <row r="13" ht="15.75" spans="1:5">
      <c r="A13" s="6" t="s">
        <v>52</v>
      </c>
      <c r="B13" s="3">
        <v>45</v>
      </c>
      <c r="C13" s="4" t="s">
        <v>1</v>
      </c>
      <c r="D13" s="53">
        <v>43651</v>
      </c>
      <c r="E13" s="40"/>
    </row>
    <row r="14" ht="15.75" spans="1:5">
      <c r="A14" s="6" t="s">
        <v>53</v>
      </c>
      <c r="B14" s="3">
        <v>82</v>
      </c>
      <c r="C14" s="4" t="s">
        <v>1</v>
      </c>
      <c r="D14" s="53">
        <v>43651</v>
      </c>
      <c r="E14" s="4"/>
    </row>
    <row r="15" ht="15.75" spans="1:4">
      <c r="A15" s="6" t="s">
        <v>54</v>
      </c>
      <c r="B15" s="3">
        <v>28</v>
      </c>
      <c r="C15" s="4" t="s">
        <v>1</v>
      </c>
      <c r="D15" s="53">
        <v>43651</v>
      </c>
    </row>
    <row r="16" ht="15.75" spans="1:4">
      <c r="A16" s="6" t="s">
        <v>55</v>
      </c>
      <c r="B16" s="54">
        <v>254</v>
      </c>
      <c r="C16" s="4" t="s">
        <v>1</v>
      </c>
      <c r="D16" s="53">
        <v>43651</v>
      </c>
    </row>
    <row r="17" ht="15.75" spans="1:4">
      <c r="A17" s="6" t="s">
        <v>56</v>
      </c>
      <c r="B17" s="3">
        <v>30</v>
      </c>
      <c r="C17" s="4" t="s">
        <v>1</v>
      </c>
      <c r="D17" s="53">
        <v>43654</v>
      </c>
    </row>
    <row r="18" ht="15.75" spans="1:4">
      <c r="A18" s="6" t="s">
        <v>57</v>
      </c>
      <c r="B18" s="3">
        <v>55</v>
      </c>
      <c r="C18" s="4" t="s">
        <v>1</v>
      </c>
      <c r="D18" s="53">
        <v>43656</v>
      </c>
    </row>
    <row r="19" ht="15.75" spans="1:4">
      <c r="A19" s="6" t="s">
        <v>58</v>
      </c>
      <c r="B19" s="3">
        <v>50</v>
      </c>
      <c r="C19" s="4" t="s">
        <v>1</v>
      </c>
      <c r="D19" s="53">
        <v>43658</v>
      </c>
    </row>
    <row r="20" ht="15.75" spans="1:4">
      <c r="A20" s="6" t="s">
        <v>58</v>
      </c>
      <c r="B20" s="3">
        <v>40</v>
      </c>
      <c r="C20" s="4" t="s">
        <v>1</v>
      </c>
      <c r="D20" s="53">
        <v>43659</v>
      </c>
    </row>
    <row r="21" ht="15.75" customHeight="1" spans="1:5">
      <c r="A21" s="6" t="s">
        <v>59</v>
      </c>
      <c r="B21" s="3">
        <v>50</v>
      </c>
      <c r="C21" s="4" t="s">
        <v>60</v>
      </c>
      <c r="D21" s="44">
        <v>43661</v>
      </c>
      <c r="E21" s="27" t="s">
        <v>61</v>
      </c>
    </row>
    <row r="22" ht="15.75" customHeight="1" spans="1:5">
      <c r="A22" s="12" t="s">
        <v>62</v>
      </c>
      <c r="B22" s="9">
        <v>40</v>
      </c>
      <c r="C22" s="4" t="s">
        <v>60</v>
      </c>
      <c r="D22" s="53">
        <v>43676</v>
      </c>
      <c r="E22" s="27" t="s">
        <v>63</v>
      </c>
    </row>
    <row r="23" ht="15.75" customHeight="1" spans="1:5">
      <c r="A23" s="12" t="s">
        <v>64</v>
      </c>
      <c r="B23" s="9">
        <v>65</v>
      </c>
      <c r="C23" s="4" t="s">
        <v>60</v>
      </c>
      <c r="D23" s="53">
        <v>43669</v>
      </c>
      <c r="E23" s="27" t="s">
        <v>61</v>
      </c>
    </row>
    <row r="24" ht="15.75" customHeight="1" spans="1:6">
      <c r="A24" s="12" t="s">
        <v>65</v>
      </c>
      <c r="B24" s="9">
        <v>50</v>
      </c>
      <c r="C24" s="4" t="s">
        <v>60</v>
      </c>
      <c r="D24" s="55"/>
      <c r="E24" s="27" t="s">
        <v>66</v>
      </c>
      <c r="F24" s="39">
        <f>SUM(B21:B24)</f>
        <v>205</v>
      </c>
    </row>
    <row r="25" ht="15.75" customHeight="1" spans="1:5">
      <c r="A25" s="11" t="s">
        <v>67</v>
      </c>
      <c r="B25" s="56">
        <v>260</v>
      </c>
      <c r="C25" s="57" t="s">
        <v>60</v>
      </c>
      <c r="D25" s="58"/>
      <c r="E25" s="27" t="s">
        <v>68</v>
      </c>
    </row>
    <row r="26" ht="15.75" customHeight="1"/>
    <row r="27" ht="15.75" customHeight="1" spans="1:2">
      <c r="A27" s="4"/>
      <c r="B27" s="28"/>
    </row>
    <row r="28" ht="15.75" customHeight="1" spans="1:2">
      <c r="A28" s="4"/>
      <c r="B28" s="3"/>
    </row>
    <row r="29" ht="15.75" customHeight="1" spans="1:2">
      <c r="A29" s="4"/>
      <c r="B29" s="3"/>
    </row>
    <row r="30" ht="15.75" customHeight="1" spans="1:2">
      <c r="A30" s="4"/>
      <c r="B30" s="3"/>
    </row>
    <row r="31" ht="15.75" customHeight="1" spans="1:2">
      <c r="A31" s="4"/>
      <c r="B31" s="3"/>
    </row>
    <row r="32" ht="15.75" customHeight="1" spans="1:4">
      <c r="A32" s="35" t="s">
        <v>69</v>
      </c>
      <c r="B32" s="9">
        <v>650</v>
      </c>
      <c r="C32" s="59" t="s">
        <v>70</v>
      </c>
      <c r="D32" s="36"/>
    </row>
    <row r="33" ht="15.75" customHeight="1" spans="1:2">
      <c r="A33" s="35" t="s">
        <v>71</v>
      </c>
      <c r="B33" s="3">
        <v>1715</v>
      </c>
    </row>
    <row r="34" ht="15.75" customHeight="1" spans="1:2">
      <c r="A34" s="35" t="s">
        <v>72</v>
      </c>
      <c r="B34" s="3">
        <v>118</v>
      </c>
    </row>
    <row r="35" ht="15.75" customHeight="1" spans="1:3">
      <c r="A35" s="35" t="s">
        <v>73</v>
      </c>
      <c r="B35" s="9">
        <v>180</v>
      </c>
      <c r="C35" s="60" t="s">
        <v>74</v>
      </c>
    </row>
    <row r="36" ht="15.75" customHeight="1" spans="1:2">
      <c r="A36" s="23" t="s">
        <v>75</v>
      </c>
      <c r="B36" s="29">
        <f>SUM(B27:B35)</f>
        <v>2663</v>
      </c>
    </row>
    <row r="37" ht="15.75" customHeight="1" spans="1:2">
      <c r="A37" s="37"/>
      <c r="B37" s="38"/>
    </row>
    <row r="38" ht="15.75" customHeight="1" spans="1:2">
      <c r="A38" s="24" t="s">
        <v>40</v>
      </c>
      <c r="B38" s="31">
        <f>SUM(B2:B25)</f>
        <v>2657</v>
      </c>
    </row>
    <row r="39" ht="15.75" customHeight="1" spans="2:2">
      <c r="B39" s="3">
        <f>SUM(B38*-1)</f>
        <v>-2657</v>
      </c>
    </row>
    <row r="40" ht="15.75" customHeight="1" spans="2:2">
      <c r="B40" s="3"/>
    </row>
    <row r="41" ht="15.75" customHeight="1" spans="1:2">
      <c r="A41" s="25" t="s">
        <v>18</v>
      </c>
      <c r="B41" s="3">
        <f>SUM(B36+B39)</f>
        <v>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tabSelected="1" zoomScale="70" zoomScaleNormal="70" workbookViewId="0">
      <selection activeCell="E14" sqref="E14"/>
    </sheetView>
  </sheetViews>
  <sheetFormatPr defaultColWidth="14.4333333333333" defaultRowHeight="15" customHeight="1" outlineLevelCol="5"/>
  <cols>
    <col min="1" max="1" width="21.86" customWidth="1"/>
    <col min="2" max="2" width="15.4333333333333" customWidth="1"/>
    <col min="3" max="3" width="24.2933333333333" customWidth="1"/>
    <col min="4" max="4" width="23.4333333333333" customWidth="1"/>
    <col min="5" max="5" width="27.14" customWidth="1"/>
    <col min="6" max="6" width="12.14" customWidth="1"/>
    <col min="7" max="26" width="8.71333333333333" customWidth="1"/>
  </cols>
  <sheetData>
    <row r="1" ht="15.75" spans="1:5">
      <c r="A1" s="1" t="s">
        <v>41</v>
      </c>
      <c r="B1" s="2" t="s">
        <v>20</v>
      </c>
      <c r="C1" s="2" t="s">
        <v>76</v>
      </c>
      <c r="D1" s="2" t="s">
        <v>22</v>
      </c>
      <c r="E1" s="18" t="s">
        <v>23</v>
      </c>
    </row>
    <row r="2" ht="15.75" spans="2:5">
      <c r="B2" s="3"/>
      <c r="C2" s="42"/>
      <c r="D2" s="10"/>
      <c r="E2" s="4"/>
    </row>
    <row r="3" ht="15.75" spans="1:4">
      <c r="A3" s="6"/>
      <c r="B3" s="3"/>
      <c r="C3" s="42"/>
      <c r="D3" s="10"/>
    </row>
    <row r="4" ht="15.75" spans="1:4">
      <c r="A4" s="6" t="s">
        <v>0</v>
      </c>
      <c r="B4" s="9">
        <v>492</v>
      </c>
      <c r="C4" s="42">
        <v>43703</v>
      </c>
      <c r="D4" s="10"/>
    </row>
    <row r="5" ht="15.75" spans="1:4">
      <c r="A5" s="8" t="s">
        <v>5</v>
      </c>
      <c r="B5" s="3">
        <v>882</v>
      </c>
      <c r="C5" s="42">
        <v>43685</v>
      </c>
      <c r="D5" s="10"/>
    </row>
    <row r="6" ht="15.75" spans="1:4">
      <c r="A6" s="8" t="s">
        <v>47</v>
      </c>
      <c r="B6" s="9">
        <v>42</v>
      </c>
      <c r="C6" s="43">
        <v>43687</v>
      </c>
      <c r="D6" s="10"/>
    </row>
    <row r="7" ht="15.75" spans="1:5">
      <c r="A7" s="8" t="s">
        <v>4</v>
      </c>
      <c r="B7" s="3">
        <v>100</v>
      </c>
      <c r="C7" s="42">
        <v>43687</v>
      </c>
      <c r="D7" s="10"/>
      <c r="E7" s="4"/>
    </row>
    <row r="8" ht="15.75" spans="1:5">
      <c r="A8" s="6" t="s">
        <v>48</v>
      </c>
      <c r="B8" s="3">
        <v>55</v>
      </c>
      <c r="C8" s="42"/>
      <c r="D8" s="44"/>
      <c r="E8" s="4"/>
    </row>
    <row r="9" ht="15.75" spans="1:5">
      <c r="A9" s="8" t="s">
        <v>9</v>
      </c>
      <c r="B9" s="3">
        <v>70</v>
      </c>
      <c r="C9" s="42"/>
      <c r="D9" s="10"/>
      <c r="E9" s="4"/>
    </row>
    <row r="10" ht="15.75" spans="1:5">
      <c r="A10" s="6" t="s">
        <v>49</v>
      </c>
      <c r="B10" s="3">
        <v>50</v>
      </c>
      <c r="C10" s="42"/>
      <c r="D10" s="10"/>
      <c r="E10" s="4" t="s">
        <v>77</v>
      </c>
    </row>
    <row r="11" ht="15.75" spans="1:5">
      <c r="A11" s="6" t="s">
        <v>50</v>
      </c>
      <c r="B11" s="9">
        <v>100</v>
      </c>
      <c r="C11" s="42"/>
      <c r="D11" s="10"/>
      <c r="E11" s="4"/>
    </row>
    <row r="12" ht="15.75" spans="1:5">
      <c r="A12" s="8" t="s">
        <v>2</v>
      </c>
      <c r="B12" s="3">
        <v>40</v>
      </c>
      <c r="C12" s="42">
        <v>43706</v>
      </c>
      <c r="D12" s="10"/>
      <c r="E12" s="4"/>
    </row>
    <row r="13" ht="15.75" spans="1:5">
      <c r="A13" s="6" t="s">
        <v>78</v>
      </c>
      <c r="B13" s="3">
        <v>30</v>
      </c>
      <c r="C13" s="42"/>
      <c r="D13" s="10"/>
      <c r="E13" s="4" t="s">
        <v>79</v>
      </c>
    </row>
    <row r="14" ht="15.75" spans="3:6">
      <c r="C14" s="45"/>
      <c r="F14" s="36" t="s">
        <v>80</v>
      </c>
    </row>
    <row r="15" ht="15.75" spans="1:6">
      <c r="A15" s="11" t="s">
        <v>67</v>
      </c>
      <c r="B15" s="9">
        <v>300</v>
      </c>
      <c r="C15" s="42">
        <v>43697</v>
      </c>
      <c r="D15" s="44"/>
      <c r="E15" s="51" t="s">
        <v>81</v>
      </c>
      <c r="F15" s="36" t="s">
        <v>82</v>
      </c>
    </row>
    <row r="16" ht="15.75" spans="1:6">
      <c r="A16" s="6" t="s">
        <v>83</v>
      </c>
      <c r="B16" s="9">
        <v>825</v>
      </c>
      <c r="C16" s="45"/>
      <c r="D16" s="10"/>
      <c r="E16" s="4" t="s">
        <v>84</v>
      </c>
      <c r="F16" s="36" t="s">
        <v>85</v>
      </c>
    </row>
    <row r="17" ht="15.75" spans="1:5">
      <c r="A17" s="6" t="s">
        <v>86</v>
      </c>
      <c r="B17" s="9">
        <v>450</v>
      </c>
      <c r="C17" s="42">
        <v>43700</v>
      </c>
      <c r="D17" s="10">
        <v>43700</v>
      </c>
      <c r="E17" s="4" t="s">
        <v>87</v>
      </c>
    </row>
    <row r="18" ht="15.75" spans="1:5">
      <c r="A18" t="s">
        <v>88</v>
      </c>
      <c r="B18" s="9">
        <v>430</v>
      </c>
      <c r="C18" s="42"/>
      <c r="D18" s="10"/>
      <c r="E18" s="52" t="s">
        <v>89</v>
      </c>
    </row>
    <row r="19" ht="15.75" spans="1:5">
      <c r="A19" s="13"/>
      <c r="B19" s="3"/>
      <c r="C19" s="42"/>
      <c r="D19" s="10"/>
      <c r="E19" s="4"/>
    </row>
    <row r="20" ht="15.75" spans="1:5">
      <c r="A20" s="13"/>
      <c r="B20" s="3"/>
      <c r="C20" s="45"/>
      <c r="D20" s="10"/>
      <c r="E20" s="4"/>
    </row>
    <row r="21" ht="15.75" customHeight="1" spans="1:5">
      <c r="A21" s="13"/>
      <c r="B21" s="3"/>
      <c r="C21" s="45"/>
      <c r="D21" s="10"/>
      <c r="E21" s="4"/>
    </row>
    <row r="22" ht="15.75" customHeight="1" spans="1:5">
      <c r="A22" s="13"/>
      <c r="B22" s="3"/>
      <c r="C22" s="45"/>
      <c r="D22" s="10"/>
      <c r="E22" s="4"/>
    </row>
    <row r="23" ht="15.75" customHeight="1" spans="3:5">
      <c r="C23" s="45"/>
      <c r="D23" s="44"/>
      <c r="E23" s="4"/>
    </row>
    <row r="24" ht="15.75" customHeight="1" spans="3:5">
      <c r="C24" s="45"/>
      <c r="D24" s="44"/>
      <c r="E24" s="4"/>
    </row>
    <row r="25" ht="15.75" customHeight="1" spans="1:5">
      <c r="A25" s="16"/>
      <c r="B25" s="16"/>
      <c r="C25" s="46"/>
      <c r="D25" s="47"/>
      <c r="E25" s="4"/>
    </row>
    <row r="26" ht="15.75" customHeight="1" spans="2:4">
      <c r="B26" s="28"/>
      <c r="D26" s="48"/>
    </row>
    <row r="27" ht="15.75" customHeight="1" spans="2:2">
      <c r="B27" s="3"/>
    </row>
    <row r="28" ht="15.75" customHeight="1" spans="2:2">
      <c r="B28" s="3"/>
    </row>
    <row r="29" ht="15.75" customHeight="1" spans="1:2">
      <c r="A29" s="4"/>
      <c r="B29" s="3"/>
    </row>
    <row r="30" ht="15.75" customHeight="1" spans="1:3">
      <c r="A30" s="20" t="s">
        <v>90</v>
      </c>
      <c r="B30" s="9">
        <v>200</v>
      </c>
      <c r="C30" s="27"/>
    </row>
    <row r="31" ht="15.75" customHeight="1" spans="1:4">
      <c r="A31" s="21" t="s">
        <v>91</v>
      </c>
      <c r="B31" s="3">
        <v>450</v>
      </c>
      <c r="C31" s="49">
        <v>43695</v>
      </c>
      <c r="D31" s="19" t="s">
        <v>92</v>
      </c>
    </row>
    <row r="32" ht="15.75" customHeight="1" spans="1:2">
      <c r="A32" s="21" t="s">
        <v>93</v>
      </c>
      <c r="B32" s="3">
        <v>1715</v>
      </c>
    </row>
    <row r="33" ht="15.75" customHeight="1" spans="1:2">
      <c r="A33" s="21" t="s">
        <v>72</v>
      </c>
      <c r="B33" s="3">
        <v>108</v>
      </c>
    </row>
    <row r="34" ht="15.75" customHeight="1" spans="1:3">
      <c r="A34" s="21" t="s">
        <v>94</v>
      </c>
      <c r="B34" s="3">
        <v>1400</v>
      </c>
      <c r="C34" s="36" t="s">
        <v>95</v>
      </c>
    </row>
    <row r="35" ht="15.75" customHeight="1" spans="1:2">
      <c r="A35" s="23" t="s">
        <v>75</v>
      </c>
      <c r="B35" s="30">
        <f>SUM(B26:B34)</f>
        <v>3873</v>
      </c>
    </row>
    <row r="36" ht="15.75" customHeight="1" spans="2:2">
      <c r="B36" s="3"/>
    </row>
    <row r="37" ht="15.75" customHeight="1" spans="1:2">
      <c r="A37" s="24" t="s">
        <v>40</v>
      </c>
      <c r="B37" s="31">
        <f>SUM(B2:B25)*-1</f>
        <v>-3866</v>
      </c>
    </row>
    <row r="38" ht="15.75" customHeight="1" spans="2:2">
      <c r="B38" s="3"/>
    </row>
    <row r="39" ht="15.75" customHeight="1" spans="2:2">
      <c r="B39" s="3"/>
    </row>
    <row r="40" ht="15.75" customHeight="1" spans="1:4">
      <c r="A40" s="25" t="s">
        <v>18</v>
      </c>
      <c r="B40" s="3">
        <f>SUM(B35+B37)</f>
        <v>7</v>
      </c>
      <c r="C40" s="4" t="s">
        <v>96</v>
      </c>
      <c r="D40" s="6"/>
    </row>
    <row r="41" ht="15.75" customHeight="1"/>
    <row r="42" ht="15.75" customHeight="1" spans="1:2">
      <c r="A42" s="26" t="s">
        <v>97</v>
      </c>
      <c r="B42" s="9">
        <f>SUM(B15+JULHO!B25)</f>
        <v>560</v>
      </c>
    </row>
    <row r="43" ht="15.75" customHeight="1" spans="1:1">
      <c r="A43" s="50" t="s">
        <v>98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3:D47"/>
  </mergeCells>
  <hyperlinks>
    <hyperlink ref="E18" r:id="rId1" display="https://produto.mercadolivre.com.br/MLB-1132709971-tela-para-notebook-acer-f5-573g-519x-_JM?quantity=1"/>
  </hyperlinks>
  <pageMargins left="0.511811024" right="0.511811024" top="0.787401575" bottom="0.787401575" header="0" footer="0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"/>
    </sheetView>
  </sheetViews>
  <sheetFormatPr defaultColWidth="14.4333333333333" defaultRowHeight="15" customHeight="1" outlineLevelCol="6"/>
  <cols>
    <col min="1" max="1" width="19.4333333333333" customWidth="1"/>
    <col min="2" max="2" width="21" customWidth="1"/>
    <col min="3" max="3" width="8.71333333333333" customWidth="1"/>
    <col min="4" max="4" width="24.2933333333333" customWidth="1"/>
    <col min="5" max="5" width="21.14" customWidth="1"/>
    <col min="6" max="6" width="15.7133333333333" customWidth="1"/>
    <col min="7" max="7" width="10.86" customWidth="1"/>
    <col min="8" max="26" width="8.71333333333333" customWidth="1"/>
  </cols>
  <sheetData>
    <row r="1" ht="15.75" spans="1:5">
      <c r="A1" s="1" t="s">
        <v>41</v>
      </c>
      <c r="B1" s="2" t="s">
        <v>20</v>
      </c>
      <c r="C1" s="2" t="s">
        <v>21</v>
      </c>
      <c r="D1" s="2" t="s">
        <v>22</v>
      </c>
      <c r="E1" s="18" t="s">
        <v>23</v>
      </c>
    </row>
    <row r="2" ht="15.75" spans="2:5">
      <c r="B2" s="3"/>
      <c r="C2" s="4"/>
      <c r="D2" s="7"/>
      <c r="E2" s="4"/>
    </row>
    <row r="3" ht="15.75" spans="1:4">
      <c r="A3" s="6"/>
      <c r="B3" s="3"/>
      <c r="C3" s="4"/>
      <c r="D3" s="7"/>
    </row>
    <row r="4" ht="15.75" spans="1:4">
      <c r="A4" s="6" t="s">
        <v>0</v>
      </c>
      <c r="B4" s="9">
        <v>455</v>
      </c>
      <c r="C4" s="4"/>
      <c r="D4" s="7"/>
    </row>
    <row r="5" ht="15.75" spans="1:4">
      <c r="A5" s="8" t="s">
        <v>5</v>
      </c>
      <c r="B5" s="3">
        <v>882</v>
      </c>
      <c r="C5" s="4"/>
      <c r="D5" s="7"/>
    </row>
    <row r="6" ht="15.75" spans="1:4">
      <c r="A6" s="8" t="s">
        <v>47</v>
      </c>
      <c r="B6" s="3">
        <v>40</v>
      </c>
      <c r="C6" s="4"/>
      <c r="D6" s="7"/>
    </row>
    <row r="7" ht="15.75" spans="1:5">
      <c r="A7" s="8" t="s">
        <v>4</v>
      </c>
      <c r="B7" s="3">
        <v>100</v>
      </c>
      <c r="C7" s="4"/>
      <c r="D7" s="7"/>
      <c r="E7" s="4"/>
    </row>
    <row r="8" ht="15.75" spans="1:5">
      <c r="A8" s="6" t="s">
        <v>48</v>
      </c>
      <c r="B8" s="9">
        <v>52</v>
      </c>
      <c r="C8" s="4"/>
      <c r="E8" s="4" t="s">
        <v>99</v>
      </c>
    </row>
    <row r="9" ht="15.75" spans="1:4">
      <c r="A9" s="8" t="s">
        <v>9</v>
      </c>
      <c r="B9" s="3">
        <v>70</v>
      </c>
      <c r="C9" s="4"/>
      <c r="D9" s="7"/>
    </row>
    <row r="10" ht="15.75" spans="1:5">
      <c r="A10" s="6" t="s">
        <v>49</v>
      </c>
      <c r="B10" s="3"/>
      <c r="C10" s="4"/>
      <c r="D10" s="7"/>
      <c r="E10" s="4" t="s">
        <v>100</v>
      </c>
    </row>
    <row r="11" ht="15.75" spans="1:5">
      <c r="A11" s="6" t="s">
        <v>50</v>
      </c>
      <c r="B11" s="3">
        <v>100</v>
      </c>
      <c r="C11" s="4"/>
      <c r="D11" s="7"/>
      <c r="E11" s="4" t="s">
        <v>101</v>
      </c>
    </row>
    <row r="12" ht="15.75" spans="1:5">
      <c r="A12" s="8" t="s">
        <v>2</v>
      </c>
      <c r="B12" s="3">
        <v>40</v>
      </c>
      <c r="C12" s="4"/>
      <c r="D12" s="7"/>
      <c r="E12" s="4"/>
    </row>
    <row r="13" ht="15.75" spans="1:5">
      <c r="A13" s="11" t="s">
        <v>67</v>
      </c>
      <c r="B13" s="9">
        <v>280</v>
      </c>
      <c r="C13" s="4"/>
      <c r="D13" s="7"/>
      <c r="E13" s="4" t="s">
        <v>102</v>
      </c>
    </row>
    <row r="14" ht="16.5" spans="1:5">
      <c r="A14" s="6"/>
      <c r="B14" s="3"/>
      <c r="C14" s="4"/>
      <c r="D14" s="7"/>
      <c r="E14" s="4"/>
    </row>
    <row r="15" ht="16.5" spans="1:6">
      <c r="A15" s="13"/>
      <c r="B15" s="3"/>
      <c r="C15" s="4"/>
      <c r="D15" s="14"/>
      <c r="E15" s="4"/>
      <c r="F15" s="28"/>
    </row>
    <row r="16" ht="15.75" spans="1:6">
      <c r="A16" s="13"/>
      <c r="B16" s="3"/>
      <c r="D16" s="14"/>
      <c r="F16" s="3"/>
    </row>
    <row r="17" ht="15.75" spans="1:6">
      <c r="A17" s="13"/>
      <c r="B17" s="3"/>
      <c r="C17" s="4"/>
      <c r="D17" s="14"/>
      <c r="E17" s="4"/>
      <c r="F17" s="3"/>
    </row>
    <row r="18" ht="15.75" spans="1:7">
      <c r="A18" s="13"/>
      <c r="B18" s="3"/>
      <c r="C18" s="4"/>
      <c r="D18" s="14"/>
      <c r="E18" s="21" t="s">
        <v>103</v>
      </c>
      <c r="F18" s="9">
        <v>1000</v>
      </c>
      <c r="G18" s="36" t="s">
        <v>104</v>
      </c>
    </row>
    <row r="19" ht="15.75" spans="1:7">
      <c r="A19" s="13"/>
      <c r="B19" s="3"/>
      <c r="C19" s="4"/>
      <c r="D19" s="14"/>
      <c r="E19" s="20"/>
      <c r="F19" s="9"/>
      <c r="G19" s="36" t="s">
        <v>105</v>
      </c>
    </row>
    <row r="20" ht="15.75" spans="1:7">
      <c r="A20" s="13"/>
      <c r="B20" s="3"/>
      <c r="D20" s="14"/>
      <c r="E20" s="21" t="s">
        <v>91</v>
      </c>
      <c r="F20" s="3">
        <v>450</v>
      </c>
      <c r="G20" s="4" t="s">
        <v>106</v>
      </c>
    </row>
    <row r="21" ht="15.75" customHeight="1" spans="1:7">
      <c r="A21" s="13"/>
      <c r="B21" s="3"/>
      <c r="D21" s="14"/>
      <c r="E21" s="21" t="s">
        <v>71</v>
      </c>
      <c r="F21" s="3">
        <v>570</v>
      </c>
      <c r="G21" s="27" t="s">
        <v>107</v>
      </c>
    </row>
    <row r="22" ht="15.75" customHeight="1" spans="1:6">
      <c r="A22" s="13"/>
      <c r="B22" s="3"/>
      <c r="D22" s="14"/>
      <c r="E22" s="21" t="s">
        <v>72</v>
      </c>
      <c r="F22" s="3">
        <v>0</v>
      </c>
    </row>
    <row r="23" ht="15.75" customHeight="1" spans="4:6">
      <c r="D23" s="15"/>
      <c r="E23" s="21"/>
      <c r="F23" s="3"/>
    </row>
    <row r="24" ht="15.75" customHeight="1" spans="4:6">
      <c r="D24" s="15"/>
      <c r="E24" s="23" t="s">
        <v>75</v>
      </c>
      <c r="F24" s="30">
        <f>SUM(F15:F23)</f>
        <v>2020</v>
      </c>
    </row>
    <row r="25" ht="15.75" customHeight="1" spans="1:6">
      <c r="A25" s="16"/>
      <c r="B25" s="16"/>
      <c r="C25" s="16"/>
      <c r="D25" s="17"/>
      <c r="F25" s="3"/>
    </row>
    <row r="26" ht="15.75" customHeight="1" spans="5:6">
      <c r="E26" s="24" t="s">
        <v>40</v>
      </c>
      <c r="F26" s="31">
        <f>SUM(B2:B25)*-1</f>
        <v>-2019</v>
      </c>
    </row>
    <row r="27" ht="15.75" customHeight="1" spans="6:6">
      <c r="F27" s="3"/>
    </row>
    <row r="28" ht="15.75" customHeight="1" spans="6:6">
      <c r="F28" s="3"/>
    </row>
    <row r="29" ht="15.75" customHeight="1" spans="5:7">
      <c r="E29" s="25" t="s">
        <v>18</v>
      </c>
      <c r="F29" s="41">
        <f>SUM(F24+F26)</f>
        <v>1</v>
      </c>
      <c r="G29" s="4"/>
    </row>
    <row r="30" ht="15.75" customHeight="1"/>
    <row r="31" ht="15.75" customHeight="1" spans="5:7">
      <c r="E31" s="26" t="s">
        <v>97</v>
      </c>
      <c r="F31" s="9">
        <f>SUM(B13+Agosto!B42)</f>
        <v>840</v>
      </c>
      <c r="G31" s="19" t="s">
        <v>108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4.4333333333333" defaultRowHeight="15" customHeight="1" outlineLevelCol="7"/>
  <cols>
    <col min="1" max="1" width="26.2933333333333" customWidth="1"/>
    <col min="2" max="2" width="18" customWidth="1"/>
    <col min="3" max="3" width="14.4333333333333" customWidth="1"/>
    <col min="4" max="4" width="19.2933333333333" customWidth="1"/>
    <col min="5" max="5" width="21.14" customWidth="1"/>
    <col min="6" max="6" width="12.14" customWidth="1"/>
    <col min="7" max="7" width="20.2933333333333" customWidth="1"/>
    <col min="8" max="8" width="11.7133333333333" customWidth="1"/>
    <col min="9" max="26" width="8.71333333333333" customWidth="1"/>
  </cols>
  <sheetData>
    <row r="1" ht="16.5" spans="1:8">
      <c r="A1" s="1" t="s">
        <v>41</v>
      </c>
      <c r="B1" s="2" t="s">
        <v>20</v>
      </c>
      <c r="C1" s="2" t="s">
        <v>21</v>
      </c>
      <c r="D1" s="1" t="s">
        <v>22</v>
      </c>
      <c r="E1" s="18" t="s">
        <v>23</v>
      </c>
      <c r="G1" s="4"/>
      <c r="H1" s="28"/>
    </row>
    <row r="2" ht="15.75" spans="2:8">
      <c r="B2" s="3"/>
      <c r="C2" s="4"/>
      <c r="D2" s="7"/>
      <c r="E2" s="4"/>
      <c r="G2" s="19"/>
      <c r="H2" s="3"/>
    </row>
    <row r="3" ht="15.75" spans="1:8">
      <c r="A3" s="6"/>
      <c r="B3" s="3"/>
      <c r="C3" s="4"/>
      <c r="D3" s="7"/>
      <c r="E3" s="19"/>
      <c r="G3" s="4"/>
      <c r="H3" s="3"/>
    </row>
    <row r="4" ht="15.75" spans="1:8">
      <c r="A4" s="8" t="s">
        <v>0</v>
      </c>
      <c r="B4" s="3">
        <v>295</v>
      </c>
      <c r="C4" s="4"/>
      <c r="D4" s="7"/>
      <c r="E4" s="19"/>
      <c r="G4" s="4"/>
      <c r="H4" s="3"/>
    </row>
    <row r="5" ht="15.75" spans="1:8">
      <c r="A5" s="8" t="s">
        <v>5</v>
      </c>
      <c r="B5" s="3">
        <v>882</v>
      </c>
      <c r="C5" s="4"/>
      <c r="D5" s="7"/>
      <c r="E5" s="19"/>
      <c r="G5" s="20"/>
      <c r="H5" s="29"/>
    </row>
    <row r="6" ht="15.75" spans="1:8">
      <c r="A6" s="8" t="s">
        <v>47</v>
      </c>
      <c r="B6" s="3">
        <v>40</v>
      </c>
      <c r="C6" s="4"/>
      <c r="D6" s="7"/>
      <c r="E6" s="19"/>
      <c r="G6" s="21"/>
      <c r="H6" s="3"/>
    </row>
    <row r="7" ht="15.75" spans="1:8">
      <c r="A7" s="8" t="s">
        <v>4</v>
      </c>
      <c r="B7" s="3">
        <v>100</v>
      </c>
      <c r="C7" s="4"/>
      <c r="D7" s="7"/>
      <c r="E7" s="4"/>
      <c r="G7" s="21" t="s">
        <v>71</v>
      </c>
      <c r="H7" s="3">
        <v>1710</v>
      </c>
    </row>
    <row r="8" ht="15.75" spans="1:8">
      <c r="A8" s="6" t="s">
        <v>109</v>
      </c>
      <c r="B8" s="9">
        <v>40</v>
      </c>
      <c r="C8" s="4"/>
      <c r="D8" s="10"/>
      <c r="E8" s="22"/>
      <c r="G8" s="21" t="s">
        <v>72</v>
      </c>
      <c r="H8" s="3">
        <v>108</v>
      </c>
    </row>
    <row r="9" ht="15.75" spans="1:8">
      <c r="A9" s="8" t="s">
        <v>9</v>
      </c>
      <c r="B9" s="3">
        <v>70</v>
      </c>
      <c r="C9" s="4"/>
      <c r="D9" s="7"/>
      <c r="E9" s="19" t="s">
        <v>110</v>
      </c>
      <c r="G9" s="21"/>
      <c r="H9" s="3"/>
    </row>
    <row r="10" ht="15.75" spans="1:8">
      <c r="A10" s="6" t="s">
        <v>49</v>
      </c>
      <c r="B10" s="3">
        <v>50</v>
      </c>
      <c r="C10" s="4"/>
      <c r="D10" s="7"/>
      <c r="E10" s="4"/>
      <c r="G10" s="23" t="s">
        <v>75</v>
      </c>
      <c r="H10" s="30">
        <f>SUM(H1:H9)</f>
        <v>1818</v>
      </c>
    </row>
    <row r="11" ht="15.75" spans="1:8">
      <c r="A11" s="8" t="s">
        <v>111</v>
      </c>
      <c r="B11" s="3">
        <v>100</v>
      </c>
      <c r="C11" s="4"/>
      <c r="D11" s="7"/>
      <c r="E11" s="4" t="s">
        <v>101</v>
      </c>
      <c r="H11" s="3"/>
    </row>
    <row r="12" ht="15.75" spans="1:8">
      <c r="A12" s="8" t="s">
        <v>2</v>
      </c>
      <c r="B12" s="3">
        <v>40</v>
      </c>
      <c r="C12" s="4"/>
      <c r="D12" s="7"/>
      <c r="E12" s="4"/>
      <c r="G12" s="24" t="s">
        <v>40</v>
      </c>
      <c r="H12" s="31">
        <f>SUM(B2:B25)*-1</f>
        <v>-1817</v>
      </c>
    </row>
    <row r="13" ht="15.75" spans="1:8">
      <c r="A13" s="11" t="s">
        <v>67</v>
      </c>
      <c r="B13" s="9">
        <v>200</v>
      </c>
      <c r="C13" s="4"/>
      <c r="D13" s="7"/>
      <c r="E13" s="4"/>
      <c r="H13" s="3"/>
    </row>
    <row r="14" ht="15.75" spans="1:8">
      <c r="A14" s="6"/>
      <c r="B14" s="3"/>
      <c r="C14" s="4"/>
      <c r="D14" s="7"/>
      <c r="E14" s="4"/>
      <c r="H14" s="3"/>
    </row>
    <row r="15" ht="15.75" spans="1:8">
      <c r="A15" s="13"/>
      <c r="B15" s="3"/>
      <c r="C15" s="4"/>
      <c r="D15" s="14"/>
      <c r="G15" s="25" t="s">
        <v>18</v>
      </c>
      <c r="H15" s="32">
        <f>SUM(H10+H12)</f>
        <v>1</v>
      </c>
    </row>
    <row r="16" ht="15.75" spans="1:4">
      <c r="A16" s="13"/>
      <c r="B16" s="3"/>
      <c r="D16" s="14"/>
    </row>
    <row r="17" ht="15.75" spans="1:8">
      <c r="A17" s="13"/>
      <c r="B17" s="3"/>
      <c r="C17" s="4"/>
      <c r="D17" s="14"/>
      <c r="G17" s="26" t="s">
        <v>97</v>
      </c>
      <c r="H17" s="9">
        <f>SUM(B13+Setembro!F31)</f>
        <v>1040</v>
      </c>
    </row>
    <row r="18" ht="15.75" spans="1:4">
      <c r="A18" s="13"/>
      <c r="B18" s="3"/>
      <c r="C18" s="4"/>
      <c r="D18" s="14"/>
    </row>
    <row r="19" ht="15.75" spans="1:4">
      <c r="A19" s="13"/>
      <c r="B19" s="3"/>
      <c r="C19" s="4"/>
      <c r="D19" s="14"/>
    </row>
    <row r="20" ht="15.75" spans="1:7">
      <c r="A20" s="13"/>
      <c r="B20" s="3"/>
      <c r="D20" s="14"/>
      <c r="G20" s="4"/>
    </row>
    <row r="21" ht="15.75" customHeight="1" spans="1:7">
      <c r="A21" s="13"/>
      <c r="B21" s="3"/>
      <c r="D21" s="14"/>
      <c r="G21" s="27"/>
    </row>
    <row r="22" ht="15.75" customHeight="1" spans="1:4">
      <c r="A22" s="13"/>
      <c r="B22" s="3"/>
      <c r="D22" s="14"/>
    </row>
    <row r="23" ht="15.75" customHeight="1" spans="4:4">
      <c r="D23" s="15"/>
    </row>
    <row r="24" ht="15.75" customHeight="1" spans="4:4">
      <c r="D24" s="15"/>
    </row>
    <row r="25" ht="15.75" customHeight="1" spans="1:4">
      <c r="A25" s="16"/>
      <c r="B25" s="16"/>
      <c r="C25" s="16"/>
      <c r="D25" s="17"/>
    </row>
    <row r="26" ht="15.75" customHeight="1"/>
    <row r="27" ht="15.75" customHeight="1"/>
    <row r="28" ht="15.75" customHeight="1"/>
    <row r="29" ht="15.75" customHeight="1" spans="7:7">
      <c r="G29" s="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zoomScale="80" zoomScaleNormal="80" workbookViewId="0">
      <selection activeCell="A1" sqref="A1"/>
    </sheetView>
  </sheetViews>
  <sheetFormatPr defaultColWidth="14.4333333333333" defaultRowHeight="15" customHeight="1" outlineLevelCol="5"/>
  <cols>
    <col min="1" max="1" width="29.86" customWidth="1"/>
    <col min="2" max="2" width="12.7133333333333" customWidth="1"/>
    <col min="3" max="3" width="11" customWidth="1"/>
    <col min="4" max="4" width="38.14" customWidth="1"/>
    <col min="5" max="5" width="39.5666666666667" customWidth="1"/>
    <col min="6" max="6" width="16.7066666666667" customWidth="1"/>
    <col min="7" max="26" width="8.71333333333333" customWidth="1"/>
  </cols>
  <sheetData>
    <row r="1" ht="15.75" spans="1:5">
      <c r="A1" s="1" t="s">
        <v>41</v>
      </c>
      <c r="B1" s="2" t="s">
        <v>20</v>
      </c>
      <c r="C1" s="2" t="s">
        <v>21</v>
      </c>
      <c r="D1" s="2" t="s">
        <v>22</v>
      </c>
      <c r="E1" s="18" t="s">
        <v>23</v>
      </c>
    </row>
    <row r="2" ht="15.75" spans="2:5">
      <c r="B2" s="3"/>
      <c r="C2" s="4"/>
      <c r="D2" s="7"/>
      <c r="E2" s="4"/>
    </row>
    <row r="3" ht="15.75" spans="1:5">
      <c r="A3" s="6"/>
      <c r="B3" s="3"/>
      <c r="C3" s="4" t="s">
        <v>1</v>
      </c>
      <c r="D3" s="33"/>
      <c r="E3" s="4"/>
    </row>
    <row r="4" ht="15.75" spans="1:5">
      <c r="A4" s="8" t="s">
        <v>0</v>
      </c>
      <c r="B4" s="3">
        <v>295</v>
      </c>
      <c r="C4" s="4" t="s">
        <v>60</v>
      </c>
      <c r="D4" s="33"/>
      <c r="E4" s="4"/>
    </row>
    <row r="5" ht="15.75" spans="1:5">
      <c r="A5" s="8" t="s">
        <v>5</v>
      </c>
      <c r="B5" s="3">
        <v>882</v>
      </c>
      <c r="C5" s="4"/>
      <c r="D5" s="33"/>
      <c r="E5" s="4"/>
    </row>
    <row r="6" ht="15.75" spans="1:5">
      <c r="A6" s="8" t="s">
        <v>47</v>
      </c>
      <c r="B6" s="3">
        <v>40</v>
      </c>
      <c r="C6" s="4"/>
      <c r="D6" s="33"/>
      <c r="E6" s="4"/>
    </row>
    <row r="7" ht="15.75" spans="1:5">
      <c r="A7" s="8" t="s">
        <v>4</v>
      </c>
      <c r="B7" s="3">
        <v>100</v>
      </c>
      <c r="C7" s="4"/>
      <c r="D7" s="33"/>
      <c r="E7" s="4"/>
    </row>
    <row r="8" ht="15.75" spans="1:5">
      <c r="A8" s="6"/>
      <c r="B8" s="3"/>
      <c r="C8" s="4"/>
      <c r="D8" s="27"/>
      <c r="E8" s="4"/>
    </row>
    <row r="9" ht="15.75" spans="1:5">
      <c r="A9" s="8" t="s">
        <v>9</v>
      </c>
      <c r="B9" s="3">
        <v>70</v>
      </c>
      <c r="C9" s="4"/>
      <c r="D9" s="33"/>
      <c r="E9" s="4"/>
    </row>
    <row r="10" ht="15.75" spans="1:5">
      <c r="A10" s="6" t="s">
        <v>49</v>
      </c>
      <c r="B10" s="9">
        <v>100</v>
      </c>
      <c r="C10" s="4"/>
      <c r="D10" s="33"/>
      <c r="E10" s="40"/>
    </row>
    <row r="11" ht="15.75" spans="1:5">
      <c r="A11" s="8" t="s">
        <v>111</v>
      </c>
      <c r="B11" s="9">
        <v>100</v>
      </c>
      <c r="C11" s="4"/>
      <c r="D11" s="27"/>
      <c r="E11" s="40"/>
    </row>
    <row r="12" ht="15.75" spans="1:5">
      <c r="A12" s="8" t="s">
        <v>2</v>
      </c>
      <c r="B12" s="3">
        <v>40</v>
      </c>
      <c r="C12" s="4"/>
      <c r="D12" s="33"/>
      <c r="E12" s="4"/>
    </row>
    <row r="13" ht="15.75" spans="1:6">
      <c r="A13" s="6"/>
      <c r="B13" s="3"/>
      <c r="C13" s="4" t="s">
        <v>60</v>
      </c>
      <c r="D13" s="33"/>
      <c r="E13" s="40"/>
      <c r="F13" s="4"/>
    </row>
    <row r="14" ht="15.75" spans="1:5">
      <c r="A14" s="6"/>
      <c r="B14" s="3"/>
      <c r="C14" s="4"/>
      <c r="D14" s="33"/>
      <c r="E14" s="4"/>
    </row>
    <row r="15" ht="15.75" spans="1:5">
      <c r="A15" s="6"/>
      <c r="B15" s="3"/>
      <c r="C15" s="4"/>
      <c r="D15" s="33"/>
      <c r="E15" s="19"/>
    </row>
    <row r="16" ht="15.75" spans="1:5">
      <c r="A16" s="6"/>
      <c r="B16" s="3"/>
      <c r="C16" s="4"/>
      <c r="D16" s="33"/>
      <c r="E16" s="19"/>
    </row>
    <row r="17" ht="15.75" spans="1:5">
      <c r="A17" s="6" t="s">
        <v>56</v>
      </c>
      <c r="B17" s="3">
        <v>60</v>
      </c>
      <c r="C17" s="4"/>
      <c r="D17" s="33"/>
      <c r="E17" s="19"/>
    </row>
    <row r="18" ht="15.75" spans="1:5">
      <c r="A18" s="6" t="s">
        <v>57</v>
      </c>
      <c r="B18" s="3">
        <v>100</v>
      </c>
      <c r="C18" s="4"/>
      <c r="D18" s="33"/>
      <c r="E18" s="19"/>
    </row>
    <row r="19" ht="15.75" spans="1:5">
      <c r="A19" s="11" t="s">
        <v>67</v>
      </c>
      <c r="B19" s="9">
        <v>110</v>
      </c>
      <c r="C19" s="4"/>
      <c r="D19" s="33"/>
      <c r="E19" s="19" t="s">
        <v>112</v>
      </c>
    </row>
    <row r="20" ht="15.75" spans="4:4">
      <c r="D20" s="33"/>
    </row>
    <row r="21" ht="15.75" customHeight="1" spans="1:5">
      <c r="A21" s="13"/>
      <c r="B21" s="3"/>
      <c r="D21" s="33"/>
      <c r="E21" s="19"/>
    </row>
    <row r="22" ht="15.75" customHeight="1" spans="1:5">
      <c r="A22" s="13"/>
      <c r="B22" s="3"/>
      <c r="D22" s="33"/>
      <c r="E22" s="19"/>
    </row>
    <row r="23" ht="15.75" customHeight="1" spans="4:5">
      <c r="D23" s="27"/>
      <c r="E23" s="19"/>
    </row>
    <row r="24" ht="15.75" customHeight="1" spans="4:5">
      <c r="D24" s="27"/>
      <c r="E24" s="19"/>
    </row>
    <row r="25" ht="15.75" customHeight="1" spans="1:5">
      <c r="A25" s="16"/>
      <c r="B25" s="16"/>
      <c r="C25" s="16"/>
      <c r="D25" s="34"/>
      <c r="E25" s="19"/>
    </row>
    <row r="26" ht="15.75" customHeight="1"/>
    <row r="27" ht="15.75" customHeight="1" spans="1:2">
      <c r="A27" s="4"/>
      <c r="B27" s="28"/>
    </row>
    <row r="28" ht="15.75" customHeight="1" spans="1:2">
      <c r="A28" s="4"/>
      <c r="B28" s="3"/>
    </row>
    <row r="29" ht="15.75" customHeight="1" spans="1:2">
      <c r="A29" s="4"/>
      <c r="B29" s="3"/>
    </row>
    <row r="30" ht="15.75" customHeight="1" spans="1:2">
      <c r="A30" s="4"/>
      <c r="B30" s="3"/>
    </row>
    <row r="31" ht="15.75" customHeight="1" spans="1:2">
      <c r="A31" s="4"/>
      <c r="B31" s="3"/>
    </row>
    <row r="32" ht="15.75" customHeight="1" spans="1:3">
      <c r="A32" s="35" t="s">
        <v>113</v>
      </c>
      <c r="B32" s="9">
        <v>550</v>
      </c>
      <c r="C32" s="36" t="s">
        <v>114</v>
      </c>
    </row>
    <row r="33" ht="15.75" customHeight="1" spans="1:2">
      <c r="A33" s="35" t="s">
        <v>71</v>
      </c>
      <c r="B33" s="3">
        <v>1715</v>
      </c>
    </row>
    <row r="34" ht="15.75" customHeight="1" spans="1:2">
      <c r="A34" s="35" t="s">
        <v>72</v>
      </c>
      <c r="B34" s="3">
        <v>108</v>
      </c>
    </row>
    <row r="35" ht="15.75" customHeight="1" spans="1:3">
      <c r="A35" s="35"/>
      <c r="B35" s="3"/>
      <c r="C35" s="4"/>
    </row>
    <row r="36" ht="15.75" customHeight="1" spans="1:2">
      <c r="A36" s="23" t="s">
        <v>75</v>
      </c>
      <c r="B36" s="29">
        <f>SUM(B27:B35)</f>
        <v>2373</v>
      </c>
    </row>
    <row r="37" ht="15.75" customHeight="1" spans="1:2">
      <c r="A37" s="37"/>
      <c r="B37" s="38"/>
    </row>
    <row r="38" ht="15.75" customHeight="1" spans="1:2">
      <c r="A38" s="24" t="s">
        <v>40</v>
      </c>
      <c r="B38" s="31">
        <f>SUM(B2:B25)</f>
        <v>1897</v>
      </c>
    </row>
    <row r="39" ht="15.75" customHeight="1" spans="2:2">
      <c r="B39" s="3">
        <f>SUM(B38*-1)</f>
        <v>-1897</v>
      </c>
    </row>
    <row r="40" ht="15.75" customHeight="1" spans="2:2">
      <c r="B40" s="3"/>
    </row>
    <row r="41" ht="15.75" customHeight="1" spans="1:2">
      <c r="A41" s="25" t="s">
        <v>18</v>
      </c>
      <c r="B41" s="3">
        <f>SUM(B36+B39)</f>
        <v>476</v>
      </c>
    </row>
    <row r="42" ht="15.75" customHeight="1"/>
    <row r="43" ht="15.75" customHeight="1" spans="1:2">
      <c r="A43" s="26" t="s">
        <v>97</v>
      </c>
      <c r="B43" s="39">
        <f>SUM(B19+OUTUBRO!H17)</f>
        <v>1150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5"/>
  <sheetViews>
    <sheetView zoomScale="80" zoomScaleNormal="80" workbookViewId="0">
      <selection activeCell="A8" sqref="A8"/>
    </sheetView>
  </sheetViews>
  <sheetFormatPr defaultColWidth="14.4333333333333" defaultRowHeight="15" customHeight="1"/>
  <cols>
    <col min="1" max="1" width="19.4333333333333" customWidth="1"/>
    <col min="4" max="4" width="18.2933333333333" customWidth="1"/>
    <col min="5" max="6" width="22.4333333333333" customWidth="1"/>
    <col min="8" max="8" width="20.2933333333333" customWidth="1"/>
    <col min="9" max="9" width="11.7133333333333" customWidth="1"/>
  </cols>
  <sheetData>
    <row r="1" ht="16.5" spans="1:9">
      <c r="A1" s="1" t="s">
        <v>41</v>
      </c>
      <c r="B1" s="2" t="s">
        <v>20</v>
      </c>
      <c r="C1" s="2" t="s">
        <v>21</v>
      </c>
      <c r="D1" s="1" t="s">
        <v>115</v>
      </c>
      <c r="E1" s="1" t="s">
        <v>22</v>
      </c>
      <c r="F1" s="18" t="s">
        <v>23</v>
      </c>
      <c r="H1" s="4"/>
      <c r="I1" s="28"/>
    </row>
    <row r="2" ht="15.75" spans="2:9">
      <c r="B2" s="3"/>
      <c r="C2" s="4"/>
      <c r="D2" s="5"/>
      <c r="E2" s="4"/>
      <c r="F2" s="4"/>
      <c r="H2" s="19"/>
      <c r="I2" s="3"/>
    </row>
    <row r="3" ht="15.75" spans="1:9">
      <c r="A3" s="6"/>
      <c r="B3" s="3"/>
      <c r="C3" s="4"/>
      <c r="D3" s="7"/>
      <c r="E3" s="19"/>
      <c r="F3" s="19"/>
      <c r="H3" s="4"/>
      <c r="I3" s="3"/>
    </row>
    <row r="4" ht="15.75" spans="1:9">
      <c r="A4" s="8" t="s">
        <v>0</v>
      </c>
      <c r="B4" s="3">
        <v>295</v>
      </c>
      <c r="C4" s="4"/>
      <c r="D4" s="7"/>
      <c r="E4" s="19"/>
      <c r="F4" s="19"/>
      <c r="H4" s="4"/>
      <c r="I4" s="3"/>
    </row>
    <row r="5" ht="15.75" spans="1:9">
      <c r="A5" s="8" t="s">
        <v>5</v>
      </c>
      <c r="B5" s="3">
        <v>882</v>
      </c>
      <c r="C5" s="4"/>
      <c r="D5" s="7"/>
      <c r="E5" s="19"/>
      <c r="F5" s="19"/>
      <c r="H5" s="20"/>
      <c r="I5" s="29"/>
    </row>
    <row r="6" ht="15.75" spans="1:9">
      <c r="A6" s="8" t="s">
        <v>47</v>
      </c>
      <c r="B6" s="3">
        <v>40</v>
      </c>
      <c r="C6" s="4"/>
      <c r="D6" s="7"/>
      <c r="E6" s="19"/>
      <c r="F6" s="19"/>
      <c r="H6" s="21"/>
      <c r="I6" s="3"/>
    </row>
    <row r="7" ht="15.75" spans="1:9">
      <c r="A7" s="8" t="s">
        <v>4</v>
      </c>
      <c r="B7" s="3">
        <v>100</v>
      </c>
      <c r="C7" s="4"/>
      <c r="D7" s="7"/>
      <c r="E7" s="4"/>
      <c r="F7" s="4"/>
      <c r="H7" s="21" t="s">
        <v>71</v>
      </c>
      <c r="I7" s="3">
        <v>1710</v>
      </c>
    </row>
    <row r="8" ht="15.75" spans="1:9">
      <c r="A8" s="6"/>
      <c r="B8" s="9"/>
      <c r="C8" s="4"/>
      <c r="D8" s="10"/>
      <c r="E8" s="22"/>
      <c r="F8" s="22"/>
      <c r="H8" s="21" t="s">
        <v>72</v>
      </c>
      <c r="I8" s="3">
        <v>108</v>
      </c>
    </row>
    <row r="9" ht="15.75" spans="1:9">
      <c r="A9" s="8" t="s">
        <v>9</v>
      </c>
      <c r="B9" s="3">
        <v>70</v>
      </c>
      <c r="C9" s="4"/>
      <c r="D9" s="7"/>
      <c r="E9" s="19"/>
      <c r="F9" s="19"/>
      <c r="H9" s="21"/>
      <c r="I9" s="3"/>
    </row>
    <row r="10" ht="15.75" spans="1:9">
      <c r="A10" s="6" t="s">
        <v>49</v>
      </c>
      <c r="B10" s="3">
        <v>50</v>
      </c>
      <c r="C10" s="4"/>
      <c r="D10" s="7"/>
      <c r="E10" s="4"/>
      <c r="F10" s="4"/>
      <c r="H10" s="23" t="s">
        <v>75</v>
      </c>
      <c r="I10" s="30">
        <f>SUM(I1:I9)</f>
        <v>1818</v>
      </c>
    </row>
    <row r="11" ht="15.75" spans="1:9">
      <c r="A11" s="8" t="s">
        <v>111</v>
      </c>
      <c r="B11" s="3">
        <v>100</v>
      </c>
      <c r="C11" s="4"/>
      <c r="D11" s="7"/>
      <c r="E11" s="4"/>
      <c r="F11" s="4"/>
      <c r="I11" s="3"/>
    </row>
    <row r="12" ht="15.75" spans="1:9">
      <c r="A12" s="8" t="s">
        <v>2</v>
      </c>
      <c r="B12" s="3">
        <v>40</v>
      </c>
      <c r="C12" s="4"/>
      <c r="D12" s="7"/>
      <c r="E12" s="4"/>
      <c r="F12" s="4"/>
      <c r="H12" s="24" t="s">
        <v>40</v>
      </c>
      <c r="I12" s="31">
        <f>SUM(B2:B25)*-1</f>
        <v>-1807</v>
      </c>
    </row>
    <row r="13" ht="15.75" spans="1:9">
      <c r="A13" s="11" t="s">
        <v>67</v>
      </c>
      <c r="B13" s="9">
        <v>100</v>
      </c>
      <c r="C13" s="4"/>
      <c r="D13" s="7"/>
      <c r="E13" s="4"/>
      <c r="F13" s="4"/>
      <c r="I13" s="3"/>
    </row>
    <row r="14" ht="15.75" spans="1:9">
      <c r="A14" s="12" t="s">
        <v>116</v>
      </c>
      <c r="B14" s="9">
        <v>130</v>
      </c>
      <c r="C14" s="4"/>
      <c r="D14" s="7"/>
      <c r="E14" s="4"/>
      <c r="F14" s="4" t="s">
        <v>117</v>
      </c>
      <c r="I14" s="3"/>
    </row>
    <row r="15" ht="15.75" spans="1:9">
      <c r="A15" s="13"/>
      <c r="B15" s="3"/>
      <c r="C15" s="4"/>
      <c r="D15" s="14"/>
      <c r="H15" s="25" t="s">
        <v>18</v>
      </c>
      <c r="I15" s="32">
        <f>SUM(I10+I12)</f>
        <v>11</v>
      </c>
    </row>
    <row r="16" ht="15.75" spans="1:4">
      <c r="A16" s="13"/>
      <c r="B16" s="3"/>
      <c r="D16" s="14"/>
    </row>
    <row r="17" ht="15.75" spans="1:9">
      <c r="A17" s="13"/>
      <c r="B17" s="3"/>
      <c r="C17" s="4"/>
      <c r="D17" s="14"/>
      <c r="H17" s="26" t="s">
        <v>97</v>
      </c>
      <c r="I17" s="9">
        <f>SUM(B13+NOVEMBRO!B43)</f>
        <v>1250</v>
      </c>
    </row>
    <row r="18" ht="15.75" spans="1:4">
      <c r="A18" s="13"/>
      <c r="B18" s="3"/>
      <c r="C18" s="4"/>
      <c r="D18" s="14"/>
    </row>
    <row r="19" ht="15.75" spans="1:4">
      <c r="A19" s="13"/>
      <c r="B19" s="3"/>
      <c r="C19" s="4"/>
      <c r="D19" s="14"/>
    </row>
    <row r="20" ht="15.75" spans="1:8">
      <c r="A20" s="13"/>
      <c r="B20" s="3"/>
      <c r="D20" s="14"/>
      <c r="H20" s="4"/>
    </row>
    <row r="21" ht="15.75" spans="1:8">
      <c r="A21" s="13"/>
      <c r="B21" s="3"/>
      <c r="D21" s="14"/>
      <c r="H21" s="27"/>
    </row>
    <row r="22" ht="15.75" spans="1:4">
      <c r="A22" s="13"/>
      <c r="B22" s="3"/>
      <c r="D22" s="14"/>
    </row>
    <row r="23" ht="15.75" spans="4:4">
      <c r="D23" s="15"/>
    </row>
    <row r="24" ht="15.75" spans="4:4">
      <c r="D24" s="15"/>
    </row>
    <row r="25" ht="15.75" spans="1:4">
      <c r="A25" s="16"/>
      <c r="B25" s="16"/>
      <c r="C25" s="16"/>
      <c r="D25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Maio</vt:lpstr>
      <vt:lpstr>Junho_2019</vt:lpstr>
      <vt:lpstr>JULHO</vt:lpstr>
      <vt:lpstr>Agosto</vt:lpstr>
      <vt:lpstr>Setembro</vt:lpstr>
      <vt:lpstr>OUTUBRO</vt:lpstr>
      <vt:lpstr>NOVEMBRO</vt:lpstr>
      <vt:lpstr>DEZEMBRO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Dikson</dc:creator>
  <cp:lastModifiedBy>gow</cp:lastModifiedBy>
  <dcterms:created xsi:type="dcterms:W3CDTF">2019-05-06T14:20:00Z</dcterms:created>
  <dcterms:modified xsi:type="dcterms:W3CDTF">2019-07-31T00:29:42Z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1046-11.1.0.8722</vt:lpwstr>
  </property>
</Properties>
</file>