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ype1ベース" sheetId="1" r:id="rId3"/>
    <sheet state="visible" name="Type2ベース" sheetId="2" r:id="rId4"/>
    <sheet state="visible" name="Type2(会津大納品分確認用2)" sheetId="3" r:id="rId5"/>
    <sheet state="visible" name="Type2(パソコン甲子園協賛品)" sheetId="4" r:id="rId6"/>
    <sheet state="visible" name="Type2(0908会津大納品分確認用)backup " sheetId="5" r:id="rId7"/>
    <sheet state="visible" name="BOM(Type1 IchigoJam)" sheetId="6" r:id="rId8"/>
    <sheet state="visible" name="BOM(Type1 Arduino)" sheetId="7" r:id="rId9"/>
    <sheet state="visible" name="BOM(Type2 Arduino)" sheetId="8" r:id="rId10"/>
    <sheet state="visible" name="計算用" sheetId="9" r:id="rId11"/>
    <sheet state="visible" name="BOM(Type1 for RaspberryPI) " sheetId="10" r:id="rId12"/>
    <sheet state="visible" name="シート7" sheetId="11" r:id="rId13"/>
    <sheet state="visible" name="DoCoMo BOM(Type2 for Arduino)" sheetId="12" r:id="rId14"/>
    <sheet state="visible" name="BOM(Type2 for RaspberryPI)" sheetId="13" r:id="rId15"/>
    <sheet state="visible" name="BOM(Type1 for Arduino)" sheetId="14" r:id="rId16"/>
    <sheet state="visible" name="BOM(Type2 for Arduino)" sheetId="15" r:id="rId17"/>
    <sheet state="visible" name="MotorShield-Arduino" sheetId="16" r:id="rId18"/>
    <sheet state="visible" name="Type1" sheetId="17" r:id="rId19"/>
    <sheet state="visible" name="MotorShieldRaspPI" sheetId="18" r:id="rId20"/>
    <sheet state="visible" name="Type2" sheetId="19" r:id="rId21"/>
    <sheet state="visible" name="BOM(Type2) ボディ無し" sheetId="20" r:id="rId22"/>
    <sheet state="visible" name="シート9" sheetId="21" r:id="rId23"/>
  </sheets>
  <definedNames/>
  <calcPr/>
</workbook>
</file>

<file path=xl/sharedStrings.xml><?xml version="1.0" encoding="utf-8"?>
<sst xmlns="http://schemas.openxmlformats.org/spreadsheetml/2006/main" count="1413" uniqueCount="398">
  <si>
    <t>Type1(４輪車型) 基本ベース　部品リスト</t>
  </si>
  <si>
    <t>生産可能数</t>
  </si>
  <si>
    <t>色付きはType2と共用　(Type2のシートで変更)</t>
  </si>
  <si>
    <t>2017年07月10日の価格です。</t>
  </si>
  <si>
    <t>部品No</t>
  </si>
  <si>
    <t>製品名</t>
  </si>
  <si>
    <t>単価</t>
  </si>
  <si>
    <t>必要個数</t>
  </si>
  <si>
    <t>価格</t>
  </si>
  <si>
    <t>部品在庫</t>
  </si>
  <si>
    <t>部品別
生産可能数</t>
  </si>
  <si>
    <t>メーカー型番</t>
  </si>
  <si>
    <t>メーカー</t>
  </si>
  <si>
    <t>用途</t>
  </si>
  <si>
    <t>スポーツタイヤセット(2本入り)</t>
  </si>
  <si>
    <t>NO-111</t>
  </si>
  <si>
    <t>Tamiya</t>
  </si>
  <si>
    <t>タイヤ</t>
  </si>
  <si>
    <t xml:space="preserve">https://www.amazon.co.jp/dp/B001VZHRUY/ref=cm_sw_r_tw_dp_x_YAjxzb1Q743VY </t>
  </si>
  <si>
    <t>シングルギヤボックス</t>
  </si>
  <si>
    <t>TK-167</t>
  </si>
  <si>
    <t>ギヤボックス</t>
  </si>
  <si>
    <t xml:space="preserve">https://www.amazon.co.jp/dp/B01AIGJ1LY/ref=cm_sw_r_tw_dp_x_rBjxzb9KPHJ9Z </t>
  </si>
  <si>
    <t>DCモーター　６V</t>
  </si>
  <si>
    <t>Dowonsol</t>
  </si>
  <si>
    <t xml:space="preserve">モーター　</t>
  </si>
  <si>
    <t>サーボモーター</t>
  </si>
  <si>
    <t>SG90</t>
  </si>
  <si>
    <t>TOWER PRO</t>
  </si>
  <si>
    <t>アクリル シャーシ上</t>
  </si>
  <si>
    <t>type1_car_base.ai</t>
  </si>
  <si>
    <t>GClue</t>
  </si>
  <si>
    <t>ロボットカーベース</t>
  </si>
  <si>
    <t>アクリル シャーシ下</t>
  </si>
  <si>
    <t>アクリル シャーシジョイント</t>
  </si>
  <si>
    <t>アクリル フロント</t>
  </si>
  <si>
    <t>アクリル フロントジョイント</t>
  </si>
  <si>
    <t>アクリル マウント</t>
  </si>
  <si>
    <t>アクリル マウントジョイント</t>
  </si>
  <si>
    <t>ネジ1　M3-35m</t>
  </si>
  <si>
    <t>ステンレス</t>
  </si>
  <si>
    <t>大阪魂</t>
  </si>
  <si>
    <t>シャーシ(4)前タイヤ(2)</t>
  </si>
  <si>
    <t>1袋60本入</t>
  </si>
  <si>
    <t>https://www.monotaro.com/p/0550/7284/</t>
  </si>
  <si>
    <t>ネジ2　M3-25mm</t>
  </si>
  <si>
    <t>フロントパーツ固定(2)</t>
  </si>
  <si>
    <t>1袋105本入</t>
  </si>
  <si>
    <t>https://www.monotaro.com/p/0550/7266/</t>
  </si>
  <si>
    <t>ネジ3　M3-12mm</t>
  </si>
  <si>
    <t>サーボ固定(2)
バッテリ固定(2)
モーターギヤ固定(2)
マウント固定用(6)</t>
  </si>
  <si>
    <t>1袋170本入</t>
  </si>
  <si>
    <t>https://www.monotaro.com/p/0550/7205/</t>
  </si>
  <si>
    <t>ナット　M3</t>
  </si>
  <si>
    <t>M3ネジ固定</t>
  </si>
  <si>
    <t>1袋110本入</t>
  </si>
  <si>
    <t>https://www.monotaro.com/p/0552/8704/</t>
  </si>
  <si>
    <t>ポリカネジ　M2.6-15mm</t>
  </si>
  <si>
    <t>ポリカ</t>
  </si>
  <si>
    <t>マイコン固定(4)</t>
  </si>
  <si>
    <t>https://www.monotaro.com/p/3579/5365/</t>
  </si>
  <si>
    <t>ポリカナット　M2.6</t>
  </si>
  <si>
    <t>M2.6ネジ固定</t>
  </si>
  <si>
    <t>https://www.monotaro.com/p/3579/8673/</t>
  </si>
  <si>
    <t>フロントタイヤマウンタ</t>
  </si>
  <si>
    <t>type1_frontsus_01.stl</t>
  </si>
  <si>
    <t>ステアリング</t>
  </si>
  <si>
    <t>ステアリングシャフト</t>
  </si>
  <si>
    <t>type1_frontsus_02.stl</t>
  </si>
  <si>
    <t>サーボホルダー</t>
  </si>
  <si>
    <t>type1_servoholder.stl</t>
  </si>
  <si>
    <t>サーボ固定用</t>
  </si>
  <si>
    <t>150mm六角シャフト</t>
  </si>
  <si>
    <t>ベアリング</t>
  </si>
  <si>
    <t>DDR-930 603</t>
  </si>
  <si>
    <t>NMB</t>
  </si>
  <si>
    <t>フロント</t>
  </si>
  <si>
    <t xml:space="preserve">https://www.amazon.co.jp/dp/B00MUD6PAE/ref=cm_sw_r_tw_dp_x_k5ixzbK1ZZ873 </t>
  </si>
  <si>
    <t>モバイルバッテリー</t>
  </si>
  <si>
    <t xml:space="preserve">https://www.amazon.co.jp/dp/B01N97NZ0L/ref=cm_sw_r_tw_dp_x_J7ixzbY7PV48X </t>
  </si>
  <si>
    <t>USBケーブル 1.3mm DC ジャック</t>
  </si>
  <si>
    <t>CW-116PS</t>
  </si>
  <si>
    <t>コアウェーブ</t>
  </si>
  <si>
    <t>https://www.amazon.co.jp/%E3%82%B3%E3%82%A2%E3%82%A6%E3%82%A7%E3%83%BC%E3%83%96-%E5%85%85%E9%9B%BB%E3%82%B1%E3%83%BC%E3%83%96%E3%83%AB-PSP%E7%94%A8-%E3%83%9B%E3%83%AF%E3%82%A4%E3%83%88-CW-116PS/dp/B00IKEL0D4</t>
  </si>
  <si>
    <t>MicroUSBケーブル</t>
  </si>
  <si>
    <t>MPA-AMB2U02BK</t>
  </si>
  <si>
    <t>エレコム</t>
  </si>
  <si>
    <t>1.amazon</t>
  </si>
  <si>
    <t>https://www.amazon.co.jp/ELECOM-microUSB%E3%82%B1%E3%83%BC%E3%83%96%E3%83%AB-%E3%82%B9%E3%82%BF%E3%83%B3%E3%83%80%E3%83%BC%E3%83%89-%E9%80%9A%E4%BF%A1-%E5%85%85%E9%9B%BB-MPA-AMB2U02BK/dp/B00MUDE06A/ref=sr_1_1?ie=UTF8&amp;qid=1504063348&amp;sr=8-1&amp;keywords=MPA-AMB2U02BK</t>
  </si>
  <si>
    <t>2.ヨドバシ</t>
  </si>
  <si>
    <t>http://www.yodobashi.com/product/100000001002463165/</t>
  </si>
  <si>
    <t>スポーツタイヤ_x0008_（スパイク）</t>
  </si>
  <si>
    <t>https://www.amazon.co.jp/dp/B003YORNO0/ref=cm_sw_r_tw_dp_x_lGjxzbEX38EEC</t>
  </si>
  <si>
    <t>モバイルバッテリー(PIXEL 薄型)</t>
  </si>
  <si>
    <t>https://www.amazon.co.jp/dp/B01MQ60O5Z/ref=cm_sw_r_tw_dp_x_6jbzzb17X5YT6</t>
  </si>
  <si>
    <t>モバイルバッテリー(サンワダイレクト)</t>
  </si>
  <si>
    <t>Type2　納品分確認</t>
  </si>
  <si>
    <t>作成数</t>
  </si>
  <si>
    <t>Type2ベースシート参照</t>
  </si>
  <si>
    <t>1.Amazon</t>
  </si>
  <si>
    <t>http://www.yodobashi.com/product/100000001001083268/</t>
  </si>
  <si>
    <t>ダブルギヤボックス</t>
  </si>
  <si>
    <t>NO-168</t>
  </si>
  <si>
    <t xml:space="preserve">https://www.amazon.co.jp/dp/B001Q13BIU/ref=cm_sw_r_tw_dp_x_P9UBzbVGBFPP7 </t>
  </si>
  <si>
    <t>http://www.yodobashi.com/product/100000001001083247/</t>
  </si>
  <si>
    <t>キャスター</t>
  </si>
  <si>
    <t>420G 自在車(ナイロン一体車輪)</t>
  </si>
  <si>
    <t>ハンマーキャスター</t>
  </si>
  <si>
    <t>https://www.monotaro.com/p/0221/2734/?gclid=EAIaIQobChMIxbOQ2eD91QIVGgoqCh2_1gOQEAQYAiABEgKGoPD_BwE&amp;utm_medium=cpc&amp;utm_source=Adwords&amp;cm_mmc=Adwords-_-cpc-_-PLA-_-02212734&amp;ef_id=VqgUPAAAATpQAKzc:20170830005947:s</t>
  </si>
  <si>
    <t>type2_mouse_base.ai</t>
  </si>
  <si>
    <t>アクリル キャスタージョイント</t>
  </si>
  <si>
    <t>アクリル 距離センサー治具</t>
  </si>
  <si>
    <t>Distance Brick固定用</t>
  </si>
  <si>
    <t>ネジ1　M3-35mm</t>
  </si>
  <si>
    <t>シャーシ(4)</t>
  </si>
  <si>
    <t>キャスター固定(4)
バッテリ固定(2)
モーターギヤ固定(2)</t>
  </si>
  <si>
    <t>ゴムクッション</t>
  </si>
  <si>
    <t>PS-8R ポリウレタン</t>
  </si>
  <si>
    <t>エクシール</t>
  </si>
  <si>
    <t>マイコン緩衝用</t>
  </si>
  <si>
    <t>100個</t>
  </si>
  <si>
    <t>https://www.monotaro.com/p/4906/6647/</t>
  </si>
  <si>
    <t>モバイルバッテリー(EasyACC)</t>
  </si>
  <si>
    <t>PB13000MS</t>
  </si>
  <si>
    <t>EasyACC</t>
  </si>
  <si>
    <t>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</t>
  </si>
  <si>
    <t>２本</t>
  </si>
  <si>
    <t>１個</t>
  </si>
  <si>
    <t>Type2(マウス型) 基本ベース　部品リスト</t>
  </si>
  <si>
    <t>色付きは共用部品</t>
  </si>
  <si>
    <t>420G 自在車(ナイロン一体車輪) 25mm</t>
  </si>
  <si>
    <t>ヨドバシ</t>
  </si>
  <si>
    <t>http://www.yodobashi.com/product/100000001001983369/</t>
  </si>
  <si>
    <t>ボディマウント エクステンションセット</t>
  </si>
  <si>
    <t xml:space="preserve">OP.1604 </t>
  </si>
  <si>
    <t>留め具</t>
  </si>
  <si>
    <t>8本入り</t>
  </si>
  <si>
    <t>https://store.shopping.yahoo.co.jp/superrc/4950344546046.html?sc_e=slga_pla</t>
  </si>
  <si>
    <t>ボディ</t>
  </si>
  <si>
    <t>Type1-001</t>
  </si>
  <si>
    <t>ボディー</t>
  </si>
  <si>
    <t>不要？</t>
  </si>
  <si>
    <t>スマホマウントキット</t>
  </si>
  <si>
    <t>アクリル マウントパーツ</t>
  </si>
  <si>
    <t>白ユリヤ化粧ねじ No.2 M4-28mm</t>
  </si>
  <si>
    <t xml:space="preserve">6個入 </t>
  </si>
  <si>
    <t>https://www.monotaro.com/p/4212/1581/</t>
  </si>
  <si>
    <t>蝶ナット2種　M4</t>
  </si>
  <si>
    <t>19個入り</t>
  </si>
  <si>
    <t>https://www.monotaro.com/g/00010689/</t>
  </si>
  <si>
    <t>https://www.amazon.co.jp/dp/B01N5NHHQK/ref=cm_sw_r_tw_dp_x_M0WBzb8RS428N</t>
  </si>
  <si>
    <t>Type3 IchigoJam</t>
  </si>
  <si>
    <t>※有線リモコン付</t>
  </si>
  <si>
    <t>Type1ベース</t>
  </si>
  <si>
    <t>Motor Shield for Ichigojam</t>
  </si>
  <si>
    <t>コアケーブル</t>
  </si>
  <si>
    <t>シールド電源ケーブル</t>
  </si>
  <si>
    <t>リモコンアクリルパーツ</t>
  </si>
  <si>
    <t>ネジ１　M3-10mm</t>
  </si>
  <si>
    <t>ブリック固定用</t>
  </si>
  <si>
    <t>1袋190本入</t>
  </si>
  <si>
    <t>https://www.monotaro.com/p/0550/7196/</t>
  </si>
  <si>
    <t>ネジ２　M3-20mm</t>
  </si>
  <si>
    <t>アクリル固定用</t>
  </si>
  <si>
    <t>1袋125本入</t>
  </si>
  <si>
    <t>https://www.monotaro.com/p/0550/7257/</t>
  </si>
  <si>
    <t>FaBo Button</t>
  </si>
  <si>
    <t>#103</t>
  </si>
  <si>
    <t>FaBo LED</t>
  </si>
  <si>
    <t>#101</t>
  </si>
  <si>
    <t>FaBo Reflector</t>
  </si>
  <si>
    <t>Distance</t>
  </si>
  <si>
    <t>#116</t>
  </si>
  <si>
    <t>FaBo Buzzer</t>
  </si>
  <si>
    <t>#102</t>
  </si>
  <si>
    <t>【ノーブランド品】2系統の映像入力 12V車用 ミニオンダッシュ液晶モニター 4.3インチ バック切替可能</t>
  </si>
  <si>
    <t xml:space="preserve">https://www.amazon.co.jp/dp/B0079RJ4AE/ref=cm_sw_r_tw_dp_x_ycsGzb2EC57HV </t>
  </si>
  <si>
    <t>マザーツール　GF12-US1210　ACアダプター</t>
  </si>
  <si>
    <t xml:space="preserve">https://www.amazon.co.jp/dp/B00396YVSE/ref=cm_sw_r_tw_dp_x_DcsGzbDKAKZ7P </t>
  </si>
  <si>
    <t>エレコム 有線ミニキーボード 静音タイプ メンブレン式 ブラック TK-FCM077PBK</t>
  </si>
  <si>
    <t xml:space="preserve">https://www.amazon.co.jp/dp/B00SGJ0YBM/ref=cm_sw_r_tw_dp_x_CnsGzb8AZXFBH </t>
  </si>
  <si>
    <t>Type1 Arduino</t>
  </si>
  <si>
    <t>Motor Shield for Arduino</t>
  </si>
  <si>
    <t>※会津大納品はボディ無し</t>
  </si>
  <si>
    <t>今回納品分はマウントキット不要</t>
  </si>
  <si>
    <t>追加パーツ</t>
  </si>
  <si>
    <t>9/8の会津大納品分はマウントキット不要</t>
  </si>
  <si>
    <t>Type2 Arduino</t>
  </si>
  <si>
    <t>Type2ベース</t>
  </si>
  <si>
    <t>マウントセット</t>
  </si>
  <si>
    <t>単価サイズ</t>
  </si>
  <si>
    <t>単価価格</t>
  </si>
  <si>
    <t>縦(mm)</t>
  </si>
  <si>
    <t>横(mm)</t>
  </si>
  <si>
    <t>アクリル（透明3mm厚）＠押し出し</t>
  </si>
  <si>
    <t>300mm x 450mm</t>
  </si>
  <si>
    <t>http://www.hazaiya.co.jp/item/10000022.html</t>
  </si>
  <si>
    <t>10mm x 10mm</t>
  </si>
  <si>
    <t>グラム(g)</t>
  </si>
  <si>
    <t>ABSフィラメント＠黒</t>
  </si>
  <si>
    <t>500g x 2個</t>
  </si>
  <si>
    <t xml:space="preserve">https://www.amazon.co.jp/dp/B017N7D0C2/ref=cm_sw_r_tw_dp_x_27ZyzbBBHJT61 </t>
  </si>
  <si>
    <t>1g</t>
  </si>
  <si>
    <t>動作確認</t>
  </si>
  <si>
    <t>SO-02H</t>
  </si>
  <si>
    <t>○</t>
  </si>
  <si>
    <t>SO-02G</t>
  </si>
  <si>
    <t>Type1(ロボットカー型) for Raspberry PI　部品リスト</t>
  </si>
  <si>
    <t xml:space="preserve">F104ホイールセット </t>
  </si>
  <si>
    <t>OP-1526</t>
  </si>
  <si>
    <t>前輪</t>
  </si>
  <si>
    <t xml:space="preserve">F104用Lラバー・フロントタイヤ </t>
  </si>
  <si>
    <t>FO-401</t>
  </si>
  <si>
    <t>ミディアムナローメッシュホイール白</t>
  </si>
  <si>
    <t xml:space="preserve">OP-468 </t>
  </si>
  <si>
    <t>後輪</t>
  </si>
  <si>
    <t>ミディアムナロー レーシングラジアルタイヤ</t>
  </si>
  <si>
    <t xml:space="preserve">SP-1023 </t>
  </si>
  <si>
    <t>MG996R</t>
  </si>
  <si>
    <t>アクリル ベース</t>
  </si>
  <si>
    <t>car_base.ai</t>
  </si>
  <si>
    <t>アクリル 上の前</t>
  </si>
  <si>
    <t>アクリル 上の中央</t>
  </si>
  <si>
    <t>アクリル 上下ジョイント 前</t>
  </si>
  <si>
    <t>アクリル 上下ジョイント 後</t>
  </si>
  <si>
    <t>3mmシャフトセット</t>
  </si>
  <si>
    <t>NO-105</t>
  </si>
  <si>
    <t>フランジブッシュ</t>
  </si>
  <si>
    <t xml:space="preserve">#80 </t>
  </si>
  <si>
    <t>オイレス</t>
  </si>
  <si>
    <t>リア</t>
  </si>
  <si>
    <t>ネジ2　M3-30mm</t>
  </si>
  <si>
    <t>ネジ4　M3-10mm</t>
  </si>
  <si>
    <t>ネジ5　M3-10mm</t>
  </si>
  <si>
    <t>ネジ6　M3-10mm</t>
  </si>
  <si>
    <t>ネジ7　M3-10mm</t>
  </si>
  <si>
    <t>ネジ8　M2.6-10mm (プラ)</t>
  </si>
  <si>
    <t>ナット1　M3</t>
  </si>
  <si>
    <t>ナット2　M2.6（プラ）</t>
  </si>
  <si>
    <t>front_tire_mounter.stl</t>
  </si>
  <si>
    <t>ステアリングサーボ (サーボ付属品)</t>
  </si>
  <si>
    <t>steering_servo_type1.stl</t>
  </si>
  <si>
    <t>steering_shaft.stl</t>
  </si>
  <si>
    <t>リアシャフトマウンタ</t>
  </si>
  <si>
    <t>rear_shaft_mounter.stl</t>
  </si>
  <si>
    <t>リアタイヤジョイント</t>
  </si>
  <si>
    <t>rear_tire_joint.stl</t>
  </si>
  <si>
    <t>ボディーフォルダ</t>
  </si>
  <si>
    <t>body_holder.stl</t>
  </si>
  <si>
    <t>1050ベアリング</t>
  </si>
  <si>
    <t>SP-1239</t>
  </si>
  <si>
    <t>13000mAh モバイルバッテリー</t>
  </si>
  <si>
    <t>Motor Shield for Raspberry PI</t>
  </si>
  <si>
    <t>RaspberryPI</t>
  </si>
  <si>
    <t>RaspberryPI財団</t>
  </si>
  <si>
    <t>SDカード(32G)</t>
  </si>
  <si>
    <t>LED Brick</t>
  </si>
  <si>
    <t>Hall Brick</t>
  </si>
  <si>
    <t>3axis Brick</t>
  </si>
  <si>
    <t>Distance Brick</t>
  </si>
  <si>
    <t>3pinケーブル</t>
  </si>
  <si>
    <t>4pinケーブル</t>
  </si>
  <si>
    <t>Type2(マウス型) for Raspberry PI　部品リスト</t>
  </si>
  <si>
    <t>スポーツタイヤセット</t>
  </si>
  <si>
    <t>ダブルギヤボックス 左右独立4速タイプ</t>
  </si>
  <si>
    <t>キャスタースペーサー</t>
  </si>
  <si>
    <t xml:space="preserve">OP-1604 </t>
  </si>
  <si>
    <t>Type2-001</t>
  </si>
  <si>
    <t>アクリル 下</t>
  </si>
  <si>
    <t>runba_base.ai</t>
  </si>
  <si>
    <t>アクリル 上</t>
  </si>
  <si>
    <t>アクリルマウント</t>
  </si>
  <si>
    <t>ネジ　M3-35mm</t>
  </si>
  <si>
    <t>ネジ　M3-12mm</t>
  </si>
  <si>
    <t>ネジ　M3-10mm</t>
  </si>
  <si>
    <t>ネジ　M2.6-10mm（プラ）</t>
  </si>
  <si>
    <t>ナット　M2.6（プラ）</t>
  </si>
  <si>
    <t>ゴム足</t>
  </si>
  <si>
    <t>RaspberryPIの下に配置</t>
  </si>
  <si>
    <t>RaspberryPI3</t>
  </si>
  <si>
    <t>Type2(マウス型) for Arduino　部品リスト</t>
  </si>
  <si>
    <t>20個</t>
  </si>
  <si>
    <t>現在の在庫数</t>
  </si>
  <si>
    <t>ボディ支え</t>
  </si>
  <si>
    <t>キャスタボディ接続</t>
  </si>
  <si>
    <t>ボディ固定</t>
  </si>
  <si>
    <t>シャーシ上部</t>
  </si>
  <si>
    <t>シャーシ下部</t>
  </si>
  <si>
    <t>アクリル　アジャスターA</t>
  </si>
  <si>
    <t>キャスター固定</t>
  </si>
  <si>
    <t>アクリル　アジャスターB</t>
  </si>
  <si>
    <t>アクリル上下接続</t>
  </si>
  <si>
    <t>ボディキャリア固定(8)
モーターギヤ固定(2)
キャスター固定(4)
スマホ固定キャリア(2)</t>
  </si>
  <si>
    <t>ボディ、スマホ固定他</t>
  </si>
  <si>
    <t>Arduinoの下に配置</t>
  </si>
  <si>
    <t>スプリングワッシャー　Ｍ３（ステンレス）</t>
  </si>
  <si>
    <t>ボディねじ緩み防止</t>
  </si>
  <si>
    <t>EasyAcc</t>
  </si>
  <si>
    <t>バッテリー</t>
  </si>
  <si>
    <t>USBケーブル 1.3mm DCケーブル</t>
  </si>
  <si>
    <t>MicroUSBケーブル (OTG)</t>
  </si>
  <si>
    <t>AndroidHost化</t>
  </si>
  <si>
    <t>USBケーブル(A-B)</t>
  </si>
  <si>
    <t>Android通信</t>
  </si>
  <si>
    <t>モーター制御等</t>
  </si>
  <si>
    <t>アクリル キャリア土台</t>
  </si>
  <si>
    <t>スマホ固定</t>
  </si>
  <si>
    <t>M3ナット</t>
  </si>
  <si>
    <t>アクリル スマフォ固定ジグA</t>
  </si>
  <si>
    <t>アクリル スマフォ固定ジグB</t>
  </si>
  <si>
    <t>アクリル スマフォ固定スペーサー(3×3)</t>
  </si>
  <si>
    <t>アクリル スマフォ固定スペーサー(6.5×3)</t>
  </si>
  <si>
    <t>台固定</t>
  </si>
  <si>
    <t>化粧ビス No.1 黒　M3×20</t>
  </si>
  <si>
    <t>TRUSCO</t>
  </si>
  <si>
    <t>スナップピン (大)</t>
  </si>
  <si>
    <t>SP-197</t>
  </si>
  <si>
    <t>Arduino.cc製 Arduino(Arduino.ORGを含む)</t>
  </si>
  <si>
    <t>Arduino</t>
  </si>
  <si>
    <t>マイコンボード</t>
  </si>
  <si>
    <t>赤、黄色</t>
  </si>
  <si>
    <t>回転検出</t>
  </si>
  <si>
    <t>磁気センサ</t>
  </si>
  <si>
    <t>測距センサ</t>
  </si>
  <si>
    <t>通信ケーブル</t>
  </si>
  <si>
    <t>個数</t>
  </si>
  <si>
    <t>合計</t>
  </si>
  <si>
    <t>ＤＣプラグ　Φ３．４×１．４　ＭＰ１２１ＷＨ１</t>
  </si>
  <si>
    <t>http://akizukidenshi.com/catalog/g/gC-11215/</t>
  </si>
  <si>
    <t>１．３ｍｍＤＣジャック　基板取付用</t>
  </si>
  <si>
    <t>http://akizukidenshi.com/catalog/g/gC-09407/</t>
  </si>
  <si>
    <t>DRV8830</t>
  </si>
  <si>
    <t>アクリル キャリア土台固定</t>
  </si>
  <si>
    <t>アクリル キャリアナット</t>
  </si>
  <si>
    <t>アクリル スマフォ固定スペーサー</t>
  </si>
  <si>
    <t>キャリア固定ネジ M3-12</t>
  </si>
  <si>
    <t>スマフォ固定ネジ M3-20</t>
  </si>
  <si>
    <t>Arduino.cc製 Arduino</t>
  </si>
  <si>
    <t>Type1(ロボットカー型) for Arduino　部品リスト</t>
  </si>
  <si>
    <t>PCA9685</t>
  </si>
  <si>
    <t>http://www.mouser.jp/Search/Refine.aspx?Keyword=PCA9685</t>
  </si>
  <si>
    <t>1セット個数</t>
  </si>
  <si>
    <t>在庫</t>
  </si>
  <si>
    <t>出荷可能数</t>
  </si>
  <si>
    <t>NO.111</t>
  </si>
  <si>
    <t>NO.168</t>
  </si>
  <si>
    <t>未作成１個</t>
  </si>
  <si>
    <t>シャーシ＆バッテリーを固定するネジ</t>
  </si>
  <si>
    <t>ギアボックス＋キャスター固定＋バッテリー落下防止のするネジ</t>
  </si>
  <si>
    <t>ネジ　M2.6-10mm</t>
  </si>
  <si>
    <t>RaspberryPiを固定するネジ</t>
  </si>
  <si>
    <t>ナット　M2.6</t>
  </si>
  <si>
    <t>1セット</t>
  </si>
  <si>
    <t>供給可能数</t>
  </si>
  <si>
    <t>OP.1526</t>
  </si>
  <si>
    <t>FO401</t>
  </si>
  <si>
    <t xml:space="preserve">タミヤ 楽しい工作シリーズ </t>
  </si>
  <si>
    <t>TK167</t>
  </si>
  <si>
    <t>サーボ</t>
  </si>
  <si>
    <t>Type2とあわせて28本不足　4袋(32本)あればOK</t>
  </si>
  <si>
    <t xml:space="preserve">アクリル 上の前　</t>
  </si>
  <si>
    <t>3mmx150mmシャフト（六角）</t>
  </si>
  <si>
    <t>リアブッシュ m3</t>
  </si>
  <si>
    <t>シャーシ＋バッテリー固定</t>
  </si>
  <si>
    <t>_x0008_前輪固定</t>
  </si>
  <si>
    <t>ギアボックス固定</t>
  </si>
  <si>
    <t>キャスターを固定するネジ</t>
  </si>
  <si>
    <t>後輪固定</t>
  </si>
  <si>
    <t>ギア固定＋バッテリー落下防止ネジ</t>
  </si>
  <si>
    <t>ボディホルダ固定</t>
  </si>
  <si>
    <t>サーボ固定</t>
  </si>
  <si>
    <t>リアタイヤ固定</t>
  </si>
  <si>
    <t>ナット2　M2.6</t>
  </si>
  <si>
    <t>フロントパーツ１</t>
  </si>
  <si>
    <t>動作OK</t>
  </si>
  <si>
    <t>前輪に直接つけるやつ　１台＝２個</t>
  </si>
  <si>
    <t>フロントパーツ２</t>
  </si>
  <si>
    <t>パーツ１を動かす棒　１台＝１個</t>
  </si>
  <si>
    <t>フロントパーツ３</t>
  </si>
  <si>
    <t>パーツ２を動かす治具　サーボに取り付ける　１台＝１個</t>
  </si>
  <si>
    <t>リアマウント</t>
  </si>
  <si>
    <t>後輪を取り付ける治具　１台＝２個</t>
  </si>
  <si>
    <t>Tamiya-ベアリング(10mmx5mmx4mm)</t>
  </si>
  <si>
    <t>本日購入</t>
  </si>
  <si>
    <t>対応ホイール(スポンジタイヤ)</t>
  </si>
  <si>
    <t>OP.1400</t>
  </si>
  <si>
    <t>https://www.amazon.co.jp/gp/product/B008GY18GM/ref=ox_sc_act_title_3?ie=UTF8&amp;psc=1&amp;smid=A365C2I9CEU9N9</t>
  </si>
  <si>
    <t>OP.1525</t>
  </si>
  <si>
    <t>https://www.amazon.co.jp/%E3%82%BF%E3%83%9F%E3%83%A4-%E3%83%9B%E3%83%83%E3%83%97%E3%82%A2%E3%83%83%E3%83%97%E3%82%AA%E3%83%97%E3%82%B7%E3%83%A7%E3%83%B3%E3%82%BA-No-1525-F104%E3%83%9B%E3%82%A4%E3%83%BC%E3%83%AB%E3%82%BB%E3%83%83%E3%83%88-%E3%82%B9%E3%83%9D%E3%83%B3%E3%82%B8%E3%82%BF%E3%82%A4%E3%83%A4%E7%94%A8/dp/B00DSVF0P8</t>
  </si>
  <si>
    <t>OP.1378</t>
  </si>
  <si>
    <t>https://www.amazon.co.jp/%E3%82%BF%E3%83%9F%E3%83%A4-%E3%82%B9%E3%83%9A%E3%82%A2%E3%83%91%E3%83%BC%E3%83%84-SP-1378-%E3%82%B9%E3%83%9A%E3%82%A2%E3%83%9B%E3%82%A4%E3%83%BC%E3%83%AB%E3%82%BB%E3%83%83%E3%83%88-51378/dp/B002A9J5HI</t>
  </si>
  <si>
    <t>OP.1384</t>
  </si>
  <si>
    <t>https://www.amazon.co.jp/%E3%82%BF%E3%83%9F%E3%83%A4-51384-SP1384-F104%E3%82%B9%E3%83%9D%E3%83%B3%E3%82%B8%E3%82%BF%E3%82%A4%E3%83%A4A-4430/dp/B004IXD1TC/ref=sr_1_2?s=hobby&amp;ie=UTF8&amp;qid=1490404908&amp;sr=1-2&amp;keywords=%E3%82%B9%E3%83%9D%E3%83%B3%E3%82%B8%E3%82%BF%E3%82%A4%E3%83%A4+F104</t>
  </si>
  <si>
    <t>リアブッシュ</t>
  </si>
  <si>
    <t>https://slack-redir.net/link?url=https%3A%2F%2Fwww.monotaro.com%2Fp%2F0046%2F0266%2F%3Futm_source%3Dinhouse-email%26utm_medium%3Demail%26utm_campaign%3DOrderConfirmation%26utm_term%3DmonotaroNo</t>
  </si>
  <si>
    <t>ルンバ型　部品リスト</t>
  </si>
  <si>
    <t>ＵＳＢケーブル 1.3mm</t>
  </si>
  <si>
    <t>ＵＳＢマイクロケーブル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</si>
</sst>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¥-411]#,##0"/>
    <numFmt numFmtId="165" formatCode="[$¥-411]#,##0.0"/>
    <numFmt numFmtId="166" formatCode="&quot;(共通)&quot; 0 "/>
    <numFmt numFmtId="167" formatCode="0&quot;本&quot;"/>
    <numFmt numFmtId="168" formatCode="0&quot;個&quot;"/>
    <numFmt numFmtId="169" formatCode="&quot;(参照)&quot; 0 "/>
    <numFmt numFmtId="170" formatCode="[$¥-411]#,##0.00"/>
    <numFmt numFmtId="171" formatCode="0.0000"/>
  </numFmts>
  <fonts count="22">
    <font>
      <sz val="10.0"/>
      <color rgb="FF000000"/>
      <name val="Arial"/>
    </font>
    <font>
      <sz val="18.0"/>
    </font>
    <font>
      <sz val="12.0"/>
    </font>
    <font>
      <sz val="10.0"/>
    </font>
    <font/>
    <font>
      <color rgb="FF000000"/>
      <name val="Arial"/>
    </font>
    <font>
      <u/>
      <color rgb="FF0000FF"/>
    </font>
    <font>
      <name val="Arial"/>
    </font>
    <font>
      <color rgb="FF111111"/>
      <name val="Hiragino Kaku Gothic Pro W3"/>
    </font>
    <font>
      <u/>
      <color rgb="FF0000FF"/>
    </font>
    <font>
      <color rgb="FF000000"/>
    </font>
    <font>
      <color rgb="FF111111"/>
      <name val="&quot;Hiragino Kaku Gothic Pro W3&quot;"/>
    </font>
    <font>
      <u/>
      <color rgb="FF0000FF"/>
      <name val="Arial"/>
    </font>
    <font>
      <u/>
      <color rgb="FF0000FF"/>
    </font>
    <font>
      <u/>
      <color rgb="FF0000FF"/>
    </font>
    <font>
      <color rgb="FFFF0000"/>
    </font>
    <font>
      <color rgb="FFFF0000"/>
      <name val="Arial"/>
    </font>
    <font>
      <u/>
      <color rgb="FF0000FF"/>
      <name val="Arial"/>
    </font>
    <font>
      <color rgb="FF111111"/>
      <name val="Arial"/>
    </font>
    <font>
      <sz val="11.0"/>
      <color rgb="FF000000"/>
      <name val="Inconsolata"/>
    </font>
    <font>
      <b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3" fontId="4" numFmtId="0" xfId="0" applyAlignment="1" applyBorder="1" applyFill="1" applyFont="1">
      <alignment readingOrder="0"/>
    </xf>
    <xf borderId="1" fillId="0" fontId="4" numFmtId="165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horizontal="right" readingOrder="0"/>
    </xf>
    <xf borderId="1" fillId="2" fontId="4" numFmtId="166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1" fillId="0" fontId="7" numFmtId="165" xfId="0" applyAlignment="1" applyBorder="1" applyFont="1" applyNumberFormat="1">
      <alignment horizontal="right" vertical="bottom"/>
    </xf>
    <xf borderId="2" fillId="0" fontId="7" numFmtId="165" xfId="0" applyAlignment="1" applyBorder="1" applyFont="1" applyNumberFormat="1">
      <alignment horizontal="right" vertical="bottom"/>
    </xf>
    <xf borderId="1" fillId="0" fontId="4" numFmtId="0" xfId="0" applyBorder="1" applyFont="1"/>
    <xf borderId="2" fillId="4" fontId="5" numFmtId="165" xfId="0" applyAlignment="1" applyBorder="1" applyFill="1" applyFont="1" applyNumberFormat="1">
      <alignment horizontal="right" vertical="bottom"/>
    </xf>
    <xf borderId="1" fillId="4" fontId="5" numFmtId="0" xfId="0" applyAlignment="1" applyBorder="1" applyFont="1">
      <alignment horizontal="left" readingOrder="0"/>
    </xf>
    <xf borderId="3" fillId="0" fontId="7" numFmtId="165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readingOrder="0"/>
    </xf>
    <xf borderId="3" fillId="0" fontId="4" numFmtId="0" xfId="0" applyBorder="1" applyFont="1"/>
    <xf borderId="2" fillId="0" fontId="4" numFmtId="0" xfId="0" applyBorder="1" applyFont="1"/>
    <xf borderId="2" fillId="0" fontId="7" numFmtId="165" xfId="0" applyAlignment="1" applyBorder="1" applyFont="1" applyNumberFormat="1">
      <alignment horizontal="right" readingOrder="0" vertical="bottom"/>
    </xf>
    <xf borderId="2" fillId="0" fontId="8" numFmtId="165" xfId="0" applyAlignment="1" applyBorder="1" applyFont="1" applyNumberFormat="1">
      <alignment horizontal="right" readingOrder="0" vertical="bottom"/>
    </xf>
    <xf borderId="1" fillId="5" fontId="4" numFmtId="0" xfId="0" applyAlignment="1" applyBorder="1" applyFill="1" applyFont="1">
      <alignment readingOrder="0"/>
    </xf>
    <xf borderId="2" fillId="5" fontId="8" numFmtId="165" xfId="0" applyAlignment="1" applyBorder="1" applyFont="1" applyNumberFormat="1">
      <alignment horizontal="right" readingOrder="0" vertical="bottom"/>
    </xf>
    <xf borderId="1" fillId="5" fontId="4" numFmtId="164" xfId="0" applyAlignment="1" applyBorder="1" applyFont="1" applyNumberFormat="1">
      <alignment horizontal="right" readingOrder="0"/>
    </xf>
    <xf borderId="0" fillId="5" fontId="4" numFmtId="0" xfId="0" applyFont="1"/>
    <xf borderId="0" fillId="5" fontId="9" numFmtId="0" xfId="0" applyAlignment="1" applyFont="1">
      <alignment readingOrder="0"/>
    </xf>
    <xf borderId="1" fillId="5" fontId="10" numFmtId="0" xfId="0" applyAlignment="1" applyBorder="1" applyFont="1">
      <alignment readingOrder="0"/>
    </xf>
    <xf borderId="2" fillId="5" fontId="7" numFmtId="165" xfId="0" applyAlignment="1" applyBorder="1" applyFont="1" applyNumberFormat="1">
      <alignment vertical="bottom"/>
    </xf>
    <xf borderId="1" fillId="5" fontId="11" numFmtId="0" xfId="0" applyAlignment="1" applyBorder="1" applyFont="1">
      <alignment readingOrder="0"/>
    </xf>
    <xf borderId="1" fillId="5" fontId="4" numFmtId="0" xfId="0" applyBorder="1" applyFont="1"/>
    <xf borderId="5" fillId="0" fontId="5" numFmtId="0" xfId="0" applyAlignment="1" applyBorder="1" applyFont="1">
      <alignment readingOrder="0" vertical="bottom"/>
    </xf>
    <xf borderId="5" fillId="0" fontId="7" numFmtId="165" xfId="0" applyAlignment="1" applyBorder="1" applyFont="1" applyNumberFormat="1">
      <alignment readingOrder="0" vertical="bottom"/>
    </xf>
    <xf borderId="1" fillId="0" fontId="10" numFmtId="0" xfId="0" applyAlignment="1" applyBorder="1" applyFont="1">
      <alignment readingOrder="0"/>
    </xf>
    <xf borderId="5" fillId="0" fontId="7" numFmtId="0" xfId="0" applyAlignment="1" applyBorder="1" applyFont="1">
      <alignment readingOrder="0" vertical="bottom"/>
    </xf>
    <xf borderId="0" fillId="5" fontId="4" numFmtId="0" xfId="0" applyAlignment="1" applyFont="1">
      <alignment horizontal="right" readingOrder="0"/>
    </xf>
    <xf borderId="0" fillId="6" fontId="12" numFmtId="0" xfId="0" applyAlignment="1" applyFill="1" applyFont="1">
      <alignment readingOrder="0" vertical="bottom"/>
    </xf>
    <xf borderId="0" fillId="5" fontId="4" numFmtId="0" xfId="0" applyAlignment="1" applyFont="1">
      <alignment readingOrder="0"/>
    </xf>
    <xf borderId="2" fillId="0" fontId="7" numFmtId="165" xfId="0" applyAlignment="1" applyBorder="1" applyFont="1" applyNumberFormat="1">
      <alignment readingOrder="0" vertical="bottom"/>
    </xf>
    <xf borderId="1" fillId="0" fontId="11" numFmtId="0" xfId="0" applyAlignment="1" applyBorder="1" applyFont="1">
      <alignment readingOrder="0"/>
    </xf>
    <xf borderId="0" fillId="6" fontId="13" numFmtId="0" xfId="0" applyAlignment="1" applyFont="1">
      <alignment readingOrder="0"/>
    </xf>
    <xf borderId="1" fillId="0" fontId="4" numFmtId="167" xfId="0" applyAlignment="1" applyBorder="1" applyFont="1" applyNumberFormat="1">
      <alignment readingOrder="0"/>
    </xf>
    <xf borderId="1" fillId="0" fontId="14" numFmtId="0" xfId="0" applyAlignment="1" applyBorder="1" applyFont="1">
      <alignment readingOrder="0"/>
    </xf>
    <xf borderId="1" fillId="0" fontId="4" numFmtId="168" xfId="0" applyAlignment="1" applyBorder="1" applyFont="1" applyNumberFormat="1">
      <alignment readingOrder="0"/>
    </xf>
    <xf borderId="0" fillId="0" fontId="4" numFmtId="164" xfId="0" applyFont="1" applyNumberFormat="1"/>
    <xf borderId="0" fillId="0" fontId="4" numFmtId="164" xfId="0" applyAlignment="1" applyFont="1" applyNumberFormat="1">
      <alignment horizontal="right" readingOrder="0"/>
    </xf>
    <xf borderId="0" fillId="4" fontId="5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4" fontId="11" numFmtId="164" xfId="0" applyAlignment="1" applyFont="1" applyNumberFormat="1">
      <alignment horizontal="right" readingOrder="0"/>
    </xf>
    <xf borderId="0" fillId="6" fontId="11" numFmtId="164" xfId="0" applyAlignment="1" applyFont="1" applyNumberFormat="1">
      <alignment horizontal="right" readingOrder="0"/>
    </xf>
    <xf borderId="0" fillId="6" fontId="10" numFmtId="164" xfId="0" applyAlignment="1" applyFont="1" applyNumberFormat="1">
      <alignment horizontal="right" readingOrder="0"/>
    </xf>
    <xf borderId="0" fillId="0" fontId="10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7" fontId="4" numFmtId="0" xfId="0" applyAlignment="1" applyBorder="1" applyFont="1">
      <alignment readingOrder="0"/>
    </xf>
    <xf borderId="0" fillId="0" fontId="4" numFmtId="165" xfId="0" applyAlignment="1" applyFont="1" applyNumberFormat="1">
      <alignment readingOrder="0"/>
    </xf>
    <xf borderId="0" fillId="8" fontId="4" numFmtId="0" xfId="0" applyAlignment="1" applyFill="1" applyFont="1">
      <alignment readingOrder="0"/>
    </xf>
    <xf borderId="1" fillId="8" fontId="4" numFmtId="169" xfId="0" applyBorder="1" applyFont="1" applyNumberFormat="1"/>
    <xf borderId="1" fillId="9" fontId="4" numFmtId="0" xfId="0" applyAlignment="1" applyBorder="1" applyFill="1" applyFont="1">
      <alignment readingOrder="0"/>
    </xf>
    <xf borderId="0" fillId="0" fontId="4" numFmtId="0" xfId="0" applyAlignment="1" applyFont="1">
      <alignment horizontal="right" readingOrder="0"/>
    </xf>
    <xf borderId="4" fillId="0" fontId="4" numFmtId="165" xfId="0" applyAlignment="1" applyBorder="1" applyFont="1" applyNumberFormat="1">
      <alignment horizontal="right" readingOrder="0"/>
    </xf>
    <xf borderId="3" fillId="0" fontId="7" numFmtId="164" xfId="0" applyAlignment="1" applyBorder="1" applyFont="1" applyNumberFormat="1">
      <alignment horizontal="right" vertical="bottom"/>
    </xf>
    <xf borderId="1" fillId="10" fontId="15" numFmtId="0" xfId="0" applyAlignment="1" applyBorder="1" applyFill="1" applyFont="1">
      <alignment readingOrder="0"/>
    </xf>
    <xf borderId="2" fillId="10" fontId="16" numFmtId="165" xfId="0" applyAlignment="1" applyBorder="1" applyFont="1" applyNumberFormat="1">
      <alignment horizontal="right" readingOrder="0" vertical="bottom"/>
    </xf>
    <xf borderId="2" fillId="10" fontId="15" numFmtId="164" xfId="0" applyAlignment="1" applyBorder="1" applyFont="1" applyNumberFormat="1">
      <alignment horizontal="right" readingOrder="0"/>
    </xf>
    <xf borderId="4" fillId="10" fontId="15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5" fillId="0" fontId="5" numFmtId="0" xfId="0" applyAlignment="1" applyBorder="1" applyFont="1">
      <alignment horizontal="right" vertical="bottom"/>
    </xf>
    <xf borderId="5" fillId="0" fontId="7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1" fillId="6" fontId="4" numFmtId="0" xfId="0" applyAlignment="1" applyBorder="1" applyFont="1">
      <alignment readingOrder="0"/>
    </xf>
    <xf borderId="1" fillId="6" fontId="4" numFmtId="165" xfId="0" applyBorder="1" applyFont="1" applyNumberFormat="1"/>
    <xf borderId="1" fillId="6" fontId="4" numFmtId="164" xfId="0" applyAlignment="1" applyBorder="1" applyFont="1" applyNumberFormat="1">
      <alignment horizontal="right" readingOrder="0"/>
    </xf>
    <xf borderId="1" fillId="6" fontId="4" numFmtId="169" xfId="0" applyBorder="1" applyFont="1" applyNumberFormat="1"/>
    <xf borderId="1" fillId="6" fontId="4" numFmtId="0" xfId="0" applyBorder="1" applyFont="1"/>
    <xf borderId="0" fillId="0" fontId="4" numFmtId="165" xfId="0" applyFont="1" applyNumberFormat="1"/>
    <xf borderId="0" fillId="0" fontId="4" numFmtId="165" xfId="0" applyAlignment="1" applyFont="1" applyNumberFormat="1">
      <alignment horizontal="right" readingOrder="0"/>
    </xf>
    <xf borderId="0" fillId="4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4" fontId="11" numFmtId="165" xfId="0" applyAlignment="1" applyFont="1" applyNumberFormat="1">
      <alignment horizontal="right" readingOrder="0"/>
    </xf>
    <xf borderId="0" fillId="6" fontId="11" numFmtId="165" xfId="0" applyAlignment="1" applyFont="1" applyNumberFormat="1">
      <alignment horizontal="right" readingOrder="0"/>
    </xf>
    <xf borderId="0" fillId="6" fontId="10" numFmtId="165" xfId="0" applyAlignment="1" applyFont="1" applyNumberFormat="1">
      <alignment horizontal="right" readingOrder="0"/>
    </xf>
    <xf borderId="0" fillId="0" fontId="10" numFmtId="165" xfId="0" applyAlignment="1" applyFont="1" applyNumberFormat="1">
      <alignment horizontal="right" readingOrder="0"/>
    </xf>
    <xf borderId="0" fillId="11" fontId="4" numFmtId="0" xfId="0" applyAlignment="1" applyFill="1" applyFont="1">
      <alignment readingOrder="0"/>
    </xf>
    <xf borderId="1" fillId="11" fontId="7" numFmtId="166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5" fillId="9" fontId="5" numFmtId="0" xfId="0" applyAlignment="1" applyBorder="1" applyFont="1">
      <alignment readingOrder="0" vertical="bottom"/>
    </xf>
    <xf borderId="5" fillId="11" fontId="7" numFmtId="166" xfId="0" applyAlignment="1" applyBorder="1" applyFont="1" applyNumberFormat="1">
      <alignment readingOrder="0" vertical="bottom"/>
    </xf>
    <xf borderId="5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9" fontId="10" numFmtId="0" xfId="0" applyAlignment="1" applyBorder="1" applyFont="1">
      <alignment readingOrder="0"/>
    </xf>
    <xf borderId="1" fillId="6" fontId="7" numFmtId="0" xfId="0" applyAlignment="1" applyBorder="1" applyFont="1">
      <alignment readingOrder="0"/>
    </xf>
    <xf borderId="1" fillId="4" fontId="19" numFmtId="164" xfId="0" applyBorder="1" applyFont="1" applyNumberFormat="1"/>
    <xf borderId="0" fillId="4" fontId="5" numFmtId="0" xfId="0" applyAlignment="1" applyFont="1">
      <alignment horizontal="left" readingOrder="0"/>
    </xf>
    <xf borderId="0" fillId="0" fontId="20" numFmtId="165" xfId="0" applyAlignment="1" applyFont="1" applyNumberFormat="1">
      <alignment readingOrder="0"/>
    </xf>
    <xf borderId="1" fillId="0" fontId="7" numFmtId="165" xfId="0" applyAlignment="1" applyBorder="1" applyFont="1" applyNumberFormat="1">
      <alignment horizontal="right" readingOrder="0" vertical="bottom"/>
    </xf>
    <xf borderId="1" fillId="11" fontId="4" numFmtId="169" xfId="0" applyAlignment="1" applyBorder="1" applyFont="1" applyNumberFormat="1">
      <alignment readingOrder="0"/>
    </xf>
    <xf borderId="1" fillId="11" fontId="4" numFmtId="166" xfId="0" applyAlignment="1" applyBorder="1" applyFont="1" applyNumberFormat="1">
      <alignment readingOrder="0"/>
    </xf>
    <xf borderId="1" fillId="4" fontId="7" numFmtId="0" xfId="0" applyAlignment="1" applyBorder="1" applyFont="1">
      <alignment horizontal="left" readingOrder="0" shrinkToFit="0" vertical="bottom" wrapText="1"/>
    </xf>
    <xf borderId="0" fillId="0" fontId="4" numFmtId="170" xfId="0" applyFont="1" applyNumberForma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top" wrapText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0"/>
    </xf>
    <xf borderId="1" fillId="0" fontId="10" numFmtId="0" xfId="0" applyAlignment="1" applyBorder="1" applyFont="1">
      <alignment readingOrder="0" shrinkToFit="0" wrapText="1"/>
    </xf>
    <xf borderId="1" fillId="0" fontId="10" numFmtId="165" xfId="0" applyAlignment="1" applyBorder="1" applyFont="1" applyNumberFormat="1">
      <alignment horizontal="right" readingOrder="0"/>
    </xf>
    <xf borderId="1" fillId="0" fontId="10" numFmtId="0" xfId="0" applyAlignment="1" applyBorder="1" applyFont="1">
      <alignment shrinkToFit="0" vertical="top" wrapText="0"/>
    </xf>
    <xf borderId="1" fillId="0" fontId="4" numFmtId="0" xfId="0" applyAlignment="1" applyBorder="1" applyFont="1">
      <alignment shrinkToFit="0" vertical="top" wrapText="0"/>
    </xf>
    <xf borderId="0" fillId="0" fontId="21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0"/>
    </xf>
    <xf borderId="1" fillId="12" fontId="4" numFmtId="0" xfId="0" applyAlignment="1" applyBorder="1" applyFill="1" applyFont="1">
      <alignment readingOrder="0" shrinkToFit="0" wrapText="1"/>
    </xf>
    <xf borderId="1" fillId="0" fontId="10" numFmtId="0" xfId="0" applyBorder="1" applyFont="1"/>
    <xf borderId="1" fillId="0" fontId="4" numFmtId="1" xfId="0" applyAlignment="1" applyBorder="1" applyFont="1" applyNumberFormat="1">
      <alignment readingOrder="0"/>
    </xf>
    <xf borderId="1" fillId="8" fontId="4" numFmtId="169" xfId="0" applyAlignment="1" applyBorder="1" applyFont="1" applyNumberFormat="1">
      <alignment readingOrder="0"/>
    </xf>
    <xf borderId="1" fillId="12" fontId="4" numFmtId="0" xfId="0" applyAlignment="1" applyBorder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19" numFmtId="171" xfId="0" applyAlignment="1" applyFont="1" applyNumberFormat="1">
      <alignment readingOrder="0"/>
    </xf>
    <xf borderId="1" fillId="0" fontId="7" numFmtId="0" xfId="0" applyAlignment="1" applyBorder="1" applyFont="1">
      <alignment horizontal="right" readingOrder="0" vertical="bottom"/>
    </xf>
    <xf borderId="0" fillId="4" fontId="19" numFmtId="171" xfId="0" applyFont="1" applyNumberFormat="1"/>
    <xf borderId="0" fillId="0" fontId="7" numFmtId="0" xfId="0" applyAlignment="1" applyFont="1">
      <alignment horizontal="right" vertical="bottom"/>
    </xf>
    <xf borderId="1" fillId="0" fontId="4" numFmtId="0" xfId="0" applyAlignment="1" applyBorder="1" applyFont="1">
      <alignment readingOrder="0"/>
    </xf>
    <xf borderId="0" fillId="0" fontId="4" numFmtId="4" xfId="0" applyAlignment="1" applyFont="1" applyNumberFormat="1">
      <alignment readingOrder="0"/>
    </xf>
    <xf borderId="0" fillId="0" fontId="4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0" Type="http://schemas.openxmlformats.org/officeDocument/2006/relationships/hyperlink" Target="https://www.amazon.co.jp/dp/B01N97NZ0L/ref=cm_sw_r_tw_dp_x_J7ixzbY7PV48X" TargetMode="External"/><Relationship Id="rId13" Type="http://schemas.openxmlformats.org/officeDocument/2006/relationships/hyperlink" Target="http://www.yodobashi.com/product/100000001002463165/" TargetMode="External"/><Relationship Id="rId12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s://www.amazon.co.jp/dp/B01AIGJ1LY/ref=cm_sw_r_tw_dp_x_rBjxzb9KPHJ9Z" TargetMode="External"/><Relationship Id="rId3" Type="http://schemas.openxmlformats.org/officeDocument/2006/relationships/hyperlink" Target="https://www.monotaro.com/p/0550/7284/" TargetMode="External"/><Relationship Id="rId4" Type="http://schemas.openxmlformats.org/officeDocument/2006/relationships/hyperlink" Target="https://www.monotaro.com/p/0550/7266/" TargetMode="External"/><Relationship Id="rId9" Type="http://schemas.openxmlformats.org/officeDocument/2006/relationships/hyperlink" Target="https://www.amazon.co.jp/dp/B00MUD6PAE/ref=cm_sw_r_tw_dp_x_k5ixzbK1ZZ873" TargetMode="External"/><Relationship Id="rId15" Type="http://schemas.openxmlformats.org/officeDocument/2006/relationships/hyperlink" Target="https://www.amazon.co.jp/dp/B01MQ60O5Z/ref=cm_sw_r_tw_dp_x_6jbzzb17X5YT6" TargetMode="External"/><Relationship Id="rId14" Type="http://schemas.openxmlformats.org/officeDocument/2006/relationships/hyperlink" Target="https://www.amazon.co.jp/dp/B003YORNO0/ref=cm_sw_r_tw_dp_x_lGjxzbEX38EEC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mazon.co.jp/dp/B01N97NZ0L/ref=cm_sw_r_tw_dp_x_J7ixzbY7PV48X" TargetMode="External"/><Relationship Id="rId5" Type="http://schemas.openxmlformats.org/officeDocument/2006/relationships/hyperlink" Target="https://www.monotaro.com/p/0550/7205/" TargetMode="External"/><Relationship Id="rId6" Type="http://schemas.openxmlformats.org/officeDocument/2006/relationships/hyperlink" Target="https://www.monotaro.com/p/0552/8704/" TargetMode="External"/><Relationship Id="rId7" Type="http://schemas.openxmlformats.org/officeDocument/2006/relationships/hyperlink" Target="https://www.monotaro.com/p/3579/5365/" TargetMode="External"/><Relationship Id="rId8" Type="http://schemas.openxmlformats.org/officeDocument/2006/relationships/hyperlink" Target="https://www.monotaro.com/p/3579/8673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akizukidenshi.com/catalog/g/gC-11215/" TargetMode="External"/><Relationship Id="rId2" Type="http://schemas.openxmlformats.org/officeDocument/2006/relationships/hyperlink" Target="http://akizukidenshi.com/catalog/g/gC-09407/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.jp/gp/product/B008GY18GM/ref=ox_sc_act_title_3?ie=UTF8&amp;psc=1&amp;smid=A365C2I9CEU9N9" TargetMode="External"/><Relationship Id="rId2" Type="http://schemas.openxmlformats.org/officeDocument/2006/relationships/hyperlink" Target="https://www.amazon.co.jp/%E3%82%BF%E3%83%9F%E3%83%A4-%E3%83%9B%E3%83%83%E3%83%97%E3%82%A2%E3%83%83%E3%83%97%E3%82%AA%E3%83%97%E3%82%B7%E3%83%A7%E3%83%B3%E3%82%BA-No-1525-F104%E3%83%9B%E3%82%A4%E3%83%BC%E3%83%AB%E3%82%BB%E3%83%83%E3%83%88-%E3%82%B9%E3%83%9D%E3%83%B3%E3%82%B8%E3%82%BF%E3%82%A4%E3%83%A4%E7%94%A8/dp/B00DSVF0P8" TargetMode="External"/><Relationship Id="rId3" Type="http://schemas.openxmlformats.org/officeDocument/2006/relationships/hyperlink" Target="https://www.amazon.co.jp/%E3%82%BF%E3%83%9F%E3%83%A4-%E3%82%B9%E3%83%9A%E3%82%A2%E3%83%91%E3%83%BC%E3%83%84-SP-1378-%E3%82%B9%E3%83%9A%E3%82%A2%E3%83%9B%E3%82%A4%E3%83%BC%E3%83%AB%E3%82%BB%E3%83%83%E3%83%88-51378/dp/B002A9J5HI" TargetMode="External"/><Relationship Id="rId4" Type="http://schemas.openxmlformats.org/officeDocument/2006/relationships/hyperlink" Target="https://www.amazon.co.jp/%E3%82%BF%E3%83%9F%E3%83%A4-51384-SP1384-F104%E3%82%B9%E3%83%9D%E3%83%B3%E3%82%B8%E3%82%BF%E3%82%A4%E3%83%A4A-4430/dp/B004IXD1TC/ref=sr_1_2?s=hobby&amp;ie=UTF8&amp;qid=1490404908&amp;sr=1-2&amp;keywords=%E3%82%B9%E3%83%9D%E3%83%B3%E3%82%B8%E3%82%BF%E3%82%A4%E3%83%A4+F104" TargetMode="External"/><Relationship Id="rId5" Type="http://schemas.openxmlformats.org/officeDocument/2006/relationships/hyperlink" Target="https://slack-redir.net/link?url=https%3A%2F%2Fwww.monotaro.com%2Fp%2F0046%2F0266%2F%3Futm_source%3Dinhouse-email%26utm_medium%3Demail%26utm_campaign%3DOrderConfirmation%26utm_term%3DmonotaroNo" TargetMode="External"/><Relationship Id="rId6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akizukidenshi.com/catalog/g/gC-11215/" TargetMode="External"/><Relationship Id="rId2" Type="http://schemas.openxmlformats.org/officeDocument/2006/relationships/hyperlink" Target="http://akizukidenshi.com/catalog/g/gC-09407/" TargetMode="External"/><Relationship Id="rId3" Type="http://schemas.openxmlformats.org/officeDocument/2006/relationships/hyperlink" Target="http://www.mouser.jp/Search/Refine.aspx?Keyword=PCA9685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.jp/dp/B01MQ60O5Z/ref=cm_sw_r_tw_dp_x_6jbzzb17X5YT6" TargetMode="External"/><Relationship Id="rId11" Type="http://schemas.openxmlformats.org/officeDocument/2006/relationships/hyperlink" Target="https://www.monotaro.com/p/4906/6647/" TargetMode="External"/><Relationship Id="rId22" Type="http://schemas.openxmlformats.org/officeDocument/2006/relationships/hyperlink" Target="https://www.amazon.co.jp/dp/B01N5NHHQK/ref=cm_sw_r_tw_dp_x_M0WBzb8RS428N" TargetMode="External"/><Relationship Id="rId10" Type="http://schemas.openxmlformats.org/officeDocument/2006/relationships/hyperlink" Target="https://www.monotaro.com/p/3579/8673/" TargetMode="External"/><Relationship Id="rId21" Type="http://schemas.openxmlformats.org/officeDocument/2006/relationships/hyperlink" Target="https://www.amazon.co.jp/dp/B01N97NZ0L/ref=cm_sw_r_tw_dp_x_J7ixzbY7PV48X" TargetMode="External"/><Relationship Id="rId13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2" Type="http://schemas.openxmlformats.org/officeDocument/2006/relationships/hyperlink" Target="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://www.yodobashi.com/product/100000001001083268/" TargetMode="External"/><Relationship Id="rId3" Type="http://schemas.openxmlformats.org/officeDocument/2006/relationships/hyperlink" Target="https://www.amazon.co.jp/dp/B001Q13BIU/ref=cm_sw_r_tw_dp_x_P9UBzbVGBFPP7" TargetMode="External"/><Relationship Id="rId4" Type="http://schemas.openxmlformats.org/officeDocument/2006/relationships/hyperlink" Target="http://www.yodobashi.com/product/100000001001083247/" TargetMode="External"/><Relationship Id="rId9" Type="http://schemas.openxmlformats.org/officeDocument/2006/relationships/hyperlink" Target="https://www.monotaro.com/p/3579/5365/" TargetMode="External"/><Relationship Id="rId15" Type="http://schemas.openxmlformats.org/officeDocument/2006/relationships/hyperlink" Target="http://www.yodobashi.com/product/100000001002463165/" TargetMode="External"/><Relationship Id="rId14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7" Type="http://schemas.openxmlformats.org/officeDocument/2006/relationships/hyperlink" Target="https://www.monotaro.com/p/4212/1581/" TargetMode="External"/><Relationship Id="rId16" Type="http://schemas.openxmlformats.org/officeDocument/2006/relationships/hyperlink" Target="https://store.shopping.yahoo.co.jp/superrc/4950344546046.html?sc_e=slga_pla" TargetMode="External"/><Relationship Id="rId5" Type="http://schemas.openxmlformats.org/officeDocument/2006/relationships/hyperlink" Target="http://www.yodobashi.com/product/100000001001983369/" TargetMode="External"/><Relationship Id="rId19" Type="http://schemas.openxmlformats.org/officeDocument/2006/relationships/hyperlink" Target="https://www.amazon.co.jp/dp/B003YORNO0/ref=cm_sw_r_tw_dp_x_lGjxzbEX38EEC" TargetMode="External"/><Relationship Id="rId6" Type="http://schemas.openxmlformats.org/officeDocument/2006/relationships/hyperlink" Target="https://www.monotaro.com/p/0550/7284/" TargetMode="External"/><Relationship Id="rId18" Type="http://schemas.openxmlformats.org/officeDocument/2006/relationships/hyperlink" Target="https://www.monotaro.com/g/00010689/" TargetMode="External"/><Relationship Id="rId7" Type="http://schemas.openxmlformats.org/officeDocument/2006/relationships/hyperlink" Target="https://www.monotaro.com/p/0550/7205/" TargetMode="External"/><Relationship Id="rId8" Type="http://schemas.openxmlformats.org/officeDocument/2006/relationships/hyperlink" Target="https://www.monotaro.com/p/0552/8704/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notaro.com/p/4906/6647/" TargetMode="External"/><Relationship Id="rId10" Type="http://schemas.openxmlformats.org/officeDocument/2006/relationships/hyperlink" Target="https://www.monotaro.com/p/3579/8673/" TargetMode="External"/><Relationship Id="rId13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2" Type="http://schemas.openxmlformats.org/officeDocument/2006/relationships/hyperlink" Target="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" TargetMode="Externa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://www.yodobashi.com/product/100000001001083268/" TargetMode="External"/><Relationship Id="rId3" Type="http://schemas.openxmlformats.org/officeDocument/2006/relationships/hyperlink" Target="https://www.amazon.co.jp/dp/B001Q13BIU/ref=cm_sw_r_tw_dp_x_P9UBzbVGBFPP7" TargetMode="External"/><Relationship Id="rId4" Type="http://schemas.openxmlformats.org/officeDocument/2006/relationships/hyperlink" Target="http://www.yodobashi.com/product/100000001001083247/" TargetMode="External"/><Relationship Id="rId9" Type="http://schemas.openxmlformats.org/officeDocument/2006/relationships/hyperlink" Target="https://www.monotaro.com/p/3579/5365/" TargetMode="External"/><Relationship Id="rId15" Type="http://schemas.openxmlformats.org/officeDocument/2006/relationships/hyperlink" Target="http://www.yodobashi.com/product/100000001002463165/" TargetMode="External"/><Relationship Id="rId14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monotaro.com/p/0221/2734/?gclid=EAIaIQobChMIxbOQ2eD91QIVGgoqCh2_1gOQEAQYAiABEgKGoPD_BwE&amp;utm_medium=cpc&amp;utm_source=Adwords&amp;cm_mmc=Adwords-_-cpc-_-PLA-_-02212734&amp;ef_id=VqgUPAAAATpQAKzc:20170830005947:s" TargetMode="External"/><Relationship Id="rId6" Type="http://schemas.openxmlformats.org/officeDocument/2006/relationships/hyperlink" Target="https://www.monotaro.com/p/0550/7284/" TargetMode="External"/><Relationship Id="rId7" Type="http://schemas.openxmlformats.org/officeDocument/2006/relationships/hyperlink" Target="https://www.monotaro.com/p/0550/7205/" TargetMode="External"/><Relationship Id="rId8" Type="http://schemas.openxmlformats.org/officeDocument/2006/relationships/hyperlink" Target="https://www.monotaro.com/p/0552/8704/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0" Type="http://schemas.openxmlformats.org/officeDocument/2006/relationships/hyperlink" Target="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" TargetMode="External"/><Relationship Id="rId13" Type="http://schemas.openxmlformats.org/officeDocument/2006/relationships/hyperlink" Target="http://www.yodobashi.com/product/100000001002463165/" TargetMode="External"/><Relationship Id="rId12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s://www.amazon.co.jp/dp/B001Q13BIU/ref=cm_sw_r_tw_dp_x_P9UBzbVGBFPP7" TargetMode="External"/><Relationship Id="rId3" Type="http://schemas.openxmlformats.org/officeDocument/2006/relationships/hyperlink" Target="https://www.monotaro.com/p/0221/2734/?gclid=EAIaIQobChMIxbOQ2eD91QIVGgoqCh2_1gOQEAQYAiABEgKGoPD_BwE&amp;utm_medium=cpc&amp;utm_source=Adwords&amp;cm_mmc=Adwords-_-cpc-_-PLA-_-02212734&amp;ef_id=VqgUPAAAATpQAKzc:20170830005947:s" TargetMode="External"/><Relationship Id="rId4" Type="http://schemas.openxmlformats.org/officeDocument/2006/relationships/hyperlink" Target="https://www.monotaro.com/p/0550/7284/" TargetMode="External"/><Relationship Id="rId9" Type="http://schemas.openxmlformats.org/officeDocument/2006/relationships/hyperlink" Target="https://www.monotaro.com/p/4906/6647/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www.monotaro.com/p/0550/7205/" TargetMode="External"/><Relationship Id="rId6" Type="http://schemas.openxmlformats.org/officeDocument/2006/relationships/hyperlink" Target="https://www.monotaro.com/p/0552/8704/" TargetMode="External"/><Relationship Id="rId7" Type="http://schemas.openxmlformats.org/officeDocument/2006/relationships/hyperlink" Target="https://www.monotaro.com/p/3579/5365/" TargetMode="External"/><Relationship Id="rId8" Type="http://schemas.openxmlformats.org/officeDocument/2006/relationships/hyperlink" Target="https://www.monotaro.com/p/3579/8673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0" Type="http://schemas.openxmlformats.org/officeDocument/2006/relationships/hyperlink" Target="https://www.amazon.co.jp/EasyAcc-13000mAh-%E3%83%A2%E3%83%90%E3%82%A4%E3%83%AB%E3%83%90%E3%83%83%E3%83%86%E3%83%AA%E3%83%BC-%E9%AB%98%E8%BC%9D%E5%BA%A6LED%E3%83%95%E3%83%A9%E3%83%83%E3%82%B7%E3%83%A5%E3%83%A9%E3%82%A4%E3%83%88%E6%90%AD%E8%BC%89-Android%E5%AF%BE%E5%BF%9C/dp/B01N5NHHQK" TargetMode="External"/><Relationship Id="rId13" Type="http://schemas.openxmlformats.org/officeDocument/2006/relationships/hyperlink" Target="http://www.yodobashi.com/product/100000001002463165/" TargetMode="External"/><Relationship Id="rId12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s://www.amazon.co.jp/dp/B001Q13BIU/ref=cm_sw_r_tw_dp_x_P9UBzbVGBFPP7" TargetMode="External"/><Relationship Id="rId3" Type="http://schemas.openxmlformats.org/officeDocument/2006/relationships/hyperlink" Target="https://www.monotaro.com/p/0221/2734/?gclid=EAIaIQobChMIxbOQ2eD91QIVGgoqCh2_1gOQEAQYAiABEgKGoPD_BwE&amp;utm_medium=cpc&amp;utm_source=Adwords&amp;cm_mmc=Adwords-_-cpc-_-PLA-_-02212734&amp;ef_id=VqgUPAAAATpQAKzc:20170830005947:s" TargetMode="External"/><Relationship Id="rId4" Type="http://schemas.openxmlformats.org/officeDocument/2006/relationships/hyperlink" Target="https://www.monotaro.com/p/0550/7284/" TargetMode="External"/><Relationship Id="rId9" Type="http://schemas.openxmlformats.org/officeDocument/2006/relationships/hyperlink" Target="https://www.monotaro.com/p/4906/6647/" TargetMode="External"/><Relationship Id="rId14" Type="http://schemas.openxmlformats.org/officeDocument/2006/relationships/drawing" Target="../drawings/drawing5.xml"/><Relationship Id="rId5" Type="http://schemas.openxmlformats.org/officeDocument/2006/relationships/hyperlink" Target="https://www.monotaro.com/p/0550/7205/" TargetMode="External"/><Relationship Id="rId6" Type="http://schemas.openxmlformats.org/officeDocument/2006/relationships/hyperlink" Target="https://www.monotaro.com/p/0552/8704/" TargetMode="External"/><Relationship Id="rId7" Type="http://schemas.openxmlformats.org/officeDocument/2006/relationships/hyperlink" Target="https://www.monotaro.com/p/3579/5365/" TargetMode="External"/><Relationship Id="rId8" Type="http://schemas.openxmlformats.org/officeDocument/2006/relationships/hyperlink" Target="https://www.monotaro.com/p/3579/8673/" TargetMode="External"/></Relationships>
</file>

<file path=xl/worksheets/_rels/sheet6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6.xml"/><Relationship Id="rId1" Type="http://schemas.openxmlformats.org/officeDocument/2006/relationships/hyperlink" Target="https://www.monotaro.com/p/0550/7196/" TargetMode="External"/><Relationship Id="rId2" Type="http://schemas.openxmlformats.org/officeDocument/2006/relationships/hyperlink" Target="https://www.monotaro.com/p/0550/7257/" TargetMode="External"/><Relationship Id="rId3" Type="http://schemas.openxmlformats.org/officeDocument/2006/relationships/hyperlink" Target="https://www.monotaro.com/p/0552/8704/" TargetMode="External"/><Relationship Id="rId4" Type="http://schemas.openxmlformats.org/officeDocument/2006/relationships/hyperlink" Target="https://www.amazon.co.jp/dp/B003YORNO0/ref=cm_sw_r_tw_dp_x_lGjxzbEX38EEC" TargetMode="External"/><Relationship Id="rId9" Type="http://schemas.openxmlformats.org/officeDocument/2006/relationships/hyperlink" Target="https://www.amazon.co.jp/dp/B00SGJ0YBM/ref=cm_sw_r_tw_dp_x_CnsGzb8AZXFBH" TargetMode="External"/><Relationship Id="rId5" Type="http://schemas.openxmlformats.org/officeDocument/2006/relationships/hyperlink" Target="https://www.amazon.co.jp/dp/B01MQ60O5Z/ref=cm_sw_r_tw_dp_x_6jbzzb17X5YT6" TargetMode="External"/><Relationship Id="rId6" Type="http://schemas.openxmlformats.org/officeDocument/2006/relationships/hyperlink" Target="https://www.amazon.co.jp/dp/B01N97NZ0L/ref=cm_sw_r_tw_dp_x_J7ixzbY7PV48X" TargetMode="External"/><Relationship Id="rId7" Type="http://schemas.openxmlformats.org/officeDocument/2006/relationships/hyperlink" Target="https://www.amazon.co.jp/dp/B0079RJ4AE/ref=cm_sw_r_tw_dp_x_ycsGzb2EC57HV" TargetMode="External"/><Relationship Id="rId8" Type="http://schemas.openxmlformats.org/officeDocument/2006/relationships/hyperlink" Target="https://www.amazon.co.jp/dp/B00396YVSE/ref=cm_sw_r_tw_dp_x_DcsGzbDKAKZ7P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hazaiya.co.jp/item/10000022.html" TargetMode="External"/><Relationship Id="rId2" Type="http://schemas.openxmlformats.org/officeDocument/2006/relationships/hyperlink" Target="https://www.amazon.co.jp/dp/B017N7D0C2/ref=cm_sw_r_tw_dp_x_27ZyzbBBHJT61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5.0"/>
    <col customWidth="1" min="2" max="2" width="35.71"/>
    <col customWidth="1" min="3" max="3" width="9.43"/>
    <col customWidth="1" min="4" max="4" width="9.14"/>
    <col customWidth="1" min="5" max="5" width="8.14"/>
    <col customWidth="1" min="6" max="7" width="10.0"/>
    <col customWidth="1" min="8" max="8" width="25.14"/>
    <col customWidth="1" min="9" max="9" width="17.71"/>
    <col customWidth="1" min="10" max="10" width="29.57"/>
  </cols>
  <sheetData>
    <row r="1" ht="17.25">
      <c r="A1" s="1"/>
      <c r="B1" s="2" t="s">
        <v>0</v>
      </c>
      <c r="C1" s="1"/>
      <c r="D1" s="1"/>
      <c r="E1" s="1"/>
      <c r="F1" s="3" t="s">
        <v>1</v>
      </c>
      <c r="G1" s="3">
        <f>min(G4:G28)</f>
        <v>0</v>
      </c>
      <c r="I1" s="1"/>
      <c r="J1" s="1"/>
      <c r="K1" s="1"/>
    </row>
    <row r="2">
      <c r="A2" s="4"/>
      <c r="B2" s="4"/>
      <c r="C2" s="4"/>
      <c r="D2" s="4"/>
      <c r="E2" s="5"/>
      <c r="F2" s="6" t="s">
        <v>2</v>
      </c>
      <c r="G2" s="7"/>
      <c r="H2" s="6"/>
      <c r="I2" s="4"/>
      <c r="J2" s="4"/>
      <c r="L2" s="4" t="s">
        <v>3</v>
      </c>
    </row>
    <row r="3" ht="24.75">
      <c r="A3" s="8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10" t="s">
        <v>9</v>
      </c>
      <c r="G3" s="10" t="s">
        <v>10</v>
      </c>
      <c r="H3" s="8" t="s">
        <v>11</v>
      </c>
      <c r="I3" s="8" t="s">
        <v>12</v>
      </c>
      <c r="J3" s="8" t="s">
        <v>13</v>
      </c>
    </row>
    <row r="4">
      <c r="A4" s="8">
        <v>1.0</v>
      </c>
      <c r="B4" s="8" t="s">
        <v>14</v>
      </c>
      <c r="C4" s="11">
        <v>409.0</v>
      </c>
      <c r="D4" s="8">
        <v>2.0</v>
      </c>
      <c r="E4" s="12">
        <f t="shared" ref="E4:E7" si="1">C4*D4</f>
        <v>818</v>
      </c>
      <c r="F4" s="13">
        <f>'Type2ベース'!F4</f>
        <v>4</v>
      </c>
      <c r="G4" s="8">
        <f t="shared" ref="G4:G23" si="2">rounddown(F4/D4,0)</f>
        <v>2</v>
      </c>
      <c r="H4" s="8" t="s">
        <v>15</v>
      </c>
      <c r="I4" s="8" t="s">
        <v>16</v>
      </c>
      <c r="J4" s="8" t="s">
        <v>17</v>
      </c>
      <c r="L4" s="14" t="s">
        <v>18</v>
      </c>
    </row>
    <row r="5">
      <c r="A5" s="8">
        <f t="shared" ref="A5:A26" si="3">A4+1</f>
        <v>2</v>
      </c>
      <c r="B5" s="8" t="s">
        <v>19</v>
      </c>
      <c r="C5" s="15">
        <v>495.0</v>
      </c>
      <c r="D5" s="8">
        <v>1.0</v>
      </c>
      <c r="E5" s="12">
        <f t="shared" si="1"/>
        <v>495</v>
      </c>
      <c r="F5" s="8">
        <v>13.0</v>
      </c>
      <c r="G5" s="8">
        <f t="shared" si="2"/>
        <v>13</v>
      </c>
      <c r="H5" s="8" t="s">
        <v>20</v>
      </c>
      <c r="I5" s="8" t="s">
        <v>16</v>
      </c>
      <c r="J5" s="8" t="s">
        <v>21</v>
      </c>
      <c r="L5" s="14" t="s">
        <v>22</v>
      </c>
    </row>
    <row r="6">
      <c r="A6" s="8">
        <f t="shared" si="3"/>
        <v>3</v>
      </c>
      <c r="B6" s="8" t="s">
        <v>23</v>
      </c>
      <c r="C6" s="16">
        <v>40.0</v>
      </c>
      <c r="D6" s="8">
        <v>1.0</v>
      </c>
      <c r="E6" s="12">
        <f t="shared" si="1"/>
        <v>40</v>
      </c>
      <c r="F6" s="13">
        <f>'Type2ベース'!F6</f>
        <v>200</v>
      </c>
      <c r="G6" s="8">
        <f t="shared" si="2"/>
        <v>200</v>
      </c>
      <c r="H6" s="17"/>
      <c r="I6" s="8" t="s">
        <v>24</v>
      </c>
      <c r="J6" s="8" t="s">
        <v>25</v>
      </c>
    </row>
    <row r="7">
      <c r="A7" s="8">
        <f t="shared" si="3"/>
        <v>4</v>
      </c>
      <c r="B7" s="8" t="s">
        <v>26</v>
      </c>
      <c r="C7" s="18">
        <v>500.0</v>
      </c>
      <c r="D7" s="8">
        <v>1.0</v>
      </c>
      <c r="E7" s="12">
        <f t="shared" si="1"/>
        <v>500</v>
      </c>
      <c r="F7" s="8">
        <v>9.0</v>
      </c>
      <c r="G7" s="8">
        <f t="shared" si="2"/>
        <v>9</v>
      </c>
      <c r="H7" s="19" t="s">
        <v>27</v>
      </c>
      <c r="I7" s="8" t="s">
        <v>28</v>
      </c>
      <c r="J7" s="8" t="s">
        <v>26</v>
      </c>
    </row>
    <row r="8">
      <c r="A8" s="8">
        <f t="shared" si="3"/>
        <v>5</v>
      </c>
      <c r="B8" s="8" t="s">
        <v>29</v>
      </c>
      <c r="C8" s="20">
        <v>331.0</v>
      </c>
      <c r="D8" s="8">
        <v>1.0</v>
      </c>
      <c r="E8" s="20">
        <f>C8</f>
        <v>331</v>
      </c>
      <c r="F8" s="8"/>
      <c r="G8" s="8">
        <f t="shared" si="2"/>
        <v>0</v>
      </c>
      <c r="H8" s="21" t="s">
        <v>30</v>
      </c>
      <c r="I8" s="8" t="s">
        <v>31</v>
      </c>
      <c r="J8" s="8" t="s">
        <v>32</v>
      </c>
    </row>
    <row r="9">
      <c r="A9" s="8">
        <f t="shared" si="3"/>
        <v>6</v>
      </c>
      <c r="B9" s="8" t="s">
        <v>33</v>
      </c>
      <c r="C9" s="22"/>
      <c r="D9" s="8">
        <v>1.0</v>
      </c>
      <c r="E9" s="22"/>
      <c r="F9" s="8"/>
      <c r="G9" s="8">
        <f t="shared" si="2"/>
        <v>0</v>
      </c>
      <c r="H9" s="22"/>
      <c r="I9" s="8" t="s">
        <v>31</v>
      </c>
      <c r="J9" s="8" t="s">
        <v>32</v>
      </c>
    </row>
    <row r="10">
      <c r="A10" s="8">
        <f t="shared" si="3"/>
        <v>7</v>
      </c>
      <c r="B10" s="8" t="s">
        <v>34</v>
      </c>
      <c r="C10" s="22"/>
      <c r="D10" s="8">
        <v>2.0</v>
      </c>
      <c r="E10" s="22"/>
      <c r="F10" s="8"/>
      <c r="G10" s="8">
        <f t="shared" si="2"/>
        <v>0</v>
      </c>
      <c r="H10" s="22"/>
      <c r="I10" s="8" t="s">
        <v>31</v>
      </c>
      <c r="J10" s="8" t="s">
        <v>32</v>
      </c>
    </row>
    <row r="11">
      <c r="A11" s="8">
        <f t="shared" si="3"/>
        <v>8</v>
      </c>
      <c r="B11" s="8" t="s">
        <v>35</v>
      </c>
      <c r="C11" s="22"/>
      <c r="D11" s="8">
        <v>1.0</v>
      </c>
      <c r="E11" s="22"/>
      <c r="F11" s="8"/>
      <c r="G11" s="8">
        <f t="shared" si="2"/>
        <v>0</v>
      </c>
      <c r="H11" s="22"/>
      <c r="I11" s="8" t="s">
        <v>31</v>
      </c>
      <c r="J11" s="8" t="s">
        <v>32</v>
      </c>
    </row>
    <row r="12">
      <c r="A12" s="8">
        <f t="shared" si="3"/>
        <v>9</v>
      </c>
      <c r="B12" s="8" t="s">
        <v>36</v>
      </c>
      <c r="C12" s="22"/>
      <c r="D12" s="8">
        <v>2.0</v>
      </c>
      <c r="E12" s="22"/>
      <c r="F12" s="8"/>
      <c r="G12" s="8">
        <f t="shared" si="2"/>
        <v>0</v>
      </c>
      <c r="H12" s="22"/>
      <c r="I12" s="8" t="s">
        <v>31</v>
      </c>
      <c r="J12" s="8" t="s">
        <v>32</v>
      </c>
    </row>
    <row r="13">
      <c r="A13" s="8">
        <f t="shared" si="3"/>
        <v>10</v>
      </c>
      <c r="B13" s="8" t="s">
        <v>37</v>
      </c>
      <c r="C13" s="22"/>
      <c r="D13" s="8">
        <v>1.0</v>
      </c>
      <c r="E13" s="22"/>
      <c r="F13" s="8"/>
      <c r="G13" s="8">
        <f t="shared" si="2"/>
        <v>0</v>
      </c>
      <c r="H13" s="22"/>
      <c r="I13" s="8" t="s">
        <v>31</v>
      </c>
      <c r="J13" s="8" t="s">
        <v>32</v>
      </c>
    </row>
    <row r="14">
      <c r="A14" s="8">
        <f t="shared" si="3"/>
        <v>11</v>
      </c>
      <c r="B14" s="4" t="s">
        <v>38</v>
      </c>
      <c r="C14" s="23"/>
      <c r="D14" s="8">
        <v>2.0</v>
      </c>
      <c r="E14" s="23"/>
      <c r="F14" s="8"/>
      <c r="G14" s="8">
        <f t="shared" si="2"/>
        <v>0</v>
      </c>
      <c r="H14" s="23"/>
      <c r="I14" s="8" t="s">
        <v>31</v>
      </c>
      <c r="J14" s="8" t="s">
        <v>32</v>
      </c>
    </row>
    <row r="15">
      <c r="A15" s="8">
        <f t="shared" si="3"/>
        <v>12</v>
      </c>
      <c r="B15" s="8" t="s">
        <v>39</v>
      </c>
      <c r="C15" s="24">
        <v>12.4</v>
      </c>
      <c r="D15" s="8">
        <v>6.0</v>
      </c>
      <c r="E15" s="12">
        <f t="shared" ref="E15:E23" si="4">C15*D15</f>
        <v>74.4</v>
      </c>
      <c r="F15" s="13">
        <f>'Type2ベース'!F12</f>
        <v>215</v>
      </c>
      <c r="G15" s="8">
        <f t="shared" si="2"/>
        <v>35</v>
      </c>
      <c r="H15" s="8" t="s">
        <v>40</v>
      </c>
      <c r="I15" s="8" t="s">
        <v>41</v>
      </c>
      <c r="J15" s="8" t="s">
        <v>42</v>
      </c>
      <c r="K15" s="4" t="s">
        <v>43</v>
      </c>
      <c r="L15" s="14" t="s">
        <v>44</v>
      </c>
    </row>
    <row r="16">
      <c r="A16" s="8">
        <f t="shared" si="3"/>
        <v>13</v>
      </c>
      <c r="B16" s="8" t="s">
        <v>45</v>
      </c>
      <c r="C16" s="24">
        <v>7.0</v>
      </c>
      <c r="D16" s="8">
        <v>4.0</v>
      </c>
      <c r="E16" s="12">
        <f t="shared" si="4"/>
        <v>28</v>
      </c>
      <c r="F16" s="8"/>
      <c r="G16" s="8">
        <f t="shared" si="2"/>
        <v>0</v>
      </c>
      <c r="H16" s="8" t="s">
        <v>40</v>
      </c>
      <c r="I16" s="8" t="s">
        <v>41</v>
      </c>
      <c r="J16" s="8" t="s">
        <v>46</v>
      </c>
      <c r="K16" s="4" t="s">
        <v>47</v>
      </c>
      <c r="L16" s="14" t="s">
        <v>48</v>
      </c>
    </row>
    <row r="17" ht="48.75">
      <c r="A17" s="8">
        <f t="shared" si="3"/>
        <v>14</v>
      </c>
      <c r="B17" s="8" t="s">
        <v>49</v>
      </c>
      <c r="C17" s="24">
        <v>4.37</v>
      </c>
      <c r="D17" s="8">
        <v>12.0</v>
      </c>
      <c r="E17" s="12">
        <f t="shared" si="4"/>
        <v>52.44</v>
      </c>
      <c r="F17" s="13">
        <f>'Type2ベース'!F13</f>
        <v>0</v>
      </c>
      <c r="G17" s="8">
        <f t="shared" si="2"/>
        <v>0</v>
      </c>
      <c r="H17" s="8" t="s">
        <v>40</v>
      </c>
      <c r="I17" s="8" t="s">
        <v>41</v>
      </c>
      <c r="J17" s="8" t="s">
        <v>50</v>
      </c>
      <c r="K17" s="4" t="s">
        <v>51</v>
      </c>
      <c r="L17" s="14" t="s">
        <v>52</v>
      </c>
    </row>
    <row r="18">
      <c r="A18" s="8">
        <f t="shared" si="3"/>
        <v>15</v>
      </c>
      <c r="B18" s="8" t="s">
        <v>53</v>
      </c>
      <c r="C18" s="24">
        <v>4.2</v>
      </c>
      <c r="D18" s="8">
        <f>sum(D15:D17)</f>
        <v>22</v>
      </c>
      <c r="E18" s="12">
        <f t="shared" si="4"/>
        <v>92.4</v>
      </c>
      <c r="F18" s="13">
        <f>'Type2ベース'!F14</f>
        <v>250</v>
      </c>
      <c r="G18" s="8">
        <f t="shared" si="2"/>
        <v>11</v>
      </c>
      <c r="H18" s="8" t="s">
        <v>40</v>
      </c>
      <c r="I18" s="8" t="s">
        <v>41</v>
      </c>
      <c r="J18" s="8" t="s">
        <v>54</v>
      </c>
      <c r="K18" s="4" t="s">
        <v>55</v>
      </c>
      <c r="L18" s="14" t="s">
        <v>56</v>
      </c>
    </row>
    <row r="19">
      <c r="A19" s="8">
        <f t="shared" si="3"/>
        <v>16</v>
      </c>
      <c r="B19" s="8" t="s">
        <v>57</v>
      </c>
      <c r="C19" s="24">
        <v>22.0</v>
      </c>
      <c r="D19" s="8">
        <v>4.0</v>
      </c>
      <c r="E19" s="12">
        <f t="shared" si="4"/>
        <v>88</v>
      </c>
      <c r="F19" s="13">
        <f>'Type2ベース'!F15</f>
        <v>150</v>
      </c>
      <c r="G19" s="8">
        <f t="shared" si="2"/>
        <v>37</v>
      </c>
      <c r="H19" s="8" t="s">
        <v>58</v>
      </c>
      <c r="I19" s="8" t="s">
        <v>41</v>
      </c>
      <c r="J19" s="8" t="s">
        <v>59</v>
      </c>
      <c r="K19" s="4"/>
      <c r="L19" s="14" t="s">
        <v>60</v>
      </c>
    </row>
    <row r="20">
      <c r="A20" s="8">
        <f t="shared" si="3"/>
        <v>17</v>
      </c>
      <c r="B20" s="8" t="s">
        <v>61</v>
      </c>
      <c r="C20" s="24">
        <v>72.0</v>
      </c>
      <c r="D20" s="8">
        <v>4.0</v>
      </c>
      <c r="E20" s="12">
        <f t="shared" si="4"/>
        <v>288</v>
      </c>
      <c r="F20" s="13">
        <f>'Type2ベース'!F16</f>
        <v>120</v>
      </c>
      <c r="G20" s="8">
        <f t="shared" si="2"/>
        <v>30</v>
      </c>
      <c r="H20" s="8" t="s">
        <v>58</v>
      </c>
      <c r="I20" s="8" t="s">
        <v>41</v>
      </c>
      <c r="J20" s="8" t="s">
        <v>62</v>
      </c>
      <c r="L20" s="14" t="s">
        <v>63</v>
      </c>
    </row>
    <row r="21">
      <c r="A21" s="8">
        <f t="shared" si="3"/>
        <v>18</v>
      </c>
      <c r="B21" s="8" t="s">
        <v>64</v>
      </c>
      <c r="C21" s="24">
        <v>45.5</v>
      </c>
      <c r="D21" s="8">
        <v>2.0</v>
      </c>
      <c r="E21" s="12">
        <f t="shared" si="4"/>
        <v>91</v>
      </c>
      <c r="F21" s="8"/>
      <c r="G21" s="8">
        <f t="shared" si="2"/>
        <v>0</v>
      </c>
      <c r="H21" s="8" t="s">
        <v>65</v>
      </c>
      <c r="I21" s="8" t="s">
        <v>31</v>
      </c>
      <c r="J21" s="8" t="s">
        <v>66</v>
      </c>
    </row>
    <row r="22">
      <c r="A22" s="8">
        <f t="shared" si="3"/>
        <v>19</v>
      </c>
      <c r="B22" s="8" t="s">
        <v>67</v>
      </c>
      <c r="C22" s="16">
        <v>25.0</v>
      </c>
      <c r="D22" s="8">
        <v>1.0</v>
      </c>
      <c r="E22" s="12">
        <f t="shared" si="4"/>
        <v>25</v>
      </c>
      <c r="F22" s="8"/>
      <c r="G22" s="8">
        <f t="shared" si="2"/>
        <v>0</v>
      </c>
      <c r="H22" s="8" t="s">
        <v>68</v>
      </c>
      <c r="I22" s="8" t="s">
        <v>31</v>
      </c>
      <c r="J22" s="8" t="s">
        <v>66</v>
      </c>
    </row>
    <row r="23">
      <c r="A23" s="8">
        <f t="shared" si="3"/>
        <v>20</v>
      </c>
      <c r="B23" s="8" t="s">
        <v>69</v>
      </c>
      <c r="C23" s="24">
        <v>20.49</v>
      </c>
      <c r="D23" s="8">
        <v>1.0</v>
      </c>
      <c r="E23" s="12">
        <f t="shared" si="4"/>
        <v>20.49</v>
      </c>
      <c r="F23" s="8"/>
      <c r="G23" s="8">
        <f t="shared" si="2"/>
        <v>0</v>
      </c>
      <c r="H23" s="8" t="s">
        <v>70</v>
      </c>
      <c r="I23" s="8" t="s">
        <v>31</v>
      </c>
      <c r="J23" s="8" t="s">
        <v>71</v>
      </c>
    </row>
    <row r="24">
      <c r="A24" s="8">
        <f t="shared" si="3"/>
        <v>21</v>
      </c>
      <c r="B24" s="8" t="s">
        <v>72</v>
      </c>
      <c r="C24" s="25"/>
      <c r="D24" s="8"/>
      <c r="E24" s="12"/>
      <c r="F24" s="8"/>
      <c r="G24" s="8"/>
      <c r="H24" s="8"/>
      <c r="I24" s="8"/>
      <c r="J24" s="8"/>
      <c r="L24" s="4"/>
    </row>
    <row r="25">
      <c r="A25" s="8">
        <f t="shared" si="3"/>
        <v>22</v>
      </c>
      <c r="B25" s="26" t="s">
        <v>73</v>
      </c>
      <c r="C25" s="27">
        <v>228.25</v>
      </c>
      <c r="D25" s="26">
        <v>0.0</v>
      </c>
      <c r="E25" s="28">
        <f t="shared" ref="E25:E28" si="5">C25*D25</f>
        <v>0</v>
      </c>
      <c r="F25" s="26"/>
      <c r="G25" s="26"/>
      <c r="H25" s="26" t="s">
        <v>74</v>
      </c>
      <c r="I25" s="26" t="s">
        <v>75</v>
      </c>
      <c r="J25" s="26" t="s">
        <v>76</v>
      </c>
      <c r="K25" s="29"/>
      <c r="L25" s="30" t="s">
        <v>77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>
      <c r="A26" s="8">
        <f t="shared" si="3"/>
        <v>23</v>
      </c>
      <c r="B26" s="31" t="s">
        <v>78</v>
      </c>
      <c r="C26" s="32"/>
      <c r="D26" s="31">
        <v>1.0</v>
      </c>
      <c r="E26" s="28">
        <f t="shared" si="5"/>
        <v>0</v>
      </c>
      <c r="F26" s="33"/>
      <c r="G26" s="33"/>
      <c r="H26" s="33"/>
      <c r="I26" s="33"/>
      <c r="J26" s="34"/>
      <c r="K26" s="29"/>
      <c r="L26" s="30" t="s">
        <v>79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>
      <c r="A27" s="8">
        <f t="shared" ref="A27:A28" si="6">A25+1</f>
        <v>23</v>
      </c>
      <c r="B27" s="35" t="s">
        <v>80</v>
      </c>
      <c r="C27" s="36">
        <v>238.0</v>
      </c>
      <c r="D27" s="37">
        <v>1.0</v>
      </c>
      <c r="E27" s="12">
        <f t="shared" si="5"/>
        <v>238</v>
      </c>
      <c r="F27" s="13">
        <f>'Type2ベース'!F19</f>
        <v>8</v>
      </c>
      <c r="G27" s="8">
        <f t="shared" ref="G27:G28" si="7">rounddown(F27/D27,0)</f>
        <v>8</v>
      </c>
      <c r="H27" s="35" t="s">
        <v>81</v>
      </c>
      <c r="I27" s="38" t="s">
        <v>82</v>
      </c>
      <c r="J27" s="8"/>
      <c r="K27" s="39"/>
      <c r="L27" s="40" t="s">
        <v>83</v>
      </c>
      <c r="M27" s="39"/>
      <c r="N27" s="4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>
      <c r="A28" s="8">
        <f t="shared" si="6"/>
        <v>24</v>
      </c>
      <c r="B28" s="37" t="s">
        <v>84</v>
      </c>
      <c r="C28" s="42">
        <v>439.0</v>
      </c>
      <c r="D28" s="37">
        <v>1.0</v>
      </c>
      <c r="E28" s="12">
        <f t="shared" si="5"/>
        <v>439</v>
      </c>
      <c r="F28" s="13">
        <f>'Type2ベース'!F20</f>
        <v>14</v>
      </c>
      <c r="G28" s="8">
        <f t="shared" si="7"/>
        <v>14</v>
      </c>
      <c r="H28" s="37" t="s">
        <v>85</v>
      </c>
      <c r="I28" s="43" t="s">
        <v>86</v>
      </c>
      <c r="J28" s="8"/>
      <c r="K28" s="39" t="s">
        <v>87</v>
      </c>
      <c r="L28" s="44" t="s">
        <v>88</v>
      </c>
      <c r="M28" s="39" t="s">
        <v>89</v>
      </c>
      <c r="N28" s="30" t="s">
        <v>90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>
      <c r="B29" s="4"/>
      <c r="C29" s="4"/>
      <c r="E29" s="9">
        <f>SUM(E4:E28)</f>
        <v>3620.73</v>
      </c>
      <c r="F29" s="4"/>
      <c r="G29" s="4"/>
      <c r="H29" s="4"/>
    </row>
    <row r="30">
      <c r="B30" s="4"/>
      <c r="C30" s="4"/>
      <c r="E30" s="5"/>
      <c r="F30" s="4"/>
      <c r="G30" s="4"/>
      <c r="H30" s="4"/>
    </row>
    <row r="31" ht="24.75">
      <c r="A31" s="8" t="s">
        <v>4</v>
      </c>
      <c r="B31" s="8" t="s">
        <v>5</v>
      </c>
      <c r="C31" s="8" t="s">
        <v>6</v>
      </c>
      <c r="D31" s="8" t="s">
        <v>7</v>
      </c>
      <c r="E31" s="9" t="s">
        <v>8</v>
      </c>
      <c r="F31" s="10" t="s">
        <v>9</v>
      </c>
      <c r="G31" s="10" t="s">
        <v>10</v>
      </c>
      <c r="H31" s="8" t="s">
        <v>11</v>
      </c>
      <c r="I31" s="8" t="s">
        <v>12</v>
      </c>
      <c r="J31" s="8" t="s">
        <v>13</v>
      </c>
    </row>
    <row r="32">
      <c r="A32" s="8">
        <f>A28+1</f>
        <v>25</v>
      </c>
      <c r="B32" s="8" t="s">
        <v>91</v>
      </c>
      <c r="C32" s="8"/>
      <c r="D32" s="45">
        <v>2.0</v>
      </c>
      <c r="E32" s="9">
        <v>468.0</v>
      </c>
      <c r="F32" s="8"/>
      <c r="G32" s="8">
        <f t="shared" ref="G32:G34" si="8">rounddown(F32/D32,0)</f>
        <v>0</v>
      </c>
      <c r="H32" s="46" t="s">
        <v>92</v>
      </c>
      <c r="I32" s="17"/>
      <c r="J32" s="17"/>
    </row>
    <row r="33">
      <c r="A33" s="8">
        <f t="shared" ref="A33:A34" si="9">A32+1</f>
        <v>26</v>
      </c>
      <c r="B33" s="8" t="s">
        <v>93</v>
      </c>
      <c r="C33" s="8"/>
      <c r="D33" s="47">
        <v>1.0</v>
      </c>
      <c r="E33" s="9">
        <v>990.0</v>
      </c>
      <c r="F33" s="8"/>
      <c r="G33" s="8">
        <f t="shared" si="8"/>
        <v>0</v>
      </c>
      <c r="H33" s="46" t="s">
        <v>94</v>
      </c>
      <c r="I33" s="17"/>
      <c r="J33" s="17"/>
    </row>
    <row r="34">
      <c r="A34" s="8">
        <f t="shared" si="9"/>
        <v>27</v>
      </c>
      <c r="B34" s="8" t="s">
        <v>95</v>
      </c>
      <c r="C34" s="8"/>
      <c r="D34" s="47">
        <v>1.0</v>
      </c>
      <c r="E34" s="9">
        <v>2580.0</v>
      </c>
      <c r="F34" s="8"/>
      <c r="G34" s="8">
        <f t="shared" si="8"/>
        <v>0</v>
      </c>
      <c r="H34" s="46" t="s">
        <v>79</v>
      </c>
      <c r="I34" s="17"/>
      <c r="J34" s="17"/>
    </row>
    <row r="35">
      <c r="E35" s="48"/>
    </row>
    <row r="36">
      <c r="E36" s="48"/>
    </row>
    <row r="37">
      <c r="E37" s="48"/>
    </row>
    <row r="38">
      <c r="E38" s="48"/>
    </row>
    <row r="39">
      <c r="E39" s="48"/>
    </row>
    <row r="40">
      <c r="E40" s="48"/>
    </row>
    <row r="41">
      <c r="E41" s="48"/>
    </row>
    <row r="42">
      <c r="E42" s="48"/>
    </row>
    <row r="43">
      <c r="E43" s="48"/>
    </row>
    <row r="44">
      <c r="E44" s="48"/>
    </row>
    <row r="45">
      <c r="E45" s="48"/>
    </row>
    <row r="46">
      <c r="E46" s="48"/>
    </row>
    <row r="47">
      <c r="E47" s="48"/>
    </row>
    <row r="48">
      <c r="E48" s="48"/>
    </row>
    <row r="49">
      <c r="E49" s="48"/>
    </row>
    <row r="50">
      <c r="E50" s="48"/>
    </row>
    <row r="51">
      <c r="E51" s="48"/>
    </row>
    <row r="52">
      <c r="E52" s="48"/>
    </row>
    <row r="53">
      <c r="E53" s="48"/>
    </row>
    <row r="54">
      <c r="E54" s="48"/>
    </row>
    <row r="55">
      <c r="E55" s="48"/>
    </row>
    <row r="56">
      <c r="E56" s="48"/>
    </row>
    <row r="57">
      <c r="E57" s="48"/>
    </row>
    <row r="58">
      <c r="E58" s="48"/>
    </row>
    <row r="59">
      <c r="E59" s="48"/>
    </row>
    <row r="60">
      <c r="E60" s="48"/>
    </row>
    <row r="61">
      <c r="E61" s="48"/>
    </row>
    <row r="62">
      <c r="E62" s="48"/>
    </row>
    <row r="63">
      <c r="E63" s="48"/>
    </row>
    <row r="64">
      <c r="E64" s="48"/>
    </row>
    <row r="65">
      <c r="E65" s="48"/>
    </row>
    <row r="66">
      <c r="E66" s="48"/>
    </row>
    <row r="67">
      <c r="E67" s="48"/>
    </row>
    <row r="68">
      <c r="E68" s="48"/>
    </row>
    <row r="69">
      <c r="E69" s="48"/>
    </row>
    <row r="70">
      <c r="E70" s="48"/>
    </row>
    <row r="71">
      <c r="E71" s="48"/>
    </row>
    <row r="72">
      <c r="E72" s="48"/>
    </row>
    <row r="73">
      <c r="E73" s="48"/>
    </row>
    <row r="74">
      <c r="E74" s="48"/>
    </row>
    <row r="75">
      <c r="E75" s="48"/>
    </row>
    <row r="76">
      <c r="E76" s="48"/>
    </row>
    <row r="77">
      <c r="E77" s="48"/>
    </row>
    <row r="78">
      <c r="E78" s="48"/>
    </row>
    <row r="79">
      <c r="E79" s="48"/>
    </row>
    <row r="80">
      <c r="E80" s="48"/>
    </row>
    <row r="81">
      <c r="E81" s="48"/>
    </row>
    <row r="82">
      <c r="E82" s="48"/>
    </row>
    <row r="83">
      <c r="E83" s="48"/>
    </row>
    <row r="84">
      <c r="E84" s="48"/>
    </row>
    <row r="85">
      <c r="E85" s="48"/>
    </row>
    <row r="86">
      <c r="E86" s="48"/>
    </row>
    <row r="87">
      <c r="E87" s="48"/>
    </row>
    <row r="88">
      <c r="E88" s="48"/>
    </row>
    <row r="89">
      <c r="E89" s="48"/>
    </row>
    <row r="90">
      <c r="E90" s="48"/>
    </row>
    <row r="91">
      <c r="E91" s="48"/>
    </row>
    <row r="92">
      <c r="E92" s="48"/>
    </row>
    <row r="93">
      <c r="E93" s="48"/>
    </row>
    <row r="94">
      <c r="E94" s="48"/>
    </row>
    <row r="95">
      <c r="E95" s="48"/>
    </row>
    <row r="96">
      <c r="E96" s="48"/>
    </row>
    <row r="97">
      <c r="E97" s="48"/>
    </row>
    <row r="98">
      <c r="E98" s="48"/>
    </row>
    <row r="99">
      <c r="E99" s="48"/>
    </row>
    <row r="100">
      <c r="E100" s="48"/>
    </row>
    <row r="101">
      <c r="E101" s="48"/>
    </row>
    <row r="102">
      <c r="E102" s="48"/>
    </row>
    <row r="103">
      <c r="E103" s="48"/>
    </row>
    <row r="104">
      <c r="E104" s="48"/>
    </row>
    <row r="105">
      <c r="E105" s="48"/>
    </row>
    <row r="106">
      <c r="E106" s="48"/>
    </row>
    <row r="107">
      <c r="E107" s="48"/>
    </row>
    <row r="108">
      <c r="E108" s="48"/>
    </row>
    <row r="109">
      <c r="E109" s="48"/>
    </row>
    <row r="110">
      <c r="E110" s="48"/>
    </row>
    <row r="111">
      <c r="E111" s="48"/>
    </row>
    <row r="112">
      <c r="E112" s="48"/>
    </row>
    <row r="113">
      <c r="E113" s="48"/>
    </row>
    <row r="114">
      <c r="E114" s="48"/>
    </row>
    <row r="115">
      <c r="E115" s="48"/>
    </row>
    <row r="116">
      <c r="E116" s="48"/>
    </row>
    <row r="117">
      <c r="E117" s="48"/>
    </row>
    <row r="118">
      <c r="E118" s="48"/>
    </row>
    <row r="119">
      <c r="E119" s="48"/>
    </row>
    <row r="120">
      <c r="E120" s="48"/>
    </row>
    <row r="121">
      <c r="E121" s="48"/>
    </row>
    <row r="122">
      <c r="E122" s="48"/>
    </row>
    <row r="123">
      <c r="E123" s="48"/>
    </row>
    <row r="124">
      <c r="E124" s="48"/>
    </row>
    <row r="125">
      <c r="E125" s="48"/>
    </row>
    <row r="126">
      <c r="E126" s="48"/>
    </row>
    <row r="127">
      <c r="E127" s="48"/>
    </row>
    <row r="128">
      <c r="E128" s="48"/>
    </row>
    <row r="129">
      <c r="E129" s="48"/>
    </row>
    <row r="130">
      <c r="E130" s="48"/>
    </row>
    <row r="131">
      <c r="E131" s="48"/>
    </row>
    <row r="132">
      <c r="E132" s="48"/>
    </row>
    <row r="133">
      <c r="E133" s="48"/>
    </row>
    <row r="134">
      <c r="E134" s="48"/>
    </row>
    <row r="135">
      <c r="E135" s="48"/>
    </row>
    <row r="136">
      <c r="E136" s="48"/>
    </row>
    <row r="137">
      <c r="E137" s="48"/>
    </row>
    <row r="138">
      <c r="E138" s="48"/>
    </row>
    <row r="139">
      <c r="E139" s="48"/>
    </row>
    <row r="140">
      <c r="E140" s="48"/>
    </row>
    <row r="141">
      <c r="E141" s="48"/>
    </row>
    <row r="142">
      <c r="E142" s="48"/>
    </row>
    <row r="143">
      <c r="E143" s="48"/>
    </row>
    <row r="144">
      <c r="E144" s="48"/>
    </row>
    <row r="145">
      <c r="E145" s="48"/>
    </row>
    <row r="146">
      <c r="E146" s="48"/>
    </row>
    <row r="147">
      <c r="E147" s="48"/>
    </row>
    <row r="148">
      <c r="E148" s="48"/>
    </row>
    <row r="149">
      <c r="E149" s="48"/>
    </row>
    <row r="150">
      <c r="E150" s="48"/>
    </row>
    <row r="151">
      <c r="E151" s="48"/>
    </row>
    <row r="152">
      <c r="E152" s="48"/>
    </row>
    <row r="153">
      <c r="E153" s="48"/>
    </row>
    <row r="154">
      <c r="E154" s="48"/>
    </row>
    <row r="155">
      <c r="E155" s="48"/>
    </row>
    <row r="156">
      <c r="E156" s="48"/>
    </row>
    <row r="157">
      <c r="E157" s="48"/>
    </row>
    <row r="158">
      <c r="E158" s="48"/>
    </row>
    <row r="159">
      <c r="E159" s="48"/>
    </row>
    <row r="160">
      <c r="E160" s="48"/>
    </row>
    <row r="161">
      <c r="E161" s="48"/>
    </row>
    <row r="162">
      <c r="E162" s="48"/>
    </row>
    <row r="163">
      <c r="E163" s="48"/>
    </row>
    <row r="164">
      <c r="E164" s="48"/>
    </row>
    <row r="165">
      <c r="E165" s="48"/>
    </row>
    <row r="166">
      <c r="E166" s="48"/>
    </row>
    <row r="167">
      <c r="E167" s="48"/>
    </row>
    <row r="168">
      <c r="E168" s="48"/>
    </row>
    <row r="169">
      <c r="E169" s="48"/>
    </row>
    <row r="170">
      <c r="E170" s="48"/>
    </row>
    <row r="171">
      <c r="E171" s="48"/>
    </row>
    <row r="172">
      <c r="E172" s="48"/>
    </row>
    <row r="173">
      <c r="E173" s="48"/>
    </row>
    <row r="174">
      <c r="E174" s="48"/>
    </row>
    <row r="175">
      <c r="E175" s="48"/>
    </row>
    <row r="176">
      <c r="E176" s="48"/>
    </row>
    <row r="177">
      <c r="E177" s="48"/>
    </row>
    <row r="178">
      <c r="E178" s="48"/>
    </row>
    <row r="179">
      <c r="E179" s="48"/>
    </row>
    <row r="180">
      <c r="E180" s="48"/>
    </row>
    <row r="181">
      <c r="E181" s="48"/>
    </row>
    <row r="182">
      <c r="E182" s="48"/>
    </row>
    <row r="183">
      <c r="E183" s="48"/>
    </row>
    <row r="184">
      <c r="E184" s="48"/>
    </row>
    <row r="185">
      <c r="E185" s="48"/>
    </row>
    <row r="186">
      <c r="E186" s="48"/>
    </row>
    <row r="187">
      <c r="E187" s="48"/>
    </row>
    <row r="188">
      <c r="E188" s="48"/>
    </row>
    <row r="189">
      <c r="E189" s="48"/>
    </row>
    <row r="190">
      <c r="E190" s="48"/>
    </row>
    <row r="191">
      <c r="E191" s="48"/>
    </row>
    <row r="192">
      <c r="E192" s="48"/>
    </row>
    <row r="193">
      <c r="E193" s="48"/>
    </row>
    <row r="194">
      <c r="E194" s="48"/>
    </row>
    <row r="195">
      <c r="E195" s="48"/>
    </row>
    <row r="196">
      <c r="E196" s="48"/>
    </row>
    <row r="197">
      <c r="E197" s="48"/>
    </row>
    <row r="198">
      <c r="E198" s="48"/>
    </row>
    <row r="199">
      <c r="E199" s="48"/>
    </row>
    <row r="200">
      <c r="E200" s="48"/>
    </row>
    <row r="201">
      <c r="E201" s="48"/>
    </row>
    <row r="202">
      <c r="E202" s="48"/>
    </row>
    <row r="203">
      <c r="E203" s="48"/>
    </row>
    <row r="204">
      <c r="E204" s="48"/>
    </row>
    <row r="205">
      <c r="E205" s="48"/>
    </row>
    <row r="206">
      <c r="E206" s="48"/>
    </row>
    <row r="207">
      <c r="E207" s="48"/>
    </row>
    <row r="208">
      <c r="E208" s="48"/>
    </row>
    <row r="209">
      <c r="E209" s="48"/>
    </row>
    <row r="210">
      <c r="C210" s="49"/>
      <c r="E210" s="48"/>
    </row>
    <row r="211">
      <c r="C211" s="49"/>
      <c r="E211" s="48"/>
    </row>
    <row r="212">
      <c r="C212" s="50"/>
      <c r="E212" s="48"/>
    </row>
    <row r="213">
      <c r="C213" s="51"/>
      <c r="E213" s="48"/>
    </row>
    <row r="214">
      <c r="E214" s="48"/>
    </row>
    <row r="215">
      <c r="E215" s="48"/>
    </row>
    <row r="216">
      <c r="E216" s="48"/>
    </row>
    <row r="217">
      <c r="E217" s="48"/>
    </row>
    <row r="218">
      <c r="E218" s="48"/>
    </row>
    <row r="219">
      <c r="E219" s="48"/>
    </row>
    <row r="220">
      <c r="C220" s="49"/>
      <c r="E220" s="48"/>
    </row>
    <row r="221">
      <c r="C221" s="49"/>
      <c r="E221" s="48"/>
    </row>
    <row r="222">
      <c r="C222" s="49"/>
      <c r="E222" s="48"/>
    </row>
    <row r="223">
      <c r="C223" s="49"/>
      <c r="E223" s="48"/>
    </row>
    <row r="224">
      <c r="C224" s="49"/>
      <c r="E224" s="48"/>
    </row>
    <row r="225">
      <c r="C225" s="49"/>
      <c r="E225" s="48"/>
    </row>
    <row r="226">
      <c r="C226" s="49"/>
      <c r="E226" s="48"/>
    </row>
    <row r="227">
      <c r="C227" s="49"/>
      <c r="E227" s="48"/>
    </row>
    <row r="228">
      <c r="C228" s="49"/>
      <c r="E228" s="48"/>
    </row>
    <row r="229">
      <c r="C229" s="52"/>
      <c r="E229" s="48"/>
    </row>
    <row r="230">
      <c r="C230" s="53"/>
      <c r="E230" s="48"/>
    </row>
    <row r="231">
      <c r="C231" s="54"/>
      <c r="E231" s="48"/>
    </row>
    <row r="232">
      <c r="C232" s="55"/>
      <c r="E232" s="48"/>
    </row>
    <row r="233">
      <c r="C233" s="55"/>
      <c r="E233" s="48"/>
    </row>
    <row r="234">
      <c r="C234" s="5"/>
      <c r="E234" s="48"/>
    </row>
    <row r="235">
      <c r="C235" s="5"/>
      <c r="E235" s="48"/>
    </row>
    <row r="236">
      <c r="C236" s="5"/>
      <c r="E236" s="48"/>
    </row>
    <row r="237">
      <c r="C237" s="5"/>
      <c r="E237" s="48"/>
    </row>
    <row r="238">
      <c r="E238" s="48"/>
    </row>
    <row r="239">
      <c r="E239" s="48"/>
    </row>
    <row r="240">
      <c r="E240" s="48"/>
    </row>
    <row r="241">
      <c r="E241" s="48"/>
    </row>
    <row r="242">
      <c r="E242" s="48"/>
    </row>
    <row r="243">
      <c r="E243" s="48"/>
    </row>
    <row r="244">
      <c r="E244" s="48"/>
    </row>
    <row r="245">
      <c r="E245" s="48"/>
    </row>
    <row r="246">
      <c r="E246" s="48"/>
    </row>
    <row r="247">
      <c r="E247" s="48"/>
    </row>
    <row r="248">
      <c r="E248" s="48"/>
    </row>
    <row r="249">
      <c r="E249" s="48"/>
    </row>
    <row r="250">
      <c r="E250" s="48"/>
    </row>
    <row r="251">
      <c r="E251" s="48"/>
    </row>
    <row r="252">
      <c r="E252" s="48"/>
    </row>
    <row r="253">
      <c r="E253" s="48"/>
    </row>
    <row r="254">
      <c r="E254" s="48"/>
    </row>
    <row r="255">
      <c r="E255" s="48"/>
    </row>
    <row r="256">
      <c r="E256" s="48"/>
    </row>
    <row r="257">
      <c r="E257" s="48"/>
    </row>
    <row r="258">
      <c r="E258" s="48"/>
    </row>
    <row r="259">
      <c r="E259" s="48"/>
    </row>
    <row r="260">
      <c r="E260" s="48"/>
    </row>
    <row r="261">
      <c r="E261" s="48"/>
    </row>
    <row r="262">
      <c r="E262" s="48"/>
    </row>
    <row r="263">
      <c r="E263" s="48"/>
    </row>
    <row r="264">
      <c r="E264" s="48"/>
    </row>
    <row r="265">
      <c r="E265" s="48"/>
    </row>
    <row r="266">
      <c r="E266" s="48"/>
    </row>
    <row r="267">
      <c r="E267" s="48"/>
    </row>
    <row r="268">
      <c r="E268" s="48"/>
    </row>
    <row r="269">
      <c r="E269" s="48"/>
    </row>
    <row r="270">
      <c r="E270" s="48"/>
    </row>
    <row r="271">
      <c r="E271" s="48"/>
    </row>
    <row r="272">
      <c r="E272" s="48"/>
    </row>
    <row r="273">
      <c r="E273" s="48"/>
    </row>
    <row r="274">
      <c r="E274" s="48"/>
    </row>
    <row r="275">
      <c r="E275" s="48"/>
    </row>
    <row r="276">
      <c r="E276" s="48"/>
    </row>
    <row r="277">
      <c r="E277" s="48"/>
    </row>
    <row r="278">
      <c r="E278" s="48"/>
    </row>
    <row r="279">
      <c r="E279" s="48"/>
    </row>
    <row r="280">
      <c r="E280" s="48"/>
    </row>
    <row r="281">
      <c r="E281" s="48"/>
    </row>
    <row r="282">
      <c r="E282" s="48"/>
    </row>
    <row r="283">
      <c r="E283" s="48"/>
    </row>
    <row r="284">
      <c r="E284" s="48"/>
    </row>
    <row r="285">
      <c r="E285" s="48"/>
    </row>
    <row r="286">
      <c r="E286" s="48"/>
    </row>
    <row r="287">
      <c r="E287" s="48"/>
    </row>
    <row r="288">
      <c r="E288" s="48"/>
    </row>
    <row r="289">
      <c r="E289" s="48"/>
    </row>
    <row r="290">
      <c r="E290" s="48"/>
    </row>
    <row r="291">
      <c r="E291" s="48"/>
    </row>
    <row r="292">
      <c r="E292" s="48"/>
    </row>
    <row r="293">
      <c r="E293" s="48"/>
    </row>
    <row r="294">
      <c r="E294" s="48"/>
    </row>
    <row r="295">
      <c r="E295" s="48"/>
    </row>
    <row r="296">
      <c r="E296" s="48"/>
    </row>
    <row r="297">
      <c r="E297" s="48"/>
    </row>
    <row r="298">
      <c r="E298" s="48"/>
    </row>
    <row r="299">
      <c r="E299" s="48"/>
    </row>
    <row r="300">
      <c r="E300" s="48"/>
    </row>
    <row r="301">
      <c r="E301" s="48"/>
    </row>
    <row r="302">
      <c r="E302" s="48"/>
    </row>
    <row r="303">
      <c r="E303" s="48"/>
    </row>
    <row r="304">
      <c r="E304" s="48"/>
    </row>
    <row r="305">
      <c r="E305" s="48"/>
    </row>
    <row r="306">
      <c r="E306" s="48"/>
    </row>
    <row r="307">
      <c r="E307" s="48"/>
    </row>
    <row r="308">
      <c r="E308" s="48"/>
    </row>
    <row r="309">
      <c r="E309" s="48"/>
    </row>
    <row r="310">
      <c r="E310" s="48"/>
    </row>
    <row r="311">
      <c r="E311" s="48"/>
    </row>
    <row r="312">
      <c r="E312" s="48"/>
    </row>
    <row r="313">
      <c r="E313" s="48"/>
    </row>
    <row r="314">
      <c r="E314" s="48"/>
    </row>
    <row r="315">
      <c r="E315" s="48"/>
    </row>
    <row r="316">
      <c r="E316" s="48"/>
    </row>
    <row r="317">
      <c r="E317" s="48"/>
    </row>
    <row r="318">
      <c r="E318" s="48"/>
    </row>
    <row r="319">
      <c r="E319" s="48"/>
    </row>
    <row r="320">
      <c r="E320" s="48"/>
    </row>
    <row r="321">
      <c r="E321" s="48"/>
    </row>
    <row r="322">
      <c r="E322" s="48"/>
    </row>
    <row r="323">
      <c r="E323" s="48"/>
    </row>
    <row r="324">
      <c r="E324" s="48"/>
    </row>
    <row r="325">
      <c r="E325" s="48"/>
    </row>
    <row r="326">
      <c r="E326" s="48"/>
    </row>
    <row r="327">
      <c r="E327" s="48"/>
    </row>
    <row r="328">
      <c r="E328" s="48"/>
    </row>
    <row r="329">
      <c r="E329" s="48"/>
    </row>
    <row r="330">
      <c r="E330" s="48"/>
    </row>
    <row r="331">
      <c r="E331" s="48"/>
    </row>
    <row r="332">
      <c r="E332" s="48"/>
    </row>
    <row r="333">
      <c r="E333" s="48"/>
    </row>
    <row r="334">
      <c r="E334" s="48"/>
    </row>
    <row r="335">
      <c r="E335" s="48"/>
    </row>
    <row r="336">
      <c r="E336" s="48"/>
    </row>
    <row r="337">
      <c r="E337" s="48"/>
    </row>
    <row r="338">
      <c r="E338" s="48"/>
    </row>
    <row r="339">
      <c r="E339" s="48"/>
    </row>
    <row r="340">
      <c r="E340" s="48"/>
    </row>
    <row r="341">
      <c r="E341" s="48"/>
    </row>
    <row r="342">
      <c r="E342" s="48"/>
    </row>
    <row r="343">
      <c r="E343" s="48"/>
    </row>
    <row r="344">
      <c r="E344" s="48"/>
    </row>
    <row r="345">
      <c r="E345" s="48"/>
    </row>
    <row r="346">
      <c r="E346" s="48"/>
    </row>
    <row r="347">
      <c r="E347" s="48"/>
    </row>
    <row r="348">
      <c r="E348" s="48"/>
    </row>
    <row r="349">
      <c r="E349" s="48"/>
    </row>
    <row r="350">
      <c r="E350" s="48"/>
    </row>
    <row r="351">
      <c r="E351" s="48"/>
    </row>
    <row r="352">
      <c r="E352" s="48"/>
    </row>
    <row r="353">
      <c r="E353" s="48"/>
    </row>
    <row r="354">
      <c r="E354" s="48"/>
    </row>
    <row r="355">
      <c r="E355" s="48"/>
    </row>
    <row r="356">
      <c r="E356" s="48"/>
    </row>
    <row r="357">
      <c r="E357" s="48"/>
    </row>
    <row r="358">
      <c r="E358" s="48"/>
    </row>
    <row r="359">
      <c r="E359" s="48"/>
    </row>
    <row r="360">
      <c r="E360" s="48"/>
    </row>
    <row r="361">
      <c r="E361" s="48"/>
    </row>
    <row r="362">
      <c r="E362" s="48"/>
    </row>
    <row r="363">
      <c r="E363" s="48"/>
    </row>
    <row r="364">
      <c r="E364" s="48"/>
    </row>
    <row r="365">
      <c r="E365" s="48"/>
    </row>
    <row r="366">
      <c r="E366" s="48"/>
    </row>
    <row r="367">
      <c r="E367" s="48"/>
    </row>
    <row r="368">
      <c r="E368" s="48"/>
    </row>
    <row r="369">
      <c r="E369" s="48"/>
    </row>
    <row r="370">
      <c r="E370" s="48"/>
    </row>
    <row r="371">
      <c r="E371" s="48"/>
    </row>
    <row r="372">
      <c r="E372" s="48"/>
    </row>
    <row r="373">
      <c r="E373" s="48"/>
    </row>
    <row r="374">
      <c r="E374" s="48"/>
    </row>
    <row r="375">
      <c r="E375" s="48"/>
    </row>
    <row r="376">
      <c r="E376" s="48"/>
    </row>
    <row r="377">
      <c r="E377" s="48"/>
    </row>
    <row r="378">
      <c r="E378" s="48"/>
    </row>
    <row r="379">
      <c r="E379" s="48"/>
    </row>
    <row r="380">
      <c r="E380" s="48"/>
    </row>
    <row r="381">
      <c r="E381" s="48"/>
    </row>
    <row r="382">
      <c r="E382" s="48"/>
    </row>
    <row r="383">
      <c r="E383" s="48"/>
    </row>
    <row r="384">
      <c r="E384" s="48"/>
    </row>
    <row r="385">
      <c r="E385" s="48"/>
    </row>
    <row r="386">
      <c r="E386" s="48"/>
    </row>
    <row r="387">
      <c r="E387" s="48"/>
    </row>
    <row r="388">
      <c r="E388" s="48"/>
    </row>
    <row r="389">
      <c r="E389" s="48"/>
    </row>
    <row r="390">
      <c r="E390" s="48"/>
    </row>
    <row r="391">
      <c r="E391" s="48"/>
    </row>
    <row r="392">
      <c r="E392" s="48"/>
    </row>
    <row r="393">
      <c r="E393" s="48"/>
    </row>
    <row r="394">
      <c r="E394" s="48"/>
    </row>
    <row r="395">
      <c r="E395" s="48"/>
    </row>
    <row r="396">
      <c r="E396" s="48"/>
    </row>
    <row r="397">
      <c r="E397" s="48"/>
    </row>
    <row r="398">
      <c r="E398" s="48"/>
    </row>
    <row r="399">
      <c r="E399" s="48"/>
    </row>
    <row r="400">
      <c r="E400" s="48"/>
    </row>
    <row r="401">
      <c r="E401" s="48"/>
    </row>
    <row r="402">
      <c r="E402" s="48"/>
    </row>
    <row r="403">
      <c r="E403" s="48"/>
    </row>
    <row r="404">
      <c r="E404" s="48"/>
    </row>
    <row r="405">
      <c r="E405" s="48"/>
    </row>
    <row r="406">
      <c r="E406" s="48"/>
    </row>
    <row r="407">
      <c r="E407" s="48"/>
    </row>
    <row r="408">
      <c r="E408" s="48"/>
    </row>
    <row r="409">
      <c r="E409" s="48"/>
    </row>
    <row r="410">
      <c r="E410" s="48"/>
    </row>
    <row r="411">
      <c r="E411" s="48"/>
    </row>
    <row r="412">
      <c r="E412" s="48"/>
    </row>
    <row r="413">
      <c r="E413" s="48"/>
    </row>
    <row r="414">
      <c r="E414" s="48"/>
    </row>
    <row r="415">
      <c r="E415" s="48"/>
    </row>
    <row r="416">
      <c r="E416" s="48"/>
    </row>
    <row r="417">
      <c r="E417" s="48"/>
    </row>
    <row r="418">
      <c r="E418" s="48"/>
    </row>
    <row r="419">
      <c r="E419" s="48"/>
    </row>
    <row r="420">
      <c r="E420" s="48"/>
    </row>
    <row r="421">
      <c r="E421" s="48"/>
    </row>
    <row r="422">
      <c r="E422" s="48"/>
    </row>
    <row r="423">
      <c r="E423" s="48"/>
    </row>
    <row r="424">
      <c r="E424" s="48"/>
    </row>
    <row r="425">
      <c r="E425" s="48"/>
    </row>
    <row r="426">
      <c r="E426" s="48"/>
    </row>
    <row r="427">
      <c r="E427" s="48"/>
    </row>
    <row r="428">
      <c r="E428" s="48"/>
    </row>
    <row r="429">
      <c r="E429" s="48"/>
    </row>
    <row r="430">
      <c r="E430" s="48"/>
    </row>
    <row r="431">
      <c r="E431" s="48"/>
    </row>
    <row r="432">
      <c r="E432" s="48"/>
    </row>
    <row r="433">
      <c r="E433" s="48"/>
    </row>
    <row r="434">
      <c r="E434" s="48"/>
    </row>
    <row r="435">
      <c r="E435" s="48"/>
    </row>
    <row r="436">
      <c r="E436" s="48"/>
    </row>
    <row r="437">
      <c r="E437" s="48"/>
    </row>
    <row r="438">
      <c r="E438" s="48"/>
    </row>
    <row r="439">
      <c r="E439" s="48"/>
    </row>
    <row r="440">
      <c r="E440" s="48"/>
    </row>
    <row r="441">
      <c r="E441" s="48"/>
    </row>
    <row r="442">
      <c r="E442" s="48"/>
    </row>
    <row r="443">
      <c r="E443" s="48"/>
    </row>
    <row r="444">
      <c r="E444" s="48"/>
    </row>
    <row r="445">
      <c r="E445" s="48"/>
    </row>
    <row r="446">
      <c r="E446" s="48"/>
    </row>
    <row r="447">
      <c r="E447" s="48"/>
    </row>
    <row r="448">
      <c r="E448" s="48"/>
    </row>
    <row r="449">
      <c r="E449" s="48"/>
    </row>
    <row r="450">
      <c r="E450" s="48"/>
    </row>
    <row r="451">
      <c r="E451" s="48"/>
    </row>
    <row r="452">
      <c r="E452" s="48"/>
    </row>
    <row r="453">
      <c r="E453" s="48"/>
    </row>
    <row r="454">
      <c r="E454" s="48"/>
    </row>
    <row r="455">
      <c r="E455" s="48"/>
    </row>
    <row r="456">
      <c r="E456" s="48"/>
    </row>
    <row r="457">
      <c r="E457" s="48"/>
    </row>
    <row r="458">
      <c r="E458" s="48"/>
    </row>
    <row r="459">
      <c r="E459" s="48"/>
    </row>
    <row r="460">
      <c r="E460" s="48"/>
    </row>
    <row r="461">
      <c r="E461" s="48"/>
    </row>
    <row r="462">
      <c r="E462" s="48"/>
    </row>
    <row r="463">
      <c r="E463" s="48"/>
    </row>
    <row r="464">
      <c r="E464" s="48"/>
    </row>
    <row r="465">
      <c r="E465" s="48"/>
    </row>
    <row r="466">
      <c r="E466" s="48"/>
    </row>
    <row r="467">
      <c r="E467" s="48"/>
    </row>
    <row r="468">
      <c r="E468" s="48"/>
    </row>
    <row r="469">
      <c r="E469" s="48"/>
    </row>
    <row r="470">
      <c r="E470" s="48"/>
    </row>
    <row r="471">
      <c r="E471" s="48"/>
    </row>
    <row r="472">
      <c r="E472" s="48"/>
    </row>
    <row r="473">
      <c r="E473" s="48"/>
    </row>
    <row r="474">
      <c r="E474" s="48"/>
    </row>
    <row r="475">
      <c r="E475" s="48"/>
    </row>
    <row r="476">
      <c r="E476" s="48"/>
    </row>
    <row r="477">
      <c r="E477" s="48"/>
    </row>
    <row r="478">
      <c r="E478" s="48"/>
    </row>
    <row r="479">
      <c r="E479" s="48"/>
    </row>
    <row r="480">
      <c r="E480" s="48"/>
    </row>
    <row r="481">
      <c r="E481" s="48"/>
    </row>
    <row r="482">
      <c r="E482" s="48"/>
    </row>
    <row r="483">
      <c r="E483" s="48"/>
    </row>
    <row r="484">
      <c r="E484" s="48"/>
    </row>
    <row r="485">
      <c r="E485" s="48"/>
    </row>
    <row r="486">
      <c r="E486" s="48"/>
    </row>
    <row r="487">
      <c r="E487" s="48"/>
    </row>
    <row r="488">
      <c r="E488" s="48"/>
    </row>
    <row r="489">
      <c r="E489" s="48"/>
    </row>
    <row r="490">
      <c r="E490" s="48"/>
    </row>
    <row r="491">
      <c r="E491" s="48"/>
    </row>
    <row r="492">
      <c r="E492" s="48"/>
    </row>
    <row r="493">
      <c r="E493" s="48"/>
    </row>
    <row r="494">
      <c r="E494" s="48"/>
    </row>
    <row r="495">
      <c r="E495" s="48"/>
    </row>
    <row r="496">
      <c r="E496" s="48"/>
    </row>
    <row r="497">
      <c r="E497" s="48"/>
    </row>
    <row r="498">
      <c r="E498" s="48"/>
    </row>
    <row r="499">
      <c r="E499" s="48"/>
    </row>
    <row r="500">
      <c r="E500" s="48"/>
    </row>
    <row r="501">
      <c r="E501" s="48"/>
    </row>
    <row r="502">
      <c r="E502" s="48"/>
    </row>
    <row r="503">
      <c r="E503" s="48"/>
    </row>
    <row r="504">
      <c r="E504" s="48"/>
    </row>
    <row r="505">
      <c r="E505" s="48"/>
    </row>
    <row r="506">
      <c r="E506" s="48"/>
    </row>
    <row r="507">
      <c r="E507" s="48"/>
    </row>
    <row r="508">
      <c r="E508" s="48"/>
    </row>
    <row r="509">
      <c r="E509" s="48"/>
    </row>
    <row r="510">
      <c r="E510" s="48"/>
    </row>
    <row r="511">
      <c r="E511" s="48"/>
    </row>
    <row r="512">
      <c r="E512" s="48"/>
    </row>
    <row r="513">
      <c r="E513" s="48"/>
    </row>
    <row r="514">
      <c r="E514" s="48"/>
    </row>
    <row r="515">
      <c r="E515" s="48"/>
    </row>
    <row r="516">
      <c r="E516" s="48"/>
    </row>
    <row r="517">
      <c r="E517" s="48"/>
    </row>
    <row r="518">
      <c r="E518" s="48"/>
    </row>
    <row r="519">
      <c r="E519" s="48"/>
    </row>
    <row r="520">
      <c r="E520" s="48"/>
    </row>
    <row r="521">
      <c r="E521" s="48"/>
    </row>
    <row r="522">
      <c r="E522" s="48"/>
    </row>
    <row r="523">
      <c r="E523" s="48"/>
    </row>
    <row r="524">
      <c r="E524" s="48"/>
    </row>
    <row r="525">
      <c r="E525" s="48"/>
    </row>
    <row r="526">
      <c r="E526" s="48"/>
    </row>
    <row r="527">
      <c r="E527" s="48"/>
    </row>
    <row r="528">
      <c r="E528" s="48"/>
    </row>
    <row r="529">
      <c r="E529" s="48"/>
    </row>
    <row r="530">
      <c r="E530" s="48"/>
    </row>
    <row r="531">
      <c r="E531" s="48"/>
    </row>
    <row r="532">
      <c r="E532" s="48"/>
    </row>
    <row r="533">
      <c r="E533" s="48"/>
    </row>
    <row r="534">
      <c r="E534" s="48"/>
    </row>
    <row r="535">
      <c r="E535" s="48"/>
    </row>
    <row r="536">
      <c r="E536" s="48"/>
    </row>
    <row r="537">
      <c r="E537" s="48"/>
    </row>
    <row r="538">
      <c r="E538" s="48"/>
    </row>
    <row r="539">
      <c r="E539" s="48"/>
    </row>
    <row r="540">
      <c r="E540" s="48"/>
    </row>
    <row r="541">
      <c r="E541" s="48"/>
    </row>
    <row r="542">
      <c r="E542" s="48"/>
    </row>
    <row r="543">
      <c r="E543" s="48"/>
    </row>
    <row r="544">
      <c r="E544" s="48"/>
    </row>
    <row r="545">
      <c r="E545" s="48"/>
    </row>
    <row r="546">
      <c r="E546" s="48"/>
    </row>
    <row r="547">
      <c r="E547" s="48"/>
    </row>
    <row r="548">
      <c r="E548" s="48"/>
    </row>
    <row r="549">
      <c r="E549" s="48"/>
    </row>
    <row r="550">
      <c r="E550" s="48"/>
    </row>
    <row r="551">
      <c r="E551" s="48"/>
    </row>
    <row r="552">
      <c r="E552" s="48"/>
    </row>
    <row r="553">
      <c r="E553" s="48"/>
    </row>
    <row r="554">
      <c r="E554" s="48"/>
    </row>
    <row r="555">
      <c r="E555" s="48"/>
    </row>
    <row r="556">
      <c r="E556" s="48"/>
    </row>
    <row r="557">
      <c r="E557" s="48"/>
    </row>
    <row r="558">
      <c r="E558" s="48"/>
    </row>
    <row r="559">
      <c r="E559" s="48"/>
    </row>
    <row r="560">
      <c r="E560" s="48"/>
    </row>
    <row r="561">
      <c r="E561" s="48"/>
    </row>
    <row r="562">
      <c r="E562" s="48"/>
    </row>
    <row r="563">
      <c r="E563" s="48"/>
    </row>
    <row r="564">
      <c r="E564" s="48"/>
    </row>
    <row r="565">
      <c r="E565" s="48"/>
    </row>
    <row r="566">
      <c r="E566" s="48"/>
    </row>
    <row r="567">
      <c r="E567" s="48"/>
    </row>
    <row r="568">
      <c r="E568" s="48"/>
    </row>
    <row r="569">
      <c r="E569" s="48"/>
    </row>
    <row r="570">
      <c r="E570" s="48"/>
    </row>
    <row r="571">
      <c r="E571" s="48"/>
    </row>
    <row r="572">
      <c r="E572" s="48"/>
    </row>
    <row r="573">
      <c r="E573" s="48"/>
    </row>
    <row r="574">
      <c r="E574" s="48"/>
    </row>
    <row r="575">
      <c r="E575" s="48"/>
    </row>
    <row r="576">
      <c r="E576" s="48"/>
    </row>
    <row r="577">
      <c r="E577" s="48"/>
    </row>
    <row r="578">
      <c r="E578" s="48"/>
    </row>
    <row r="579">
      <c r="E579" s="48"/>
    </row>
    <row r="580">
      <c r="E580" s="48"/>
    </row>
    <row r="581">
      <c r="E581" s="48"/>
    </row>
    <row r="582">
      <c r="E582" s="48"/>
    </row>
    <row r="583">
      <c r="E583" s="48"/>
    </row>
    <row r="584">
      <c r="E584" s="48"/>
    </row>
    <row r="585">
      <c r="E585" s="48"/>
    </row>
    <row r="586">
      <c r="E586" s="48"/>
    </row>
    <row r="587">
      <c r="E587" s="48"/>
    </row>
    <row r="588">
      <c r="E588" s="48"/>
    </row>
    <row r="589">
      <c r="E589" s="48"/>
    </row>
    <row r="590">
      <c r="E590" s="48"/>
    </row>
    <row r="591">
      <c r="E591" s="48"/>
    </row>
    <row r="592">
      <c r="E592" s="48"/>
    </row>
    <row r="593">
      <c r="E593" s="48"/>
    </row>
    <row r="594">
      <c r="E594" s="48"/>
    </row>
    <row r="595">
      <c r="E595" s="48"/>
    </row>
    <row r="596">
      <c r="E596" s="48"/>
    </row>
    <row r="597">
      <c r="E597" s="48"/>
    </row>
    <row r="598">
      <c r="E598" s="48"/>
    </row>
    <row r="599">
      <c r="E599" s="48"/>
    </row>
    <row r="600">
      <c r="E600" s="48"/>
    </row>
    <row r="601">
      <c r="E601" s="48"/>
    </row>
    <row r="602">
      <c r="E602" s="48"/>
    </row>
    <row r="603">
      <c r="E603" s="48"/>
    </row>
    <row r="604">
      <c r="E604" s="48"/>
    </row>
    <row r="605">
      <c r="E605" s="48"/>
    </row>
    <row r="606">
      <c r="E606" s="48"/>
    </row>
    <row r="607">
      <c r="E607" s="48"/>
    </row>
    <row r="608">
      <c r="E608" s="48"/>
    </row>
    <row r="609">
      <c r="E609" s="48"/>
    </row>
    <row r="610">
      <c r="E610" s="48"/>
    </row>
    <row r="611">
      <c r="E611" s="48"/>
    </row>
    <row r="612">
      <c r="E612" s="48"/>
    </row>
    <row r="613">
      <c r="E613" s="48"/>
    </row>
    <row r="614">
      <c r="E614" s="48"/>
    </row>
    <row r="615">
      <c r="E615" s="48"/>
    </row>
    <row r="616">
      <c r="E616" s="48"/>
    </row>
    <row r="617">
      <c r="E617" s="48"/>
    </row>
    <row r="618">
      <c r="E618" s="48"/>
    </row>
    <row r="619">
      <c r="E619" s="48"/>
    </row>
    <row r="620">
      <c r="E620" s="48"/>
    </row>
    <row r="621">
      <c r="E621" s="48"/>
    </row>
    <row r="622">
      <c r="E622" s="48"/>
    </row>
    <row r="623">
      <c r="E623" s="48"/>
    </row>
    <row r="624">
      <c r="E624" s="48"/>
    </row>
    <row r="625">
      <c r="E625" s="48"/>
    </row>
    <row r="626">
      <c r="E626" s="48"/>
    </row>
    <row r="627">
      <c r="E627" s="48"/>
    </row>
    <row r="628">
      <c r="E628" s="48"/>
    </row>
    <row r="629">
      <c r="E629" s="48"/>
    </row>
    <row r="630">
      <c r="E630" s="48"/>
    </row>
    <row r="631">
      <c r="E631" s="48"/>
    </row>
    <row r="632">
      <c r="E632" s="48"/>
    </row>
    <row r="633">
      <c r="E633" s="48"/>
    </row>
    <row r="634">
      <c r="E634" s="48"/>
    </row>
    <row r="635">
      <c r="E635" s="48"/>
    </row>
    <row r="636">
      <c r="E636" s="48"/>
    </row>
    <row r="637">
      <c r="E637" s="48"/>
    </row>
    <row r="638">
      <c r="E638" s="48"/>
    </row>
    <row r="639">
      <c r="E639" s="48"/>
    </row>
    <row r="640">
      <c r="E640" s="48"/>
    </row>
    <row r="641">
      <c r="E641" s="48"/>
    </row>
    <row r="642">
      <c r="E642" s="48"/>
    </row>
    <row r="643">
      <c r="E643" s="48"/>
    </row>
    <row r="644">
      <c r="E644" s="48"/>
    </row>
    <row r="645">
      <c r="E645" s="48"/>
    </row>
    <row r="646">
      <c r="E646" s="48"/>
    </row>
    <row r="647">
      <c r="E647" s="48"/>
    </row>
    <row r="648">
      <c r="E648" s="48"/>
    </row>
    <row r="649">
      <c r="E649" s="48"/>
    </row>
    <row r="650">
      <c r="E650" s="48"/>
    </row>
    <row r="651">
      <c r="E651" s="48"/>
    </row>
    <row r="652">
      <c r="E652" s="48"/>
    </row>
    <row r="653">
      <c r="E653" s="48"/>
    </row>
    <row r="654">
      <c r="E654" s="48"/>
    </row>
    <row r="655">
      <c r="E655" s="48"/>
    </row>
    <row r="656">
      <c r="E656" s="48"/>
    </row>
    <row r="657">
      <c r="E657" s="48"/>
    </row>
    <row r="658">
      <c r="E658" s="48"/>
    </row>
    <row r="659">
      <c r="E659" s="48"/>
    </row>
    <row r="660">
      <c r="E660" s="48"/>
    </row>
    <row r="661">
      <c r="E661" s="48"/>
    </row>
    <row r="662">
      <c r="E662" s="48"/>
    </row>
    <row r="663">
      <c r="E663" s="48"/>
    </row>
    <row r="664">
      <c r="E664" s="48"/>
    </row>
    <row r="665">
      <c r="E665" s="48"/>
    </row>
    <row r="666">
      <c r="E666" s="48"/>
    </row>
    <row r="667">
      <c r="E667" s="48"/>
    </row>
    <row r="668">
      <c r="E668" s="48"/>
    </row>
    <row r="669">
      <c r="E669" s="48"/>
    </row>
    <row r="670">
      <c r="E670" s="48"/>
    </row>
    <row r="671">
      <c r="E671" s="48"/>
    </row>
    <row r="672">
      <c r="E672" s="48"/>
    </row>
    <row r="673">
      <c r="E673" s="48"/>
    </row>
    <row r="674">
      <c r="E674" s="48"/>
    </row>
    <row r="675">
      <c r="E675" s="48"/>
    </row>
    <row r="676">
      <c r="E676" s="48"/>
    </row>
    <row r="677">
      <c r="E677" s="48"/>
    </row>
    <row r="678">
      <c r="E678" s="48"/>
    </row>
    <row r="679">
      <c r="E679" s="48"/>
    </row>
    <row r="680">
      <c r="E680" s="48"/>
    </row>
    <row r="681">
      <c r="E681" s="48"/>
    </row>
    <row r="682">
      <c r="E682" s="48"/>
    </row>
    <row r="683">
      <c r="E683" s="48"/>
    </row>
    <row r="684">
      <c r="E684" s="48"/>
    </row>
    <row r="685">
      <c r="E685" s="48"/>
    </row>
    <row r="686">
      <c r="E686" s="48"/>
    </row>
    <row r="687">
      <c r="E687" s="48"/>
    </row>
    <row r="688">
      <c r="E688" s="48"/>
    </row>
    <row r="689">
      <c r="E689" s="48"/>
    </row>
    <row r="690">
      <c r="E690" s="48"/>
    </row>
    <row r="691">
      <c r="E691" s="48"/>
    </row>
    <row r="692">
      <c r="E692" s="48"/>
    </row>
    <row r="693">
      <c r="E693" s="48"/>
    </row>
    <row r="694">
      <c r="E694" s="48"/>
    </row>
    <row r="695">
      <c r="E695" s="48"/>
    </row>
    <row r="696">
      <c r="E696" s="48"/>
    </row>
    <row r="697">
      <c r="E697" s="48"/>
    </row>
    <row r="698">
      <c r="E698" s="48"/>
    </row>
    <row r="699">
      <c r="E699" s="48"/>
    </row>
    <row r="700">
      <c r="E700" s="48"/>
    </row>
    <row r="701">
      <c r="E701" s="48"/>
    </row>
    <row r="702">
      <c r="E702" s="48"/>
    </row>
    <row r="703">
      <c r="E703" s="48"/>
    </row>
    <row r="704">
      <c r="E704" s="48"/>
    </row>
    <row r="705">
      <c r="E705" s="48"/>
    </row>
    <row r="706">
      <c r="E706" s="48"/>
    </row>
    <row r="707">
      <c r="E707" s="48"/>
    </row>
    <row r="708">
      <c r="E708" s="48"/>
    </row>
    <row r="709">
      <c r="E709" s="48"/>
    </row>
    <row r="710">
      <c r="E710" s="48"/>
    </row>
    <row r="711">
      <c r="E711" s="48"/>
    </row>
    <row r="712">
      <c r="E712" s="48"/>
    </row>
    <row r="713">
      <c r="E713" s="48"/>
    </row>
    <row r="714">
      <c r="E714" s="48"/>
    </row>
    <row r="715">
      <c r="E715" s="48"/>
    </row>
    <row r="716">
      <c r="E716" s="48"/>
    </row>
    <row r="717">
      <c r="E717" s="48"/>
    </row>
    <row r="718">
      <c r="E718" s="48"/>
    </row>
    <row r="719">
      <c r="E719" s="48"/>
    </row>
    <row r="720">
      <c r="E720" s="48"/>
    </row>
    <row r="721">
      <c r="E721" s="48"/>
    </row>
    <row r="722">
      <c r="E722" s="48"/>
    </row>
    <row r="723">
      <c r="E723" s="48"/>
    </row>
    <row r="724">
      <c r="E724" s="48"/>
    </row>
    <row r="725">
      <c r="E725" s="48"/>
    </row>
    <row r="726">
      <c r="E726" s="48"/>
    </row>
    <row r="727">
      <c r="E727" s="48"/>
    </row>
    <row r="728">
      <c r="E728" s="48"/>
    </row>
    <row r="729">
      <c r="E729" s="48"/>
    </row>
    <row r="730">
      <c r="E730" s="48"/>
    </row>
    <row r="731">
      <c r="E731" s="48"/>
    </row>
    <row r="732">
      <c r="E732" s="48"/>
    </row>
    <row r="733">
      <c r="E733" s="48"/>
    </row>
    <row r="734">
      <c r="E734" s="48"/>
    </row>
    <row r="735">
      <c r="E735" s="48"/>
    </row>
    <row r="736">
      <c r="E736" s="48"/>
    </row>
    <row r="737">
      <c r="E737" s="48"/>
    </row>
    <row r="738">
      <c r="E738" s="48"/>
    </row>
    <row r="739">
      <c r="E739" s="48"/>
    </row>
    <row r="740">
      <c r="E740" s="48"/>
    </row>
    <row r="741">
      <c r="E741" s="48"/>
    </row>
    <row r="742">
      <c r="E742" s="48"/>
    </row>
    <row r="743">
      <c r="E743" s="48"/>
    </row>
    <row r="744">
      <c r="E744" s="48"/>
    </row>
    <row r="745">
      <c r="E745" s="48"/>
    </row>
    <row r="746">
      <c r="E746" s="48"/>
    </row>
    <row r="747">
      <c r="E747" s="48"/>
    </row>
    <row r="748">
      <c r="E748" s="48"/>
    </row>
    <row r="749">
      <c r="E749" s="48"/>
    </row>
    <row r="750">
      <c r="E750" s="48"/>
    </row>
    <row r="751">
      <c r="E751" s="48"/>
    </row>
    <row r="752">
      <c r="E752" s="48"/>
    </row>
    <row r="753">
      <c r="E753" s="48"/>
    </row>
    <row r="754">
      <c r="E754" s="48"/>
    </row>
    <row r="755">
      <c r="E755" s="48"/>
    </row>
    <row r="756">
      <c r="E756" s="48"/>
    </row>
    <row r="757">
      <c r="E757" s="48"/>
    </row>
    <row r="758">
      <c r="E758" s="48"/>
    </row>
    <row r="759">
      <c r="E759" s="48"/>
    </row>
    <row r="760">
      <c r="E760" s="48"/>
    </row>
    <row r="761">
      <c r="E761" s="48"/>
    </row>
    <row r="762">
      <c r="E762" s="48"/>
    </row>
    <row r="763">
      <c r="E763" s="48"/>
    </row>
    <row r="764">
      <c r="E764" s="48"/>
    </row>
    <row r="765">
      <c r="E765" s="48"/>
    </row>
    <row r="766">
      <c r="E766" s="48"/>
    </row>
    <row r="767">
      <c r="E767" s="48"/>
    </row>
    <row r="768">
      <c r="E768" s="48"/>
    </row>
    <row r="769">
      <c r="E769" s="48"/>
    </row>
    <row r="770">
      <c r="E770" s="48"/>
    </row>
    <row r="771">
      <c r="E771" s="48"/>
    </row>
    <row r="772">
      <c r="E772" s="48"/>
    </row>
    <row r="773">
      <c r="E773" s="48"/>
    </row>
    <row r="774">
      <c r="E774" s="48"/>
    </row>
    <row r="775">
      <c r="E775" s="48"/>
    </row>
    <row r="776">
      <c r="E776" s="48"/>
    </row>
    <row r="777">
      <c r="E777" s="48"/>
    </row>
    <row r="778">
      <c r="E778" s="48"/>
    </row>
    <row r="779">
      <c r="E779" s="48"/>
    </row>
    <row r="780">
      <c r="E780" s="48"/>
    </row>
    <row r="781">
      <c r="E781" s="48"/>
    </row>
    <row r="782">
      <c r="E782" s="48"/>
    </row>
    <row r="783">
      <c r="E783" s="48"/>
    </row>
    <row r="784">
      <c r="E784" s="48"/>
    </row>
    <row r="785">
      <c r="E785" s="48"/>
    </row>
    <row r="786">
      <c r="E786" s="48"/>
    </row>
    <row r="787">
      <c r="E787" s="48"/>
    </row>
    <row r="788">
      <c r="E788" s="48"/>
    </row>
    <row r="789">
      <c r="E789" s="48"/>
    </row>
    <row r="790">
      <c r="E790" s="48"/>
    </row>
    <row r="791">
      <c r="E791" s="48"/>
    </row>
    <row r="792">
      <c r="E792" s="48"/>
    </row>
    <row r="793">
      <c r="E793" s="48"/>
    </row>
    <row r="794">
      <c r="E794" s="48"/>
    </row>
    <row r="795">
      <c r="E795" s="48"/>
    </row>
    <row r="796">
      <c r="E796" s="48"/>
    </row>
    <row r="797">
      <c r="E797" s="48"/>
    </row>
    <row r="798">
      <c r="E798" s="48"/>
    </row>
    <row r="799">
      <c r="E799" s="48"/>
    </row>
    <row r="800">
      <c r="E800" s="48"/>
    </row>
    <row r="801">
      <c r="E801" s="48"/>
    </row>
    <row r="802">
      <c r="E802" s="48"/>
    </row>
    <row r="803">
      <c r="E803" s="48"/>
    </row>
    <row r="804">
      <c r="E804" s="48"/>
    </row>
    <row r="805">
      <c r="E805" s="48"/>
    </row>
    <row r="806">
      <c r="E806" s="48"/>
    </row>
    <row r="807">
      <c r="E807" s="48"/>
    </row>
    <row r="808">
      <c r="E808" s="48"/>
    </row>
    <row r="809">
      <c r="E809" s="48"/>
    </row>
    <row r="810">
      <c r="E810" s="48"/>
    </row>
    <row r="811">
      <c r="E811" s="48"/>
    </row>
    <row r="812">
      <c r="E812" s="48"/>
    </row>
    <row r="813">
      <c r="E813" s="48"/>
    </row>
    <row r="814">
      <c r="E814" s="48"/>
    </row>
    <row r="815">
      <c r="E815" s="48"/>
    </row>
    <row r="816">
      <c r="E816" s="48"/>
    </row>
    <row r="817">
      <c r="E817" s="48"/>
    </row>
    <row r="818">
      <c r="E818" s="48"/>
    </row>
    <row r="819">
      <c r="E819" s="48"/>
    </row>
    <row r="820">
      <c r="E820" s="48"/>
    </row>
    <row r="821">
      <c r="E821" s="48"/>
    </row>
    <row r="822">
      <c r="E822" s="48"/>
    </row>
    <row r="823">
      <c r="E823" s="48"/>
    </row>
    <row r="824">
      <c r="E824" s="48"/>
    </row>
    <row r="825">
      <c r="E825" s="48"/>
    </row>
    <row r="826">
      <c r="E826" s="48"/>
    </row>
    <row r="827">
      <c r="E827" s="48"/>
    </row>
    <row r="828">
      <c r="E828" s="48"/>
    </row>
    <row r="829">
      <c r="E829" s="48"/>
    </row>
    <row r="830">
      <c r="E830" s="48"/>
    </row>
    <row r="831">
      <c r="E831" s="48"/>
    </row>
    <row r="832">
      <c r="E832" s="48"/>
    </row>
    <row r="833">
      <c r="E833" s="48"/>
    </row>
    <row r="834">
      <c r="E834" s="48"/>
    </row>
    <row r="835">
      <c r="E835" s="48"/>
    </row>
    <row r="836">
      <c r="E836" s="48"/>
    </row>
    <row r="837">
      <c r="E837" s="48"/>
    </row>
    <row r="838">
      <c r="E838" s="48"/>
    </row>
    <row r="839">
      <c r="E839" s="48"/>
    </row>
    <row r="840">
      <c r="E840" s="48"/>
    </row>
    <row r="841">
      <c r="E841" s="48"/>
    </row>
    <row r="842">
      <c r="E842" s="48"/>
    </row>
    <row r="843">
      <c r="E843" s="48"/>
    </row>
    <row r="844">
      <c r="E844" s="48"/>
    </row>
    <row r="845">
      <c r="E845" s="48"/>
    </row>
    <row r="846">
      <c r="E846" s="48"/>
    </row>
    <row r="847">
      <c r="E847" s="48"/>
    </row>
    <row r="848">
      <c r="E848" s="48"/>
    </row>
    <row r="849">
      <c r="E849" s="48"/>
    </row>
    <row r="850">
      <c r="E850" s="48"/>
    </row>
    <row r="851">
      <c r="E851" s="48"/>
    </row>
    <row r="852">
      <c r="E852" s="48"/>
    </row>
    <row r="853">
      <c r="E853" s="48"/>
    </row>
    <row r="854">
      <c r="E854" s="48"/>
    </row>
    <row r="855">
      <c r="E855" s="48"/>
    </row>
    <row r="856">
      <c r="E856" s="48"/>
    </row>
    <row r="857">
      <c r="E857" s="48"/>
    </row>
    <row r="858">
      <c r="E858" s="48"/>
    </row>
    <row r="859">
      <c r="E859" s="48"/>
    </row>
    <row r="860">
      <c r="E860" s="48"/>
    </row>
    <row r="861">
      <c r="E861" s="48"/>
    </row>
    <row r="862">
      <c r="E862" s="48"/>
    </row>
    <row r="863">
      <c r="E863" s="48"/>
    </row>
    <row r="864">
      <c r="E864" s="48"/>
    </row>
    <row r="865">
      <c r="E865" s="48"/>
    </row>
    <row r="866">
      <c r="E866" s="48"/>
    </row>
    <row r="867">
      <c r="E867" s="48"/>
    </row>
    <row r="868">
      <c r="E868" s="48"/>
    </row>
    <row r="869">
      <c r="E869" s="48"/>
    </row>
    <row r="870">
      <c r="E870" s="48"/>
    </row>
    <row r="871">
      <c r="E871" s="48"/>
    </row>
    <row r="872">
      <c r="E872" s="48"/>
    </row>
    <row r="873">
      <c r="E873" s="48"/>
    </row>
    <row r="874">
      <c r="E874" s="48"/>
    </row>
    <row r="875">
      <c r="E875" s="48"/>
    </row>
    <row r="876">
      <c r="E876" s="48"/>
    </row>
    <row r="877">
      <c r="E877" s="48"/>
    </row>
    <row r="878">
      <c r="E878" s="48"/>
    </row>
    <row r="879">
      <c r="E879" s="48"/>
    </row>
    <row r="880">
      <c r="E880" s="48"/>
    </row>
    <row r="881">
      <c r="E881" s="48"/>
    </row>
    <row r="882">
      <c r="E882" s="48"/>
    </row>
    <row r="883">
      <c r="E883" s="48"/>
    </row>
    <row r="884">
      <c r="E884" s="48"/>
    </row>
    <row r="885">
      <c r="E885" s="48"/>
    </row>
    <row r="886">
      <c r="E886" s="48"/>
    </row>
    <row r="887">
      <c r="E887" s="48"/>
    </row>
    <row r="888">
      <c r="E888" s="48"/>
    </row>
    <row r="889">
      <c r="E889" s="48"/>
    </row>
    <row r="890">
      <c r="E890" s="48"/>
    </row>
    <row r="891">
      <c r="E891" s="48"/>
    </row>
    <row r="892">
      <c r="E892" s="48"/>
    </row>
    <row r="893">
      <c r="E893" s="48"/>
    </row>
    <row r="894">
      <c r="E894" s="48"/>
    </row>
    <row r="895">
      <c r="E895" s="48"/>
    </row>
    <row r="896">
      <c r="E896" s="48"/>
    </row>
    <row r="897">
      <c r="E897" s="48"/>
    </row>
    <row r="898">
      <c r="E898" s="48"/>
    </row>
    <row r="899">
      <c r="E899" s="48"/>
    </row>
    <row r="900">
      <c r="E900" s="48"/>
    </row>
    <row r="901">
      <c r="E901" s="48"/>
    </row>
    <row r="902">
      <c r="E902" s="48"/>
    </row>
    <row r="903">
      <c r="E903" s="48"/>
    </row>
    <row r="904">
      <c r="E904" s="48"/>
    </row>
    <row r="905">
      <c r="E905" s="48"/>
    </row>
    <row r="906">
      <c r="E906" s="48"/>
    </row>
    <row r="907">
      <c r="E907" s="48"/>
    </row>
    <row r="908">
      <c r="E908" s="48"/>
    </row>
    <row r="909">
      <c r="E909" s="48"/>
    </row>
    <row r="910">
      <c r="E910" s="48"/>
    </row>
    <row r="911">
      <c r="E911" s="48"/>
    </row>
    <row r="912">
      <c r="E912" s="48"/>
    </row>
    <row r="913">
      <c r="E913" s="48"/>
    </row>
    <row r="914">
      <c r="E914" s="48"/>
    </row>
    <row r="915">
      <c r="E915" s="48"/>
    </row>
    <row r="916">
      <c r="E916" s="48"/>
    </row>
    <row r="917">
      <c r="E917" s="48"/>
    </row>
    <row r="918">
      <c r="E918" s="48"/>
    </row>
    <row r="919">
      <c r="E919" s="48"/>
    </row>
    <row r="920">
      <c r="E920" s="48"/>
    </row>
    <row r="921">
      <c r="E921" s="48"/>
    </row>
    <row r="922">
      <c r="E922" s="48"/>
    </row>
    <row r="923">
      <c r="E923" s="48"/>
    </row>
    <row r="924">
      <c r="E924" s="48"/>
    </row>
    <row r="925">
      <c r="E925" s="48"/>
    </row>
    <row r="926">
      <c r="E926" s="48"/>
    </row>
    <row r="927">
      <c r="E927" s="48"/>
    </row>
    <row r="928">
      <c r="E928" s="48"/>
    </row>
    <row r="929">
      <c r="E929" s="48"/>
    </row>
    <row r="930">
      <c r="E930" s="48"/>
    </row>
    <row r="931">
      <c r="E931" s="48"/>
    </row>
    <row r="932">
      <c r="E932" s="48"/>
    </row>
    <row r="933">
      <c r="E933" s="48"/>
    </row>
    <row r="934">
      <c r="E934" s="48"/>
    </row>
    <row r="935">
      <c r="E935" s="48"/>
    </row>
    <row r="936">
      <c r="E936" s="48"/>
    </row>
    <row r="937">
      <c r="E937" s="48"/>
    </row>
    <row r="938">
      <c r="E938" s="48"/>
    </row>
    <row r="939">
      <c r="E939" s="48"/>
    </row>
    <row r="940">
      <c r="E940" s="48"/>
    </row>
    <row r="941">
      <c r="E941" s="48"/>
    </row>
    <row r="942">
      <c r="E942" s="48"/>
    </row>
    <row r="943">
      <c r="E943" s="48"/>
    </row>
    <row r="944">
      <c r="E944" s="48"/>
    </row>
    <row r="945">
      <c r="E945" s="48"/>
    </row>
    <row r="946">
      <c r="E946" s="48"/>
    </row>
    <row r="947">
      <c r="E947" s="48"/>
    </row>
    <row r="948">
      <c r="E948" s="48"/>
    </row>
    <row r="949">
      <c r="E949" s="48"/>
    </row>
    <row r="950">
      <c r="E950" s="48"/>
    </row>
    <row r="951">
      <c r="E951" s="48"/>
    </row>
    <row r="952">
      <c r="E952" s="48"/>
    </row>
    <row r="953">
      <c r="E953" s="48"/>
    </row>
    <row r="954">
      <c r="E954" s="48"/>
    </row>
    <row r="955">
      <c r="E955" s="48"/>
    </row>
    <row r="956">
      <c r="E956" s="48"/>
    </row>
    <row r="957">
      <c r="E957" s="48"/>
    </row>
    <row r="958">
      <c r="E958" s="48"/>
    </row>
    <row r="959">
      <c r="E959" s="48"/>
    </row>
    <row r="960">
      <c r="E960" s="48"/>
    </row>
    <row r="961">
      <c r="E961" s="48"/>
    </row>
    <row r="962">
      <c r="E962" s="48"/>
    </row>
    <row r="963">
      <c r="E963" s="48"/>
    </row>
    <row r="964">
      <c r="E964" s="48"/>
    </row>
    <row r="965">
      <c r="E965" s="48"/>
    </row>
    <row r="966">
      <c r="E966" s="48"/>
    </row>
    <row r="967">
      <c r="E967" s="48"/>
    </row>
    <row r="968">
      <c r="E968" s="48"/>
    </row>
    <row r="969">
      <c r="E969" s="48"/>
    </row>
    <row r="970">
      <c r="E970" s="48"/>
    </row>
    <row r="971">
      <c r="E971" s="48"/>
    </row>
    <row r="972">
      <c r="E972" s="48"/>
    </row>
    <row r="973">
      <c r="E973" s="48"/>
    </row>
    <row r="974">
      <c r="E974" s="48"/>
    </row>
    <row r="975">
      <c r="E975" s="48"/>
    </row>
    <row r="976">
      <c r="E976" s="48"/>
    </row>
    <row r="977">
      <c r="E977" s="48"/>
    </row>
    <row r="978">
      <c r="E978" s="48"/>
    </row>
    <row r="979">
      <c r="E979" s="48"/>
    </row>
    <row r="980">
      <c r="E980" s="48"/>
    </row>
    <row r="981">
      <c r="E981" s="48"/>
    </row>
    <row r="982">
      <c r="E982" s="48"/>
    </row>
    <row r="983">
      <c r="E983" s="48"/>
    </row>
    <row r="984">
      <c r="E984" s="48"/>
    </row>
    <row r="985">
      <c r="E985" s="48"/>
    </row>
    <row r="986">
      <c r="E986" s="48"/>
    </row>
    <row r="987">
      <c r="E987" s="48"/>
    </row>
    <row r="988">
      <c r="E988" s="48"/>
    </row>
  </sheetData>
  <mergeCells count="4">
    <mergeCell ref="H8:H14"/>
    <mergeCell ref="C213:C219"/>
    <mergeCell ref="C8:C14"/>
    <mergeCell ref="E8:E14"/>
  </mergeCells>
  <hyperlinks>
    <hyperlink r:id="rId1" ref="L4"/>
    <hyperlink r:id="rId2" ref="L5"/>
    <hyperlink r:id="rId3" ref="L15"/>
    <hyperlink r:id="rId4" ref="L16"/>
    <hyperlink r:id="rId5" ref="L17"/>
    <hyperlink r:id="rId6" ref="L18"/>
    <hyperlink r:id="rId7" ref="L19"/>
    <hyperlink r:id="rId8" ref="L20"/>
    <hyperlink r:id="rId9" ref="L25"/>
    <hyperlink r:id="rId10" ref="L26"/>
    <hyperlink r:id="rId11" ref="L27"/>
    <hyperlink r:id="rId12" ref="L28"/>
    <hyperlink r:id="rId13" ref="N28"/>
    <hyperlink r:id="rId14" ref="H32"/>
    <hyperlink r:id="rId15" ref="H33"/>
    <hyperlink r:id="rId16" ref="H34"/>
  </hyperlinks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40.29"/>
    <col customWidth="1" min="3" max="3" width="8.57"/>
    <col customWidth="1" min="4" max="4" width="21.29"/>
    <col customWidth="1" min="5" max="5" width="17.71"/>
    <col customWidth="1" min="6" max="6" width="23.71"/>
  </cols>
  <sheetData>
    <row r="1" ht="24.0">
      <c r="A1" s="1" t="s">
        <v>207</v>
      </c>
    </row>
    <row r="2">
      <c r="A2" s="4"/>
      <c r="B2" s="4"/>
      <c r="C2" s="4"/>
      <c r="D2" s="4"/>
      <c r="E2" s="4"/>
      <c r="F2" s="4"/>
    </row>
    <row r="3">
      <c r="A3" s="8" t="s">
        <v>4</v>
      </c>
      <c r="B3" s="8" t="s">
        <v>5</v>
      </c>
      <c r="C3" s="8" t="s">
        <v>7</v>
      </c>
      <c r="D3" s="8" t="s">
        <v>11</v>
      </c>
      <c r="E3" s="8" t="s">
        <v>12</v>
      </c>
      <c r="F3" s="8" t="s">
        <v>13</v>
      </c>
    </row>
    <row r="4">
      <c r="A4" s="8">
        <v>1.0</v>
      </c>
      <c r="B4" s="8" t="s">
        <v>208</v>
      </c>
      <c r="C4" s="8">
        <v>2.0</v>
      </c>
      <c r="D4" s="8" t="s">
        <v>209</v>
      </c>
      <c r="E4" s="8" t="s">
        <v>16</v>
      </c>
      <c r="F4" s="8" t="s">
        <v>210</v>
      </c>
    </row>
    <row r="5">
      <c r="A5" s="8">
        <f t="shared" ref="A5:A48" si="1">A4+1</f>
        <v>2</v>
      </c>
      <c r="B5" s="8" t="s">
        <v>211</v>
      </c>
      <c r="C5" s="8">
        <v>2.0</v>
      </c>
      <c r="D5" s="8" t="s">
        <v>212</v>
      </c>
      <c r="E5" s="8" t="s">
        <v>16</v>
      </c>
      <c r="F5" s="8" t="s">
        <v>210</v>
      </c>
    </row>
    <row r="6">
      <c r="A6" s="8">
        <f t="shared" si="1"/>
        <v>3</v>
      </c>
      <c r="B6" s="8" t="s">
        <v>213</v>
      </c>
      <c r="C6" s="8">
        <v>2.0</v>
      </c>
      <c r="D6" s="8" t="s">
        <v>214</v>
      </c>
      <c r="E6" s="8" t="s">
        <v>16</v>
      </c>
      <c r="F6" s="8" t="s">
        <v>215</v>
      </c>
    </row>
    <row r="7">
      <c r="A7" s="8">
        <f t="shared" si="1"/>
        <v>4</v>
      </c>
      <c r="B7" s="8" t="s">
        <v>216</v>
      </c>
      <c r="C7" s="8">
        <v>2.0</v>
      </c>
      <c r="D7" s="8" t="s">
        <v>217</v>
      </c>
      <c r="E7" s="8" t="s">
        <v>16</v>
      </c>
      <c r="F7" s="8" t="s">
        <v>215</v>
      </c>
    </row>
    <row r="8">
      <c r="A8" s="8">
        <f t="shared" si="1"/>
        <v>5</v>
      </c>
      <c r="B8" s="8" t="s">
        <v>19</v>
      </c>
      <c r="C8" s="8">
        <v>1.0</v>
      </c>
      <c r="D8" s="8" t="s">
        <v>20</v>
      </c>
      <c r="E8" s="8" t="s">
        <v>16</v>
      </c>
      <c r="F8" s="8" t="s">
        <v>21</v>
      </c>
    </row>
    <row r="9">
      <c r="A9" s="8">
        <f t="shared" si="1"/>
        <v>6</v>
      </c>
      <c r="B9" s="8" t="s">
        <v>23</v>
      </c>
      <c r="C9" s="8">
        <v>1.0</v>
      </c>
      <c r="D9" s="17"/>
      <c r="E9" s="8" t="s">
        <v>24</v>
      </c>
      <c r="F9" s="8" t="s">
        <v>25</v>
      </c>
    </row>
    <row r="10">
      <c r="A10" s="8">
        <f t="shared" si="1"/>
        <v>7</v>
      </c>
      <c r="B10" s="8" t="s">
        <v>26</v>
      </c>
      <c r="C10" s="8">
        <v>1.0</v>
      </c>
      <c r="D10" s="101" t="s">
        <v>218</v>
      </c>
      <c r="E10" s="8" t="s">
        <v>28</v>
      </c>
      <c r="F10" s="8" t="s">
        <v>26</v>
      </c>
    </row>
    <row r="11">
      <c r="A11" s="8">
        <f t="shared" si="1"/>
        <v>8</v>
      </c>
      <c r="B11" s="8" t="s">
        <v>133</v>
      </c>
      <c r="C11" s="8">
        <v>4.0</v>
      </c>
      <c r="D11" s="8" t="s">
        <v>134</v>
      </c>
      <c r="E11" s="8" t="s">
        <v>16</v>
      </c>
      <c r="F11" s="8" t="s">
        <v>135</v>
      </c>
    </row>
    <row r="12">
      <c r="A12" s="8">
        <f t="shared" si="1"/>
        <v>9</v>
      </c>
      <c r="B12" s="8" t="s">
        <v>138</v>
      </c>
      <c r="C12" s="8">
        <v>1.0</v>
      </c>
      <c r="D12" s="8" t="s">
        <v>139</v>
      </c>
      <c r="E12" s="8" t="s">
        <v>31</v>
      </c>
      <c r="F12" s="8" t="s">
        <v>140</v>
      </c>
    </row>
    <row r="13">
      <c r="A13" s="8">
        <f t="shared" si="1"/>
        <v>10</v>
      </c>
      <c r="B13" s="8" t="s">
        <v>219</v>
      </c>
      <c r="C13" s="8">
        <v>1.0</v>
      </c>
      <c r="D13" s="133" t="s">
        <v>220</v>
      </c>
      <c r="E13" s="8" t="s">
        <v>31</v>
      </c>
      <c r="F13" s="8" t="s">
        <v>32</v>
      </c>
    </row>
    <row r="14">
      <c r="A14" s="8">
        <f t="shared" si="1"/>
        <v>11</v>
      </c>
      <c r="B14" s="8" t="s">
        <v>221</v>
      </c>
      <c r="C14" s="8">
        <v>1.0</v>
      </c>
      <c r="D14" s="133" t="s">
        <v>220</v>
      </c>
      <c r="E14" s="8" t="s">
        <v>31</v>
      </c>
      <c r="F14" s="8" t="s">
        <v>32</v>
      </c>
    </row>
    <row r="15">
      <c r="A15" s="8">
        <f t="shared" si="1"/>
        <v>12</v>
      </c>
      <c r="B15" s="8" t="s">
        <v>222</v>
      </c>
      <c r="C15" s="8">
        <v>1.0</v>
      </c>
      <c r="D15" s="133" t="s">
        <v>220</v>
      </c>
      <c r="E15" s="8" t="s">
        <v>31</v>
      </c>
      <c r="F15" s="8" t="s">
        <v>32</v>
      </c>
    </row>
    <row r="16">
      <c r="A16" s="8">
        <f t="shared" si="1"/>
        <v>13</v>
      </c>
      <c r="B16" s="8" t="s">
        <v>223</v>
      </c>
      <c r="C16" s="8">
        <v>2.0</v>
      </c>
      <c r="D16" s="133" t="s">
        <v>220</v>
      </c>
      <c r="E16" s="8" t="s">
        <v>31</v>
      </c>
      <c r="F16" s="8" t="s">
        <v>32</v>
      </c>
    </row>
    <row r="17">
      <c r="A17" s="8">
        <f t="shared" si="1"/>
        <v>14</v>
      </c>
      <c r="B17" s="8" t="s">
        <v>224</v>
      </c>
      <c r="C17" s="8">
        <v>4.0</v>
      </c>
      <c r="D17" s="133" t="s">
        <v>220</v>
      </c>
      <c r="E17" s="8" t="s">
        <v>31</v>
      </c>
      <c r="F17" s="8" t="s">
        <v>32</v>
      </c>
    </row>
    <row r="18">
      <c r="A18" s="8">
        <f t="shared" si="1"/>
        <v>15</v>
      </c>
      <c r="B18" s="8" t="s">
        <v>225</v>
      </c>
      <c r="C18" s="8">
        <v>1.0</v>
      </c>
      <c r="D18" s="8" t="s">
        <v>226</v>
      </c>
      <c r="E18" s="8" t="s">
        <v>16</v>
      </c>
      <c r="F18" s="17"/>
    </row>
    <row r="19">
      <c r="A19" s="8">
        <f t="shared" si="1"/>
        <v>16</v>
      </c>
      <c r="B19" s="8" t="s">
        <v>227</v>
      </c>
      <c r="C19" s="8">
        <v>2.0</v>
      </c>
      <c r="D19" s="8" t="s">
        <v>228</v>
      </c>
      <c r="E19" s="8" t="s">
        <v>229</v>
      </c>
      <c r="F19" s="8" t="s">
        <v>230</v>
      </c>
    </row>
    <row r="20">
      <c r="A20" s="8">
        <f t="shared" si="1"/>
        <v>17</v>
      </c>
      <c r="B20" s="8" t="s">
        <v>113</v>
      </c>
      <c r="C20" s="8">
        <v>5.0</v>
      </c>
      <c r="D20" s="17"/>
      <c r="E20" s="8"/>
      <c r="F20" s="8"/>
    </row>
    <row r="21">
      <c r="A21" s="8">
        <f t="shared" si="1"/>
        <v>18</v>
      </c>
      <c r="B21" s="8" t="s">
        <v>231</v>
      </c>
      <c r="C21" s="8">
        <v>4.0</v>
      </c>
      <c r="D21" s="17"/>
      <c r="E21" s="8"/>
      <c r="F21" s="8"/>
    </row>
    <row r="22">
      <c r="A22" s="8">
        <f t="shared" si="1"/>
        <v>19</v>
      </c>
      <c r="B22" s="8" t="s">
        <v>49</v>
      </c>
      <c r="C22" s="8">
        <v>2.0</v>
      </c>
      <c r="D22" s="17"/>
      <c r="E22" s="8"/>
      <c r="F22" s="8"/>
    </row>
    <row r="23">
      <c r="A23" s="8">
        <f t="shared" si="1"/>
        <v>20</v>
      </c>
      <c r="B23" s="8" t="s">
        <v>232</v>
      </c>
      <c r="C23" s="8">
        <v>2.0</v>
      </c>
      <c r="D23" s="17"/>
      <c r="E23" s="8"/>
      <c r="F23" s="8"/>
    </row>
    <row r="24">
      <c r="A24" s="8">
        <f t="shared" si="1"/>
        <v>21</v>
      </c>
      <c r="B24" s="8" t="s">
        <v>233</v>
      </c>
      <c r="C24" s="8">
        <v>8.0</v>
      </c>
      <c r="D24" s="17"/>
      <c r="E24" s="8"/>
      <c r="F24" s="8"/>
    </row>
    <row r="25">
      <c r="A25" s="8">
        <f t="shared" si="1"/>
        <v>22</v>
      </c>
      <c r="B25" s="8" t="s">
        <v>234</v>
      </c>
      <c r="C25" s="8">
        <v>4.0</v>
      </c>
      <c r="D25" s="17"/>
      <c r="E25" s="8"/>
      <c r="F25" s="8"/>
    </row>
    <row r="26">
      <c r="A26" s="8">
        <f t="shared" si="1"/>
        <v>23</v>
      </c>
      <c r="B26" s="8" t="s">
        <v>235</v>
      </c>
      <c r="C26" s="8">
        <v>4.0</v>
      </c>
      <c r="D26" s="17"/>
      <c r="E26" s="8"/>
      <c r="F26" s="8"/>
    </row>
    <row r="27">
      <c r="A27" s="8">
        <f t="shared" si="1"/>
        <v>24</v>
      </c>
      <c r="B27" s="8" t="s">
        <v>236</v>
      </c>
      <c r="C27" s="8">
        <v>4.0</v>
      </c>
      <c r="D27" s="17"/>
      <c r="E27" s="8"/>
      <c r="F27" s="8"/>
    </row>
    <row r="28">
      <c r="A28" s="8">
        <f t="shared" si="1"/>
        <v>25</v>
      </c>
      <c r="B28" s="8" t="s">
        <v>237</v>
      </c>
      <c r="C28" s="8">
        <f>sum(C20:C26)</f>
        <v>29</v>
      </c>
      <c r="D28" s="17"/>
      <c r="E28" s="8"/>
      <c r="F28" s="8"/>
    </row>
    <row r="29">
      <c r="A29" s="8">
        <f t="shared" si="1"/>
        <v>26</v>
      </c>
      <c r="B29" s="8" t="s">
        <v>238</v>
      </c>
      <c r="C29" s="8">
        <v>4.0</v>
      </c>
      <c r="D29" s="17"/>
      <c r="E29" s="8"/>
      <c r="F29" s="8"/>
    </row>
    <row r="30">
      <c r="A30" s="8">
        <f t="shared" si="1"/>
        <v>27</v>
      </c>
      <c r="B30" s="8" t="s">
        <v>64</v>
      </c>
      <c r="C30" s="8">
        <v>2.0</v>
      </c>
      <c r="D30" s="8" t="s">
        <v>239</v>
      </c>
      <c r="E30" s="8" t="s">
        <v>31</v>
      </c>
      <c r="F30" s="8" t="s">
        <v>76</v>
      </c>
    </row>
    <row r="31">
      <c r="A31" s="8">
        <f t="shared" si="1"/>
        <v>28</v>
      </c>
      <c r="B31" s="8" t="s">
        <v>240</v>
      </c>
      <c r="C31" s="8">
        <v>1.0</v>
      </c>
      <c r="D31" s="8" t="s">
        <v>241</v>
      </c>
      <c r="E31" s="8" t="s">
        <v>31</v>
      </c>
      <c r="F31" s="8" t="s">
        <v>66</v>
      </c>
    </row>
    <row r="32">
      <c r="A32" s="8">
        <f t="shared" si="1"/>
        <v>29</v>
      </c>
      <c r="B32" s="8" t="s">
        <v>67</v>
      </c>
      <c r="C32" s="8">
        <v>1.0</v>
      </c>
      <c r="D32" s="8" t="s">
        <v>242</v>
      </c>
      <c r="E32" s="8" t="s">
        <v>31</v>
      </c>
      <c r="F32" s="8" t="s">
        <v>66</v>
      </c>
    </row>
    <row r="33">
      <c r="A33" s="8">
        <f t="shared" si="1"/>
        <v>30</v>
      </c>
      <c r="B33" s="8" t="s">
        <v>243</v>
      </c>
      <c r="C33" s="8">
        <v>2.0</v>
      </c>
      <c r="D33" s="8" t="s">
        <v>244</v>
      </c>
      <c r="E33" s="8" t="s">
        <v>31</v>
      </c>
      <c r="F33" s="8" t="s">
        <v>230</v>
      </c>
    </row>
    <row r="34">
      <c r="A34" s="8">
        <f t="shared" si="1"/>
        <v>31</v>
      </c>
      <c r="B34" s="8" t="s">
        <v>245</v>
      </c>
      <c r="C34" s="8">
        <v>2.0</v>
      </c>
      <c r="D34" s="8" t="s">
        <v>246</v>
      </c>
      <c r="E34" s="8" t="s">
        <v>31</v>
      </c>
      <c r="F34" s="8" t="s">
        <v>230</v>
      </c>
    </row>
    <row r="35">
      <c r="A35" s="8">
        <f t="shared" si="1"/>
        <v>32</v>
      </c>
      <c r="B35" s="8" t="s">
        <v>247</v>
      </c>
      <c r="C35" s="8">
        <v>4.0</v>
      </c>
      <c r="D35" s="8" t="s">
        <v>248</v>
      </c>
      <c r="E35" s="8" t="s">
        <v>31</v>
      </c>
      <c r="F35" s="8" t="s">
        <v>138</v>
      </c>
    </row>
    <row r="36">
      <c r="A36" s="8">
        <f t="shared" si="1"/>
        <v>33</v>
      </c>
      <c r="B36" s="8" t="s">
        <v>249</v>
      </c>
      <c r="C36" s="8">
        <v>4.0</v>
      </c>
      <c r="D36" s="8" t="s">
        <v>250</v>
      </c>
      <c r="E36" s="8" t="s">
        <v>16</v>
      </c>
      <c r="F36" s="8" t="s">
        <v>76</v>
      </c>
    </row>
    <row r="37">
      <c r="A37" s="8">
        <f t="shared" si="1"/>
        <v>34</v>
      </c>
      <c r="B37" s="37" t="s">
        <v>251</v>
      </c>
      <c r="C37" s="37">
        <v>1.0</v>
      </c>
      <c r="D37" s="123"/>
      <c r="E37" s="123"/>
      <c r="F37" s="17"/>
    </row>
    <row r="38">
      <c r="A38" s="8">
        <f t="shared" si="1"/>
        <v>35</v>
      </c>
      <c r="B38" s="37" t="s">
        <v>80</v>
      </c>
      <c r="C38" s="37">
        <v>1.0</v>
      </c>
      <c r="D38" s="123"/>
      <c r="E38" s="123"/>
      <c r="F38" s="17"/>
    </row>
    <row r="39">
      <c r="A39" s="8">
        <f t="shared" si="1"/>
        <v>36</v>
      </c>
      <c r="B39" s="37" t="s">
        <v>84</v>
      </c>
      <c r="C39" s="37">
        <v>1.0</v>
      </c>
      <c r="D39" s="123"/>
      <c r="E39" s="123"/>
      <c r="F39" s="17"/>
    </row>
    <row r="40">
      <c r="A40" s="8">
        <f t="shared" si="1"/>
        <v>37</v>
      </c>
      <c r="B40" s="37" t="s">
        <v>252</v>
      </c>
      <c r="C40" s="37">
        <v>1.0</v>
      </c>
      <c r="D40" s="123"/>
      <c r="E40" s="37" t="s">
        <v>31</v>
      </c>
      <c r="F40" s="17"/>
    </row>
    <row r="41">
      <c r="A41" s="8">
        <f t="shared" si="1"/>
        <v>38</v>
      </c>
      <c r="B41" s="8" t="s">
        <v>253</v>
      </c>
      <c r="C41" s="8">
        <v>1.0</v>
      </c>
      <c r="D41" s="17"/>
      <c r="E41" s="8" t="s">
        <v>254</v>
      </c>
      <c r="F41" s="17"/>
    </row>
    <row r="42">
      <c r="A42" s="8">
        <f t="shared" si="1"/>
        <v>39</v>
      </c>
      <c r="B42" s="8" t="s">
        <v>255</v>
      </c>
      <c r="C42" s="8">
        <v>1.0</v>
      </c>
      <c r="D42" s="17"/>
      <c r="E42" s="17"/>
      <c r="F42" s="17"/>
    </row>
    <row r="43">
      <c r="A43" s="8">
        <f t="shared" si="1"/>
        <v>40</v>
      </c>
      <c r="B43" s="8" t="s">
        <v>256</v>
      </c>
      <c r="C43" s="8">
        <v>2.0</v>
      </c>
      <c r="D43" s="17"/>
      <c r="E43" s="8" t="s">
        <v>31</v>
      </c>
      <c r="F43" s="17"/>
    </row>
    <row r="44">
      <c r="A44" s="8">
        <f t="shared" si="1"/>
        <v>41</v>
      </c>
      <c r="B44" s="8" t="s">
        <v>257</v>
      </c>
      <c r="C44" s="8">
        <v>1.0</v>
      </c>
      <c r="D44" s="17"/>
      <c r="E44" s="8" t="s">
        <v>31</v>
      </c>
      <c r="F44" s="17"/>
    </row>
    <row r="45">
      <c r="A45" s="8">
        <f t="shared" si="1"/>
        <v>42</v>
      </c>
      <c r="B45" s="8" t="s">
        <v>258</v>
      </c>
      <c r="C45" s="8">
        <v>1.0</v>
      </c>
      <c r="D45" s="17"/>
      <c r="E45" s="8" t="s">
        <v>31</v>
      </c>
      <c r="F45" s="17"/>
    </row>
    <row r="46">
      <c r="A46" s="8">
        <f t="shared" si="1"/>
        <v>43</v>
      </c>
      <c r="B46" s="8" t="s">
        <v>259</v>
      </c>
      <c r="C46" s="8">
        <v>1.0</v>
      </c>
      <c r="D46" s="17"/>
      <c r="E46" s="8" t="s">
        <v>31</v>
      </c>
      <c r="F46" s="17"/>
    </row>
    <row r="47">
      <c r="A47" s="8">
        <f t="shared" si="1"/>
        <v>44</v>
      </c>
      <c r="B47" s="8" t="s">
        <v>260</v>
      </c>
      <c r="C47" s="8">
        <v>2.0</v>
      </c>
      <c r="D47" s="17"/>
      <c r="E47" s="8" t="s">
        <v>31</v>
      </c>
      <c r="F47" s="17"/>
    </row>
    <row r="48">
      <c r="A48" s="8">
        <f t="shared" si="1"/>
        <v>45</v>
      </c>
      <c r="B48" s="8" t="s">
        <v>261</v>
      </c>
      <c r="C48" s="8">
        <v>2.0</v>
      </c>
      <c r="D48" s="17"/>
      <c r="E48" s="8" t="s">
        <v>31</v>
      </c>
      <c r="F48" s="17"/>
    </row>
  </sheetData>
  <mergeCells count="1">
    <mergeCell ref="A1:F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4" t="s">
        <v>203</v>
      </c>
    </row>
    <row r="2">
      <c r="B2" s="4" t="s">
        <v>204</v>
      </c>
      <c r="C2" s="4" t="s">
        <v>205</v>
      </c>
    </row>
    <row r="3">
      <c r="B3" s="4" t="s">
        <v>206</v>
      </c>
      <c r="C3" s="4" t="s">
        <v>205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71"/>
    <col customWidth="1" min="2" max="2" width="44.86"/>
    <col customWidth="1" min="3" max="3" width="10.29"/>
    <col customWidth="1" min="4" max="4" width="6.71"/>
    <col customWidth="1" min="5" max="5" width="12.71"/>
    <col customWidth="1" min="8" max="8" width="22.43"/>
  </cols>
  <sheetData>
    <row r="1" ht="24.0">
      <c r="A1" s="1" t="s">
        <v>280</v>
      </c>
    </row>
    <row r="2">
      <c r="A2" s="4"/>
      <c r="B2" s="4"/>
      <c r="C2" s="4"/>
      <c r="D2" s="4"/>
      <c r="E2" s="4"/>
      <c r="F2" s="4"/>
      <c r="G2" s="4"/>
      <c r="H2" s="4"/>
    </row>
    <row r="3">
      <c r="A3" s="8" t="s">
        <v>4</v>
      </c>
      <c r="B3" s="8" t="s">
        <v>5</v>
      </c>
      <c r="C3" s="8" t="s">
        <v>7</v>
      </c>
      <c r="D3" s="8" t="s">
        <v>281</v>
      </c>
      <c r="E3" s="8" t="s">
        <v>282</v>
      </c>
      <c r="F3" s="8" t="s">
        <v>11</v>
      </c>
      <c r="G3" s="8" t="s">
        <v>12</v>
      </c>
      <c r="H3" s="8" t="s">
        <v>13</v>
      </c>
    </row>
    <row r="4">
      <c r="A4" s="8">
        <v>1.0</v>
      </c>
      <c r="B4" s="8" t="s">
        <v>263</v>
      </c>
      <c r="C4" s="8">
        <v>2.0</v>
      </c>
      <c r="D4" s="8">
        <f t="shared" ref="D4:D41" si="1">C4*20</f>
        <v>40</v>
      </c>
      <c r="E4" s="8">
        <v>76.0</v>
      </c>
      <c r="F4" s="8" t="s">
        <v>15</v>
      </c>
      <c r="G4" s="8" t="s">
        <v>16</v>
      </c>
      <c r="H4" s="8" t="s">
        <v>17</v>
      </c>
    </row>
    <row r="5">
      <c r="A5" s="8">
        <f t="shared" ref="A5:A41" si="2">A4+1</f>
        <v>2</v>
      </c>
      <c r="B5" s="8" t="s">
        <v>264</v>
      </c>
      <c r="C5" s="8">
        <v>1.0</v>
      </c>
      <c r="D5" s="8">
        <f t="shared" si="1"/>
        <v>20</v>
      </c>
      <c r="E5" s="8">
        <v>30.0</v>
      </c>
      <c r="F5" s="8" t="s">
        <v>102</v>
      </c>
      <c r="G5" s="8" t="s">
        <v>16</v>
      </c>
      <c r="H5" s="8" t="s">
        <v>21</v>
      </c>
    </row>
    <row r="6">
      <c r="A6" s="8">
        <f t="shared" si="2"/>
        <v>3</v>
      </c>
      <c r="B6" s="8" t="s">
        <v>23</v>
      </c>
      <c r="C6" s="8">
        <v>2.0</v>
      </c>
      <c r="D6" s="8">
        <f t="shared" si="1"/>
        <v>40</v>
      </c>
      <c r="E6" s="8">
        <v>114.0</v>
      </c>
      <c r="F6" s="17"/>
      <c r="G6" s="8" t="s">
        <v>24</v>
      </c>
      <c r="H6" s="8" t="s">
        <v>25</v>
      </c>
    </row>
    <row r="7">
      <c r="A7" s="8">
        <f t="shared" si="2"/>
        <v>4</v>
      </c>
      <c r="B7" s="8" t="s">
        <v>105</v>
      </c>
      <c r="C7" s="8">
        <v>1.0</v>
      </c>
      <c r="D7" s="8">
        <f t="shared" si="1"/>
        <v>20</v>
      </c>
      <c r="E7" s="8">
        <v>100.0</v>
      </c>
      <c r="F7" s="8"/>
      <c r="G7" s="17"/>
      <c r="H7" s="8" t="s">
        <v>283</v>
      </c>
    </row>
    <row r="8">
      <c r="A8" s="8">
        <f t="shared" si="2"/>
        <v>5</v>
      </c>
      <c r="B8" s="8" t="s">
        <v>265</v>
      </c>
      <c r="C8" s="8">
        <v>1.0</v>
      </c>
      <c r="D8" s="8">
        <f t="shared" si="1"/>
        <v>20</v>
      </c>
      <c r="E8" s="8">
        <v>21.0</v>
      </c>
      <c r="F8" s="8"/>
      <c r="G8" s="8" t="s">
        <v>31</v>
      </c>
      <c r="H8" s="8" t="s">
        <v>284</v>
      </c>
    </row>
    <row r="9">
      <c r="A9" s="8">
        <f t="shared" si="2"/>
        <v>6</v>
      </c>
      <c r="B9" s="8" t="s">
        <v>133</v>
      </c>
      <c r="C9" s="8">
        <v>4.0</v>
      </c>
      <c r="D9" s="8">
        <f t="shared" si="1"/>
        <v>80</v>
      </c>
      <c r="E9" s="8">
        <v>86.0</v>
      </c>
      <c r="F9" s="8" t="s">
        <v>266</v>
      </c>
      <c r="G9" s="8" t="s">
        <v>16</v>
      </c>
      <c r="H9" s="8" t="s">
        <v>285</v>
      </c>
    </row>
    <row r="10">
      <c r="A10" s="8">
        <f t="shared" si="2"/>
        <v>7</v>
      </c>
      <c r="B10" s="8" t="s">
        <v>138</v>
      </c>
      <c r="C10" s="8">
        <v>1.0</v>
      </c>
      <c r="D10" s="8">
        <f t="shared" si="1"/>
        <v>20</v>
      </c>
      <c r="E10" s="8">
        <v>11.0</v>
      </c>
      <c r="F10" s="8" t="s">
        <v>267</v>
      </c>
      <c r="G10" s="8" t="s">
        <v>31</v>
      </c>
      <c r="H10" s="8" t="s">
        <v>138</v>
      </c>
    </row>
    <row r="11">
      <c r="A11" s="8">
        <f t="shared" si="2"/>
        <v>8</v>
      </c>
      <c r="B11" s="8" t="s">
        <v>268</v>
      </c>
      <c r="C11" s="8">
        <v>1.0</v>
      </c>
      <c r="D11" s="8">
        <f t="shared" si="1"/>
        <v>20</v>
      </c>
      <c r="E11" s="133">
        <v>21.0</v>
      </c>
      <c r="F11" s="133" t="s">
        <v>269</v>
      </c>
      <c r="G11" s="8" t="s">
        <v>31</v>
      </c>
      <c r="H11" s="8" t="s">
        <v>286</v>
      </c>
    </row>
    <row r="12">
      <c r="A12" s="8">
        <f t="shared" si="2"/>
        <v>9</v>
      </c>
      <c r="B12" s="8" t="s">
        <v>270</v>
      </c>
      <c r="C12" s="8">
        <v>1.0</v>
      </c>
      <c r="D12" s="8">
        <f t="shared" si="1"/>
        <v>20</v>
      </c>
      <c r="E12" s="133">
        <v>21.0</v>
      </c>
      <c r="F12" s="133" t="s">
        <v>269</v>
      </c>
      <c r="G12" s="8" t="s">
        <v>31</v>
      </c>
      <c r="H12" s="8" t="s">
        <v>287</v>
      </c>
    </row>
    <row r="13">
      <c r="A13" s="8">
        <f t="shared" si="2"/>
        <v>10</v>
      </c>
      <c r="B13" s="8" t="s">
        <v>288</v>
      </c>
      <c r="C13" s="8">
        <v>1.0</v>
      </c>
      <c r="D13" s="8">
        <f t="shared" si="1"/>
        <v>20</v>
      </c>
      <c r="E13" s="133"/>
      <c r="F13" s="133"/>
      <c r="G13" s="8" t="s">
        <v>31</v>
      </c>
      <c r="H13" s="8" t="s">
        <v>289</v>
      </c>
    </row>
    <row r="14">
      <c r="A14" s="8">
        <f t="shared" si="2"/>
        <v>11</v>
      </c>
      <c r="B14" s="8" t="s">
        <v>290</v>
      </c>
      <c r="C14" s="8">
        <v>2.0</v>
      </c>
      <c r="D14" s="8">
        <f t="shared" si="1"/>
        <v>40</v>
      </c>
      <c r="E14" s="133">
        <v>82.0</v>
      </c>
      <c r="F14" s="133" t="s">
        <v>269</v>
      </c>
      <c r="G14" s="8" t="s">
        <v>31</v>
      </c>
      <c r="H14" s="8" t="s">
        <v>291</v>
      </c>
    </row>
    <row r="15">
      <c r="A15" s="8">
        <f t="shared" si="2"/>
        <v>12</v>
      </c>
      <c r="B15" s="8" t="s">
        <v>272</v>
      </c>
      <c r="C15" s="8">
        <v>6.0</v>
      </c>
      <c r="D15" s="8">
        <f t="shared" si="1"/>
        <v>120</v>
      </c>
      <c r="E15" s="8">
        <v>492.0</v>
      </c>
      <c r="F15" s="17"/>
      <c r="G15" s="17"/>
      <c r="H15" s="17"/>
    </row>
    <row r="16" ht="48.75">
      <c r="A16" s="8">
        <f t="shared" si="2"/>
        <v>13</v>
      </c>
      <c r="B16" s="8" t="s">
        <v>273</v>
      </c>
      <c r="C16" s="8">
        <v>16.0</v>
      </c>
      <c r="D16" s="8">
        <f t="shared" si="1"/>
        <v>320</v>
      </c>
      <c r="E16" s="8">
        <v>581.0</v>
      </c>
      <c r="F16" s="17"/>
      <c r="G16" s="17"/>
      <c r="H16" s="8" t="s">
        <v>292</v>
      </c>
    </row>
    <row r="17">
      <c r="A17" s="8">
        <f t="shared" si="2"/>
        <v>14</v>
      </c>
      <c r="B17" s="8" t="s">
        <v>275</v>
      </c>
      <c r="C17" s="8">
        <v>2.0</v>
      </c>
      <c r="D17" s="8">
        <f t="shared" si="1"/>
        <v>40</v>
      </c>
      <c r="E17" s="8">
        <v>175.0</v>
      </c>
      <c r="F17" s="17"/>
      <c r="G17" s="17"/>
      <c r="H17" s="17"/>
    </row>
    <row r="18">
      <c r="A18" s="8">
        <f t="shared" si="2"/>
        <v>15</v>
      </c>
      <c r="B18" s="8" t="s">
        <v>53</v>
      </c>
      <c r="C18" s="8">
        <f>C15+C16+C28+C33</f>
        <v>28</v>
      </c>
      <c r="D18" s="8">
        <f t="shared" si="1"/>
        <v>560</v>
      </c>
      <c r="E18" s="8">
        <v>55.0</v>
      </c>
      <c r="F18" s="17"/>
      <c r="G18" s="17"/>
      <c r="H18" s="8" t="s">
        <v>293</v>
      </c>
    </row>
    <row r="19">
      <c r="A19" s="8">
        <f t="shared" si="2"/>
        <v>16</v>
      </c>
      <c r="B19" s="8" t="s">
        <v>276</v>
      </c>
      <c r="C19" s="8">
        <v>2.0</v>
      </c>
      <c r="D19" s="8">
        <f t="shared" si="1"/>
        <v>40</v>
      </c>
      <c r="E19" s="8">
        <v>167.0</v>
      </c>
      <c r="F19" s="17"/>
      <c r="G19" s="17"/>
      <c r="H19" s="17"/>
    </row>
    <row r="20">
      <c r="A20" s="8">
        <f t="shared" si="2"/>
        <v>17</v>
      </c>
      <c r="B20" s="8" t="s">
        <v>277</v>
      </c>
      <c r="C20" s="8">
        <v>2.0</v>
      </c>
      <c r="D20" s="8">
        <f t="shared" si="1"/>
        <v>40</v>
      </c>
      <c r="E20" s="8">
        <v>0.0</v>
      </c>
      <c r="F20" s="17"/>
      <c r="G20" s="17"/>
      <c r="H20" s="8" t="s">
        <v>294</v>
      </c>
    </row>
    <row r="21">
      <c r="A21" s="8">
        <f t="shared" si="2"/>
        <v>18</v>
      </c>
      <c r="B21" s="8" t="s">
        <v>295</v>
      </c>
      <c r="C21" s="8">
        <v>4.0</v>
      </c>
      <c r="D21" s="8">
        <f t="shared" si="1"/>
        <v>80</v>
      </c>
      <c r="E21" s="8">
        <v>96.0</v>
      </c>
      <c r="F21" s="17"/>
      <c r="G21" s="8"/>
      <c r="H21" s="8" t="s">
        <v>296</v>
      </c>
    </row>
    <row r="22">
      <c r="A22" s="8">
        <f t="shared" si="2"/>
        <v>19</v>
      </c>
      <c r="B22" s="8" t="s">
        <v>251</v>
      </c>
      <c r="C22" s="8">
        <v>1.0</v>
      </c>
      <c r="D22" s="8">
        <f t="shared" si="1"/>
        <v>20</v>
      </c>
      <c r="E22" s="8">
        <v>20.0</v>
      </c>
      <c r="F22" s="17"/>
      <c r="G22" s="8" t="s">
        <v>297</v>
      </c>
      <c r="H22" s="8" t="s">
        <v>298</v>
      </c>
    </row>
    <row r="23">
      <c r="A23" s="8">
        <f t="shared" si="2"/>
        <v>20</v>
      </c>
      <c r="B23" s="37" t="s">
        <v>299</v>
      </c>
      <c r="C23" s="37">
        <v>1.0</v>
      </c>
      <c r="D23" s="8">
        <f t="shared" si="1"/>
        <v>20</v>
      </c>
      <c r="E23" s="8">
        <v>20.0</v>
      </c>
      <c r="F23" s="17"/>
      <c r="G23" s="8" t="s">
        <v>155</v>
      </c>
      <c r="H23" s="8" t="s">
        <v>156</v>
      </c>
    </row>
    <row r="24">
      <c r="A24" s="8">
        <f t="shared" si="2"/>
        <v>21</v>
      </c>
      <c r="B24" s="37" t="s">
        <v>300</v>
      </c>
      <c r="C24" s="37">
        <v>1.0</v>
      </c>
      <c r="D24" s="8">
        <f t="shared" si="1"/>
        <v>20</v>
      </c>
      <c r="E24" s="8">
        <v>0.0</v>
      </c>
      <c r="F24" s="17"/>
      <c r="G24" s="17"/>
      <c r="H24" s="8" t="s">
        <v>301</v>
      </c>
    </row>
    <row r="25">
      <c r="A25" s="8">
        <f t="shared" si="2"/>
        <v>22</v>
      </c>
      <c r="B25" s="37" t="s">
        <v>302</v>
      </c>
      <c r="C25" s="37">
        <v>1.0</v>
      </c>
      <c r="D25" s="8">
        <f t="shared" si="1"/>
        <v>20</v>
      </c>
      <c r="E25" s="8">
        <v>0.0</v>
      </c>
      <c r="F25" s="17"/>
      <c r="G25" s="17"/>
      <c r="H25" s="8" t="s">
        <v>303</v>
      </c>
    </row>
    <row r="26">
      <c r="A26" s="8">
        <f t="shared" si="2"/>
        <v>23</v>
      </c>
      <c r="B26" s="8" t="s">
        <v>182</v>
      </c>
      <c r="C26" s="8">
        <v>1.0</v>
      </c>
      <c r="D26" s="8">
        <f t="shared" si="1"/>
        <v>20</v>
      </c>
      <c r="E26" s="8">
        <v>15.0</v>
      </c>
      <c r="F26" s="17"/>
      <c r="G26" s="8" t="s">
        <v>31</v>
      </c>
      <c r="H26" s="8" t="s">
        <v>304</v>
      </c>
    </row>
    <row r="27">
      <c r="A27" s="8">
        <f t="shared" si="2"/>
        <v>24</v>
      </c>
      <c r="B27" s="8" t="s">
        <v>305</v>
      </c>
      <c r="C27" s="8">
        <v>1.0</v>
      </c>
      <c r="D27" s="8">
        <f t="shared" si="1"/>
        <v>20</v>
      </c>
      <c r="E27" s="8">
        <v>20.0</v>
      </c>
      <c r="F27" s="17"/>
      <c r="G27" s="8" t="s">
        <v>31</v>
      </c>
      <c r="H27" s="8" t="s">
        <v>306</v>
      </c>
    </row>
    <row r="28">
      <c r="A28" s="8">
        <f t="shared" si="2"/>
        <v>25</v>
      </c>
      <c r="B28" s="8" t="s">
        <v>307</v>
      </c>
      <c r="C28" s="8">
        <v>4.0</v>
      </c>
      <c r="D28" s="8">
        <f t="shared" si="1"/>
        <v>80</v>
      </c>
      <c r="E28" s="8">
        <v>187.0</v>
      </c>
      <c r="F28" s="17"/>
      <c r="G28" s="8" t="s">
        <v>31</v>
      </c>
      <c r="H28" s="8" t="s">
        <v>306</v>
      </c>
    </row>
    <row r="29">
      <c r="A29" s="8">
        <f t="shared" si="2"/>
        <v>26</v>
      </c>
      <c r="B29" s="8" t="s">
        <v>308</v>
      </c>
      <c r="C29" s="8">
        <v>1.0</v>
      </c>
      <c r="D29" s="8">
        <f t="shared" si="1"/>
        <v>20</v>
      </c>
      <c r="E29" s="8">
        <v>21.0</v>
      </c>
      <c r="F29" s="17"/>
      <c r="G29" s="8" t="s">
        <v>31</v>
      </c>
      <c r="H29" s="8" t="s">
        <v>306</v>
      </c>
    </row>
    <row r="30">
      <c r="A30" s="8">
        <f t="shared" si="2"/>
        <v>27</v>
      </c>
      <c r="B30" s="8" t="s">
        <v>309</v>
      </c>
      <c r="C30" s="8">
        <v>1.0</v>
      </c>
      <c r="D30" s="8">
        <f t="shared" si="1"/>
        <v>20</v>
      </c>
      <c r="E30" s="8">
        <v>20.0</v>
      </c>
      <c r="F30" s="17"/>
      <c r="G30" s="8" t="s">
        <v>31</v>
      </c>
      <c r="H30" s="8" t="s">
        <v>306</v>
      </c>
    </row>
    <row r="31">
      <c r="A31" s="8">
        <f t="shared" si="2"/>
        <v>28</v>
      </c>
      <c r="B31" s="8" t="s">
        <v>310</v>
      </c>
      <c r="C31" s="8">
        <v>4.0</v>
      </c>
      <c r="D31" s="8">
        <f t="shared" si="1"/>
        <v>80</v>
      </c>
      <c r="E31" s="8">
        <v>262.0</v>
      </c>
      <c r="F31" s="17"/>
      <c r="G31" s="8" t="s">
        <v>31</v>
      </c>
      <c r="H31" s="8" t="s">
        <v>306</v>
      </c>
    </row>
    <row r="32">
      <c r="A32" s="8">
        <f t="shared" si="2"/>
        <v>29</v>
      </c>
      <c r="B32" s="8" t="s">
        <v>311</v>
      </c>
      <c r="C32" s="8">
        <v>4.0</v>
      </c>
      <c r="D32" s="8">
        <f t="shared" si="1"/>
        <v>80</v>
      </c>
      <c r="E32" s="8">
        <v>152.0</v>
      </c>
      <c r="F32" s="17"/>
      <c r="G32" s="8" t="s">
        <v>31</v>
      </c>
      <c r="H32" s="8" t="s">
        <v>312</v>
      </c>
    </row>
    <row r="33">
      <c r="A33" s="8">
        <f t="shared" si="2"/>
        <v>30</v>
      </c>
      <c r="B33" s="8" t="s">
        <v>313</v>
      </c>
      <c r="C33" s="8">
        <v>2.0</v>
      </c>
      <c r="D33" s="8">
        <f t="shared" si="1"/>
        <v>40</v>
      </c>
      <c r="E33" s="8">
        <v>61.0</v>
      </c>
      <c r="F33" s="17"/>
      <c r="G33" s="8" t="s">
        <v>314</v>
      </c>
      <c r="H33" s="8" t="s">
        <v>306</v>
      </c>
    </row>
    <row r="34">
      <c r="A34" s="8">
        <f t="shared" si="2"/>
        <v>31</v>
      </c>
      <c r="B34" s="8" t="s">
        <v>315</v>
      </c>
      <c r="C34" s="8">
        <v>8.0</v>
      </c>
      <c r="D34" s="8">
        <f t="shared" si="1"/>
        <v>160</v>
      </c>
      <c r="E34" s="8">
        <v>36.0</v>
      </c>
      <c r="F34" s="8" t="s">
        <v>316</v>
      </c>
      <c r="G34" s="8" t="s">
        <v>16</v>
      </c>
      <c r="H34" s="8" t="s">
        <v>285</v>
      </c>
    </row>
    <row r="35">
      <c r="A35" s="8">
        <f t="shared" si="2"/>
        <v>32</v>
      </c>
      <c r="B35" s="8" t="s">
        <v>317</v>
      </c>
      <c r="C35" s="8">
        <v>1.0</v>
      </c>
      <c r="D35" s="8">
        <f t="shared" si="1"/>
        <v>20</v>
      </c>
      <c r="E35" s="8">
        <v>23.0</v>
      </c>
      <c r="F35" s="17"/>
      <c r="G35" s="8" t="s">
        <v>318</v>
      </c>
      <c r="H35" s="8" t="s">
        <v>319</v>
      </c>
    </row>
    <row r="36">
      <c r="A36" s="8">
        <f t="shared" si="2"/>
        <v>33</v>
      </c>
      <c r="B36" s="8" t="s">
        <v>256</v>
      </c>
      <c r="C36" s="8">
        <v>2.0</v>
      </c>
      <c r="D36" s="8">
        <f t="shared" si="1"/>
        <v>40</v>
      </c>
      <c r="E36" s="8">
        <v>40.0</v>
      </c>
      <c r="F36" s="17"/>
      <c r="G36" s="8" t="s">
        <v>31</v>
      </c>
      <c r="H36" s="8" t="s">
        <v>320</v>
      </c>
    </row>
    <row r="37">
      <c r="A37" s="8">
        <f t="shared" si="2"/>
        <v>34</v>
      </c>
      <c r="B37" s="8" t="s">
        <v>257</v>
      </c>
      <c r="C37" s="8">
        <v>1.0</v>
      </c>
      <c r="D37" s="8">
        <f t="shared" si="1"/>
        <v>20</v>
      </c>
      <c r="E37" s="8">
        <v>5.0</v>
      </c>
      <c r="F37" s="17"/>
      <c r="G37" s="8" t="s">
        <v>31</v>
      </c>
      <c r="H37" s="8" t="s">
        <v>321</v>
      </c>
    </row>
    <row r="38">
      <c r="A38" s="8">
        <f t="shared" si="2"/>
        <v>35</v>
      </c>
      <c r="B38" s="8" t="s">
        <v>258</v>
      </c>
      <c r="C38" s="8">
        <v>1.0</v>
      </c>
      <c r="D38" s="8">
        <f t="shared" si="1"/>
        <v>20</v>
      </c>
      <c r="E38" s="8">
        <v>20.0</v>
      </c>
      <c r="F38" s="17"/>
      <c r="G38" s="8" t="s">
        <v>31</v>
      </c>
      <c r="H38" s="8" t="s">
        <v>322</v>
      </c>
    </row>
    <row r="39">
      <c r="A39" s="8">
        <f t="shared" si="2"/>
        <v>36</v>
      </c>
      <c r="B39" s="8" t="s">
        <v>259</v>
      </c>
      <c r="C39" s="8">
        <v>1.0</v>
      </c>
      <c r="D39" s="8">
        <f t="shared" si="1"/>
        <v>20</v>
      </c>
      <c r="E39" s="8">
        <v>20.0</v>
      </c>
      <c r="F39" s="17"/>
      <c r="G39" s="8" t="s">
        <v>31</v>
      </c>
      <c r="H39" s="8" t="s">
        <v>323</v>
      </c>
    </row>
    <row r="40">
      <c r="A40" s="8">
        <f t="shared" si="2"/>
        <v>37</v>
      </c>
      <c r="B40" s="8" t="s">
        <v>260</v>
      </c>
      <c r="C40" s="8">
        <v>2.0</v>
      </c>
      <c r="D40" s="8">
        <f t="shared" si="1"/>
        <v>40</v>
      </c>
      <c r="E40" s="8">
        <v>40.0</v>
      </c>
      <c r="F40" s="17"/>
      <c r="G40" s="8" t="s">
        <v>31</v>
      </c>
      <c r="H40" s="8" t="s">
        <v>324</v>
      </c>
    </row>
    <row r="41">
      <c r="A41" s="8">
        <f t="shared" si="2"/>
        <v>38</v>
      </c>
      <c r="B41" s="8" t="s">
        <v>261</v>
      </c>
      <c r="C41" s="8">
        <v>2.0</v>
      </c>
      <c r="D41" s="8">
        <f t="shared" si="1"/>
        <v>40</v>
      </c>
      <c r="E41" s="8">
        <v>40.0</v>
      </c>
      <c r="F41" s="17"/>
      <c r="G41" s="8" t="s">
        <v>31</v>
      </c>
      <c r="H41" s="8" t="s">
        <v>324</v>
      </c>
    </row>
  </sheetData>
  <mergeCells count="1">
    <mergeCell ref="A1:H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FE2F3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40.43"/>
    <col customWidth="1" min="3" max="3" width="8.57"/>
    <col customWidth="1" min="4" max="4" width="21.29"/>
    <col customWidth="1" min="5" max="5" width="17.86"/>
    <col customWidth="1" min="6" max="6" width="23.29"/>
  </cols>
  <sheetData>
    <row r="1" ht="24.0">
      <c r="A1" s="1" t="s">
        <v>262</v>
      </c>
    </row>
    <row r="2">
      <c r="A2" s="4"/>
      <c r="B2" s="4"/>
      <c r="C2" s="4"/>
      <c r="D2" s="4"/>
      <c r="E2" s="4"/>
      <c r="F2" s="4"/>
    </row>
    <row r="3">
      <c r="A3" s="8" t="s">
        <v>4</v>
      </c>
      <c r="B3" s="8" t="s">
        <v>5</v>
      </c>
      <c r="C3" s="8" t="s">
        <v>7</v>
      </c>
      <c r="D3" s="8" t="s">
        <v>11</v>
      </c>
      <c r="E3" s="8" t="s">
        <v>12</v>
      </c>
      <c r="F3" s="8" t="s">
        <v>13</v>
      </c>
    </row>
    <row r="4">
      <c r="A4" s="8">
        <v>1.0</v>
      </c>
      <c r="B4" s="8" t="s">
        <v>263</v>
      </c>
      <c r="C4" s="8">
        <v>2.0</v>
      </c>
      <c r="D4" s="8" t="s">
        <v>15</v>
      </c>
      <c r="E4" s="8" t="s">
        <v>16</v>
      </c>
      <c r="F4" s="17"/>
    </row>
    <row r="5">
      <c r="A5" s="8">
        <f t="shared" ref="A5:A32" si="1">A4+1</f>
        <v>2</v>
      </c>
      <c r="B5" s="8" t="s">
        <v>264</v>
      </c>
      <c r="C5" s="8">
        <v>1.0</v>
      </c>
      <c r="D5" s="8" t="s">
        <v>102</v>
      </c>
      <c r="E5" s="8" t="s">
        <v>16</v>
      </c>
      <c r="F5" s="8" t="s">
        <v>21</v>
      </c>
    </row>
    <row r="6">
      <c r="A6" s="8">
        <f t="shared" si="1"/>
        <v>3</v>
      </c>
      <c r="B6" s="8" t="s">
        <v>23</v>
      </c>
      <c r="C6" s="8">
        <v>2.0</v>
      </c>
      <c r="D6" s="17"/>
      <c r="E6" s="8" t="s">
        <v>24</v>
      </c>
      <c r="F6" s="8" t="s">
        <v>25</v>
      </c>
    </row>
    <row r="7">
      <c r="A7" s="8">
        <f t="shared" si="1"/>
        <v>4</v>
      </c>
      <c r="B7" s="8" t="s">
        <v>105</v>
      </c>
      <c r="C7" s="8">
        <v>1.0</v>
      </c>
      <c r="D7" s="8"/>
      <c r="E7" s="17"/>
      <c r="F7" s="17"/>
    </row>
    <row r="8">
      <c r="A8" s="8">
        <f t="shared" si="1"/>
        <v>5</v>
      </c>
      <c r="B8" s="8" t="s">
        <v>265</v>
      </c>
      <c r="C8" s="8">
        <v>1.0</v>
      </c>
      <c r="D8" s="8"/>
      <c r="E8" s="8"/>
      <c r="F8" s="17"/>
    </row>
    <row r="9">
      <c r="A9" s="8">
        <f t="shared" si="1"/>
        <v>6</v>
      </c>
      <c r="B9" s="8" t="s">
        <v>133</v>
      </c>
      <c r="C9" s="8">
        <v>4.0</v>
      </c>
      <c r="D9" s="8" t="s">
        <v>266</v>
      </c>
      <c r="E9" s="8" t="s">
        <v>16</v>
      </c>
      <c r="F9" s="17"/>
    </row>
    <row r="10">
      <c r="A10" s="8">
        <f t="shared" si="1"/>
        <v>7</v>
      </c>
      <c r="B10" s="8" t="s">
        <v>138</v>
      </c>
      <c r="C10" s="8">
        <v>1.0</v>
      </c>
      <c r="D10" s="8" t="s">
        <v>267</v>
      </c>
      <c r="E10" s="8" t="s">
        <v>31</v>
      </c>
      <c r="F10" s="8" t="s">
        <v>138</v>
      </c>
    </row>
    <row r="11">
      <c r="A11" s="8">
        <f t="shared" si="1"/>
        <v>8</v>
      </c>
      <c r="B11" s="8" t="s">
        <v>268</v>
      </c>
      <c r="C11" s="8">
        <v>1.0</v>
      </c>
      <c r="D11" s="133" t="s">
        <v>269</v>
      </c>
      <c r="E11" s="8" t="s">
        <v>31</v>
      </c>
      <c r="F11" s="17"/>
    </row>
    <row r="12">
      <c r="A12" s="8">
        <f t="shared" si="1"/>
        <v>9</v>
      </c>
      <c r="B12" s="8" t="s">
        <v>270</v>
      </c>
      <c r="C12" s="8">
        <v>1.0</v>
      </c>
      <c r="D12" s="133" t="s">
        <v>269</v>
      </c>
      <c r="E12" s="8" t="s">
        <v>31</v>
      </c>
      <c r="F12" s="17"/>
    </row>
    <row r="13">
      <c r="A13" s="8">
        <f t="shared" si="1"/>
        <v>10</v>
      </c>
      <c r="B13" s="8" t="s">
        <v>271</v>
      </c>
      <c r="C13" s="8">
        <v>2.0</v>
      </c>
      <c r="D13" s="133" t="s">
        <v>269</v>
      </c>
      <c r="E13" s="8" t="s">
        <v>31</v>
      </c>
      <c r="F13" s="17"/>
    </row>
    <row r="14">
      <c r="A14" s="8">
        <f t="shared" si="1"/>
        <v>11</v>
      </c>
      <c r="B14" s="8" t="s">
        <v>272</v>
      </c>
      <c r="C14" s="8">
        <v>6.0</v>
      </c>
      <c r="D14" s="17"/>
      <c r="E14" s="17"/>
      <c r="F14" s="17"/>
    </row>
    <row r="15">
      <c r="A15" s="8">
        <f t="shared" si="1"/>
        <v>12</v>
      </c>
      <c r="B15" s="8" t="s">
        <v>273</v>
      </c>
      <c r="C15" s="8">
        <v>6.0</v>
      </c>
      <c r="D15" s="17"/>
      <c r="E15" s="17"/>
      <c r="F15" s="17"/>
    </row>
    <row r="16">
      <c r="A16" s="8">
        <f t="shared" si="1"/>
        <v>13</v>
      </c>
      <c r="B16" s="8" t="s">
        <v>274</v>
      </c>
      <c r="C16" s="8">
        <v>8.0</v>
      </c>
      <c r="D16" s="17"/>
      <c r="E16" s="17"/>
      <c r="F16" s="17"/>
    </row>
    <row r="17">
      <c r="A17" s="8">
        <f t="shared" si="1"/>
        <v>14</v>
      </c>
      <c r="B17" s="8" t="s">
        <v>275</v>
      </c>
      <c r="C17" s="8">
        <v>2.0</v>
      </c>
      <c r="D17" s="17"/>
      <c r="E17" s="17"/>
      <c r="F17" s="17"/>
    </row>
    <row r="18">
      <c r="A18" s="8">
        <f t="shared" si="1"/>
        <v>15</v>
      </c>
      <c r="B18" s="8" t="s">
        <v>53</v>
      </c>
      <c r="C18" s="8">
        <v>20.0</v>
      </c>
      <c r="D18" s="17"/>
      <c r="E18" s="17"/>
      <c r="F18" s="17"/>
    </row>
    <row r="19">
      <c r="A19" s="8">
        <f t="shared" si="1"/>
        <v>16</v>
      </c>
      <c r="B19" s="8" t="s">
        <v>276</v>
      </c>
      <c r="C19" s="8">
        <v>2.0</v>
      </c>
      <c r="D19" s="17"/>
      <c r="E19" s="17"/>
      <c r="F19" s="17"/>
    </row>
    <row r="20">
      <c r="A20" s="8">
        <f t="shared" si="1"/>
        <v>17</v>
      </c>
      <c r="B20" s="8" t="s">
        <v>277</v>
      </c>
      <c r="C20" s="8">
        <v>2.0</v>
      </c>
      <c r="D20" s="17"/>
      <c r="E20" s="17"/>
      <c r="F20" s="8" t="s">
        <v>278</v>
      </c>
    </row>
    <row r="21">
      <c r="A21" s="8">
        <f t="shared" si="1"/>
        <v>18</v>
      </c>
      <c r="B21" s="8" t="s">
        <v>251</v>
      </c>
      <c r="C21" s="8">
        <v>1.0</v>
      </c>
      <c r="D21" s="17"/>
      <c r="E21" s="17"/>
      <c r="F21" s="17"/>
    </row>
    <row r="22">
      <c r="A22" s="8">
        <f t="shared" si="1"/>
        <v>19</v>
      </c>
      <c r="B22" s="37" t="s">
        <v>80</v>
      </c>
      <c r="C22" s="8">
        <v>1.0</v>
      </c>
      <c r="D22" s="17"/>
      <c r="E22" s="17"/>
      <c r="F22" s="17"/>
    </row>
    <row r="23">
      <c r="A23" s="8">
        <f t="shared" si="1"/>
        <v>20</v>
      </c>
      <c r="B23" s="37" t="s">
        <v>84</v>
      </c>
      <c r="C23" s="8">
        <v>1.0</v>
      </c>
      <c r="D23" s="17"/>
      <c r="E23" s="17"/>
      <c r="F23" s="17"/>
    </row>
    <row r="24">
      <c r="A24" s="8">
        <f t="shared" si="1"/>
        <v>21</v>
      </c>
      <c r="B24" s="8" t="s">
        <v>252</v>
      </c>
      <c r="C24" s="8">
        <v>1.0</v>
      </c>
      <c r="D24" s="17"/>
      <c r="E24" s="8" t="s">
        <v>31</v>
      </c>
      <c r="F24" s="17"/>
    </row>
    <row r="25">
      <c r="A25" s="8">
        <f t="shared" si="1"/>
        <v>22</v>
      </c>
      <c r="B25" s="8" t="s">
        <v>279</v>
      </c>
      <c r="C25" s="8">
        <v>1.0</v>
      </c>
      <c r="D25" s="17"/>
      <c r="E25" s="8" t="s">
        <v>254</v>
      </c>
      <c r="F25" s="17"/>
    </row>
    <row r="26">
      <c r="A26" s="8">
        <f t="shared" si="1"/>
        <v>23</v>
      </c>
      <c r="B26" s="8" t="s">
        <v>255</v>
      </c>
      <c r="C26" s="8">
        <v>1.0</v>
      </c>
      <c r="D26" s="17"/>
      <c r="E26" s="17"/>
      <c r="F26" s="17"/>
    </row>
    <row r="27">
      <c r="A27" s="8">
        <f t="shared" si="1"/>
        <v>24</v>
      </c>
      <c r="B27" s="8" t="s">
        <v>256</v>
      </c>
      <c r="C27" s="8">
        <v>2.0</v>
      </c>
      <c r="D27" s="17"/>
      <c r="E27" s="8" t="s">
        <v>31</v>
      </c>
      <c r="F27" s="17"/>
    </row>
    <row r="28">
      <c r="A28" s="8">
        <f t="shared" si="1"/>
        <v>25</v>
      </c>
      <c r="B28" s="8" t="s">
        <v>257</v>
      </c>
      <c r="C28" s="8">
        <v>1.0</v>
      </c>
      <c r="D28" s="17"/>
      <c r="E28" s="8" t="s">
        <v>31</v>
      </c>
      <c r="F28" s="17"/>
    </row>
    <row r="29">
      <c r="A29" s="8">
        <f t="shared" si="1"/>
        <v>26</v>
      </c>
      <c r="B29" s="8" t="s">
        <v>258</v>
      </c>
      <c r="C29" s="8">
        <v>1.0</v>
      </c>
      <c r="D29" s="17"/>
      <c r="E29" s="8" t="s">
        <v>31</v>
      </c>
      <c r="F29" s="17"/>
    </row>
    <row r="30">
      <c r="A30" s="8">
        <f t="shared" si="1"/>
        <v>27</v>
      </c>
      <c r="B30" s="8" t="s">
        <v>259</v>
      </c>
      <c r="C30" s="8">
        <v>1.0</v>
      </c>
      <c r="D30" s="17"/>
      <c r="E30" s="8" t="s">
        <v>31</v>
      </c>
      <c r="F30" s="17"/>
    </row>
    <row r="31">
      <c r="A31" s="8">
        <f t="shared" si="1"/>
        <v>28</v>
      </c>
      <c r="B31" s="8" t="s">
        <v>260</v>
      </c>
      <c r="C31" s="8">
        <v>2.0</v>
      </c>
      <c r="D31" s="17"/>
      <c r="E31" s="8" t="s">
        <v>31</v>
      </c>
      <c r="F31" s="17"/>
    </row>
    <row r="32">
      <c r="A32" s="8">
        <f t="shared" si="1"/>
        <v>29</v>
      </c>
      <c r="B32" s="8" t="s">
        <v>261</v>
      </c>
      <c r="C32" s="8">
        <v>2.0</v>
      </c>
      <c r="D32" s="17"/>
      <c r="E32" s="8" t="s">
        <v>31</v>
      </c>
      <c r="F32" s="17"/>
    </row>
  </sheetData>
  <mergeCells count="1">
    <mergeCell ref="A1:F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40.29"/>
    <col customWidth="1" min="3" max="3" width="8.57"/>
    <col customWidth="1" min="4" max="4" width="21.29"/>
    <col customWidth="1" min="5" max="5" width="17.71"/>
    <col customWidth="1" min="6" max="6" width="23.86"/>
  </cols>
  <sheetData>
    <row r="1" ht="24.0">
      <c r="A1" s="1" t="s">
        <v>338</v>
      </c>
    </row>
    <row r="2">
      <c r="A2" s="4"/>
      <c r="B2" s="4"/>
      <c r="C2" s="4"/>
      <c r="D2" s="4"/>
      <c r="E2" s="4"/>
      <c r="F2" s="4"/>
    </row>
    <row r="3">
      <c r="A3" s="8" t="s">
        <v>4</v>
      </c>
      <c r="B3" s="8" t="s">
        <v>5</v>
      </c>
      <c r="C3" s="8" t="s">
        <v>7</v>
      </c>
      <c r="D3" s="8" t="s">
        <v>11</v>
      </c>
      <c r="E3" s="8" t="s">
        <v>12</v>
      </c>
      <c r="F3" s="8" t="s">
        <v>13</v>
      </c>
    </row>
    <row r="4">
      <c r="A4" s="8">
        <v>1.0</v>
      </c>
      <c r="B4" s="8" t="s">
        <v>208</v>
      </c>
      <c r="C4" s="8">
        <v>2.0</v>
      </c>
      <c r="D4" s="8" t="s">
        <v>209</v>
      </c>
      <c r="E4" s="8" t="s">
        <v>16</v>
      </c>
      <c r="F4" s="8" t="s">
        <v>210</v>
      </c>
    </row>
    <row r="5">
      <c r="A5" s="8">
        <f t="shared" ref="A5:A57" si="1">A4+1</f>
        <v>2</v>
      </c>
      <c r="B5" s="8" t="s">
        <v>211</v>
      </c>
      <c r="C5" s="8">
        <v>2.0</v>
      </c>
      <c r="D5" s="8" t="s">
        <v>212</v>
      </c>
      <c r="E5" s="8" t="s">
        <v>16</v>
      </c>
      <c r="F5" s="8" t="s">
        <v>210</v>
      </c>
    </row>
    <row r="6">
      <c r="A6" s="8">
        <f t="shared" si="1"/>
        <v>3</v>
      </c>
      <c r="B6" s="8" t="s">
        <v>213</v>
      </c>
      <c r="C6" s="8">
        <v>2.0</v>
      </c>
      <c r="D6" s="8" t="s">
        <v>214</v>
      </c>
      <c r="E6" s="8" t="s">
        <v>16</v>
      </c>
      <c r="F6" s="8" t="s">
        <v>215</v>
      </c>
    </row>
    <row r="7">
      <c r="A7" s="8">
        <f t="shared" si="1"/>
        <v>4</v>
      </c>
      <c r="B7" s="8" t="s">
        <v>216</v>
      </c>
      <c r="C7" s="8">
        <v>2.0</v>
      </c>
      <c r="D7" s="8" t="s">
        <v>217</v>
      </c>
      <c r="E7" s="8" t="s">
        <v>16</v>
      </c>
      <c r="F7" s="8" t="s">
        <v>215</v>
      </c>
    </row>
    <row r="8">
      <c r="A8" s="8">
        <f t="shared" si="1"/>
        <v>5</v>
      </c>
      <c r="B8" s="8" t="s">
        <v>19</v>
      </c>
      <c r="C8" s="8">
        <v>1.0</v>
      </c>
      <c r="D8" s="8" t="s">
        <v>20</v>
      </c>
      <c r="E8" s="8" t="s">
        <v>16</v>
      </c>
      <c r="F8" s="8" t="s">
        <v>21</v>
      </c>
    </row>
    <row r="9">
      <c r="A9" s="8">
        <f t="shared" si="1"/>
        <v>6</v>
      </c>
      <c r="B9" s="8" t="s">
        <v>23</v>
      </c>
      <c r="C9" s="8">
        <v>1.0</v>
      </c>
      <c r="D9" s="17"/>
      <c r="E9" s="8" t="s">
        <v>24</v>
      </c>
      <c r="F9" s="8" t="s">
        <v>25</v>
      </c>
    </row>
    <row r="10">
      <c r="A10" s="8">
        <f t="shared" si="1"/>
        <v>7</v>
      </c>
      <c r="B10" s="8" t="s">
        <v>26</v>
      </c>
      <c r="C10" s="8">
        <v>1.0</v>
      </c>
      <c r="D10" s="101" t="s">
        <v>218</v>
      </c>
      <c r="E10" s="8" t="s">
        <v>28</v>
      </c>
      <c r="F10" s="8" t="s">
        <v>26</v>
      </c>
    </row>
    <row r="11">
      <c r="A11" s="8">
        <f t="shared" si="1"/>
        <v>8</v>
      </c>
      <c r="B11" s="8" t="s">
        <v>133</v>
      </c>
      <c r="C11" s="8">
        <v>4.0</v>
      </c>
      <c r="D11" s="8" t="s">
        <v>134</v>
      </c>
      <c r="E11" s="8" t="s">
        <v>16</v>
      </c>
      <c r="F11" s="8" t="s">
        <v>135</v>
      </c>
    </row>
    <row r="12">
      <c r="A12" s="8">
        <f t="shared" si="1"/>
        <v>9</v>
      </c>
      <c r="B12" s="8" t="s">
        <v>138</v>
      </c>
      <c r="C12" s="8">
        <v>1.0</v>
      </c>
      <c r="D12" s="8" t="s">
        <v>139</v>
      </c>
      <c r="E12" s="8" t="s">
        <v>31</v>
      </c>
      <c r="F12" s="8" t="s">
        <v>140</v>
      </c>
    </row>
    <row r="13">
      <c r="A13" s="8">
        <f t="shared" si="1"/>
        <v>10</v>
      </c>
      <c r="B13" s="8" t="s">
        <v>219</v>
      </c>
      <c r="C13" s="8">
        <v>1.0</v>
      </c>
      <c r="D13" s="133" t="s">
        <v>220</v>
      </c>
      <c r="E13" s="8" t="s">
        <v>31</v>
      </c>
      <c r="F13" s="8" t="s">
        <v>32</v>
      </c>
    </row>
    <row r="14">
      <c r="A14" s="8">
        <f t="shared" si="1"/>
        <v>11</v>
      </c>
      <c r="B14" s="8" t="s">
        <v>221</v>
      </c>
      <c r="C14" s="8">
        <v>1.0</v>
      </c>
      <c r="D14" s="133" t="s">
        <v>220</v>
      </c>
      <c r="E14" s="8" t="s">
        <v>31</v>
      </c>
      <c r="F14" s="8" t="s">
        <v>32</v>
      </c>
    </row>
    <row r="15">
      <c r="A15" s="8">
        <f t="shared" si="1"/>
        <v>12</v>
      </c>
      <c r="B15" s="8" t="s">
        <v>222</v>
      </c>
      <c r="C15" s="8">
        <v>1.0</v>
      </c>
      <c r="D15" s="133" t="s">
        <v>220</v>
      </c>
      <c r="E15" s="8" t="s">
        <v>31</v>
      </c>
      <c r="F15" s="8" t="s">
        <v>32</v>
      </c>
    </row>
    <row r="16">
      <c r="A16" s="8">
        <f t="shared" si="1"/>
        <v>13</v>
      </c>
      <c r="B16" s="8" t="s">
        <v>223</v>
      </c>
      <c r="C16" s="8">
        <v>2.0</v>
      </c>
      <c r="D16" s="133" t="s">
        <v>220</v>
      </c>
      <c r="E16" s="8" t="s">
        <v>31</v>
      </c>
      <c r="F16" s="8" t="s">
        <v>32</v>
      </c>
    </row>
    <row r="17">
      <c r="A17" s="8">
        <f t="shared" si="1"/>
        <v>14</v>
      </c>
      <c r="B17" s="8" t="s">
        <v>224</v>
      </c>
      <c r="C17" s="8">
        <v>4.0</v>
      </c>
      <c r="D17" s="133" t="s">
        <v>220</v>
      </c>
      <c r="E17" s="8" t="s">
        <v>31</v>
      </c>
      <c r="F17" s="8" t="s">
        <v>32</v>
      </c>
    </row>
    <row r="18">
      <c r="A18" s="8">
        <f t="shared" si="1"/>
        <v>15</v>
      </c>
      <c r="B18" s="8" t="s">
        <v>225</v>
      </c>
      <c r="C18" s="8">
        <v>1.0</v>
      </c>
      <c r="D18" s="8" t="s">
        <v>226</v>
      </c>
      <c r="E18" s="8" t="s">
        <v>16</v>
      </c>
      <c r="F18" s="17"/>
    </row>
    <row r="19">
      <c r="A19" s="8">
        <f t="shared" si="1"/>
        <v>16</v>
      </c>
      <c r="B19" s="8" t="s">
        <v>227</v>
      </c>
      <c r="C19" s="8">
        <v>2.0</v>
      </c>
      <c r="D19" s="8" t="s">
        <v>228</v>
      </c>
      <c r="E19" s="8" t="s">
        <v>229</v>
      </c>
      <c r="F19" s="8" t="s">
        <v>230</v>
      </c>
    </row>
    <row r="20">
      <c r="A20" s="8">
        <f t="shared" si="1"/>
        <v>17</v>
      </c>
      <c r="B20" s="8" t="s">
        <v>113</v>
      </c>
      <c r="C20" s="8">
        <v>5.0</v>
      </c>
      <c r="D20" s="17"/>
      <c r="E20" s="8"/>
      <c r="F20" s="8"/>
    </row>
    <row r="21">
      <c r="A21" s="8">
        <f t="shared" si="1"/>
        <v>18</v>
      </c>
      <c r="B21" s="8" t="s">
        <v>231</v>
      </c>
      <c r="C21" s="8">
        <v>4.0</v>
      </c>
      <c r="D21" s="17"/>
      <c r="E21" s="8"/>
      <c r="F21" s="8"/>
    </row>
    <row r="22">
      <c r="A22" s="8">
        <f t="shared" si="1"/>
        <v>19</v>
      </c>
      <c r="B22" s="8" t="s">
        <v>49</v>
      </c>
      <c r="C22" s="8">
        <v>2.0</v>
      </c>
      <c r="D22" s="17"/>
      <c r="E22" s="8"/>
      <c r="F22" s="8"/>
    </row>
    <row r="23">
      <c r="A23" s="8">
        <f t="shared" si="1"/>
        <v>20</v>
      </c>
      <c r="B23" s="8" t="s">
        <v>232</v>
      </c>
      <c r="C23" s="8">
        <v>2.0</v>
      </c>
      <c r="D23" s="17"/>
      <c r="E23" s="8"/>
      <c r="F23" s="8"/>
    </row>
    <row r="24">
      <c r="A24" s="8">
        <f t="shared" si="1"/>
        <v>21</v>
      </c>
      <c r="B24" s="8" t="s">
        <v>233</v>
      </c>
      <c r="C24" s="8">
        <v>8.0</v>
      </c>
      <c r="D24" s="17"/>
      <c r="E24" s="8"/>
      <c r="F24" s="8"/>
    </row>
    <row r="25">
      <c r="A25" s="8">
        <f t="shared" si="1"/>
        <v>22</v>
      </c>
      <c r="B25" s="8" t="s">
        <v>234</v>
      </c>
      <c r="C25" s="8">
        <v>4.0</v>
      </c>
      <c r="D25" s="17"/>
      <c r="E25" s="8"/>
      <c r="F25" s="8"/>
    </row>
    <row r="26">
      <c r="A26" s="8">
        <f t="shared" si="1"/>
        <v>23</v>
      </c>
      <c r="B26" s="8" t="s">
        <v>235</v>
      </c>
      <c r="C26" s="8">
        <v>4.0</v>
      </c>
      <c r="D26" s="17"/>
      <c r="E26" s="8"/>
      <c r="F26" s="8"/>
    </row>
    <row r="27">
      <c r="A27" s="8">
        <f t="shared" si="1"/>
        <v>24</v>
      </c>
      <c r="B27" s="8" t="s">
        <v>236</v>
      </c>
      <c r="C27" s="8">
        <v>4.0</v>
      </c>
      <c r="D27" s="17"/>
      <c r="E27" s="8"/>
      <c r="F27" s="8"/>
    </row>
    <row r="28">
      <c r="A28" s="8">
        <f t="shared" si="1"/>
        <v>25</v>
      </c>
      <c r="B28" s="8" t="s">
        <v>237</v>
      </c>
      <c r="C28" s="8">
        <f>sum(C20:C26)</f>
        <v>29</v>
      </c>
      <c r="D28" s="17"/>
      <c r="E28" s="8"/>
      <c r="F28" s="8"/>
    </row>
    <row r="29">
      <c r="A29" s="8">
        <f t="shared" si="1"/>
        <v>26</v>
      </c>
      <c r="B29" s="8" t="s">
        <v>238</v>
      </c>
      <c r="C29" s="8">
        <v>4.0</v>
      </c>
      <c r="D29" s="17"/>
      <c r="E29" s="8"/>
      <c r="F29" s="8"/>
    </row>
    <row r="30">
      <c r="A30" s="8">
        <f t="shared" si="1"/>
        <v>27</v>
      </c>
      <c r="B30" s="8" t="s">
        <v>64</v>
      </c>
      <c r="C30" s="8">
        <v>2.0</v>
      </c>
      <c r="D30" s="8" t="s">
        <v>239</v>
      </c>
      <c r="E30" s="8" t="s">
        <v>31</v>
      </c>
      <c r="F30" s="8" t="s">
        <v>76</v>
      </c>
    </row>
    <row r="31">
      <c r="A31" s="8">
        <f t="shared" si="1"/>
        <v>28</v>
      </c>
      <c r="B31" s="8" t="s">
        <v>240</v>
      </c>
      <c r="C31" s="8">
        <v>1.0</v>
      </c>
      <c r="D31" s="8" t="s">
        <v>241</v>
      </c>
      <c r="E31" s="8" t="s">
        <v>31</v>
      </c>
      <c r="F31" s="8" t="s">
        <v>66</v>
      </c>
    </row>
    <row r="32">
      <c r="A32" s="8">
        <f t="shared" si="1"/>
        <v>29</v>
      </c>
      <c r="B32" s="8" t="s">
        <v>67</v>
      </c>
      <c r="C32" s="8">
        <v>1.0</v>
      </c>
      <c r="D32" s="8" t="s">
        <v>242</v>
      </c>
      <c r="E32" s="8" t="s">
        <v>31</v>
      </c>
      <c r="F32" s="8" t="s">
        <v>66</v>
      </c>
    </row>
    <row r="33">
      <c r="A33" s="8">
        <f t="shared" si="1"/>
        <v>30</v>
      </c>
      <c r="B33" s="8" t="s">
        <v>243</v>
      </c>
      <c r="C33" s="8">
        <v>2.0</v>
      </c>
      <c r="D33" s="8" t="s">
        <v>244</v>
      </c>
      <c r="E33" s="8" t="s">
        <v>31</v>
      </c>
      <c r="F33" s="8" t="s">
        <v>230</v>
      </c>
    </row>
    <row r="34">
      <c r="A34" s="8">
        <f t="shared" si="1"/>
        <v>31</v>
      </c>
      <c r="B34" s="8" t="s">
        <v>245</v>
      </c>
      <c r="C34" s="8">
        <v>2.0</v>
      </c>
      <c r="D34" s="8" t="s">
        <v>246</v>
      </c>
      <c r="E34" s="8" t="s">
        <v>31</v>
      </c>
      <c r="F34" s="8" t="s">
        <v>230</v>
      </c>
    </row>
    <row r="35">
      <c r="A35" s="8">
        <f t="shared" si="1"/>
        <v>32</v>
      </c>
      <c r="B35" s="8" t="s">
        <v>247</v>
      </c>
      <c r="C35" s="8">
        <v>4.0</v>
      </c>
      <c r="D35" s="8" t="s">
        <v>248</v>
      </c>
      <c r="E35" s="8" t="s">
        <v>31</v>
      </c>
      <c r="F35" s="8" t="s">
        <v>138</v>
      </c>
    </row>
    <row r="36">
      <c r="A36" s="8">
        <f t="shared" si="1"/>
        <v>33</v>
      </c>
      <c r="B36" s="8" t="s">
        <v>249</v>
      </c>
      <c r="C36" s="8">
        <v>4.0</v>
      </c>
      <c r="D36" s="8" t="s">
        <v>250</v>
      </c>
      <c r="E36" s="8" t="s">
        <v>16</v>
      </c>
      <c r="F36" s="8" t="s">
        <v>76</v>
      </c>
    </row>
    <row r="37">
      <c r="A37" s="8">
        <f t="shared" si="1"/>
        <v>34</v>
      </c>
      <c r="B37" s="37" t="s">
        <v>251</v>
      </c>
      <c r="C37" s="37">
        <v>1.0</v>
      </c>
      <c r="D37" s="123"/>
      <c r="E37" s="123"/>
      <c r="F37" s="17"/>
    </row>
    <row r="38">
      <c r="A38" s="8">
        <f t="shared" si="1"/>
        <v>35</v>
      </c>
      <c r="B38" s="37" t="s">
        <v>80</v>
      </c>
      <c r="C38" s="37">
        <v>1.0</v>
      </c>
      <c r="D38" s="123"/>
      <c r="E38" s="123"/>
      <c r="F38" s="17"/>
    </row>
    <row r="39">
      <c r="A39" s="8">
        <f t="shared" si="1"/>
        <v>36</v>
      </c>
      <c r="B39" s="37" t="s">
        <v>300</v>
      </c>
      <c r="C39" s="37">
        <v>1.0</v>
      </c>
      <c r="D39" s="123"/>
      <c r="E39" s="123"/>
      <c r="F39" s="17"/>
    </row>
    <row r="40">
      <c r="A40" s="8">
        <f t="shared" si="1"/>
        <v>37</v>
      </c>
      <c r="B40" s="37" t="s">
        <v>302</v>
      </c>
      <c r="C40" s="37">
        <v>1.0</v>
      </c>
      <c r="D40" s="123"/>
      <c r="E40" s="123"/>
      <c r="F40" s="17"/>
    </row>
    <row r="41">
      <c r="A41" s="8">
        <f t="shared" si="1"/>
        <v>38</v>
      </c>
      <c r="B41" s="37" t="s">
        <v>182</v>
      </c>
      <c r="C41" s="37">
        <v>1.0</v>
      </c>
      <c r="D41" s="123"/>
      <c r="E41" s="37" t="s">
        <v>31</v>
      </c>
      <c r="F41" s="17"/>
    </row>
    <row r="42">
      <c r="A42" s="8">
        <f t="shared" si="1"/>
        <v>39</v>
      </c>
      <c r="B42" s="8" t="s">
        <v>305</v>
      </c>
      <c r="C42" s="8">
        <v>1.0</v>
      </c>
      <c r="D42" s="17"/>
      <c r="E42" s="17"/>
      <c r="F42" s="17"/>
    </row>
    <row r="43">
      <c r="A43" s="8">
        <f t="shared" si="1"/>
        <v>40</v>
      </c>
      <c r="B43" s="8" t="s">
        <v>332</v>
      </c>
      <c r="C43" s="8">
        <v>2.0</v>
      </c>
      <c r="D43" s="17"/>
      <c r="E43" s="17"/>
      <c r="F43" s="17"/>
    </row>
    <row r="44">
      <c r="A44" s="8">
        <f t="shared" si="1"/>
        <v>41</v>
      </c>
      <c r="B44" s="8" t="s">
        <v>333</v>
      </c>
      <c r="C44" s="8">
        <v>8.0</v>
      </c>
      <c r="D44" s="17"/>
      <c r="E44" s="17"/>
      <c r="F44" s="17"/>
    </row>
    <row r="45">
      <c r="A45" s="8">
        <f t="shared" si="1"/>
        <v>42</v>
      </c>
      <c r="B45" s="8" t="s">
        <v>308</v>
      </c>
      <c r="C45" s="8">
        <v>1.0</v>
      </c>
      <c r="D45" s="17"/>
      <c r="E45" s="17"/>
      <c r="F45" s="17"/>
    </row>
    <row r="46">
      <c r="A46" s="8">
        <f t="shared" si="1"/>
        <v>43</v>
      </c>
      <c r="B46" s="8" t="s">
        <v>309</v>
      </c>
      <c r="C46" s="8">
        <v>1.0</v>
      </c>
      <c r="D46" s="17"/>
      <c r="E46" s="17"/>
      <c r="F46" s="17"/>
    </row>
    <row r="47">
      <c r="A47" s="8">
        <f t="shared" si="1"/>
        <v>44</v>
      </c>
      <c r="B47" s="8" t="s">
        <v>334</v>
      </c>
      <c r="C47" s="8">
        <v>4.0</v>
      </c>
      <c r="D47" s="17"/>
      <c r="E47" s="17"/>
      <c r="F47" s="17"/>
    </row>
    <row r="48">
      <c r="A48" s="8">
        <f t="shared" si="1"/>
        <v>45</v>
      </c>
      <c r="B48" s="8" t="s">
        <v>335</v>
      </c>
      <c r="C48" s="8">
        <v>2.0</v>
      </c>
      <c r="D48" s="17"/>
      <c r="E48" s="17"/>
      <c r="F48" s="17"/>
    </row>
    <row r="49">
      <c r="A49" s="8">
        <f t="shared" si="1"/>
        <v>46</v>
      </c>
      <c r="B49" s="8" t="s">
        <v>336</v>
      </c>
      <c r="C49" s="8">
        <v>4.0</v>
      </c>
      <c r="D49" s="17"/>
      <c r="E49" s="17"/>
      <c r="F49" s="17"/>
    </row>
    <row r="50">
      <c r="A50" s="8">
        <f t="shared" si="1"/>
        <v>47</v>
      </c>
      <c r="B50" s="8" t="s">
        <v>307</v>
      </c>
      <c r="C50" s="8">
        <v>6.0</v>
      </c>
      <c r="D50" s="17"/>
      <c r="E50" s="17"/>
      <c r="F50" s="17"/>
    </row>
    <row r="51">
      <c r="A51" s="8">
        <f t="shared" si="1"/>
        <v>48</v>
      </c>
      <c r="B51" s="8" t="s">
        <v>337</v>
      </c>
      <c r="C51" s="8">
        <v>1.0</v>
      </c>
      <c r="D51" s="17"/>
      <c r="E51" s="17"/>
      <c r="F51" s="17"/>
    </row>
    <row r="52">
      <c r="A52" s="8">
        <f t="shared" si="1"/>
        <v>49</v>
      </c>
      <c r="B52" s="8" t="s">
        <v>256</v>
      </c>
      <c r="C52" s="8">
        <v>2.0</v>
      </c>
      <c r="D52" s="17"/>
      <c r="E52" s="8" t="s">
        <v>31</v>
      </c>
      <c r="F52" s="17"/>
    </row>
    <row r="53">
      <c r="A53" s="8">
        <f t="shared" si="1"/>
        <v>50</v>
      </c>
      <c r="B53" s="8" t="s">
        <v>257</v>
      </c>
      <c r="C53" s="8">
        <v>1.0</v>
      </c>
      <c r="D53" s="17"/>
      <c r="E53" s="8" t="s">
        <v>31</v>
      </c>
      <c r="F53" s="17"/>
    </row>
    <row r="54">
      <c r="A54" s="8">
        <f t="shared" si="1"/>
        <v>51</v>
      </c>
      <c r="B54" s="8" t="s">
        <v>258</v>
      </c>
      <c r="C54" s="8">
        <v>1.0</v>
      </c>
      <c r="D54" s="17"/>
      <c r="E54" s="8" t="s">
        <v>31</v>
      </c>
      <c r="F54" s="17"/>
    </row>
    <row r="55">
      <c r="A55" s="8">
        <f t="shared" si="1"/>
        <v>52</v>
      </c>
      <c r="B55" s="8" t="s">
        <v>259</v>
      </c>
      <c r="C55" s="8">
        <v>1.0</v>
      </c>
      <c r="D55" s="17"/>
      <c r="E55" s="8" t="s">
        <v>31</v>
      </c>
      <c r="F55" s="17"/>
    </row>
    <row r="56">
      <c r="A56" s="8">
        <f t="shared" si="1"/>
        <v>53</v>
      </c>
      <c r="B56" s="8" t="s">
        <v>260</v>
      </c>
      <c r="C56" s="8">
        <v>2.0</v>
      </c>
      <c r="D56" s="17"/>
      <c r="E56" s="8" t="s">
        <v>31</v>
      </c>
      <c r="F56" s="17"/>
    </row>
    <row r="57">
      <c r="A57" s="8">
        <f t="shared" si="1"/>
        <v>54</v>
      </c>
      <c r="B57" s="8" t="s">
        <v>261</v>
      </c>
      <c r="C57" s="8">
        <v>2.0</v>
      </c>
      <c r="D57" s="17"/>
      <c r="E57" s="8" t="s">
        <v>31</v>
      </c>
      <c r="F57" s="17"/>
    </row>
  </sheetData>
  <mergeCells count="1">
    <mergeCell ref="A1:F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FE2F3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40.29"/>
    <col customWidth="1" min="3" max="3" width="8.57"/>
    <col customWidth="1" min="4" max="4" width="21.29"/>
    <col customWidth="1" min="5" max="5" width="17.43"/>
    <col customWidth="1" min="6" max="6" width="23.29"/>
  </cols>
  <sheetData>
    <row r="1" ht="24.0">
      <c r="A1" s="1" t="s">
        <v>280</v>
      </c>
    </row>
    <row r="2">
      <c r="A2" s="4"/>
      <c r="B2" s="4"/>
      <c r="C2" s="4"/>
      <c r="D2" s="4"/>
      <c r="E2" s="4"/>
      <c r="F2" s="4"/>
    </row>
    <row r="3">
      <c r="A3" s="8" t="s">
        <v>4</v>
      </c>
      <c r="B3" s="8" t="s">
        <v>5</v>
      </c>
      <c r="C3" s="8" t="s">
        <v>7</v>
      </c>
      <c r="D3" s="8" t="s">
        <v>11</v>
      </c>
      <c r="E3" s="8" t="s">
        <v>12</v>
      </c>
      <c r="F3" s="8" t="s">
        <v>13</v>
      </c>
    </row>
    <row r="4">
      <c r="A4" s="8">
        <v>1.0</v>
      </c>
      <c r="B4" s="8" t="s">
        <v>263</v>
      </c>
      <c r="C4" s="8">
        <v>2.0</v>
      </c>
      <c r="D4" s="8" t="s">
        <v>15</v>
      </c>
      <c r="E4" s="8" t="s">
        <v>16</v>
      </c>
      <c r="F4" s="17"/>
    </row>
    <row r="5">
      <c r="A5" s="8">
        <f t="shared" ref="A5:A41" si="1">A4+1</f>
        <v>2</v>
      </c>
      <c r="B5" s="8" t="s">
        <v>264</v>
      </c>
      <c r="C5" s="8">
        <v>1.0</v>
      </c>
      <c r="D5" s="8" t="s">
        <v>102</v>
      </c>
      <c r="E5" s="8" t="s">
        <v>16</v>
      </c>
      <c r="F5" s="8" t="s">
        <v>21</v>
      </c>
    </row>
    <row r="6">
      <c r="A6" s="8">
        <f t="shared" si="1"/>
        <v>3</v>
      </c>
      <c r="B6" s="8" t="s">
        <v>23</v>
      </c>
      <c r="C6" s="8">
        <v>2.0</v>
      </c>
      <c r="D6" s="17"/>
      <c r="E6" s="8" t="s">
        <v>24</v>
      </c>
      <c r="F6" s="8" t="s">
        <v>25</v>
      </c>
    </row>
    <row r="7">
      <c r="A7" s="8">
        <f t="shared" si="1"/>
        <v>4</v>
      </c>
      <c r="B7" s="8" t="s">
        <v>105</v>
      </c>
      <c r="C7" s="8">
        <v>1.0</v>
      </c>
      <c r="D7" s="8"/>
      <c r="E7" s="17"/>
      <c r="F7" s="17"/>
    </row>
    <row r="8">
      <c r="A8" s="8">
        <f t="shared" si="1"/>
        <v>5</v>
      </c>
      <c r="B8" s="8" t="s">
        <v>265</v>
      </c>
      <c r="C8" s="8">
        <v>1.0</v>
      </c>
      <c r="D8" s="8"/>
      <c r="E8" s="8"/>
      <c r="F8" s="17"/>
    </row>
    <row r="9">
      <c r="A9" s="8">
        <f t="shared" si="1"/>
        <v>6</v>
      </c>
      <c r="B9" s="8" t="s">
        <v>133</v>
      </c>
      <c r="C9" s="8">
        <v>4.0</v>
      </c>
      <c r="D9" s="8" t="s">
        <v>266</v>
      </c>
      <c r="E9" s="8" t="s">
        <v>16</v>
      </c>
      <c r="F9" s="17"/>
    </row>
    <row r="10">
      <c r="A10" s="8">
        <f t="shared" si="1"/>
        <v>7</v>
      </c>
      <c r="B10" s="8" t="s">
        <v>138</v>
      </c>
      <c r="C10" s="8">
        <v>1.0</v>
      </c>
      <c r="D10" s="8" t="s">
        <v>267</v>
      </c>
      <c r="E10" s="8" t="s">
        <v>31</v>
      </c>
      <c r="F10" s="8" t="s">
        <v>138</v>
      </c>
    </row>
    <row r="11">
      <c r="A11" s="8">
        <f t="shared" si="1"/>
        <v>8</v>
      </c>
      <c r="B11" s="8" t="s">
        <v>268</v>
      </c>
      <c r="C11" s="8">
        <v>1.0</v>
      </c>
      <c r="D11" s="133" t="s">
        <v>269</v>
      </c>
      <c r="E11" s="8" t="s">
        <v>31</v>
      </c>
      <c r="F11" s="17"/>
    </row>
    <row r="12">
      <c r="A12" s="8">
        <f t="shared" si="1"/>
        <v>9</v>
      </c>
      <c r="B12" s="8" t="s">
        <v>270</v>
      </c>
      <c r="C12" s="8">
        <v>1.0</v>
      </c>
      <c r="D12" s="133" t="s">
        <v>269</v>
      </c>
      <c r="E12" s="8" t="s">
        <v>31</v>
      </c>
      <c r="F12" s="17"/>
    </row>
    <row r="13">
      <c r="A13" s="8">
        <f t="shared" si="1"/>
        <v>10</v>
      </c>
      <c r="B13" s="8" t="s">
        <v>271</v>
      </c>
      <c r="C13" s="8">
        <v>2.0</v>
      </c>
      <c r="D13" s="133" t="s">
        <v>269</v>
      </c>
      <c r="E13" s="8" t="s">
        <v>31</v>
      </c>
      <c r="F13" s="17"/>
    </row>
    <row r="14">
      <c r="A14" s="8">
        <f t="shared" si="1"/>
        <v>11</v>
      </c>
      <c r="B14" s="8" t="s">
        <v>272</v>
      </c>
      <c r="C14" s="8">
        <v>6.0</v>
      </c>
      <c r="D14" s="17"/>
      <c r="E14" s="17"/>
      <c r="F14" s="17"/>
    </row>
    <row r="15">
      <c r="A15" s="8">
        <f t="shared" si="1"/>
        <v>12</v>
      </c>
      <c r="B15" s="8" t="s">
        <v>273</v>
      </c>
      <c r="C15" s="8">
        <v>6.0</v>
      </c>
      <c r="D15" s="17"/>
      <c r="E15" s="17"/>
      <c r="F15" s="17"/>
    </row>
    <row r="16">
      <c r="A16" s="8">
        <f t="shared" si="1"/>
        <v>13</v>
      </c>
      <c r="B16" s="8" t="s">
        <v>274</v>
      </c>
      <c r="C16" s="8">
        <v>8.0</v>
      </c>
      <c r="D16" s="17"/>
      <c r="E16" s="17"/>
      <c r="F16" s="17"/>
    </row>
    <row r="17">
      <c r="A17" s="8">
        <f t="shared" si="1"/>
        <v>14</v>
      </c>
      <c r="B17" s="8" t="s">
        <v>275</v>
      </c>
      <c r="C17" s="8">
        <v>2.0</v>
      </c>
      <c r="D17" s="17"/>
      <c r="E17" s="17"/>
      <c r="F17" s="17"/>
    </row>
    <row r="18">
      <c r="A18" s="8">
        <f t="shared" si="1"/>
        <v>15</v>
      </c>
      <c r="B18" s="8" t="s">
        <v>53</v>
      </c>
      <c r="C18" s="8">
        <v>20.0</v>
      </c>
      <c r="D18" s="17"/>
      <c r="E18" s="17"/>
      <c r="F18" s="17"/>
    </row>
    <row r="19">
      <c r="A19" s="8">
        <f t="shared" si="1"/>
        <v>16</v>
      </c>
      <c r="B19" s="8" t="s">
        <v>276</v>
      </c>
      <c r="C19" s="8">
        <v>2.0</v>
      </c>
      <c r="D19" s="17"/>
      <c r="E19" s="17"/>
      <c r="F19" s="17"/>
    </row>
    <row r="20">
      <c r="A20" s="8">
        <f t="shared" si="1"/>
        <v>17</v>
      </c>
      <c r="B20" s="8" t="s">
        <v>277</v>
      </c>
      <c r="C20" s="8">
        <v>2.0</v>
      </c>
      <c r="D20" s="17"/>
      <c r="E20" s="17"/>
      <c r="F20" s="8" t="s">
        <v>294</v>
      </c>
    </row>
    <row r="21">
      <c r="A21" s="8">
        <f t="shared" si="1"/>
        <v>18</v>
      </c>
      <c r="B21" s="8" t="s">
        <v>251</v>
      </c>
      <c r="C21" s="8">
        <v>1.0</v>
      </c>
      <c r="D21" s="17"/>
      <c r="E21" s="17"/>
      <c r="F21" s="17"/>
    </row>
    <row r="22">
      <c r="A22" s="8">
        <f t="shared" si="1"/>
        <v>19</v>
      </c>
      <c r="B22" s="37" t="s">
        <v>80</v>
      </c>
      <c r="C22" s="37">
        <v>1.0</v>
      </c>
      <c r="D22" s="17"/>
      <c r="E22" s="17"/>
      <c r="F22" s="17"/>
    </row>
    <row r="23">
      <c r="A23" s="8">
        <f t="shared" si="1"/>
        <v>20</v>
      </c>
      <c r="B23" s="37" t="s">
        <v>300</v>
      </c>
      <c r="C23" s="37">
        <v>1.0</v>
      </c>
      <c r="D23" s="17"/>
      <c r="E23" s="17"/>
      <c r="F23" s="17"/>
    </row>
    <row r="24">
      <c r="A24" s="8">
        <f t="shared" si="1"/>
        <v>21</v>
      </c>
      <c r="B24" s="37" t="s">
        <v>302</v>
      </c>
      <c r="C24" s="37">
        <v>1.0</v>
      </c>
      <c r="D24" s="17"/>
      <c r="E24" s="17"/>
      <c r="F24" s="17"/>
    </row>
    <row r="25">
      <c r="A25" s="8">
        <f t="shared" si="1"/>
        <v>22</v>
      </c>
      <c r="B25" s="8" t="s">
        <v>182</v>
      </c>
      <c r="C25" s="8">
        <v>1.0</v>
      </c>
      <c r="D25" s="17"/>
      <c r="E25" s="8" t="s">
        <v>31</v>
      </c>
      <c r="F25" s="17"/>
    </row>
    <row r="26">
      <c r="A26" s="8">
        <f t="shared" si="1"/>
        <v>23</v>
      </c>
      <c r="B26" s="8" t="s">
        <v>305</v>
      </c>
      <c r="C26" s="8">
        <v>1.0</v>
      </c>
      <c r="D26" s="17"/>
      <c r="E26" s="17"/>
      <c r="F26" s="17"/>
    </row>
    <row r="27">
      <c r="A27" s="8">
        <f t="shared" si="1"/>
        <v>24</v>
      </c>
      <c r="B27" s="8" t="s">
        <v>332</v>
      </c>
      <c r="C27" s="8">
        <v>1.0</v>
      </c>
      <c r="D27" s="17"/>
      <c r="E27" s="17"/>
      <c r="F27" s="17"/>
    </row>
    <row r="28">
      <c r="A28" s="8">
        <f t="shared" si="1"/>
        <v>25</v>
      </c>
      <c r="B28" s="8" t="s">
        <v>333</v>
      </c>
      <c r="C28" s="8">
        <v>8.0</v>
      </c>
      <c r="D28" s="17"/>
      <c r="E28" s="17"/>
      <c r="F28" s="17"/>
    </row>
    <row r="29">
      <c r="A29" s="8">
        <f t="shared" si="1"/>
        <v>26</v>
      </c>
      <c r="B29" s="8" t="s">
        <v>308</v>
      </c>
      <c r="C29" s="8">
        <v>1.0</v>
      </c>
      <c r="D29" s="17"/>
      <c r="E29" s="17"/>
      <c r="F29" s="17"/>
    </row>
    <row r="30">
      <c r="A30" s="8">
        <f t="shared" si="1"/>
        <v>27</v>
      </c>
      <c r="B30" s="8" t="s">
        <v>309</v>
      </c>
      <c r="C30" s="8">
        <v>1.0</v>
      </c>
      <c r="D30" s="17"/>
      <c r="E30" s="17"/>
      <c r="F30" s="17"/>
    </row>
    <row r="31">
      <c r="A31" s="8">
        <f t="shared" si="1"/>
        <v>28</v>
      </c>
      <c r="B31" s="8" t="s">
        <v>334</v>
      </c>
      <c r="C31" s="8">
        <v>4.0</v>
      </c>
      <c r="D31" s="17"/>
      <c r="E31" s="17"/>
      <c r="F31" s="17"/>
    </row>
    <row r="32">
      <c r="A32" s="8">
        <f t="shared" si="1"/>
        <v>29</v>
      </c>
      <c r="B32" s="8" t="s">
        <v>335</v>
      </c>
      <c r="C32" s="8">
        <v>2.0</v>
      </c>
      <c r="D32" s="17"/>
      <c r="E32" s="17"/>
      <c r="F32" s="17"/>
    </row>
    <row r="33">
      <c r="A33" s="8">
        <f t="shared" si="1"/>
        <v>30</v>
      </c>
      <c r="B33" s="8" t="s">
        <v>336</v>
      </c>
      <c r="C33" s="8">
        <v>4.0</v>
      </c>
      <c r="D33" s="17"/>
      <c r="E33" s="17"/>
      <c r="F33" s="17"/>
    </row>
    <row r="34">
      <c r="A34" s="8">
        <f t="shared" si="1"/>
        <v>31</v>
      </c>
      <c r="B34" s="8" t="s">
        <v>307</v>
      </c>
      <c r="C34" s="8">
        <v>6.0</v>
      </c>
      <c r="D34" s="17"/>
      <c r="E34" s="17"/>
      <c r="F34" s="17"/>
    </row>
    <row r="35">
      <c r="A35" s="8">
        <f t="shared" si="1"/>
        <v>32</v>
      </c>
      <c r="B35" s="8" t="s">
        <v>337</v>
      </c>
      <c r="C35" s="8">
        <v>1.0</v>
      </c>
      <c r="D35" s="17"/>
      <c r="E35" s="17"/>
      <c r="F35" s="17"/>
    </row>
    <row r="36">
      <c r="A36" s="8">
        <f t="shared" si="1"/>
        <v>33</v>
      </c>
      <c r="B36" s="8" t="s">
        <v>256</v>
      </c>
      <c r="C36" s="8">
        <v>2.0</v>
      </c>
      <c r="D36" s="17"/>
      <c r="E36" s="8" t="s">
        <v>31</v>
      </c>
      <c r="F36" s="17"/>
    </row>
    <row r="37">
      <c r="A37" s="8">
        <f t="shared" si="1"/>
        <v>34</v>
      </c>
      <c r="B37" s="8" t="s">
        <v>257</v>
      </c>
      <c r="C37" s="8">
        <v>1.0</v>
      </c>
      <c r="D37" s="17"/>
      <c r="E37" s="8" t="s">
        <v>31</v>
      </c>
      <c r="F37" s="17"/>
    </row>
    <row r="38">
      <c r="A38" s="8">
        <f t="shared" si="1"/>
        <v>35</v>
      </c>
      <c r="B38" s="8" t="s">
        <v>258</v>
      </c>
      <c r="C38" s="8">
        <v>1.0</v>
      </c>
      <c r="D38" s="17"/>
      <c r="E38" s="8" t="s">
        <v>31</v>
      </c>
      <c r="F38" s="17"/>
    </row>
    <row r="39">
      <c r="A39" s="8">
        <f t="shared" si="1"/>
        <v>36</v>
      </c>
      <c r="B39" s="8" t="s">
        <v>259</v>
      </c>
      <c r="C39" s="8">
        <v>1.0</v>
      </c>
      <c r="D39" s="17"/>
      <c r="E39" s="8" t="s">
        <v>31</v>
      </c>
      <c r="F39" s="17"/>
    </row>
    <row r="40">
      <c r="A40" s="8">
        <f t="shared" si="1"/>
        <v>37</v>
      </c>
      <c r="B40" s="8" t="s">
        <v>260</v>
      </c>
      <c r="C40" s="8">
        <v>2.0</v>
      </c>
      <c r="D40" s="17"/>
      <c r="E40" s="8" t="s">
        <v>31</v>
      </c>
      <c r="F40" s="17"/>
    </row>
    <row r="41">
      <c r="A41" s="8">
        <f t="shared" si="1"/>
        <v>38</v>
      </c>
      <c r="B41" s="8" t="s">
        <v>261</v>
      </c>
      <c r="C41" s="8">
        <v>2.0</v>
      </c>
      <c r="D41" s="17"/>
      <c r="E41" s="8" t="s">
        <v>31</v>
      </c>
      <c r="F41" s="17"/>
    </row>
  </sheetData>
  <mergeCells count="1">
    <mergeCell ref="A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71"/>
    <col customWidth="1" min="3" max="3" width="38.0"/>
  </cols>
  <sheetData>
    <row r="1">
      <c r="E1" s="4" t="s">
        <v>325</v>
      </c>
      <c r="F1" s="4" t="s">
        <v>326</v>
      </c>
    </row>
    <row r="2">
      <c r="B2" s="4" t="s">
        <v>327</v>
      </c>
      <c r="C2" s="14" t="s">
        <v>328</v>
      </c>
      <c r="D2" s="5">
        <v>60.0</v>
      </c>
      <c r="E2" s="5">
        <v>1.0</v>
      </c>
      <c r="F2" s="48">
        <f t="shared" ref="F2:F11" si="1">D2*E2</f>
        <v>60</v>
      </c>
    </row>
    <row r="3">
      <c r="B3" s="4" t="s">
        <v>329</v>
      </c>
      <c r="C3" s="14" t="s">
        <v>330</v>
      </c>
      <c r="D3" s="5">
        <v>30.0</v>
      </c>
      <c r="E3" s="5">
        <v>1.0</v>
      </c>
      <c r="F3" s="48">
        <f t="shared" si="1"/>
        <v>30</v>
      </c>
    </row>
    <row r="4">
      <c r="B4" s="4" t="s">
        <v>331</v>
      </c>
      <c r="D4" s="5">
        <v>270.0</v>
      </c>
      <c r="E4" s="5">
        <v>2.0</v>
      </c>
      <c r="F4" s="48">
        <f t="shared" si="1"/>
        <v>540</v>
      </c>
    </row>
    <row r="5">
      <c r="D5" s="48"/>
      <c r="E5" s="48"/>
      <c r="F5" s="48">
        <f t="shared" si="1"/>
        <v>0</v>
      </c>
    </row>
    <row r="6">
      <c r="D6" s="48"/>
      <c r="E6" s="48"/>
      <c r="F6" s="48">
        <f t="shared" si="1"/>
        <v>0</v>
      </c>
    </row>
    <row r="7">
      <c r="D7" s="48"/>
      <c r="E7" s="48"/>
      <c r="F7" s="48">
        <f t="shared" si="1"/>
        <v>0</v>
      </c>
    </row>
    <row r="8">
      <c r="D8" s="48"/>
      <c r="E8" s="48"/>
      <c r="F8" s="48">
        <f t="shared" si="1"/>
        <v>0</v>
      </c>
    </row>
    <row r="9">
      <c r="D9" s="48"/>
      <c r="E9" s="48"/>
      <c r="F9" s="48">
        <f t="shared" si="1"/>
        <v>0</v>
      </c>
    </row>
    <row r="10">
      <c r="D10" s="48"/>
      <c r="E10" s="48"/>
      <c r="F10" s="48">
        <f t="shared" si="1"/>
        <v>0</v>
      </c>
    </row>
    <row r="11">
      <c r="D11" s="48"/>
      <c r="E11" s="48"/>
      <c r="F11" s="48">
        <f t="shared" si="1"/>
        <v>0</v>
      </c>
    </row>
    <row r="12">
      <c r="D12" s="48"/>
      <c r="E12" s="48"/>
      <c r="F12" s="48"/>
    </row>
  </sheetData>
  <hyperlinks>
    <hyperlink r:id="rId1" ref="C2"/>
    <hyperlink r:id="rId2" ref="C3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38.86"/>
    <col customWidth="1" min="3" max="6" width="10.43"/>
    <col customWidth="1" min="7" max="9" width="9.43"/>
    <col customWidth="1" min="10" max="10" width="398.0"/>
  </cols>
  <sheetData>
    <row r="1">
      <c r="A1" s="4" t="s">
        <v>4</v>
      </c>
      <c r="C1" s="4" t="s">
        <v>352</v>
      </c>
      <c r="D1" s="4" t="s">
        <v>342</v>
      </c>
      <c r="E1" s="4" t="s">
        <v>353</v>
      </c>
      <c r="H1" s="48"/>
      <c r="I1" s="48"/>
    </row>
    <row r="2">
      <c r="A2" s="4">
        <v>1.0</v>
      </c>
      <c r="B2" s="8" t="s">
        <v>208</v>
      </c>
      <c r="C2" s="8">
        <v>2.0</v>
      </c>
      <c r="D2" s="8">
        <v>24.0</v>
      </c>
      <c r="E2" s="8">
        <f t="shared" ref="E2:E31" si="1">D2/C2</f>
        <v>12</v>
      </c>
      <c r="F2" s="8" t="s">
        <v>210</v>
      </c>
      <c r="G2" s="8" t="s">
        <v>354</v>
      </c>
      <c r="H2" s="9">
        <v>650.0</v>
      </c>
      <c r="I2" s="9"/>
      <c r="J2" s="17"/>
    </row>
    <row r="3">
      <c r="A3" s="4">
        <v>2.0</v>
      </c>
      <c r="B3" s="8" t="s">
        <v>211</v>
      </c>
      <c r="C3" s="8">
        <v>2.0</v>
      </c>
      <c r="D3" s="8">
        <v>24.0</v>
      </c>
      <c r="E3" s="8">
        <f t="shared" si="1"/>
        <v>12</v>
      </c>
      <c r="F3" s="8" t="s">
        <v>210</v>
      </c>
      <c r="G3" s="8" t="s">
        <v>355</v>
      </c>
      <c r="H3" s="9">
        <v>940.0</v>
      </c>
      <c r="I3" s="9"/>
      <c r="J3" s="17"/>
    </row>
    <row r="4">
      <c r="A4" s="4">
        <v>3.0</v>
      </c>
      <c r="B4" s="8" t="s">
        <v>213</v>
      </c>
      <c r="C4" s="8">
        <v>2.0</v>
      </c>
      <c r="D4" s="8">
        <v>20.0</v>
      </c>
      <c r="E4" s="8">
        <f t="shared" si="1"/>
        <v>10</v>
      </c>
      <c r="F4" s="8" t="s">
        <v>215</v>
      </c>
      <c r="G4" s="8" t="s">
        <v>214</v>
      </c>
      <c r="H4" s="9">
        <v>600.0</v>
      </c>
      <c r="I4" s="9"/>
      <c r="J4" s="17"/>
    </row>
    <row r="5">
      <c r="A5" s="4">
        <v>4.0</v>
      </c>
      <c r="B5" s="8" t="s">
        <v>216</v>
      </c>
      <c r="C5" s="8">
        <v>2.0</v>
      </c>
      <c r="D5" s="8">
        <v>20.0</v>
      </c>
      <c r="E5" s="8">
        <f t="shared" si="1"/>
        <v>10</v>
      </c>
      <c r="F5" s="8" t="s">
        <v>215</v>
      </c>
      <c r="G5" s="8" t="s">
        <v>217</v>
      </c>
      <c r="H5" s="9">
        <v>400.0</v>
      </c>
      <c r="I5" s="9"/>
      <c r="J5" s="17"/>
    </row>
    <row r="6">
      <c r="A6" s="4">
        <v>5.0</v>
      </c>
      <c r="B6" s="8" t="s">
        <v>356</v>
      </c>
      <c r="C6" s="8">
        <v>1.0</v>
      </c>
      <c r="D6" s="8">
        <v>10.0</v>
      </c>
      <c r="E6" s="8">
        <f t="shared" si="1"/>
        <v>10</v>
      </c>
      <c r="F6" s="8" t="s">
        <v>25</v>
      </c>
      <c r="G6" s="8" t="s">
        <v>357</v>
      </c>
      <c r="H6" s="9">
        <v>712.0</v>
      </c>
      <c r="I6" s="9"/>
      <c r="J6" s="17"/>
    </row>
    <row r="7">
      <c r="A7" s="4">
        <v>6.0</v>
      </c>
      <c r="B7" s="8" t="s">
        <v>218</v>
      </c>
      <c r="C7" s="8">
        <v>1.0</v>
      </c>
      <c r="D7" s="8">
        <v>10.0</v>
      </c>
      <c r="E7" s="8">
        <f t="shared" si="1"/>
        <v>10</v>
      </c>
      <c r="F7" s="8" t="s">
        <v>358</v>
      </c>
      <c r="G7" s="17"/>
      <c r="H7" s="9">
        <v>1600.0</v>
      </c>
      <c r="I7" s="9"/>
      <c r="J7" s="17"/>
    </row>
    <row r="8">
      <c r="A8" s="4">
        <v>7.0</v>
      </c>
      <c r="B8" s="8" t="s">
        <v>133</v>
      </c>
      <c r="C8" s="8">
        <v>4.0</v>
      </c>
      <c r="D8" s="8">
        <v>60.0</v>
      </c>
      <c r="E8" s="8">
        <f t="shared" si="1"/>
        <v>15</v>
      </c>
      <c r="F8" s="8" t="s">
        <v>135</v>
      </c>
      <c r="G8" s="8" t="s">
        <v>134</v>
      </c>
      <c r="H8" s="9">
        <v>650.0</v>
      </c>
      <c r="I8" s="9"/>
      <c r="J8" s="8" t="s">
        <v>359</v>
      </c>
    </row>
    <row r="9">
      <c r="A9" s="4">
        <v>8.0</v>
      </c>
      <c r="B9" s="8" t="s">
        <v>138</v>
      </c>
      <c r="C9" s="8">
        <v>1.0</v>
      </c>
      <c r="D9" s="8">
        <v>14.0</v>
      </c>
      <c r="E9" s="8">
        <f t="shared" si="1"/>
        <v>14</v>
      </c>
      <c r="F9" s="17"/>
      <c r="G9" s="17"/>
      <c r="H9" s="9">
        <v>300.0</v>
      </c>
      <c r="I9" s="9"/>
      <c r="J9" s="17"/>
    </row>
    <row r="10">
      <c r="A10" s="4">
        <v>9.0</v>
      </c>
      <c r="B10" s="8" t="s">
        <v>219</v>
      </c>
      <c r="C10" s="8">
        <v>1.0</v>
      </c>
      <c r="D10" s="8">
        <v>20.0</v>
      </c>
      <c r="E10" s="8">
        <f t="shared" si="1"/>
        <v>20</v>
      </c>
      <c r="F10" s="17"/>
      <c r="G10" s="8"/>
      <c r="H10" s="9"/>
      <c r="I10" s="9"/>
      <c r="J10" s="17"/>
    </row>
    <row r="11">
      <c r="A11" s="4">
        <v>10.0</v>
      </c>
      <c r="B11" s="8" t="s">
        <v>360</v>
      </c>
      <c r="C11" s="8">
        <v>1.0</v>
      </c>
      <c r="D11" s="8">
        <v>20.0</v>
      </c>
      <c r="E11" s="8">
        <f t="shared" si="1"/>
        <v>20</v>
      </c>
      <c r="F11" s="17"/>
      <c r="G11" s="17"/>
      <c r="H11" s="9"/>
      <c r="I11" s="9"/>
      <c r="J11" s="17"/>
    </row>
    <row r="12">
      <c r="A12" s="4">
        <v>11.0</v>
      </c>
      <c r="B12" s="8" t="s">
        <v>222</v>
      </c>
      <c r="C12" s="8">
        <v>1.0</v>
      </c>
      <c r="D12" s="8">
        <v>20.0</v>
      </c>
      <c r="E12" s="8">
        <f t="shared" si="1"/>
        <v>20</v>
      </c>
      <c r="F12" s="17"/>
      <c r="G12" s="17"/>
      <c r="H12" s="9"/>
      <c r="I12" s="9"/>
      <c r="J12" s="17"/>
    </row>
    <row r="13">
      <c r="A13" s="4">
        <v>12.0</v>
      </c>
      <c r="B13" s="8" t="s">
        <v>223</v>
      </c>
      <c r="C13" s="8">
        <v>2.0</v>
      </c>
      <c r="D13" s="8">
        <v>40.0</v>
      </c>
      <c r="E13" s="8">
        <f t="shared" si="1"/>
        <v>20</v>
      </c>
      <c r="F13" s="17"/>
      <c r="G13" s="17"/>
      <c r="H13" s="9"/>
      <c r="I13" s="9"/>
      <c r="J13" s="17"/>
    </row>
    <row r="14">
      <c r="A14" s="4">
        <v>13.0</v>
      </c>
      <c r="B14" s="8" t="s">
        <v>224</v>
      </c>
      <c r="C14" s="8">
        <v>4.0</v>
      </c>
      <c r="D14" s="8">
        <v>60.0</v>
      </c>
      <c r="E14" s="8">
        <f t="shared" si="1"/>
        <v>15</v>
      </c>
      <c r="F14" s="17"/>
      <c r="G14" s="17"/>
      <c r="H14" s="9"/>
      <c r="I14" s="9"/>
      <c r="J14" s="17"/>
    </row>
    <row r="15">
      <c r="A15" s="4">
        <v>14.0</v>
      </c>
      <c r="B15" s="8" t="s">
        <v>361</v>
      </c>
      <c r="C15" s="8">
        <v>1.0</v>
      </c>
      <c r="D15" s="8">
        <v>10.0</v>
      </c>
      <c r="E15" s="8">
        <f t="shared" si="1"/>
        <v>10</v>
      </c>
      <c r="F15" s="17"/>
      <c r="G15" s="17"/>
      <c r="H15" s="9">
        <v>480.0</v>
      </c>
      <c r="I15" s="9"/>
      <c r="J15" s="17"/>
    </row>
    <row r="16">
      <c r="A16" s="4">
        <v>15.0</v>
      </c>
      <c r="B16" s="8" t="s">
        <v>362</v>
      </c>
      <c r="C16" s="8">
        <v>2.0</v>
      </c>
      <c r="D16" s="8">
        <v>20.0</v>
      </c>
      <c r="E16" s="8">
        <f t="shared" si="1"/>
        <v>10</v>
      </c>
      <c r="F16" s="17"/>
      <c r="G16" s="17"/>
      <c r="H16" s="9">
        <v>48.0</v>
      </c>
      <c r="I16" s="9"/>
      <c r="J16" s="17"/>
    </row>
    <row r="17">
      <c r="A17" s="4">
        <v>16.0</v>
      </c>
      <c r="B17" s="8" t="s">
        <v>113</v>
      </c>
      <c r="C17" s="8">
        <v>5.0</v>
      </c>
      <c r="D17" s="8">
        <v>50.0</v>
      </c>
      <c r="E17" s="8">
        <f t="shared" si="1"/>
        <v>10</v>
      </c>
      <c r="F17" s="8"/>
      <c r="G17" s="17"/>
      <c r="H17" s="17"/>
      <c r="I17" s="17"/>
      <c r="J17" s="8" t="s">
        <v>363</v>
      </c>
      <c r="K17" s="4" t="s">
        <v>347</v>
      </c>
    </row>
    <row r="18">
      <c r="A18" s="4">
        <v>17.0</v>
      </c>
      <c r="B18" s="8" t="s">
        <v>231</v>
      </c>
      <c r="C18" s="8">
        <v>4.0</v>
      </c>
      <c r="D18" s="8">
        <v>40.0</v>
      </c>
      <c r="E18" s="8">
        <f t="shared" si="1"/>
        <v>10</v>
      </c>
      <c r="F18" s="8"/>
      <c r="G18" s="17"/>
      <c r="H18" s="17"/>
      <c r="I18" s="17"/>
      <c r="J18" s="8" t="s">
        <v>364</v>
      </c>
      <c r="K18" s="4"/>
    </row>
    <row r="19">
      <c r="A19" s="4">
        <v>18.0</v>
      </c>
      <c r="B19" s="8" t="s">
        <v>49</v>
      </c>
      <c r="C19" s="8">
        <v>2.0</v>
      </c>
      <c r="D19" s="8">
        <v>20.0</v>
      </c>
      <c r="E19" s="8">
        <f t="shared" si="1"/>
        <v>10</v>
      </c>
      <c r="F19" s="8"/>
      <c r="G19" s="17"/>
      <c r="H19" s="17"/>
      <c r="I19" s="17"/>
      <c r="J19" s="8" t="s">
        <v>365</v>
      </c>
      <c r="K19" s="4" t="s">
        <v>366</v>
      </c>
    </row>
    <row r="20">
      <c r="A20" s="4">
        <v>19.0</v>
      </c>
      <c r="B20" s="8" t="s">
        <v>232</v>
      </c>
      <c r="C20" s="8">
        <v>2.0</v>
      </c>
      <c r="D20" s="8">
        <v>20.0</v>
      </c>
      <c r="E20" s="8">
        <f t="shared" si="1"/>
        <v>10</v>
      </c>
      <c r="F20" s="8"/>
      <c r="G20" s="17"/>
      <c r="H20" s="17"/>
      <c r="I20" s="17"/>
      <c r="J20" s="8" t="s">
        <v>367</v>
      </c>
      <c r="K20" s="4" t="s">
        <v>368</v>
      </c>
    </row>
    <row r="21">
      <c r="A21" s="4">
        <v>20.0</v>
      </c>
      <c r="B21" s="8" t="s">
        <v>233</v>
      </c>
      <c r="C21" s="8">
        <v>8.0</v>
      </c>
      <c r="D21" s="8">
        <v>80.0</v>
      </c>
      <c r="E21" s="8">
        <f t="shared" si="1"/>
        <v>10</v>
      </c>
      <c r="F21" s="8"/>
      <c r="G21" s="17"/>
      <c r="H21" s="17"/>
      <c r="I21" s="17"/>
      <c r="J21" s="8" t="s">
        <v>369</v>
      </c>
      <c r="K21" s="4"/>
    </row>
    <row r="22">
      <c r="A22" s="4">
        <v>21.0</v>
      </c>
      <c r="B22" s="8" t="s">
        <v>234</v>
      </c>
      <c r="C22" s="8">
        <v>4.0</v>
      </c>
      <c r="D22" s="8">
        <v>40.0</v>
      </c>
      <c r="E22" s="8">
        <f t="shared" si="1"/>
        <v>10</v>
      </c>
      <c r="F22" s="8"/>
      <c r="G22" s="17"/>
      <c r="H22" s="17"/>
      <c r="I22" s="17"/>
      <c r="J22" s="8" t="s">
        <v>370</v>
      </c>
      <c r="K22" s="4"/>
    </row>
    <row r="23">
      <c r="A23" s="4">
        <v>22.0</v>
      </c>
      <c r="B23" s="8" t="s">
        <v>235</v>
      </c>
      <c r="C23" s="8">
        <v>4.0</v>
      </c>
      <c r="D23" s="8">
        <v>40.0</v>
      </c>
      <c r="E23" s="8">
        <f t="shared" si="1"/>
        <v>10</v>
      </c>
      <c r="F23" s="8"/>
      <c r="G23" s="17"/>
      <c r="H23" s="17"/>
      <c r="I23" s="17"/>
      <c r="J23" s="8" t="s">
        <v>371</v>
      </c>
      <c r="K23" s="4"/>
    </row>
    <row r="24">
      <c r="A24" s="4">
        <v>23.0</v>
      </c>
      <c r="B24" s="8" t="s">
        <v>236</v>
      </c>
      <c r="C24" s="8">
        <v>4.0</v>
      </c>
      <c r="D24" s="8">
        <v>40.0</v>
      </c>
      <c r="E24" s="8">
        <f t="shared" si="1"/>
        <v>10</v>
      </c>
      <c r="F24" s="8"/>
      <c r="G24" s="17"/>
      <c r="H24" s="17"/>
      <c r="I24" s="17"/>
      <c r="J24" s="17"/>
      <c r="K24" s="4" t="s">
        <v>350</v>
      </c>
    </row>
    <row r="25">
      <c r="A25" s="4">
        <v>24.0</v>
      </c>
      <c r="B25" s="8" t="s">
        <v>237</v>
      </c>
      <c r="C25" s="8">
        <f>sum(C17:C23)</f>
        <v>29</v>
      </c>
      <c r="D25" s="8">
        <v>290.0</v>
      </c>
      <c r="E25" s="8">
        <f t="shared" si="1"/>
        <v>10</v>
      </c>
      <c r="F25" s="8"/>
      <c r="G25" s="17"/>
      <c r="H25" s="17"/>
      <c r="I25" s="17"/>
      <c r="J25" s="17"/>
    </row>
    <row r="26">
      <c r="A26" s="4">
        <v>25.0</v>
      </c>
      <c r="B26" s="8" t="s">
        <v>372</v>
      </c>
      <c r="C26" s="8">
        <v>4.0</v>
      </c>
      <c r="D26" s="8">
        <v>40.0</v>
      </c>
      <c r="E26" s="8">
        <f t="shared" si="1"/>
        <v>10</v>
      </c>
      <c r="F26" s="8"/>
      <c r="G26" s="17"/>
      <c r="H26" s="17"/>
      <c r="I26" s="17"/>
      <c r="J26" s="17"/>
    </row>
    <row r="27">
      <c r="A27" s="4">
        <v>26.0</v>
      </c>
      <c r="B27" s="8" t="s">
        <v>373</v>
      </c>
      <c r="C27" s="8">
        <v>2.0</v>
      </c>
      <c r="D27" s="8">
        <v>20.0</v>
      </c>
      <c r="E27" s="8">
        <f t="shared" si="1"/>
        <v>10</v>
      </c>
      <c r="F27" s="8"/>
      <c r="G27" s="17"/>
      <c r="H27" s="17"/>
      <c r="I27" s="8" t="s">
        <v>374</v>
      </c>
      <c r="J27" s="8" t="s">
        <v>375</v>
      </c>
    </row>
    <row r="28">
      <c r="A28" s="4">
        <v>27.0</v>
      </c>
      <c r="B28" s="8" t="s">
        <v>376</v>
      </c>
      <c r="C28" s="8">
        <v>1.0</v>
      </c>
      <c r="D28" s="8">
        <v>10.0</v>
      </c>
      <c r="E28" s="8">
        <f t="shared" si="1"/>
        <v>10</v>
      </c>
      <c r="F28" s="8"/>
      <c r="G28" s="17"/>
      <c r="H28" s="17"/>
      <c r="I28" s="8" t="s">
        <v>374</v>
      </c>
      <c r="J28" s="8" t="s">
        <v>377</v>
      </c>
    </row>
    <row r="29">
      <c r="A29" s="4">
        <v>28.0</v>
      </c>
      <c r="B29" s="8" t="s">
        <v>378</v>
      </c>
      <c r="C29" s="8">
        <v>1.0</v>
      </c>
      <c r="D29" s="8">
        <v>10.0</v>
      </c>
      <c r="E29" s="8">
        <f t="shared" si="1"/>
        <v>10</v>
      </c>
      <c r="F29" s="8"/>
      <c r="G29" s="17"/>
      <c r="H29" s="17"/>
      <c r="I29" s="8" t="s">
        <v>374</v>
      </c>
      <c r="J29" s="8" t="s">
        <v>379</v>
      </c>
    </row>
    <row r="30">
      <c r="A30" s="4">
        <v>29.0</v>
      </c>
      <c r="B30" s="8" t="s">
        <v>380</v>
      </c>
      <c r="C30" s="8">
        <v>2.0</v>
      </c>
      <c r="D30" s="8">
        <v>20.0</v>
      </c>
      <c r="E30" s="8">
        <f t="shared" si="1"/>
        <v>10</v>
      </c>
      <c r="F30" s="8"/>
      <c r="G30" s="17"/>
      <c r="H30" s="17"/>
      <c r="I30" s="8" t="s">
        <v>374</v>
      </c>
      <c r="J30" s="8" t="s">
        <v>381</v>
      </c>
    </row>
    <row r="31">
      <c r="A31" s="4">
        <v>30.0</v>
      </c>
      <c r="B31" s="8" t="s">
        <v>382</v>
      </c>
      <c r="C31" s="8">
        <v>4.0</v>
      </c>
      <c r="D31" s="8">
        <v>50.0</v>
      </c>
      <c r="E31" s="8">
        <f t="shared" si="1"/>
        <v>12.5</v>
      </c>
      <c r="F31" s="8"/>
      <c r="G31" s="17"/>
      <c r="H31" s="17"/>
      <c r="I31" s="8" t="s">
        <v>374</v>
      </c>
      <c r="J31" s="8" t="s">
        <v>383</v>
      </c>
    </row>
    <row r="32">
      <c r="A32" s="4"/>
      <c r="B32" s="4"/>
      <c r="C32" s="4"/>
      <c r="D32" s="4"/>
      <c r="E32" s="8"/>
    </row>
    <row r="34">
      <c r="A34" s="4"/>
      <c r="B34" s="4" t="s">
        <v>384</v>
      </c>
    </row>
    <row r="35">
      <c r="A35" s="4"/>
      <c r="B35" s="8" t="s">
        <v>385</v>
      </c>
      <c r="C35" s="17"/>
      <c r="D35" s="17"/>
      <c r="E35" s="17"/>
      <c r="F35" s="17"/>
      <c r="G35" s="17"/>
      <c r="H35" s="17"/>
      <c r="I35" s="17"/>
      <c r="J35" s="46" t="s">
        <v>386</v>
      </c>
    </row>
    <row r="36">
      <c r="A36" s="4"/>
      <c r="B36" s="8" t="s">
        <v>387</v>
      </c>
      <c r="C36" s="17"/>
      <c r="D36" s="17"/>
      <c r="E36" s="17"/>
      <c r="F36" s="17"/>
      <c r="G36" s="17"/>
      <c r="H36" s="17"/>
      <c r="I36" s="17"/>
      <c r="J36" s="46" t="s">
        <v>388</v>
      </c>
    </row>
    <row r="37">
      <c r="A37" s="4"/>
      <c r="B37" s="8" t="s">
        <v>389</v>
      </c>
      <c r="C37" s="17"/>
      <c r="D37" s="17"/>
      <c r="E37" s="17"/>
      <c r="F37" s="17"/>
      <c r="G37" s="17"/>
      <c r="H37" s="17"/>
      <c r="I37" s="17"/>
      <c r="J37" s="46" t="s">
        <v>390</v>
      </c>
    </row>
    <row r="38">
      <c r="A38" s="4"/>
      <c r="B38" s="8" t="s">
        <v>391</v>
      </c>
      <c r="C38" s="17"/>
      <c r="D38" s="17"/>
      <c r="E38" s="17"/>
      <c r="F38" s="17"/>
      <c r="G38" s="17"/>
      <c r="H38" s="17"/>
      <c r="I38" s="17"/>
      <c r="J38" s="46" t="s">
        <v>392</v>
      </c>
    </row>
    <row r="39">
      <c r="A39" s="4"/>
      <c r="B39" s="8" t="s">
        <v>393</v>
      </c>
      <c r="C39" s="17"/>
      <c r="D39" s="17"/>
      <c r="E39" s="17"/>
      <c r="F39" s="17"/>
      <c r="G39" s="17"/>
      <c r="H39" s="17"/>
      <c r="I39" s="17"/>
      <c r="J39" s="46" t="s">
        <v>394</v>
      </c>
    </row>
    <row r="47">
      <c r="A47" s="4"/>
      <c r="B47" s="4"/>
      <c r="C47" s="4"/>
      <c r="D47" s="4"/>
      <c r="E47" s="4"/>
      <c r="F47" s="4"/>
      <c r="J47" s="4"/>
      <c r="K47" s="4" t="s">
        <v>347</v>
      </c>
    </row>
    <row r="48">
      <c r="A48" s="4"/>
      <c r="B48" s="4"/>
      <c r="C48" s="4"/>
      <c r="D48" s="4"/>
      <c r="E48" s="4"/>
      <c r="F48" s="4"/>
      <c r="J48" s="4"/>
      <c r="K48" s="4"/>
    </row>
    <row r="49">
      <c r="A49" s="4"/>
      <c r="B49" s="4"/>
      <c r="C49" s="4"/>
      <c r="D49" s="4"/>
      <c r="E49" s="4"/>
      <c r="F49" s="4"/>
      <c r="J49" s="4"/>
      <c r="K49" s="4" t="s">
        <v>366</v>
      </c>
    </row>
    <row r="50">
      <c r="A50" s="4"/>
      <c r="B50" s="4"/>
      <c r="C50" s="4"/>
      <c r="D50" s="4"/>
      <c r="E50" s="4"/>
      <c r="F50" s="4"/>
      <c r="J50" s="4"/>
      <c r="K50" s="4" t="s">
        <v>368</v>
      </c>
    </row>
    <row r="51">
      <c r="A51" s="4"/>
      <c r="B51" s="4"/>
      <c r="C51" s="4"/>
      <c r="D51" s="4"/>
      <c r="E51" s="4"/>
      <c r="F51" s="4"/>
      <c r="J51" s="4"/>
      <c r="K51" s="4"/>
    </row>
    <row r="52">
      <c r="A52" s="4"/>
      <c r="B52" s="4"/>
      <c r="C52" s="4"/>
      <c r="D52" s="4"/>
      <c r="E52" s="4"/>
      <c r="F52" s="4"/>
      <c r="J52" s="4"/>
      <c r="K52" s="4"/>
    </row>
    <row r="53">
      <c r="A53" s="4"/>
      <c r="B53" s="4"/>
      <c r="C53" s="4"/>
      <c r="D53" s="4"/>
      <c r="E53" s="4"/>
      <c r="F53" s="4"/>
      <c r="J53" s="4"/>
      <c r="K53" s="4"/>
    </row>
    <row r="54">
      <c r="A54" s="4"/>
      <c r="B54" s="4"/>
      <c r="C54" s="4"/>
      <c r="D54" s="4"/>
      <c r="E54" s="4"/>
      <c r="F54" s="4"/>
      <c r="K54" s="4" t="s">
        <v>350</v>
      </c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8">
      <c r="A58" s="4"/>
      <c r="B58" s="4"/>
      <c r="C58" s="4"/>
      <c r="D58" s="4"/>
      <c r="E58" s="4"/>
      <c r="F58" s="4"/>
      <c r="I58" s="4"/>
      <c r="J58" s="4"/>
    </row>
    <row r="59">
      <c r="A59" s="4"/>
      <c r="B59" s="4"/>
      <c r="C59" s="4"/>
      <c r="D59" s="4"/>
      <c r="E59" s="4"/>
      <c r="F59" s="4"/>
      <c r="I59" s="4"/>
      <c r="J59" s="4"/>
    </row>
    <row r="60">
      <c r="A60" s="4"/>
      <c r="B60" s="4"/>
      <c r="C60" s="4"/>
      <c r="D60" s="4"/>
      <c r="E60" s="4"/>
      <c r="F60" s="4"/>
      <c r="I60" s="4"/>
      <c r="J60" s="4"/>
    </row>
    <row r="61">
      <c r="A61" s="4"/>
      <c r="B61" s="4"/>
      <c r="C61" s="4"/>
      <c r="D61" s="4"/>
      <c r="E61" s="4"/>
      <c r="F61" s="4"/>
      <c r="I61" s="4"/>
      <c r="J61" s="4"/>
    </row>
    <row r="63">
      <c r="A63" s="4"/>
      <c r="B63" s="4" t="s">
        <v>382</v>
      </c>
      <c r="C63" s="4"/>
      <c r="D63" s="4"/>
      <c r="E63" s="4"/>
      <c r="F63" s="4">
        <v>4.0</v>
      </c>
      <c r="I63" s="4" t="s">
        <v>374</v>
      </c>
      <c r="J63" s="4" t="s">
        <v>383</v>
      </c>
    </row>
  </sheetData>
  <conditionalFormatting sqref="E2:E32">
    <cfRule type="cellIs" dxfId="0" priority="1" operator="lessThan">
      <formula>10</formula>
    </cfRule>
  </conditionalFormatting>
  <hyperlinks>
    <hyperlink r:id="rId1" ref="J35"/>
    <hyperlink r:id="rId2" ref="J36"/>
    <hyperlink r:id="rId3" ref="J37"/>
    <hyperlink r:id="rId4" ref="J38"/>
    <hyperlink r:id="rId5" ref="J39"/>
  </hyperlinks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71"/>
    <col customWidth="1" min="3" max="3" width="52.29"/>
  </cols>
  <sheetData>
    <row r="1">
      <c r="E1" s="4" t="s">
        <v>325</v>
      </c>
      <c r="F1" s="4" t="s">
        <v>326</v>
      </c>
    </row>
    <row r="2">
      <c r="B2" s="4" t="s">
        <v>327</v>
      </c>
      <c r="C2" s="14" t="s">
        <v>328</v>
      </c>
      <c r="D2" s="5">
        <v>60.0</v>
      </c>
      <c r="E2" s="134">
        <v>1.0</v>
      </c>
      <c r="F2" s="48">
        <f t="shared" ref="F2:F11" si="1">D2*E2</f>
        <v>60</v>
      </c>
    </row>
    <row r="3">
      <c r="B3" s="4" t="s">
        <v>329</v>
      </c>
      <c r="C3" s="14" t="s">
        <v>330</v>
      </c>
      <c r="D3" s="5">
        <v>30.0</v>
      </c>
      <c r="E3" s="134">
        <v>1.0</v>
      </c>
      <c r="F3" s="48">
        <f t="shared" si="1"/>
        <v>30</v>
      </c>
    </row>
    <row r="4">
      <c r="B4" s="4" t="s">
        <v>331</v>
      </c>
      <c r="D4" s="5">
        <v>270.0</v>
      </c>
      <c r="E4" s="134">
        <v>2.0</v>
      </c>
      <c r="F4" s="48">
        <f t="shared" si="1"/>
        <v>540</v>
      </c>
    </row>
    <row r="5">
      <c r="B5" s="4" t="s">
        <v>339</v>
      </c>
      <c r="C5" s="14" t="s">
        <v>340</v>
      </c>
      <c r="D5" s="5">
        <v>280.0</v>
      </c>
      <c r="E5" s="134">
        <v>1.0</v>
      </c>
      <c r="F5" s="48">
        <f t="shared" si="1"/>
        <v>280</v>
      </c>
    </row>
    <row r="6">
      <c r="D6" s="48"/>
      <c r="E6" s="135"/>
      <c r="F6" s="48">
        <f t="shared" si="1"/>
        <v>0</v>
      </c>
    </row>
    <row r="7">
      <c r="D7" s="48"/>
      <c r="E7" s="135"/>
      <c r="F7" s="48">
        <f t="shared" si="1"/>
        <v>0</v>
      </c>
    </row>
    <row r="8">
      <c r="D8" s="48"/>
      <c r="E8" s="135"/>
      <c r="F8" s="48">
        <f t="shared" si="1"/>
        <v>0</v>
      </c>
    </row>
    <row r="9">
      <c r="D9" s="48"/>
      <c r="E9" s="135"/>
      <c r="F9" s="48">
        <f t="shared" si="1"/>
        <v>0</v>
      </c>
    </row>
    <row r="10">
      <c r="D10" s="48"/>
      <c r="E10" s="135"/>
      <c r="F10" s="48">
        <f t="shared" si="1"/>
        <v>0</v>
      </c>
    </row>
    <row r="11">
      <c r="D11" s="48"/>
      <c r="E11" s="135"/>
      <c r="F11" s="48">
        <f t="shared" si="1"/>
        <v>0</v>
      </c>
    </row>
    <row r="12">
      <c r="D12" s="48"/>
      <c r="E12" s="135"/>
      <c r="F12" s="48"/>
    </row>
    <row r="13">
      <c r="E13" s="135"/>
    </row>
    <row r="21">
      <c r="F21" s="48">
        <f>SUM(F2:F19)</f>
        <v>910</v>
      </c>
    </row>
  </sheetData>
  <hyperlinks>
    <hyperlink r:id="rId1" ref="C2"/>
    <hyperlink r:id="rId2" ref="C3"/>
    <hyperlink r:id="rId3" ref="C5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38.86"/>
    <col customWidth="1" min="3" max="3" width="14.86"/>
  </cols>
  <sheetData>
    <row r="1">
      <c r="A1" s="4" t="s">
        <v>4</v>
      </c>
      <c r="B1" s="4"/>
      <c r="C1" s="4" t="s">
        <v>341</v>
      </c>
      <c r="D1" s="4" t="s">
        <v>342</v>
      </c>
      <c r="E1" s="4" t="s">
        <v>343</v>
      </c>
      <c r="F1" s="4"/>
      <c r="G1" s="4"/>
      <c r="H1" s="5"/>
    </row>
    <row r="2">
      <c r="A2" s="4">
        <v>1.0</v>
      </c>
      <c r="B2" s="8" t="s">
        <v>263</v>
      </c>
      <c r="C2" s="8">
        <v>2.0</v>
      </c>
      <c r="D2" s="8">
        <v>24.0</v>
      </c>
      <c r="E2" s="8">
        <f t="shared" ref="E2:E14" si="1">D2/C2</f>
        <v>12</v>
      </c>
      <c r="F2" s="8" t="s">
        <v>17</v>
      </c>
      <c r="G2" s="8" t="s">
        <v>344</v>
      </c>
      <c r="H2" s="9">
        <v>450.0</v>
      </c>
    </row>
    <row r="3">
      <c r="A3" s="4">
        <f t="shared" ref="A3:A14" si="2">A2+1</f>
        <v>2</v>
      </c>
      <c r="B3" s="8" t="s">
        <v>264</v>
      </c>
      <c r="C3" s="8">
        <v>1.0</v>
      </c>
      <c r="D3" s="8">
        <v>10.0</v>
      </c>
      <c r="E3" s="8">
        <f t="shared" si="1"/>
        <v>10</v>
      </c>
      <c r="F3" s="8" t="s">
        <v>25</v>
      </c>
      <c r="G3" s="8" t="s">
        <v>345</v>
      </c>
      <c r="H3" s="9">
        <v>650.0</v>
      </c>
      <c r="I3" s="4" t="s">
        <v>346</v>
      </c>
    </row>
    <row r="4">
      <c r="A4" s="4">
        <f t="shared" si="2"/>
        <v>3</v>
      </c>
      <c r="B4" s="8" t="s">
        <v>105</v>
      </c>
      <c r="C4" s="8">
        <v>1.0</v>
      </c>
      <c r="D4" s="8">
        <v>10.0</v>
      </c>
      <c r="E4" s="8">
        <f t="shared" si="1"/>
        <v>10</v>
      </c>
      <c r="F4" s="8"/>
      <c r="G4" s="17"/>
      <c r="H4" s="9">
        <v>67.0</v>
      </c>
    </row>
    <row r="5">
      <c r="A5" s="4">
        <f t="shared" si="2"/>
        <v>4</v>
      </c>
      <c r="B5" s="8" t="s">
        <v>133</v>
      </c>
      <c r="C5" s="8">
        <v>2.0</v>
      </c>
      <c r="D5" s="8">
        <v>20.0</v>
      </c>
      <c r="E5" s="8">
        <f t="shared" si="1"/>
        <v>10</v>
      </c>
      <c r="F5" s="8" t="s">
        <v>135</v>
      </c>
      <c r="G5" s="8" t="s">
        <v>134</v>
      </c>
      <c r="H5" s="9">
        <v>650.0</v>
      </c>
    </row>
    <row r="6">
      <c r="A6" s="4">
        <f t="shared" si="2"/>
        <v>5</v>
      </c>
      <c r="B6" s="8" t="s">
        <v>268</v>
      </c>
      <c r="C6" s="8">
        <v>1.0</v>
      </c>
      <c r="D6" s="8">
        <v>12.0</v>
      </c>
      <c r="E6" s="8">
        <f t="shared" si="1"/>
        <v>12</v>
      </c>
      <c r="F6" s="17"/>
      <c r="G6" s="17"/>
      <c r="H6" s="9">
        <v>1000.0</v>
      </c>
    </row>
    <row r="7">
      <c r="A7" s="4">
        <f t="shared" si="2"/>
        <v>6</v>
      </c>
      <c r="B7" s="8" t="s">
        <v>270</v>
      </c>
      <c r="C7" s="8">
        <v>1.0</v>
      </c>
      <c r="D7" s="8">
        <v>12.0</v>
      </c>
      <c r="E7" s="8">
        <f t="shared" si="1"/>
        <v>12</v>
      </c>
      <c r="F7" s="17"/>
      <c r="G7" s="17"/>
      <c r="H7" s="17"/>
      <c r="I7" s="4"/>
    </row>
    <row r="8">
      <c r="A8" s="4">
        <f t="shared" si="2"/>
        <v>7</v>
      </c>
      <c r="B8" s="8" t="s">
        <v>271</v>
      </c>
      <c r="C8" s="8">
        <v>2.0</v>
      </c>
      <c r="D8" s="8">
        <v>24.0</v>
      </c>
      <c r="E8" s="8">
        <f t="shared" si="1"/>
        <v>12</v>
      </c>
      <c r="F8" s="17"/>
      <c r="G8" s="17"/>
      <c r="H8" s="17"/>
      <c r="I8" s="4"/>
    </row>
    <row r="9">
      <c r="A9" s="4">
        <f t="shared" si="2"/>
        <v>8</v>
      </c>
      <c r="B9" s="8" t="s">
        <v>272</v>
      </c>
      <c r="C9" s="8">
        <v>6.0</v>
      </c>
      <c r="D9" s="8">
        <v>60.0</v>
      </c>
      <c r="E9" s="8">
        <f t="shared" si="1"/>
        <v>10</v>
      </c>
      <c r="F9" s="17"/>
      <c r="G9" s="17"/>
      <c r="H9" s="17"/>
      <c r="I9" s="4" t="s">
        <v>347</v>
      </c>
    </row>
    <row r="10">
      <c r="A10" s="4">
        <f t="shared" si="2"/>
        <v>9</v>
      </c>
      <c r="B10" s="8" t="s">
        <v>273</v>
      </c>
      <c r="C10" s="8">
        <v>6.0</v>
      </c>
      <c r="D10" s="8">
        <v>60.0</v>
      </c>
      <c r="E10" s="8">
        <f t="shared" si="1"/>
        <v>10</v>
      </c>
      <c r="F10" s="17"/>
      <c r="G10" s="17"/>
      <c r="H10" s="17"/>
      <c r="I10" s="4" t="s">
        <v>348</v>
      </c>
    </row>
    <row r="11">
      <c r="A11" s="4">
        <f t="shared" si="2"/>
        <v>10</v>
      </c>
      <c r="B11" s="8" t="s">
        <v>349</v>
      </c>
      <c r="C11" s="8">
        <v>2.0</v>
      </c>
      <c r="D11" s="8">
        <v>20.0</v>
      </c>
      <c r="E11" s="8">
        <f t="shared" si="1"/>
        <v>10</v>
      </c>
      <c r="F11" s="17"/>
      <c r="G11" s="17"/>
      <c r="H11" s="17"/>
      <c r="I11" s="4" t="s">
        <v>350</v>
      </c>
    </row>
    <row r="12">
      <c r="A12" s="4">
        <f t="shared" si="2"/>
        <v>11</v>
      </c>
      <c r="B12" s="8" t="s">
        <v>53</v>
      </c>
      <c r="C12" s="8">
        <v>12.0</v>
      </c>
      <c r="D12" s="8">
        <v>120.0</v>
      </c>
      <c r="E12" s="8">
        <f t="shared" si="1"/>
        <v>10</v>
      </c>
      <c r="F12" s="17"/>
      <c r="G12" s="17"/>
      <c r="H12" s="17"/>
      <c r="I12" s="4"/>
    </row>
    <row r="13">
      <c r="A13" s="4">
        <f t="shared" si="2"/>
        <v>12</v>
      </c>
      <c r="B13" s="8" t="s">
        <v>351</v>
      </c>
      <c r="C13" s="8">
        <v>2.0</v>
      </c>
      <c r="D13" s="8">
        <v>20.0</v>
      </c>
      <c r="E13" s="8">
        <f t="shared" si="1"/>
        <v>10</v>
      </c>
      <c r="F13" s="17"/>
      <c r="G13" s="17"/>
      <c r="H13" s="17"/>
    </row>
    <row r="14">
      <c r="A14" s="4">
        <f t="shared" si="2"/>
        <v>13</v>
      </c>
      <c r="B14" s="8" t="s">
        <v>277</v>
      </c>
      <c r="C14" s="8">
        <v>2.0</v>
      </c>
      <c r="D14" s="8">
        <v>20.0</v>
      </c>
      <c r="E14" s="8">
        <f t="shared" si="1"/>
        <v>10</v>
      </c>
      <c r="F14" s="17"/>
      <c r="G14" s="17"/>
      <c r="H14" s="17"/>
    </row>
    <row r="16">
      <c r="A16" s="4"/>
      <c r="B16" s="4"/>
    </row>
    <row r="17">
      <c r="A17" s="4"/>
      <c r="B17" s="4"/>
      <c r="C17" s="4"/>
      <c r="I17" s="4"/>
    </row>
    <row r="18">
      <c r="A18" s="4"/>
      <c r="B18" s="4"/>
      <c r="C18" s="4"/>
      <c r="I18" s="4"/>
    </row>
    <row r="19">
      <c r="A19" s="4"/>
      <c r="B19" s="4"/>
      <c r="C19" s="4"/>
      <c r="I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5.0"/>
    <col customWidth="1" min="2" max="2" width="35.71"/>
    <col customWidth="1" min="3" max="3" width="9.43"/>
    <col customWidth="1" min="4" max="4" width="9.14"/>
    <col customWidth="1" min="5" max="5" width="8.14"/>
    <col customWidth="1" min="6" max="7" width="10.57"/>
    <col customWidth="1" min="8" max="8" width="25.14"/>
    <col customWidth="1" min="9" max="9" width="17.71"/>
    <col customWidth="1" min="10" max="10" width="29.57"/>
    <col customWidth="1" min="11" max="11" width="10.86"/>
  </cols>
  <sheetData>
    <row r="1" ht="17.25">
      <c r="A1" s="1"/>
      <c r="B1" s="2" t="s">
        <v>128</v>
      </c>
      <c r="C1" s="56"/>
      <c r="D1" s="1"/>
      <c r="E1" s="1"/>
      <c r="F1" s="3" t="s">
        <v>1</v>
      </c>
      <c r="G1" s="3">
        <f>min(G4:G31)</f>
        <v>0</v>
      </c>
      <c r="I1" s="1"/>
      <c r="J1" s="1"/>
      <c r="K1" s="1"/>
    </row>
    <row r="2">
      <c r="A2" s="4"/>
      <c r="B2" s="4"/>
      <c r="C2" s="59"/>
      <c r="D2" s="4"/>
      <c r="E2" s="5"/>
      <c r="F2" s="89" t="s">
        <v>129</v>
      </c>
      <c r="G2" s="89"/>
      <c r="I2" s="4"/>
      <c r="J2" s="4"/>
      <c r="L2" s="4" t="s">
        <v>3</v>
      </c>
    </row>
    <row r="3" ht="24.75">
      <c r="A3" s="8" t="s">
        <v>4</v>
      </c>
      <c r="B3" s="8" t="s">
        <v>5</v>
      </c>
      <c r="C3" s="11" t="s">
        <v>6</v>
      </c>
      <c r="D3" s="8" t="s">
        <v>7</v>
      </c>
      <c r="E3" s="9" t="s">
        <v>8</v>
      </c>
      <c r="F3" s="10" t="s">
        <v>9</v>
      </c>
      <c r="G3" s="10" t="s">
        <v>10</v>
      </c>
      <c r="H3" s="8" t="s">
        <v>11</v>
      </c>
      <c r="I3" s="8" t="s">
        <v>12</v>
      </c>
      <c r="J3" s="8" t="s">
        <v>13</v>
      </c>
    </row>
    <row r="4">
      <c r="A4" s="8">
        <v>1.0</v>
      </c>
      <c r="B4" s="8" t="s">
        <v>14</v>
      </c>
      <c r="C4" s="11">
        <v>409.0</v>
      </c>
      <c r="D4" s="8">
        <v>1.0</v>
      </c>
      <c r="E4" s="12">
        <f t="shared" ref="E4:E7" si="1">C4*D4</f>
        <v>409</v>
      </c>
      <c r="F4" s="90">
        <v>4.0</v>
      </c>
      <c r="G4" s="8">
        <f t="shared" ref="G4:G20" si="2">rounddown(F4/D4,0)</f>
        <v>4</v>
      </c>
      <c r="H4" s="8" t="s">
        <v>15</v>
      </c>
      <c r="I4" s="8" t="s">
        <v>16</v>
      </c>
      <c r="J4" s="8" t="s">
        <v>17</v>
      </c>
      <c r="K4" s="63" t="s">
        <v>99</v>
      </c>
      <c r="L4" s="14" t="s">
        <v>18</v>
      </c>
      <c r="M4" s="63" t="s">
        <v>89</v>
      </c>
      <c r="N4" s="14" t="s">
        <v>100</v>
      </c>
    </row>
    <row r="5">
      <c r="A5" s="8">
        <f t="shared" ref="A5:A20" si="3">A4+1</f>
        <v>2</v>
      </c>
      <c r="B5" s="8" t="s">
        <v>101</v>
      </c>
      <c r="C5" s="11">
        <v>654.0</v>
      </c>
      <c r="D5" s="8">
        <v>1.0</v>
      </c>
      <c r="E5" s="12">
        <f t="shared" si="1"/>
        <v>654</v>
      </c>
      <c r="F5" s="91">
        <v>7.0</v>
      </c>
      <c r="G5" s="8">
        <f t="shared" si="2"/>
        <v>7</v>
      </c>
      <c r="H5" s="8" t="s">
        <v>102</v>
      </c>
      <c r="I5" s="8" t="s">
        <v>16</v>
      </c>
      <c r="J5" s="8" t="s">
        <v>21</v>
      </c>
      <c r="K5" s="63" t="s">
        <v>99</v>
      </c>
      <c r="L5" s="14" t="s">
        <v>103</v>
      </c>
      <c r="M5" s="63" t="s">
        <v>89</v>
      </c>
      <c r="N5" s="14" t="s">
        <v>104</v>
      </c>
    </row>
    <row r="6">
      <c r="A6" s="8">
        <f t="shared" si="3"/>
        <v>3</v>
      </c>
      <c r="B6" s="8" t="s">
        <v>23</v>
      </c>
      <c r="C6" s="16">
        <v>40.0</v>
      </c>
      <c r="D6" s="8">
        <v>2.0</v>
      </c>
      <c r="E6" s="12">
        <f t="shared" si="1"/>
        <v>80</v>
      </c>
      <c r="F6" s="90">
        <v>200.0</v>
      </c>
      <c r="G6" s="8">
        <f t="shared" si="2"/>
        <v>100</v>
      </c>
      <c r="H6" s="17"/>
      <c r="I6" s="8" t="s">
        <v>24</v>
      </c>
      <c r="J6" s="8" t="s">
        <v>25</v>
      </c>
    </row>
    <row r="7">
      <c r="A7" s="8">
        <f t="shared" si="3"/>
        <v>4</v>
      </c>
      <c r="B7" s="8" t="s">
        <v>105</v>
      </c>
      <c r="C7" s="42">
        <v>291.0</v>
      </c>
      <c r="D7" s="8">
        <v>1.0</v>
      </c>
      <c r="E7" s="12">
        <f t="shared" si="1"/>
        <v>291</v>
      </c>
      <c r="F7" s="91">
        <v>46.0</v>
      </c>
      <c r="G7" s="8">
        <f t="shared" si="2"/>
        <v>46</v>
      </c>
      <c r="H7" s="8" t="s">
        <v>130</v>
      </c>
      <c r="I7" s="8" t="s">
        <v>107</v>
      </c>
      <c r="J7" s="8"/>
      <c r="K7" s="63" t="s">
        <v>131</v>
      </c>
      <c r="L7" s="14" t="s">
        <v>132</v>
      </c>
    </row>
    <row r="8">
      <c r="A8" s="8">
        <f t="shared" si="3"/>
        <v>5</v>
      </c>
      <c r="B8" s="8" t="s">
        <v>29</v>
      </c>
      <c r="C8" s="64">
        <v>249.9</v>
      </c>
      <c r="D8" s="8">
        <v>1.0</v>
      </c>
      <c r="E8" s="65">
        <f>C8</f>
        <v>249.9</v>
      </c>
      <c r="F8" s="92">
        <v>0.0</v>
      </c>
      <c r="G8" s="8">
        <f t="shared" si="2"/>
        <v>0</v>
      </c>
      <c r="H8" s="21" t="s">
        <v>109</v>
      </c>
      <c r="I8" s="8" t="s">
        <v>31</v>
      </c>
      <c r="J8" s="8" t="s">
        <v>32</v>
      </c>
    </row>
    <row r="9">
      <c r="A9" s="8">
        <f t="shared" si="3"/>
        <v>6</v>
      </c>
      <c r="B9" s="8" t="s">
        <v>33</v>
      </c>
      <c r="C9" s="22"/>
      <c r="D9" s="8">
        <v>1.0</v>
      </c>
      <c r="E9" s="22"/>
      <c r="F9" s="92">
        <v>0.0</v>
      </c>
      <c r="G9" s="8">
        <f t="shared" si="2"/>
        <v>0</v>
      </c>
      <c r="H9" s="22"/>
      <c r="I9" s="8" t="s">
        <v>31</v>
      </c>
      <c r="J9" s="8" t="s">
        <v>32</v>
      </c>
    </row>
    <row r="10">
      <c r="A10" s="8">
        <f t="shared" si="3"/>
        <v>7</v>
      </c>
      <c r="B10" s="8" t="s">
        <v>34</v>
      </c>
      <c r="C10" s="22"/>
      <c r="D10" s="8">
        <v>2.0</v>
      </c>
      <c r="E10" s="22"/>
      <c r="F10" s="92">
        <v>0.0</v>
      </c>
      <c r="G10" s="8">
        <f t="shared" si="2"/>
        <v>0</v>
      </c>
      <c r="H10" s="22"/>
      <c r="I10" s="8" t="s">
        <v>31</v>
      </c>
      <c r="J10" s="8" t="s">
        <v>32</v>
      </c>
    </row>
    <row r="11">
      <c r="A11" s="8">
        <f t="shared" si="3"/>
        <v>8</v>
      </c>
      <c r="B11" s="8" t="s">
        <v>110</v>
      </c>
      <c r="C11" s="23"/>
      <c r="D11" s="8">
        <v>1.0</v>
      </c>
      <c r="E11" s="23"/>
      <c r="F11" s="92">
        <v>0.0</v>
      </c>
      <c r="G11" s="8">
        <f t="shared" si="2"/>
        <v>0</v>
      </c>
      <c r="H11" s="23"/>
      <c r="I11" s="8" t="s">
        <v>31</v>
      </c>
      <c r="J11" s="8" t="s">
        <v>32</v>
      </c>
    </row>
    <row r="12">
      <c r="A12" s="8">
        <f t="shared" si="3"/>
        <v>9</v>
      </c>
      <c r="B12" s="8" t="s">
        <v>113</v>
      </c>
      <c r="C12" s="24">
        <v>12.4</v>
      </c>
      <c r="D12" s="8">
        <v>4.0</v>
      </c>
      <c r="E12" s="12">
        <f t="shared" ref="E12:E21" si="4">C12*D12</f>
        <v>49.6</v>
      </c>
      <c r="F12" s="90">
        <v>215.0</v>
      </c>
      <c r="G12" s="8">
        <f t="shared" si="2"/>
        <v>53</v>
      </c>
      <c r="H12" s="8" t="s">
        <v>40</v>
      </c>
      <c r="I12" s="8" t="s">
        <v>41</v>
      </c>
      <c r="J12" s="8" t="s">
        <v>114</v>
      </c>
      <c r="K12" s="4" t="s">
        <v>43</v>
      </c>
      <c r="L12" s="14" t="s">
        <v>44</v>
      </c>
    </row>
    <row r="13" ht="37.5">
      <c r="A13" s="8">
        <f t="shared" si="3"/>
        <v>10</v>
      </c>
      <c r="B13" s="8" t="s">
        <v>49</v>
      </c>
      <c r="C13" s="24">
        <v>4.3</v>
      </c>
      <c r="D13" s="8">
        <v>8.0</v>
      </c>
      <c r="E13" s="12">
        <f t="shared" si="4"/>
        <v>34.4</v>
      </c>
      <c r="F13" s="90">
        <v>0.0</v>
      </c>
      <c r="G13" s="8">
        <f t="shared" si="2"/>
        <v>0</v>
      </c>
      <c r="H13" s="8" t="s">
        <v>40</v>
      </c>
      <c r="I13" s="8" t="s">
        <v>41</v>
      </c>
      <c r="J13" s="8" t="s">
        <v>115</v>
      </c>
      <c r="K13" s="4" t="s">
        <v>51</v>
      </c>
      <c r="L13" s="14" t="s">
        <v>52</v>
      </c>
    </row>
    <row r="14">
      <c r="A14" s="8">
        <f t="shared" si="3"/>
        <v>11</v>
      </c>
      <c r="B14" s="8" t="s">
        <v>53</v>
      </c>
      <c r="C14" s="24">
        <v>4.2</v>
      </c>
      <c r="D14" s="8">
        <f>sum(D12:D13)</f>
        <v>12</v>
      </c>
      <c r="E14" s="12">
        <f t="shared" si="4"/>
        <v>50.4</v>
      </c>
      <c r="F14" s="90">
        <v>250.0</v>
      </c>
      <c r="G14" s="8">
        <f t="shared" si="2"/>
        <v>20</v>
      </c>
      <c r="H14" s="8" t="s">
        <v>40</v>
      </c>
      <c r="I14" s="8" t="s">
        <v>41</v>
      </c>
      <c r="J14" s="8" t="s">
        <v>54</v>
      </c>
      <c r="K14" s="4" t="s">
        <v>55</v>
      </c>
      <c r="L14" s="14" t="s">
        <v>56</v>
      </c>
    </row>
    <row r="15">
      <c r="A15" s="8">
        <f t="shared" si="3"/>
        <v>12</v>
      </c>
      <c r="B15" s="8" t="s">
        <v>57</v>
      </c>
      <c r="C15" s="24">
        <v>22.0</v>
      </c>
      <c r="D15" s="8">
        <v>2.0</v>
      </c>
      <c r="E15" s="12">
        <f t="shared" si="4"/>
        <v>44</v>
      </c>
      <c r="F15" s="90">
        <v>150.0</v>
      </c>
      <c r="G15" s="8">
        <f t="shared" si="2"/>
        <v>75</v>
      </c>
      <c r="H15" s="8" t="s">
        <v>58</v>
      </c>
      <c r="I15" s="8" t="s">
        <v>41</v>
      </c>
      <c r="J15" s="8" t="s">
        <v>59</v>
      </c>
      <c r="K15" s="4"/>
      <c r="L15" s="14" t="s">
        <v>60</v>
      </c>
    </row>
    <row r="16">
      <c r="A16" s="8">
        <f t="shared" si="3"/>
        <v>13</v>
      </c>
      <c r="B16" s="8" t="s">
        <v>61</v>
      </c>
      <c r="C16" s="24">
        <v>72.0</v>
      </c>
      <c r="D16" s="8">
        <v>2.0</v>
      </c>
      <c r="E16" s="12">
        <f t="shared" si="4"/>
        <v>144</v>
      </c>
      <c r="F16" s="90">
        <v>120.0</v>
      </c>
      <c r="G16" s="8">
        <f t="shared" si="2"/>
        <v>60</v>
      </c>
      <c r="H16" s="8" t="s">
        <v>58</v>
      </c>
      <c r="I16" s="8" t="s">
        <v>41</v>
      </c>
      <c r="J16" s="8" t="s">
        <v>62</v>
      </c>
      <c r="L16" s="14" t="s">
        <v>63</v>
      </c>
    </row>
    <row r="17">
      <c r="A17" s="8">
        <f t="shared" si="3"/>
        <v>14</v>
      </c>
      <c r="B17" s="37" t="s">
        <v>116</v>
      </c>
      <c r="C17" s="42">
        <v>12.3</v>
      </c>
      <c r="D17" s="37">
        <v>2.0</v>
      </c>
      <c r="E17" s="12">
        <f t="shared" si="4"/>
        <v>24.6</v>
      </c>
      <c r="F17" s="93">
        <v>178.0</v>
      </c>
      <c r="G17" s="8">
        <f t="shared" si="2"/>
        <v>89</v>
      </c>
      <c r="H17" s="43" t="s">
        <v>117</v>
      </c>
      <c r="I17" s="43" t="s">
        <v>118</v>
      </c>
      <c r="J17" s="8" t="s">
        <v>119</v>
      </c>
      <c r="K17" s="4" t="s">
        <v>120</v>
      </c>
      <c r="L17" s="14" t="s">
        <v>121</v>
      </c>
    </row>
    <row r="18">
      <c r="A18" s="8">
        <f t="shared" si="3"/>
        <v>15</v>
      </c>
      <c r="B18" s="37" t="s">
        <v>122</v>
      </c>
      <c r="C18" s="42">
        <v>2899.0</v>
      </c>
      <c r="D18" s="37">
        <v>1.0</v>
      </c>
      <c r="E18" s="12">
        <f t="shared" si="4"/>
        <v>2899</v>
      </c>
      <c r="F18" s="93">
        <v>7.0</v>
      </c>
      <c r="G18" s="8">
        <f t="shared" si="2"/>
        <v>7</v>
      </c>
      <c r="H18" s="43" t="s">
        <v>123</v>
      </c>
      <c r="I18" s="70" t="s">
        <v>124</v>
      </c>
      <c r="J18" s="17"/>
      <c r="L18" s="14" t="s">
        <v>125</v>
      </c>
    </row>
    <row r="19">
      <c r="A19" s="8">
        <f t="shared" si="3"/>
        <v>16</v>
      </c>
      <c r="B19" s="94" t="s">
        <v>80</v>
      </c>
      <c r="C19" s="36">
        <v>238.0</v>
      </c>
      <c r="D19" s="71">
        <v>1.0</v>
      </c>
      <c r="E19" s="72">
        <f t="shared" si="4"/>
        <v>238</v>
      </c>
      <c r="F19" s="95">
        <v>8.0</v>
      </c>
      <c r="G19" s="8">
        <f t="shared" si="2"/>
        <v>8</v>
      </c>
      <c r="H19" s="35" t="s">
        <v>81</v>
      </c>
      <c r="I19" s="38" t="s">
        <v>82</v>
      </c>
      <c r="J19" s="96"/>
      <c r="K19" s="97"/>
      <c r="L19" s="75" t="s">
        <v>83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</row>
    <row r="20">
      <c r="A20" s="8">
        <f t="shared" si="3"/>
        <v>17</v>
      </c>
      <c r="B20" s="98" t="s">
        <v>84</v>
      </c>
      <c r="C20" s="42">
        <v>439.0</v>
      </c>
      <c r="D20" s="37">
        <v>1.0</v>
      </c>
      <c r="E20" s="12">
        <f t="shared" si="4"/>
        <v>439</v>
      </c>
      <c r="F20" s="90">
        <v>14.0</v>
      </c>
      <c r="G20" s="8">
        <f t="shared" si="2"/>
        <v>14</v>
      </c>
      <c r="H20" s="37" t="s">
        <v>85</v>
      </c>
      <c r="I20" s="43" t="s">
        <v>86</v>
      </c>
      <c r="J20" s="8"/>
      <c r="K20" s="63" t="s">
        <v>87</v>
      </c>
      <c r="L20" s="14" t="s">
        <v>88</v>
      </c>
      <c r="M20" s="63" t="s">
        <v>89</v>
      </c>
      <c r="N20" s="14" t="s">
        <v>90</v>
      </c>
    </row>
    <row r="21">
      <c r="A21" s="76"/>
      <c r="B21" s="76" t="s">
        <v>133</v>
      </c>
      <c r="C21" s="77">
        <f>605/8</f>
        <v>75.625</v>
      </c>
      <c r="D21" s="76">
        <v>4.0</v>
      </c>
      <c r="E21" s="78">
        <f t="shared" si="4"/>
        <v>302.5</v>
      </c>
      <c r="F21" s="99">
        <v>12.0</v>
      </c>
      <c r="G21" s="76"/>
      <c r="H21" s="76" t="s">
        <v>134</v>
      </c>
      <c r="I21" s="76" t="s">
        <v>16</v>
      </c>
      <c r="J21" s="76" t="s">
        <v>135</v>
      </c>
      <c r="K21" s="4" t="s">
        <v>136</v>
      </c>
      <c r="L21" s="14" t="s">
        <v>137</v>
      </c>
    </row>
    <row r="22">
      <c r="A22" s="76"/>
      <c r="B22" s="76" t="s">
        <v>138</v>
      </c>
      <c r="C22" s="80"/>
      <c r="D22" s="76">
        <v>1.0</v>
      </c>
      <c r="E22" s="80"/>
      <c r="F22" s="76">
        <v>0.0</v>
      </c>
      <c r="G22" s="80"/>
      <c r="H22" s="76" t="s">
        <v>139</v>
      </c>
      <c r="I22" s="76" t="s">
        <v>31</v>
      </c>
      <c r="J22" s="76" t="s">
        <v>140</v>
      </c>
      <c r="K22" s="4" t="s">
        <v>141</v>
      </c>
    </row>
    <row r="23">
      <c r="B23" s="4"/>
      <c r="C23" s="59"/>
      <c r="E23" s="100">
        <f>SUM(E4:E20)</f>
        <v>5606.9</v>
      </c>
      <c r="F23" s="4"/>
      <c r="G23" s="4"/>
      <c r="H23" s="4"/>
    </row>
    <row r="24">
      <c r="A24" s="4"/>
      <c r="B24" s="101"/>
      <c r="C24" s="59"/>
      <c r="D24" s="4"/>
      <c r="E24" s="5"/>
      <c r="F24" s="4"/>
      <c r="G24" s="4"/>
      <c r="H24" s="4"/>
      <c r="I24" s="4"/>
      <c r="J24" s="4"/>
    </row>
    <row r="25">
      <c r="A25" s="4"/>
      <c r="B25" s="101" t="s">
        <v>142</v>
      </c>
      <c r="C25" s="102"/>
      <c r="D25" s="4"/>
      <c r="E25" s="5"/>
      <c r="F25" s="4"/>
      <c r="G25" s="4"/>
      <c r="H25" s="4"/>
      <c r="I25" s="4"/>
      <c r="J25" s="4"/>
    </row>
    <row r="26" ht="24.75">
      <c r="A26" s="8" t="s">
        <v>4</v>
      </c>
      <c r="B26" s="8" t="s">
        <v>5</v>
      </c>
      <c r="C26" s="11" t="s">
        <v>6</v>
      </c>
      <c r="D26" s="8" t="s">
        <v>7</v>
      </c>
      <c r="E26" s="9" t="s">
        <v>8</v>
      </c>
      <c r="F26" s="10" t="s">
        <v>9</v>
      </c>
      <c r="G26" s="10" t="s">
        <v>10</v>
      </c>
      <c r="H26" s="8" t="s">
        <v>11</v>
      </c>
      <c r="I26" s="8" t="s">
        <v>12</v>
      </c>
      <c r="J26" s="8" t="s">
        <v>13</v>
      </c>
    </row>
    <row r="27">
      <c r="A27" s="8">
        <f>A21+1</f>
        <v>1</v>
      </c>
      <c r="B27" s="8" t="s">
        <v>143</v>
      </c>
      <c r="C27" s="11">
        <v>166.3</v>
      </c>
      <c r="D27" s="8">
        <v>1.0</v>
      </c>
      <c r="E27" s="12">
        <f t="shared" ref="E27:E31" si="5">C27*D27</f>
        <v>166.3</v>
      </c>
      <c r="F27" s="17"/>
      <c r="G27" s="8">
        <f t="shared" ref="G27:G31" si="6">rounddown(F27/D27,0)</f>
        <v>0</v>
      </c>
      <c r="H27" s="17"/>
      <c r="I27" s="8" t="s">
        <v>31</v>
      </c>
      <c r="J27" s="17"/>
    </row>
    <row r="28">
      <c r="A28" s="8">
        <f t="shared" ref="A28:A31" si="7">A27+1</f>
        <v>2</v>
      </c>
      <c r="B28" s="8" t="s">
        <v>49</v>
      </c>
      <c r="C28" s="103">
        <v>4.3</v>
      </c>
      <c r="D28" s="8">
        <v>24.0</v>
      </c>
      <c r="E28" s="12">
        <f t="shared" si="5"/>
        <v>103.2</v>
      </c>
      <c r="F28" s="104">
        <f>F15</f>
        <v>150</v>
      </c>
      <c r="G28" s="8">
        <f t="shared" si="6"/>
        <v>6</v>
      </c>
      <c r="H28" s="8" t="s">
        <v>40</v>
      </c>
      <c r="I28" s="8" t="s">
        <v>41</v>
      </c>
      <c r="J28" s="17"/>
    </row>
    <row r="29">
      <c r="A29" s="8">
        <f t="shared" si="7"/>
        <v>3</v>
      </c>
      <c r="B29" s="8" t="s">
        <v>53</v>
      </c>
      <c r="C29" s="103">
        <v>4.2</v>
      </c>
      <c r="D29" s="8">
        <f>D28</f>
        <v>24</v>
      </c>
      <c r="E29" s="12">
        <f t="shared" si="5"/>
        <v>100.8</v>
      </c>
      <c r="F29" s="105">
        <f>F14</f>
        <v>250</v>
      </c>
      <c r="G29" s="8">
        <f t="shared" si="6"/>
        <v>10</v>
      </c>
      <c r="H29" s="8" t="s">
        <v>40</v>
      </c>
      <c r="I29" s="8" t="s">
        <v>41</v>
      </c>
      <c r="J29" s="17"/>
    </row>
    <row r="30">
      <c r="A30" s="8">
        <f t="shared" si="7"/>
        <v>4</v>
      </c>
      <c r="B30" s="106" t="s">
        <v>144</v>
      </c>
      <c r="C30" s="11">
        <v>53.8</v>
      </c>
      <c r="D30" s="8">
        <v>4.0</v>
      </c>
      <c r="E30" s="12">
        <f t="shared" si="5"/>
        <v>215.2</v>
      </c>
      <c r="F30" s="8">
        <v>42.0</v>
      </c>
      <c r="G30" s="8">
        <f t="shared" si="6"/>
        <v>10</v>
      </c>
      <c r="H30" s="8" t="s">
        <v>40</v>
      </c>
      <c r="I30" s="8" t="s">
        <v>41</v>
      </c>
      <c r="J30" s="17"/>
      <c r="K30" s="4" t="s">
        <v>145</v>
      </c>
      <c r="L30" s="14" t="s">
        <v>146</v>
      </c>
    </row>
    <row r="31">
      <c r="A31" s="8">
        <f t="shared" si="7"/>
        <v>5</v>
      </c>
      <c r="B31" s="106" t="s">
        <v>147</v>
      </c>
      <c r="C31" s="11">
        <v>56.7</v>
      </c>
      <c r="D31" s="8">
        <v>4.0</v>
      </c>
      <c r="E31" s="12">
        <f t="shared" si="5"/>
        <v>226.8</v>
      </c>
      <c r="F31" s="8">
        <v>95.0</v>
      </c>
      <c r="G31" s="8">
        <f t="shared" si="6"/>
        <v>23</v>
      </c>
      <c r="H31" s="8" t="s">
        <v>40</v>
      </c>
      <c r="I31" s="8" t="s">
        <v>41</v>
      </c>
      <c r="J31" s="17"/>
      <c r="K31" s="4" t="s">
        <v>148</v>
      </c>
      <c r="L31" s="14" t="s">
        <v>149</v>
      </c>
    </row>
    <row r="32">
      <c r="C32" s="81"/>
      <c r="E32" s="100">
        <f>SUM(E27:E31)</f>
        <v>812.3</v>
      </c>
    </row>
    <row r="33">
      <c r="C33" s="81"/>
      <c r="E33" s="48"/>
    </row>
    <row r="34">
      <c r="C34" s="107"/>
      <c r="E34" s="48"/>
    </row>
    <row r="35">
      <c r="C35" s="81"/>
      <c r="E35" s="48"/>
    </row>
    <row r="36">
      <c r="C36" s="81"/>
      <c r="E36" s="48"/>
    </row>
    <row r="37">
      <c r="C37" s="81"/>
      <c r="E37" s="48"/>
    </row>
    <row r="38">
      <c r="C38" s="81"/>
      <c r="E38" s="48"/>
    </row>
    <row r="39">
      <c r="C39" s="81"/>
      <c r="E39" s="48"/>
    </row>
    <row r="40">
      <c r="C40" s="81"/>
      <c r="E40" s="48"/>
    </row>
    <row r="41">
      <c r="C41" s="81"/>
      <c r="E41" s="48"/>
    </row>
    <row r="42">
      <c r="C42" s="81"/>
      <c r="E42" s="48"/>
    </row>
    <row r="43">
      <c r="C43" s="81"/>
      <c r="E43" s="48"/>
    </row>
    <row r="44">
      <c r="C44" s="81"/>
      <c r="E44" s="48"/>
    </row>
    <row r="45">
      <c r="C45" s="81"/>
      <c r="E45" s="48"/>
    </row>
    <row r="46">
      <c r="C46" s="81"/>
      <c r="E46" s="48"/>
    </row>
    <row r="47">
      <c r="C47" s="81"/>
      <c r="E47" s="48"/>
    </row>
    <row r="48">
      <c r="C48" s="81"/>
      <c r="E48" s="48"/>
    </row>
    <row r="49">
      <c r="C49" s="81"/>
      <c r="E49" s="48"/>
    </row>
    <row r="50">
      <c r="C50" s="81"/>
      <c r="E50" s="48"/>
    </row>
    <row r="51">
      <c r="C51" s="81"/>
      <c r="E51" s="48"/>
    </row>
    <row r="52">
      <c r="C52" s="81"/>
      <c r="E52" s="48"/>
    </row>
    <row r="53">
      <c r="C53" s="81"/>
      <c r="E53" s="48"/>
    </row>
    <row r="54">
      <c r="C54" s="81"/>
      <c r="E54" s="48"/>
    </row>
    <row r="55">
      <c r="C55" s="81"/>
      <c r="E55" s="48"/>
    </row>
    <row r="56">
      <c r="C56" s="81"/>
      <c r="E56" s="48"/>
    </row>
    <row r="57">
      <c r="C57" s="81"/>
      <c r="E57" s="48"/>
    </row>
    <row r="58">
      <c r="C58" s="81"/>
      <c r="E58" s="48"/>
    </row>
    <row r="59">
      <c r="B59" s="4" t="s">
        <v>91</v>
      </c>
      <c r="C59" s="59"/>
      <c r="D59" s="4" t="s">
        <v>126</v>
      </c>
      <c r="E59" s="5">
        <v>468.0</v>
      </c>
      <c r="F59" s="4"/>
      <c r="G59" s="4"/>
      <c r="H59" s="14" t="s">
        <v>92</v>
      </c>
    </row>
    <row r="60">
      <c r="B60" s="4" t="s">
        <v>93</v>
      </c>
      <c r="C60" s="59"/>
      <c r="D60" s="4" t="s">
        <v>127</v>
      </c>
      <c r="E60" s="5">
        <v>990.0</v>
      </c>
      <c r="F60" s="4"/>
      <c r="G60" s="4"/>
      <c r="H60" s="14" t="s">
        <v>94</v>
      </c>
    </row>
    <row r="61">
      <c r="B61" s="4" t="s">
        <v>95</v>
      </c>
      <c r="C61" s="59"/>
      <c r="D61" s="4" t="s">
        <v>127</v>
      </c>
      <c r="E61" s="5">
        <v>2580.0</v>
      </c>
      <c r="F61" s="4"/>
      <c r="G61" s="4"/>
      <c r="H61" s="14" t="s">
        <v>79</v>
      </c>
    </row>
    <row r="62">
      <c r="B62" s="4" t="s">
        <v>122</v>
      </c>
      <c r="C62" s="81"/>
      <c r="D62" s="4" t="s">
        <v>127</v>
      </c>
      <c r="E62" s="5">
        <v>2899.0</v>
      </c>
      <c r="F62" s="4"/>
      <c r="G62" s="4"/>
      <c r="H62" s="14" t="s">
        <v>150</v>
      </c>
    </row>
    <row r="63">
      <c r="C63" s="81"/>
      <c r="E63" s="48"/>
    </row>
    <row r="64">
      <c r="C64" s="81"/>
      <c r="E64" s="48"/>
    </row>
    <row r="65">
      <c r="C65" s="81"/>
      <c r="E65" s="48"/>
    </row>
    <row r="66">
      <c r="C66" s="81"/>
      <c r="E66" s="48"/>
    </row>
    <row r="67">
      <c r="C67" s="81"/>
      <c r="E67" s="48"/>
    </row>
    <row r="68">
      <c r="C68" s="81"/>
      <c r="E68" s="48"/>
    </row>
    <row r="69">
      <c r="C69" s="81"/>
      <c r="E69" s="48"/>
    </row>
    <row r="70">
      <c r="C70" s="81"/>
      <c r="E70" s="48"/>
    </row>
    <row r="71">
      <c r="C71" s="81"/>
      <c r="E71" s="48"/>
    </row>
    <row r="72">
      <c r="C72" s="81"/>
      <c r="E72" s="48"/>
    </row>
    <row r="73">
      <c r="C73" s="81"/>
      <c r="E73" s="48"/>
    </row>
    <row r="74">
      <c r="C74" s="81"/>
      <c r="E74" s="48"/>
    </row>
    <row r="75">
      <c r="C75" s="81"/>
      <c r="E75" s="48"/>
    </row>
    <row r="76">
      <c r="C76" s="81"/>
      <c r="E76" s="48"/>
    </row>
    <row r="77">
      <c r="C77" s="81"/>
      <c r="E77" s="48"/>
    </row>
    <row r="78">
      <c r="C78" s="81"/>
      <c r="E78" s="48"/>
    </row>
    <row r="79">
      <c r="C79" s="81"/>
      <c r="E79" s="48"/>
    </row>
    <row r="80">
      <c r="C80" s="81"/>
      <c r="E80" s="48"/>
    </row>
    <row r="81">
      <c r="C81" s="81"/>
      <c r="E81" s="48"/>
    </row>
    <row r="82">
      <c r="C82" s="81"/>
      <c r="E82" s="48"/>
    </row>
    <row r="83">
      <c r="C83" s="81"/>
      <c r="E83" s="48"/>
    </row>
    <row r="84">
      <c r="C84" s="81"/>
      <c r="E84" s="48"/>
    </row>
    <row r="85">
      <c r="C85" s="81"/>
      <c r="E85" s="48"/>
    </row>
    <row r="86">
      <c r="C86" s="81"/>
      <c r="E86" s="48"/>
    </row>
    <row r="87">
      <c r="C87" s="81"/>
      <c r="E87" s="48"/>
    </row>
    <row r="88">
      <c r="C88" s="81"/>
      <c r="E88" s="48"/>
    </row>
    <row r="89">
      <c r="C89" s="81"/>
      <c r="E89" s="48"/>
    </row>
    <row r="90">
      <c r="C90" s="81"/>
      <c r="E90" s="48"/>
    </row>
    <row r="91">
      <c r="C91" s="81"/>
      <c r="E91" s="48"/>
    </row>
    <row r="92">
      <c r="C92" s="81"/>
      <c r="E92" s="48"/>
    </row>
    <row r="93">
      <c r="C93" s="81"/>
      <c r="E93" s="48"/>
    </row>
    <row r="94">
      <c r="C94" s="81"/>
      <c r="E94" s="48"/>
    </row>
    <row r="95">
      <c r="C95" s="81"/>
      <c r="E95" s="48"/>
    </row>
    <row r="96">
      <c r="C96" s="81"/>
      <c r="E96" s="48"/>
    </row>
    <row r="97">
      <c r="C97" s="81"/>
      <c r="E97" s="48"/>
    </row>
    <row r="98">
      <c r="C98" s="81"/>
      <c r="E98" s="48"/>
    </row>
    <row r="99">
      <c r="C99" s="81"/>
      <c r="E99" s="48"/>
    </row>
    <row r="100">
      <c r="C100" s="81"/>
      <c r="E100" s="48"/>
    </row>
    <row r="101">
      <c r="C101" s="81"/>
      <c r="E101" s="48"/>
    </row>
    <row r="102">
      <c r="C102" s="81"/>
      <c r="E102" s="48"/>
    </row>
    <row r="103">
      <c r="C103" s="81"/>
      <c r="E103" s="48"/>
    </row>
    <row r="104">
      <c r="C104" s="81"/>
      <c r="E104" s="48"/>
    </row>
    <row r="105">
      <c r="C105" s="81"/>
      <c r="E105" s="48"/>
    </row>
    <row r="106">
      <c r="C106" s="81"/>
      <c r="E106" s="48"/>
    </row>
    <row r="107">
      <c r="C107" s="81"/>
      <c r="E107" s="48"/>
    </row>
    <row r="108">
      <c r="C108" s="81"/>
      <c r="E108" s="48"/>
    </row>
    <row r="109">
      <c r="C109" s="81"/>
      <c r="E109" s="48"/>
    </row>
    <row r="110">
      <c r="C110" s="81"/>
      <c r="E110" s="48"/>
    </row>
    <row r="111">
      <c r="C111" s="81"/>
      <c r="E111" s="48"/>
    </row>
    <row r="112">
      <c r="C112" s="81"/>
      <c r="E112" s="48"/>
    </row>
    <row r="113">
      <c r="C113" s="81"/>
      <c r="E113" s="48"/>
    </row>
    <row r="114">
      <c r="C114" s="81"/>
      <c r="E114" s="48"/>
    </row>
    <row r="115">
      <c r="C115" s="81"/>
      <c r="E115" s="48"/>
    </row>
    <row r="116">
      <c r="C116" s="81"/>
      <c r="E116" s="48"/>
    </row>
    <row r="117">
      <c r="C117" s="81"/>
      <c r="E117" s="48"/>
    </row>
    <row r="118">
      <c r="C118" s="81"/>
      <c r="E118" s="48"/>
    </row>
    <row r="119">
      <c r="C119" s="81"/>
      <c r="E119" s="48"/>
    </row>
    <row r="120">
      <c r="C120" s="81"/>
      <c r="E120" s="48"/>
    </row>
    <row r="121">
      <c r="C121" s="81"/>
      <c r="E121" s="48"/>
    </row>
    <row r="122">
      <c r="C122" s="81"/>
      <c r="E122" s="48"/>
    </row>
    <row r="123">
      <c r="C123" s="81"/>
      <c r="E123" s="48"/>
    </row>
    <row r="124">
      <c r="C124" s="81"/>
      <c r="E124" s="48"/>
    </row>
    <row r="125">
      <c r="C125" s="81"/>
      <c r="E125" s="48"/>
    </row>
    <row r="126">
      <c r="C126" s="81"/>
      <c r="E126" s="48"/>
    </row>
    <row r="127">
      <c r="C127" s="81"/>
      <c r="E127" s="48"/>
    </row>
    <row r="128">
      <c r="C128" s="81"/>
      <c r="E128" s="48"/>
    </row>
    <row r="129">
      <c r="C129" s="81"/>
      <c r="E129" s="48"/>
    </row>
    <row r="130">
      <c r="C130" s="81"/>
      <c r="E130" s="48"/>
    </row>
    <row r="131">
      <c r="C131" s="81"/>
      <c r="E131" s="48"/>
    </row>
    <row r="132">
      <c r="C132" s="81"/>
      <c r="E132" s="48"/>
    </row>
    <row r="133">
      <c r="C133" s="81"/>
      <c r="E133" s="48"/>
    </row>
    <row r="134">
      <c r="C134" s="81"/>
      <c r="E134" s="48"/>
    </row>
    <row r="135">
      <c r="C135" s="81"/>
      <c r="E135" s="48"/>
    </row>
    <row r="136">
      <c r="C136" s="81"/>
      <c r="E136" s="48"/>
    </row>
    <row r="137">
      <c r="C137" s="81"/>
      <c r="E137" s="48"/>
    </row>
    <row r="138">
      <c r="C138" s="81"/>
      <c r="E138" s="48"/>
    </row>
    <row r="139">
      <c r="C139" s="81"/>
      <c r="E139" s="48"/>
    </row>
    <row r="140">
      <c r="C140" s="81"/>
      <c r="E140" s="48"/>
    </row>
    <row r="141">
      <c r="C141" s="81"/>
      <c r="E141" s="48"/>
    </row>
    <row r="142">
      <c r="C142" s="81"/>
      <c r="E142" s="48"/>
    </row>
    <row r="143">
      <c r="C143" s="81"/>
      <c r="E143" s="48"/>
    </row>
    <row r="144">
      <c r="C144" s="81"/>
      <c r="E144" s="48"/>
    </row>
    <row r="145">
      <c r="C145" s="81"/>
      <c r="E145" s="48"/>
    </row>
    <row r="146">
      <c r="C146" s="81"/>
      <c r="E146" s="48"/>
    </row>
    <row r="147">
      <c r="C147" s="81"/>
      <c r="E147" s="48"/>
    </row>
    <row r="148">
      <c r="C148" s="81"/>
      <c r="E148" s="48"/>
    </row>
    <row r="149">
      <c r="C149" s="81"/>
      <c r="E149" s="48"/>
    </row>
    <row r="150">
      <c r="C150" s="81"/>
      <c r="E150" s="48"/>
    </row>
    <row r="151">
      <c r="C151" s="81"/>
      <c r="E151" s="48"/>
    </row>
    <row r="152">
      <c r="C152" s="81"/>
      <c r="E152" s="48"/>
    </row>
    <row r="153">
      <c r="C153" s="81"/>
      <c r="E153" s="48"/>
    </row>
    <row r="154">
      <c r="C154" s="81"/>
      <c r="E154" s="48"/>
    </row>
    <row r="155">
      <c r="C155" s="81"/>
      <c r="E155" s="48"/>
    </row>
    <row r="156">
      <c r="C156" s="81"/>
      <c r="E156" s="48"/>
    </row>
    <row r="157">
      <c r="C157" s="81"/>
      <c r="E157" s="48"/>
    </row>
    <row r="158">
      <c r="C158" s="81"/>
      <c r="E158" s="48"/>
    </row>
    <row r="159">
      <c r="C159" s="81"/>
      <c r="E159" s="48"/>
    </row>
    <row r="160">
      <c r="C160" s="81"/>
      <c r="E160" s="48"/>
    </row>
    <row r="161">
      <c r="C161" s="81"/>
      <c r="E161" s="48"/>
    </row>
    <row r="162">
      <c r="C162" s="81"/>
      <c r="E162" s="48"/>
    </row>
    <row r="163">
      <c r="C163" s="81"/>
      <c r="E163" s="48"/>
    </row>
    <row r="164">
      <c r="C164" s="81"/>
      <c r="E164" s="48"/>
    </row>
    <row r="165">
      <c r="C165" s="81"/>
      <c r="E165" s="48"/>
    </row>
    <row r="166">
      <c r="C166" s="81"/>
      <c r="E166" s="48"/>
    </row>
    <row r="167">
      <c r="C167" s="81"/>
      <c r="E167" s="48"/>
    </row>
    <row r="168">
      <c r="C168" s="81"/>
      <c r="E168" s="48"/>
    </row>
    <row r="169">
      <c r="C169" s="81"/>
      <c r="E169" s="48"/>
    </row>
    <row r="170">
      <c r="C170" s="81"/>
      <c r="E170" s="48"/>
    </row>
    <row r="171">
      <c r="C171" s="81"/>
      <c r="E171" s="48"/>
    </row>
    <row r="172">
      <c r="C172" s="81"/>
      <c r="E172" s="48"/>
    </row>
    <row r="173">
      <c r="C173" s="81"/>
      <c r="E173" s="48"/>
    </row>
    <row r="174">
      <c r="C174" s="81"/>
      <c r="E174" s="48"/>
    </row>
    <row r="175">
      <c r="C175" s="81"/>
      <c r="E175" s="48"/>
    </row>
    <row r="176">
      <c r="C176" s="81"/>
      <c r="E176" s="48"/>
    </row>
    <row r="177">
      <c r="C177" s="81"/>
      <c r="E177" s="48"/>
    </row>
    <row r="178">
      <c r="C178" s="81"/>
      <c r="E178" s="48"/>
    </row>
    <row r="179">
      <c r="C179" s="81"/>
      <c r="E179" s="48"/>
    </row>
    <row r="180">
      <c r="C180" s="81"/>
      <c r="E180" s="48"/>
    </row>
    <row r="181">
      <c r="C181" s="81"/>
      <c r="E181" s="48"/>
    </row>
    <row r="182">
      <c r="C182" s="81"/>
      <c r="E182" s="48"/>
    </row>
    <row r="183">
      <c r="C183" s="81"/>
      <c r="E183" s="48"/>
    </row>
    <row r="184">
      <c r="C184" s="81"/>
      <c r="E184" s="48"/>
    </row>
    <row r="185">
      <c r="C185" s="81"/>
      <c r="E185" s="48"/>
    </row>
    <row r="186">
      <c r="C186" s="81"/>
      <c r="E186" s="48"/>
    </row>
    <row r="187">
      <c r="C187" s="81"/>
      <c r="E187" s="48"/>
    </row>
    <row r="188">
      <c r="C188" s="81"/>
      <c r="E188" s="48"/>
    </row>
    <row r="189">
      <c r="C189" s="81"/>
      <c r="E189" s="48"/>
    </row>
    <row r="190">
      <c r="C190" s="81"/>
      <c r="E190" s="48"/>
    </row>
    <row r="191">
      <c r="C191" s="81"/>
      <c r="E191" s="48"/>
    </row>
    <row r="192">
      <c r="C192" s="81"/>
      <c r="E192" s="48"/>
    </row>
    <row r="193">
      <c r="C193" s="81"/>
      <c r="E193" s="48"/>
    </row>
    <row r="194">
      <c r="C194" s="81"/>
      <c r="E194" s="48"/>
    </row>
    <row r="195">
      <c r="C195" s="81"/>
      <c r="E195" s="48"/>
    </row>
    <row r="196">
      <c r="C196" s="81"/>
      <c r="E196" s="48"/>
    </row>
    <row r="197">
      <c r="C197" s="81"/>
      <c r="E197" s="48"/>
    </row>
    <row r="198">
      <c r="C198" s="81"/>
      <c r="E198" s="48"/>
    </row>
    <row r="199">
      <c r="C199" s="81"/>
      <c r="E199" s="48"/>
    </row>
    <row r="200">
      <c r="C200" s="81"/>
      <c r="E200" s="48"/>
    </row>
    <row r="201">
      <c r="C201" s="81"/>
      <c r="E201" s="48"/>
    </row>
    <row r="202">
      <c r="C202" s="81"/>
      <c r="E202" s="48"/>
    </row>
    <row r="203">
      <c r="C203" s="81"/>
      <c r="E203" s="48"/>
    </row>
    <row r="204">
      <c r="C204" s="82"/>
      <c r="E204" s="48"/>
    </row>
    <row r="205">
      <c r="C205" s="82"/>
      <c r="E205" s="48"/>
    </row>
    <row r="206">
      <c r="C206" s="83"/>
      <c r="E206" s="48"/>
    </row>
    <row r="207">
      <c r="C207" s="84"/>
      <c r="E207" s="48"/>
    </row>
    <row r="208">
      <c r="E208" s="48"/>
    </row>
    <row r="209">
      <c r="E209" s="48"/>
    </row>
    <row r="210">
      <c r="E210" s="48"/>
    </row>
    <row r="211">
      <c r="E211" s="48"/>
    </row>
    <row r="212">
      <c r="E212" s="48"/>
    </row>
    <row r="213">
      <c r="E213" s="48"/>
    </row>
    <row r="214">
      <c r="C214" s="82"/>
      <c r="E214" s="48"/>
    </row>
    <row r="215">
      <c r="C215" s="82"/>
      <c r="E215" s="48"/>
    </row>
    <row r="216">
      <c r="C216" s="82"/>
      <c r="E216" s="48"/>
    </row>
    <row r="217">
      <c r="C217" s="82"/>
      <c r="E217" s="48"/>
    </row>
    <row r="218">
      <c r="C218" s="82"/>
      <c r="E218" s="48"/>
    </row>
    <row r="219">
      <c r="C219" s="82"/>
      <c r="E219" s="48"/>
    </row>
    <row r="220">
      <c r="C220" s="82"/>
      <c r="E220" s="48"/>
    </row>
    <row r="221">
      <c r="C221" s="82"/>
      <c r="E221" s="48"/>
    </row>
    <row r="222">
      <c r="C222" s="82"/>
      <c r="E222" s="48"/>
    </row>
    <row r="223">
      <c r="C223" s="85"/>
      <c r="E223" s="48"/>
    </row>
    <row r="224">
      <c r="C224" s="86"/>
      <c r="E224" s="48"/>
    </row>
    <row r="225">
      <c r="C225" s="87"/>
      <c r="E225" s="48"/>
    </row>
    <row r="226">
      <c r="C226" s="88"/>
      <c r="E226" s="48"/>
    </row>
    <row r="227">
      <c r="C227" s="88"/>
      <c r="E227" s="48"/>
    </row>
    <row r="228">
      <c r="C228" s="59"/>
      <c r="E228" s="48"/>
    </row>
    <row r="229">
      <c r="C229" s="59"/>
      <c r="E229" s="48"/>
    </row>
    <row r="230">
      <c r="C230" s="59"/>
      <c r="E230" s="48"/>
    </row>
    <row r="231">
      <c r="C231" s="59"/>
      <c r="E231" s="48"/>
    </row>
    <row r="232">
      <c r="C232" s="81"/>
      <c r="E232" s="48"/>
    </row>
    <row r="233">
      <c r="C233" s="81"/>
      <c r="E233" s="48"/>
    </row>
    <row r="234">
      <c r="C234" s="81"/>
      <c r="E234" s="48"/>
    </row>
    <row r="235">
      <c r="C235" s="81"/>
      <c r="E235" s="48"/>
    </row>
    <row r="236">
      <c r="C236" s="81"/>
      <c r="E236" s="48"/>
    </row>
    <row r="237">
      <c r="C237" s="81"/>
      <c r="E237" s="48"/>
    </row>
    <row r="238">
      <c r="C238" s="81"/>
      <c r="E238" s="48"/>
    </row>
    <row r="239">
      <c r="C239" s="81"/>
      <c r="E239" s="48"/>
    </row>
    <row r="240">
      <c r="C240" s="81"/>
      <c r="E240" s="48"/>
    </row>
    <row r="241">
      <c r="C241" s="81"/>
      <c r="E241" s="48"/>
    </row>
    <row r="242">
      <c r="C242" s="81"/>
      <c r="E242" s="48"/>
    </row>
    <row r="243">
      <c r="C243" s="81"/>
      <c r="E243" s="48"/>
    </row>
    <row r="244">
      <c r="C244" s="81"/>
      <c r="E244" s="48"/>
    </row>
    <row r="245">
      <c r="C245" s="81"/>
      <c r="E245" s="48"/>
    </row>
    <row r="246">
      <c r="C246" s="81"/>
      <c r="E246" s="48"/>
    </row>
    <row r="247">
      <c r="C247" s="81"/>
      <c r="E247" s="48"/>
    </row>
    <row r="248">
      <c r="C248" s="81"/>
      <c r="E248" s="48"/>
    </row>
    <row r="249">
      <c r="C249" s="81"/>
      <c r="E249" s="48"/>
    </row>
    <row r="250">
      <c r="C250" s="81"/>
      <c r="E250" s="48"/>
    </row>
    <row r="251">
      <c r="C251" s="81"/>
      <c r="E251" s="48"/>
    </row>
    <row r="252">
      <c r="C252" s="81"/>
      <c r="E252" s="48"/>
    </row>
    <row r="253">
      <c r="C253" s="81"/>
      <c r="E253" s="48"/>
    </row>
    <row r="254">
      <c r="C254" s="81"/>
      <c r="E254" s="48"/>
    </row>
    <row r="255">
      <c r="C255" s="81"/>
      <c r="E255" s="48"/>
    </row>
    <row r="256">
      <c r="C256" s="81"/>
      <c r="E256" s="48"/>
    </row>
    <row r="257">
      <c r="C257" s="81"/>
      <c r="E257" s="48"/>
    </row>
    <row r="258">
      <c r="C258" s="81"/>
      <c r="E258" s="48"/>
    </row>
    <row r="259">
      <c r="C259" s="81"/>
      <c r="E259" s="48"/>
    </row>
    <row r="260">
      <c r="C260" s="81"/>
      <c r="E260" s="48"/>
    </row>
    <row r="261">
      <c r="C261" s="81"/>
      <c r="E261" s="48"/>
    </row>
    <row r="262">
      <c r="C262" s="81"/>
      <c r="E262" s="48"/>
    </row>
    <row r="263">
      <c r="C263" s="81"/>
      <c r="E263" s="48"/>
    </row>
    <row r="264">
      <c r="C264" s="81"/>
      <c r="E264" s="48"/>
    </row>
    <row r="265">
      <c r="C265" s="81"/>
      <c r="E265" s="48"/>
    </row>
    <row r="266">
      <c r="C266" s="81"/>
      <c r="E266" s="48"/>
    </row>
    <row r="267">
      <c r="C267" s="81"/>
      <c r="E267" s="48"/>
    </row>
    <row r="268">
      <c r="C268" s="81"/>
      <c r="E268" s="48"/>
    </row>
    <row r="269">
      <c r="C269" s="81"/>
      <c r="E269" s="48"/>
    </row>
    <row r="270">
      <c r="C270" s="81"/>
      <c r="E270" s="48"/>
    </row>
    <row r="271">
      <c r="C271" s="81"/>
      <c r="E271" s="48"/>
    </row>
    <row r="272">
      <c r="C272" s="81"/>
      <c r="E272" s="48"/>
    </row>
    <row r="273">
      <c r="C273" s="81"/>
      <c r="E273" s="48"/>
    </row>
    <row r="274">
      <c r="C274" s="81"/>
      <c r="E274" s="48"/>
    </row>
    <row r="275">
      <c r="C275" s="81"/>
      <c r="E275" s="48"/>
    </row>
    <row r="276">
      <c r="C276" s="81"/>
      <c r="E276" s="48"/>
    </row>
    <row r="277">
      <c r="C277" s="81"/>
      <c r="E277" s="48"/>
    </row>
    <row r="278">
      <c r="C278" s="81"/>
      <c r="E278" s="48"/>
    </row>
    <row r="279">
      <c r="C279" s="81"/>
      <c r="E279" s="48"/>
    </row>
    <row r="280">
      <c r="C280" s="81"/>
      <c r="E280" s="48"/>
    </row>
    <row r="281">
      <c r="C281" s="81"/>
      <c r="E281" s="48"/>
    </row>
    <row r="282">
      <c r="C282" s="81"/>
      <c r="E282" s="48"/>
    </row>
    <row r="283">
      <c r="C283" s="81"/>
      <c r="E283" s="48"/>
    </row>
    <row r="284">
      <c r="C284" s="81"/>
      <c r="E284" s="48"/>
    </row>
    <row r="285">
      <c r="C285" s="81"/>
      <c r="E285" s="48"/>
    </row>
    <row r="286">
      <c r="C286" s="81"/>
      <c r="E286" s="48"/>
    </row>
    <row r="287">
      <c r="C287" s="81"/>
      <c r="E287" s="48"/>
    </row>
    <row r="288">
      <c r="C288" s="81"/>
      <c r="E288" s="48"/>
    </row>
    <row r="289">
      <c r="C289" s="81"/>
      <c r="E289" s="48"/>
    </row>
    <row r="290">
      <c r="C290" s="81"/>
      <c r="E290" s="48"/>
    </row>
    <row r="291">
      <c r="C291" s="81"/>
      <c r="E291" s="48"/>
    </row>
    <row r="292">
      <c r="C292" s="81"/>
      <c r="E292" s="48"/>
    </row>
    <row r="293">
      <c r="C293" s="81"/>
      <c r="E293" s="48"/>
    </row>
    <row r="294">
      <c r="C294" s="81"/>
      <c r="E294" s="48"/>
    </row>
    <row r="295">
      <c r="C295" s="81"/>
      <c r="E295" s="48"/>
    </row>
    <row r="296">
      <c r="C296" s="81"/>
      <c r="E296" s="48"/>
    </row>
    <row r="297">
      <c r="C297" s="81"/>
      <c r="E297" s="48"/>
    </row>
    <row r="298">
      <c r="C298" s="81"/>
      <c r="E298" s="48"/>
    </row>
    <row r="299">
      <c r="C299" s="81"/>
      <c r="E299" s="48"/>
    </row>
    <row r="300">
      <c r="C300" s="81"/>
      <c r="E300" s="48"/>
    </row>
    <row r="301">
      <c r="C301" s="81"/>
      <c r="E301" s="48"/>
    </row>
    <row r="302">
      <c r="C302" s="81"/>
      <c r="E302" s="48"/>
    </row>
    <row r="303">
      <c r="C303" s="81"/>
      <c r="E303" s="48"/>
    </row>
    <row r="304">
      <c r="C304" s="81"/>
      <c r="E304" s="48"/>
    </row>
    <row r="305">
      <c r="C305" s="81"/>
      <c r="E305" s="48"/>
    </row>
    <row r="306">
      <c r="C306" s="81"/>
      <c r="E306" s="48"/>
    </row>
    <row r="307">
      <c r="C307" s="81"/>
      <c r="E307" s="48"/>
    </row>
    <row r="308">
      <c r="C308" s="81"/>
      <c r="E308" s="48"/>
    </row>
    <row r="309">
      <c r="C309" s="81"/>
      <c r="E309" s="48"/>
    </row>
    <row r="310">
      <c r="C310" s="81"/>
      <c r="E310" s="48"/>
    </row>
    <row r="311">
      <c r="C311" s="81"/>
      <c r="E311" s="48"/>
    </row>
    <row r="312">
      <c r="C312" s="81"/>
      <c r="E312" s="48"/>
    </row>
    <row r="313">
      <c r="C313" s="81"/>
      <c r="E313" s="48"/>
    </row>
    <row r="314">
      <c r="C314" s="81"/>
      <c r="E314" s="48"/>
    </row>
    <row r="315">
      <c r="C315" s="81"/>
      <c r="E315" s="48"/>
    </row>
    <row r="316">
      <c r="C316" s="81"/>
      <c r="E316" s="48"/>
    </row>
    <row r="317">
      <c r="C317" s="81"/>
      <c r="E317" s="48"/>
    </row>
    <row r="318">
      <c r="C318" s="81"/>
      <c r="E318" s="48"/>
    </row>
    <row r="319">
      <c r="C319" s="81"/>
      <c r="E319" s="48"/>
    </row>
    <row r="320">
      <c r="C320" s="81"/>
      <c r="E320" s="48"/>
    </row>
    <row r="321">
      <c r="C321" s="81"/>
      <c r="E321" s="48"/>
    </row>
    <row r="322">
      <c r="C322" s="81"/>
      <c r="E322" s="48"/>
    </row>
    <row r="323">
      <c r="C323" s="81"/>
      <c r="E323" s="48"/>
    </row>
    <row r="324">
      <c r="C324" s="81"/>
      <c r="E324" s="48"/>
    </row>
    <row r="325">
      <c r="C325" s="81"/>
      <c r="E325" s="48"/>
    </row>
    <row r="326">
      <c r="C326" s="81"/>
      <c r="E326" s="48"/>
    </row>
    <row r="327">
      <c r="C327" s="81"/>
      <c r="E327" s="48"/>
    </row>
    <row r="328">
      <c r="C328" s="81"/>
      <c r="E328" s="48"/>
    </row>
    <row r="329">
      <c r="C329" s="81"/>
      <c r="E329" s="48"/>
    </row>
    <row r="330">
      <c r="C330" s="81"/>
      <c r="E330" s="48"/>
    </row>
    <row r="331">
      <c r="C331" s="81"/>
      <c r="E331" s="48"/>
    </row>
    <row r="332">
      <c r="C332" s="81"/>
      <c r="E332" s="48"/>
    </row>
    <row r="333">
      <c r="C333" s="81"/>
      <c r="E333" s="48"/>
    </row>
    <row r="334">
      <c r="C334" s="81"/>
      <c r="E334" s="48"/>
    </row>
    <row r="335">
      <c r="C335" s="81"/>
      <c r="E335" s="48"/>
    </row>
    <row r="336">
      <c r="C336" s="81"/>
      <c r="E336" s="48"/>
    </row>
    <row r="337">
      <c r="C337" s="81"/>
      <c r="E337" s="48"/>
    </row>
    <row r="338">
      <c r="C338" s="81"/>
      <c r="E338" s="48"/>
    </row>
    <row r="339">
      <c r="C339" s="81"/>
      <c r="E339" s="48"/>
    </row>
    <row r="340">
      <c r="C340" s="81"/>
      <c r="E340" s="48"/>
    </row>
    <row r="341">
      <c r="C341" s="81"/>
      <c r="E341" s="48"/>
    </row>
    <row r="342">
      <c r="C342" s="81"/>
      <c r="E342" s="48"/>
    </row>
    <row r="343">
      <c r="C343" s="81"/>
      <c r="E343" s="48"/>
    </row>
    <row r="344">
      <c r="C344" s="81"/>
      <c r="E344" s="48"/>
    </row>
    <row r="345">
      <c r="C345" s="81"/>
      <c r="E345" s="48"/>
    </row>
    <row r="346">
      <c r="C346" s="81"/>
      <c r="E346" s="48"/>
    </row>
    <row r="347">
      <c r="C347" s="81"/>
      <c r="E347" s="48"/>
    </row>
    <row r="348">
      <c r="C348" s="81"/>
      <c r="E348" s="48"/>
    </row>
    <row r="349">
      <c r="C349" s="81"/>
      <c r="E349" s="48"/>
    </row>
    <row r="350">
      <c r="C350" s="81"/>
      <c r="E350" s="48"/>
    </row>
    <row r="351">
      <c r="C351" s="81"/>
      <c r="E351" s="48"/>
    </row>
    <row r="352">
      <c r="C352" s="81"/>
      <c r="E352" s="48"/>
    </row>
    <row r="353">
      <c r="C353" s="81"/>
      <c r="E353" s="48"/>
    </row>
    <row r="354">
      <c r="C354" s="81"/>
      <c r="E354" s="48"/>
    </row>
    <row r="355">
      <c r="C355" s="81"/>
      <c r="E355" s="48"/>
    </row>
    <row r="356">
      <c r="C356" s="81"/>
      <c r="E356" s="48"/>
    </row>
    <row r="357">
      <c r="C357" s="81"/>
      <c r="E357" s="48"/>
    </row>
    <row r="358">
      <c r="C358" s="81"/>
      <c r="E358" s="48"/>
    </row>
    <row r="359">
      <c r="C359" s="81"/>
      <c r="E359" s="48"/>
    </row>
    <row r="360">
      <c r="C360" s="81"/>
      <c r="E360" s="48"/>
    </row>
    <row r="361">
      <c r="C361" s="81"/>
      <c r="E361" s="48"/>
    </row>
    <row r="362">
      <c r="C362" s="81"/>
      <c r="E362" s="48"/>
    </row>
    <row r="363">
      <c r="C363" s="81"/>
      <c r="E363" s="48"/>
    </row>
    <row r="364">
      <c r="C364" s="81"/>
      <c r="E364" s="48"/>
    </row>
    <row r="365">
      <c r="C365" s="81"/>
      <c r="E365" s="48"/>
    </row>
    <row r="366">
      <c r="C366" s="81"/>
      <c r="E366" s="48"/>
    </row>
    <row r="367">
      <c r="C367" s="81"/>
      <c r="E367" s="48"/>
    </row>
    <row r="368">
      <c r="C368" s="81"/>
      <c r="E368" s="48"/>
    </row>
    <row r="369">
      <c r="C369" s="81"/>
      <c r="E369" s="48"/>
    </row>
    <row r="370">
      <c r="C370" s="81"/>
      <c r="E370" s="48"/>
    </row>
    <row r="371">
      <c r="C371" s="81"/>
      <c r="E371" s="48"/>
    </row>
    <row r="372">
      <c r="C372" s="81"/>
      <c r="E372" s="48"/>
    </row>
    <row r="373">
      <c r="C373" s="81"/>
      <c r="E373" s="48"/>
    </row>
    <row r="374">
      <c r="C374" s="81"/>
      <c r="E374" s="48"/>
    </row>
    <row r="375">
      <c r="C375" s="81"/>
      <c r="E375" s="48"/>
    </row>
    <row r="376">
      <c r="C376" s="81"/>
      <c r="E376" s="48"/>
    </row>
    <row r="377">
      <c r="C377" s="81"/>
      <c r="E377" s="48"/>
    </row>
    <row r="378">
      <c r="C378" s="81"/>
      <c r="E378" s="48"/>
    </row>
    <row r="379">
      <c r="C379" s="81"/>
      <c r="E379" s="48"/>
    </row>
    <row r="380">
      <c r="C380" s="81"/>
      <c r="E380" s="48"/>
    </row>
    <row r="381">
      <c r="C381" s="81"/>
      <c r="E381" s="48"/>
    </row>
    <row r="382">
      <c r="C382" s="81"/>
      <c r="E382" s="48"/>
    </row>
    <row r="383">
      <c r="C383" s="81"/>
      <c r="E383" s="48"/>
    </row>
    <row r="384">
      <c r="C384" s="81"/>
      <c r="E384" s="48"/>
    </row>
    <row r="385">
      <c r="C385" s="81"/>
      <c r="E385" s="48"/>
    </row>
    <row r="386">
      <c r="C386" s="81"/>
      <c r="E386" s="48"/>
    </row>
    <row r="387">
      <c r="C387" s="81"/>
      <c r="E387" s="48"/>
    </row>
    <row r="388">
      <c r="C388" s="81"/>
      <c r="E388" s="48"/>
    </row>
    <row r="389">
      <c r="C389" s="81"/>
      <c r="E389" s="48"/>
    </row>
    <row r="390">
      <c r="C390" s="81"/>
      <c r="E390" s="48"/>
    </row>
    <row r="391">
      <c r="C391" s="81"/>
      <c r="E391" s="48"/>
    </row>
    <row r="392">
      <c r="C392" s="81"/>
      <c r="E392" s="48"/>
    </row>
    <row r="393">
      <c r="C393" s="81"/>
      <c r="E393" s="48"/>
    </row>
    <row r="394">
      <c r="C394" s="81"/>
      <c r="E394" s="48"/>
    </row>
    <row r="395">
      <c r="C395" s="81"/>
      <c r="E395" s="48"/>
    </row>
    <row r="396">
      <c r="C396" s="81"/>
      <c r="E396" s="48"/>
    </row>
    <row r="397">
      <c r="C397" s="81"/>
      <c r="E397" s="48"/>
    </row>
    <row r="398">
      <c r="C398" s="81"/>
      <c r="E398" s="48"/>
    </row>
    <row r="399">
      <c r="C399" s="81"/>
      <c r="E399" s="48"/>
    </row>
    <row r="400">
      <c r="C400" s="81"/>
      <c r="E400" s="48"/>
    </row>
    <row r="401">
      <c r="C401" s="81"/>
      <c r="E401" s="48"/>
    </row>
    <row r="402">
      <c r="C402" s="81"/>
      <c r="E402" s="48"/>
    </row>
    <row r="403">
      <c r="C403" s="81"/>
      <c r="E403" s="48"/>
    </row>
    <row r="404">
      <c r="C404" s="81"/>
      <c r="E404" s="48"/>
    </row>
    <row r="405">
      <c r="C405" s="81"/>
      <c r="E405" s="48"/>
    </row>
    <row r="406">
      <c r="C406" s="81"/>
      <c r="E406" s="48"/>
    </row>
    <row r="407">
      <c r="C407" s="81"/>
      <c r="E407" s="48"/>
    </row>
    <row r="408">
      <c r="C408" s="81"/>
      <c r="E408" s="48"/>
    </row>
    <row r="409">
      <c r="C409" s="81"/>
      <c r="E409" s="48"/>
    </row>
    <row r="410">
      <c r="C410" s="81"/>
      <c r="E410" s="48"/>
    </row>
    <row r="411">
      <c r="C411" s="81"/>
      <c r="E411" s="48"/>
    </row>
    <row r="412">
      <c r="C412" s="81"/>
      <c r="E412" s="48"/>
    </row>
    <row r="413">
      <c r="C413" s="81"/>
      <c r="E413" s="48"/>
    </row>
    <row r="414">
      <c r="C414" s="81"/>
      <c r="E414" s="48"/>
    </row>
    <row r="415">
      <c r="C415" s="81"/>
      <c r="E415" s="48"/>
    </row>
    <row r="416">
      <c r="C416" s="81"/>
      <c r="E416" s="48"/>
    </row>
    <row r="417">
      <c r="C417" s="81"/>
      <c r="E417" s="48"/>
    </row>
    <row r="418">
      <c r="C418" s="81"/>
      <c r="E418" s="48"/>
    </row>
    <row r="419">
      <c r="C419" s="81"/>
      <c r="E419" s="48"/>
    </row>
    <row r="420">
      <c r="C420" s="81"/>
      <c r="E420" s="48"/>
    </row>
    <row r="421">
      <c r="C421" s="81"/>
      <c r="E421" s="48"/>
    </row>
    <row r="422">
      <c r="C422" s="81"/>
      <c r="E422" s="48"/>
    </row>
    <row r="423">
      <c r="C423" s="81"/>
      <c r="E423" s="48"/>
    </row>
    <row r="424">
      <c r="C424" s="81"/>
      <c r="E424" s="48"/>
    </row>
    <row r="425">
      <c r="C425" s="81"/>
      <c r="E425" s="48"/>
    </row>
    <row r="426">
      <c r="C426" s="81"/>
      <c r="E426" s="48"/>
    </row>
    <row r="427">
      <c r="C427" s="81"/>
      <c r="E427" s="48"/>
    </row>
    <row r="428">
      <c r="C428" s="81"/>
      <c r="E428" s="48"/>
    </row>
    <row r="429">
      <c r="C429" s="81"/>
      <c r="E429" s="48"/>
    </row>
    <row r="430">
      <c r="C430" s="81"/>
      <c r="E430" s="48"/>
    </row>
    <row r="431">
      <c r="C431" s="81"/>
      <c r="E431" s="48"/>
    </row>
    <row r="432">
      <c r="C432" s="81"/>
      <c r="E432" s="48"/>
    </row>
    <row r="433">
      <c r="C433" s="81"/>
      <c r="E433" s="48"/>
    </row>
    <row r="434">
      <c r="C434" s="81"/>
      <c r="E434" s="48"/>
    </row>
    <row r="435">
      <c r="C435" s="81"/>
      <c r="E435" s="48"/>
    </row>
    <row r="436">
      <c r="C436" s="81"/>
      <c r="E436" s="48"/>
    </row>
    <row r="437">
      <c r="C437" s="81"/>
      <c r="E437" s="48"/>
    </row>
    <row r="438">
      <c r="C438" s="81"/>
      <c r="E438" s="48"/>
    </row>
    <row r="439">
      <c r="C439" s="81"/>
      <c r="E439" s="48"/>
    </row>
    <row r="440">
      <c r="C440" s="81"/>
      <c r="E440" s="48"/>
    </row>
    <row r="441">
      <c r="C441" s="81"/>
      <c r="E441" s="48"/>
    </row>
    <row r="442">
      <c r="C442" s="81"/>
      <c r="E442" s="48"/>
    </row>
    <row r="443">
      <c r="C443" s="81"/>
      <c r="E443" s="48"/>
    </row>
    <row r="444">
      <c r="C444" s="81"/>
      <c r="E444" s="48"/>
    </row>
    <row r="445">
      <c r="C445" s="81"/>
      <c r="E445" s="48"/>
    </row>
    <row r="446">
      <c r="C446" s="81"/>
      <c r="E446" s="48"/>
    </row>
    <row r="447">
      <c r="C447" s="81"/>
      <c r="E447" s="48"/>
    </row>
    <row r="448">
      <c r="C448" s="81"/>
      <c r="E448" s="48"/>
    </row>
    <row r="449">
      <c r="C449" s="81"/>
      <c r="E449" s="48"/>
    </row>
    <row r="450">
      <c r="C450" s="81"/>
      <c r="E450" s="48"/>
    </row>
    <row r="451">
      <c r="C451" s="81"/>
      <c r="E451" s="48"/>
    </row>
    <row r="452">
      <c r="C452" s="81"/>
      <c r="E452" s="48"/>
    </row>
    <row r="453">
      <c r="C453" s="81"/>
      <c r="E453" s="48"/>
    </row>
    <row r="454">
      <c r="C454" s="81"/>
      <c r="E454" s="48"/>
    </row>
    <row r="455">
      <c r="C455" s="81"/>
      <c r="E455" s="48"/>
    </row>
    <row r="456">
      <c r="C456" s="81"/>
      <c r="E456" s="48"/>
    </row>
    <row r="457">
      <c r="C457" s="81"/>
      <c r="E457" s="48"/>
    </row>
    <row r="458">
      <c r="C458" s="81"/>
      <c r="E458" s="48"/>
    </row>
    <row r="459">
      <c r="C459" s="81"/>
      <c r="E459" s="48"/>
    </row>
    <row r="460">
      <c r="C460" s="81"/>
      <c r="E460" s="48"/>
    </row>
    <row r="461">
      <c r="C461" s="81"/>
      <c r="E461" s="48"/>
    </row>
    <row r="462">
      <c r="C462" s="81"/>
      <c r="E462" s="48"/>
    </row>
    <row r="463">
      <c r="C463" s="81"/>
      <c r="E463" s="48"/>
    </row>
    <row r="464">
      <c r="C464" s="81"/>
      <c r="E464" s="48"/>
    </row>
    <row r="465">
      <c r="C465" s="81"/>
      <c r="E465" s="48"/>
    </row>
    <row r="466">
      <c r="C466" s="81"/>
      <c r="E466" s="48"/>
    </row>
    <row r="467">
      <c r="C467" s="81"/>
      <c r="E467" s="48"/>
    </row>
    <row r="468">
      <c r="C468" s="81"/>
      <c r="E468" s="48"/>
    </row>
    <row r="469">
      <c r="C469" s="81"/>
      <c r="E469" s="48"/>
    </row>
    <row r="470">
      <c r="C470" s="81"/>
      <c r="E470" s="48"/>
    </row>
    <row r="471">
      <c r="C471" s="81"/>
      <c r="E471" s="48"/>
    </row>
    <row r="472">
      <c r="C472" s="81"/>
      <c r="E472" s="48"/>
    </row>
    <row r="473">
      <c r="C473" s="81"/>
      <c r="E473" s="48"/>
    </row>
    <row r="474">
      <c r="C474" s="81"/>
      <c r="E474" s="48"/>
    </row>
    <row r="475">
      <c r="C475" s="81"/>
      <c r="E475" s="48"/>
    </row>
    <row r="476">
      <c r="C476" s="81"/>
      <c r="E476" s="48"/>
    </row>
    <row r="477">
      <c r="C477" s="81"/>
      <c r="E477" s="48"/>
    </row>
    <row r="478">
      <c r="C478" s="81"/>
      <c r="E478" s="48"/>
    </row>
    <row r="479">
      <c r="C479" s="81"/>
      <c r="E479" s="48"/>
    </row>
    <row r="480">
      <c r="C480" s="81"/>
      <c r="E480" s="48"/>
    </row>
    <row r="481">
      <c r="C481" s="81"/>
      <c r="E481" s="48"/>
    </row>
    <row r="482">
      <c r="C482" s="81"/>
      <c r="E482" s="48"/>
    </row>
    <row r="483">
      <c r="C483" s="81"/>
      <c r="E483" s="48"/>
    </row>
    <row r="484">
      <c r="C484" s="81"/>
      <c r="E484" s="48"/>
    </row>
    <row r="485">
      <c r="C485" s="81"/>
      <c r="E485" s="48"/>
    </row>
    <row r="486">
      <c r="C486" s="81"/>
      <c r="E486" s="48"/>
    </row>
    <row r="487">
      <c r="C487" s="81"/>
      <c r="E487" s="48"/>
    </row>
    <row r="488">
      <c r="C488" s="81"/>
      <c r="E488" s="48"/>
    </row>
    <row r="489">
      <c r="C489" s="81"/>
      <c r="E489" s="48"/>
    </row>
    <row r="490">
      <c r="C490" s="81"/>
      <c r="E490" s="48"/>
    </row>
    <row r="491">
      <c r="C491" s="81"/>
      <c r="E491" s="48"/>
    </row>
    <row r="492">
      <c r="C492" s="81"/>
      <c r="E492" s="48"/>
    </row>
    <row r="493">
      <c r="C493" s="81"/>
      <c r="E493" s="48"/>
    </row>
    <row r="494">
      <c r="C494" s="81"/>
      <c r="E494" s="48"/>
    </row>
    <row r="495">
      <c r="C495" s="81"/>
      <c r="E495" s="48"/>
    </row>
    <row r="496">
      <c r="C496" s="81"/>
      <c r="E496" s="48"/>
    </row>
    <row r="497">
      <c r="C497" s="81"/>
      <c r="E497" s="48"/>
    </row>
    <row r="498">
      <c r="C498" s="81"/>
      <c r="E498" s="48"/>
    </row>
    <row r="499">
      <c r="C499" s="81"/>
      <c r="E499" s="48"/>
    </row>
    <row r="500">
      <c r="C500" s="81"/>
      <c r="E500" s="48"/>
    </row>
    <row r="501">
      <c r="C501" s="81"/>
      <c r="E501" s="48"/>
    </row>
    <row r="502">
      <c r="C502" s="81"/>
      <c r="E502" s="48"/>
    </row>
    <row r="503">
      <c r="C503" s="81"/>
      <c r="E503" s="48"/>
    </row>
    <row r="504">
      <c r="C504" s="81"/>
      <c r="E504" s="48"/>
    </row>
    <row r="505">
      <c r="C505" s="81"/>
      <c r="E505" s="48"/>
    </row>
    <row r="506">
      <c r="C506" s="81"/>
      <c r="E506" s="48"/>
    </row>
    <row r="507">
      <c r="C507" s="81"/>
      <c r="E507" s="48"/>
    </row>
    <row r="508">
      <c r="C508" s="81"/>
      <c r="E508" s="48"/>
    </row>
    <row r="509">
      <c r="C509" s="81"/>
      <c r="E509" s="48"/>
    </row>
    <row r="510">
      <c r="C510" s="81"/>
      <c r="E510" s="48"/>
    </row>
    <row r="511">
      <c r="C511" s="81"/>
      <c r="E511" s="48"/>
    </row>
    <row r="512">
      <c r="C512" s="81"/>
      <c r="E512" s="48"/>
    </row>
    <row r="513">
      <c r="C513" s="81"/>
      <c r="E513" s="48"/>
    </row>
    <row r="514">
      <c r="C514" s="81"/>
      <c r="E514" s="48"/>
    </row>
    <row r="515">
      <c r="C515" s="81"/>
      <c r="E515" s="48"/>
    </row>
    <row r="516">
      <c r="C516" s="81"/>
      <c r="E516" s="48"/>
    </row>
    <row r="517">
      <c r="C517" s="81"/>
      <c r="E517" s="48"/>
    </row>
    <row r="518">
      <c r="C518" s="81"/>
      <c r="E518" s="48"/>
    </row>
    <row r="519">
      <c r="C519" s="81"/>
      <c r="E519" s="48"/>
    </row>
    <row r="520">
      <c r="C520" s="81"/>
      <c r="E520" s="48"/>
    </row>
    <row r="521">
      <c r="C521" s="81"/>
      <c r="E521" s="48"/>
    </row>
    <row r="522">
      <c r="C522" s="81"/>
      <c r="E522" s="48"/>
    </row>
    <row r="523">
      <c r="C523" s="81"/>
      <c r="E523" s="48"/>
    </row>
    <row r="524">
      <c r="C524" s="81"/>
      <c r="E524" s="48"/>
    </row>
    <row r="525">
      <c r="C525" s="81"/>
      <c r="E525" s="48"/>
    </row>
    <row r="526">
      <c r="C526" s="81"/>
      <c r="E526" s="48"/>
    </row>
    <row r="527">
      <c r="C527" s="81"/>
      <c r="E527" s="48"/>
    </row>
    <row r="528">
      <c r="C528" s="81"/>
      <c r="E528" s="48"/>
    </row>
    <row r="529">
      <c r="C529" s="81"/>
      <c r="E529" s="48"/>
    </row>
    <row r="530">
      <c r="C530" s="81"/>
      <c r="E530" s="48"/>
    </row>
    <row r="531">
      <c r="C531" s="81"/>
      <c r="E531" s="48"/>
    </row>
    <row r="532">
      <c r="C532" s="81"/>
      <c r="E532" s="48"/>
    </row>
    <row r="533">
      <c r="C533" s="81"/>
      <c r="E533" s="48"/>
    </row>
    <row r="534">
      <c r="C534" s="81"/>
      <c r="E534" s="48"/>
    </row>
    <row r="535">
      <c r="C535" s="81"/>
      <c r="E535" s="48"/>
    </row>
    <row r="536">
      <c r="C536" s="81"/>
      <c r="E536" s="48"/>
    </row>
    <row r="537">
      <c r="C537" s="81"/>
      <c r="E537" s="48"/>
    </row>
    <row r="538">
      <c r="C538" s="81"/>
      <c r="E538" s="48"/>
    </row>
    <row r="539">
      <c r="C539" s="81"/>
      <c r="E539" s="48"/>
    </row>
    <row r="540">
      <c r="C540" s="81"/>
      <c r="E540" s="48"/>
    </row>
    <row r="541">
      <c r="C541" s="81"/>
      <c r="E541" s="48"/>
    </row>
    <row r="542">
      <c r="C542" s="81"/>
      <c r="E542" s="48"/>
    </row>
    <row r="543">
      <c r="C543" s="81"/>
      <c r="E543" s="48"/>
    </row>
    <row r="544">
      <c r="C544" s="81"/>
      <c r="E544" s="48"/>
    </row>
    <row r="545">
      <c r="C545" s="81"/>
      <c r="E545" s="48"/>
    </row>
    <row r="546">
      <c r="C546" s="81"/>
      <c r="E546" s="48"/>
    </row>
    <row r="547">
      <c r="C547" s="81"/>
      <c r="E547" s="48"/>
    </row>
    <row r="548">
      <c r="C548" s="81"/>
      <c r="E548" s="48"/>
    </row>
    <row r="549">
      <c r="C549" s="81"/>
      <c r="E549" s="48"/>
    </row>
    <row r="550">
      <c r="C550" s="81"/>
      <c r="E550" s="48"/>
    </row>
    <row r="551">
      <c r="C551" s="81"/>
      <c r="E551" s="48"/>
    </row>
    <row r="552">
      <c r="C552" s="81"/>
      <c r="E552" s="48"/>
    </row>
    <row r="553">
      <c r="C553" s="81"/>
      <c r="E553" s="48"/>
    </row>
    <row r="554">
      <c r="C554" s="81"/>
      <c r="E554" s="48"/>
    </row>
    <row r="555">
      <c r="C555" s="81"/>
      <c r="E555" s="48"/>
    </row>
    <row r="556">
      <c r="C556" s="81"/>
      <c r="E556" s="48"/>
    </row>
    <row r="557">
      <c r="C557" s="81"/>
      <c r="E557" s="48"/>
    </row>
    <row r="558">
      <c r="C558" s="81"/>
      <c r="E558" s="48"/>
    </row>
    <row r="559">
      <c r="C559" s="81"/>
      <c r="E559" s="48"/>
    </row>
    <row r="560">
      <c r="C560" s="81"/>
      <c r="E560" s="48"/>
    </row>
    <row r="561">
      <c r="C561" s="81"/>
      <c r="E561" s="48"/>
    </row>
    <row r="562">
      <c r="C562" s="81"/>
      <c r="E562" s="48"/>
    </row>
    <row r="563">
      <c r="C563" s="81"/>
      <c r="E563" s="48"/>
    </row>
    <row r="564">
      <c r="C564" s="81"/>
      <c r="E564" s="48"/>
    </row>
    <row r="565">
      <c r="C565" s="81"/>
      <c r="E565" s="48"/>
    </row>
    <row r="566">
      <c r="C566" s="81"/>
      <c r="E566" s="48"/>
    </row>
    <row r="567">
      <c r="C567" s="81"/>
      <c r="E567" s="48"/>
    </row>
    <row r="568">
      <c r="C568" s="81"/>
      <c r="E568" s="48"/>
    </row>
    <row r="569">
      <c r="C569" s="81"/>
      <c r="E569" s="48"/>
    </row>
    <row r="570">
      <c r="C570" s="81"/>
      <c r="E570" s="48"/>
    </row>
    <row r="571">
      <c r="C571" s="81"/>
      <c r="E571" s="48"/>
    </row>
    <row r="572">
      <c r="C572" s="81"/>
      <c r="E572" s="48"/>
    </row>
    <row r="573">
      <c r="C573" s="81"/>
      <c r="E573" s="48"/>
    </row>
    <row r="574">
      <c r="C574" s="81"/>
      <c r="E574" s="48"/>
    </row>
    <row r="575">
      <c r="C575" s="81"/>
      <c r="E575" s="48"/>
    </row>
    <row r="576">
      <c r="C576" s="81"/>
      <c r="E576" s="48"/>
    </row>
    <row r="577">
      <c r="C577" s="81"/>
      <c r="E577" s="48"/>
    </row>
    <row r="578">
      <c r="C578" s="81"/>
      <c r="E578" s="48"/>
    </row>
    <row r="579">
      <c r="C579" s="81"/>
      <c r="E579" s="48"/>
    </row>
    <row r="580">
      <c r="C580" s="81"/>
      <c r="E580" s="48"/>
    </row>
    <row r="581">
      <c r="C581" s="81"/>
      <c r="E581" s="48"/>
    </row>
    <row r="582">
      <c r="C582" s="81"/>
      <c r="E582" s="48"/>
    </row>
    <row r="583">
      <c r="C583" s="81"/>
      <c r="E583" s="48"/>
    </row>
    <row r="584">
      <c r="C584" s="81"/>
      <c r="E584" s="48"/>
    </row>
    <row r="585">
      <c r="C585" s="81"/>
      <c r="E585" s="48"/>
    </row>
    <row r="586">
      <c r="C586" s="81"/>
      <c r="E586" s="48"/>
    </row>
    <row r="587">
      <c r="C587" s="81"/>
      <c r="E587" s="48"/>
    </row>
    <row r="588">
      <c r="C588" s="81"/>
      <c r="E588" s="48"/>
    </row>
    <row r="589">
      <c r="C589" s="81"/>
      <c r="E589" s="48"/>
    </row>
    <row r="590">
      <c r="C590" s="81"/>
      <c r="E590" s="48"/>
    </row>
    <row r="591">
      <c r="C591" s="81"/>
      <c r="E591" s="48"/>
    </row>
    <row r="592">
      <c r="C592" s="81"/>
      <c r="E592" s="48"/>
    </row>
    <row r="593">
      <c r="C593" s="81"/>
      <c r="E593" s="48"/>
    </row>
    <row r="594">
      <c r="C594" s="81"/>
      <c r="E594" s="48"/>
    </row>
    <row r="595">
      <c r="C595" s="81"/>
      <c r="E595" s="48"/>
    </row>
    <row r="596">
      <c r="C596" s="81"/>
      <c r="E596" s="48"/>
    </row>
    <row r="597">
      <c r="C597" s="81"/>
      <c r="E597" s="48"/>
    </row>
    <row r="598">
      <c r="C598" s="81"/>
      <c r="E598" s="48"/>
    </row>
    <row r="599">
      <c r="C599" s="81"/>
      <c r="E599" s="48"/>
    </row>
    <row r="600">
      <c r="C600" s="81"/>
      <c r="E600" s="48"/>
    </row>
    <row r="601">
      <c r="C601" s="81"/>
      <c r="E601" s="48"/>
    </row>
    <row r="602">
      <c r="C602" s="81"/>
      <c r="E602" s="48"/>
    </row>
    <row r="603">
      <c r="C603" s="81"/>
      <c r="E603" s="48"/>
    </row>
    <row r="604">
      <c r="C604" s="81"/>
      <c r="E604" s="48"/>
    </row>
    <row r="605">
      <c r="C605" s="81"/>
      <c r="E605" s="48"/>
    </row>
    <row r="606">
      <c r="C606" s="81"/>
      <c r="E606" s="48"/>
    </row>
    <row r="607">
      <c r="C607" s="81"/>
      <c r="E607" s="48"/>
    </row>
    <row r="608">
      <c r="C608" s="81"/>
      <c r="E608" s="48"/>
    </row>
    <row r="609">
      <c r="C609" s="81"/>
      <c r="E609" s="48"/>
    </row>
    <row r="610">
      <c r="C610" s="81"/>
      <c r="E610" s="48"/>
    </row>
    <row r="611">
      <c r="C611" s="81"/>
      <c r="E611" s="48"/>
    </row>
    <row r="612">
      <c r="C612" s="81"/>
      <c r="E612" s="48"/>
    </row>
    <row r="613">
      <c r="C613" s="81"/>
      <c r="E613" s="48"/>
    </row>
    <row r="614">
      <c r="C614" s="81"/>
      <c r="E614" s="48"/>
    </row>
    <row r="615">
      <c r="C615" s="81"/>
      <c r="E615" s="48"/>
    </row>
    <row r="616">
      <c r="C616" s="81"/>
      <c r="E616" s="48"/>
    </row>
    <row r="617">
      <c r="C617" s="81"/>
      <c r="E617" s="48"/>
    </row>
    <row r="618">
      <c r="C618" s="81"/>
      <c r="E618" s="48"/>
    </row>
    <row r="619">
      <c r="C619" s="81"/>
      <c r="E619" s="48"/>
    </row>
    <row r="620">
      <c r="C620" s="81"/>
      <c r="E620" s="48"/>
    </row>
    <row r="621">
      <c r="C621" s="81"/>
      <c r="E621" s="48"/>
    </row>
    <row r="622">
      <c r="C622" s="81"/>
      <c r="E622" s="48"/>
    </row>
    <row r="623">
      <c r="C623" s="81"/>
      <c r="E623" s="48"/>
    </row>
    <row r="624">
      <c r="C624" s="81"/>
      <c r="E624" s="48"/>
    </row>
    <row r="625">
      <c r="C625" s="81"/>
      <c r="E625" s="48"/>
    </row>
    <row r="626">
      <c r="C626" s="81"/>
      <c r="E626" s="48"/>
    </row>
    <row r="627">
      <c r="C627" s="81"/>
      <c r="E627" s="48"/>
    </row>
    <row r="628">
      <c r="C628" s="81"/>
      <c r="E628" s="48"/>
    </row>
    <row r="629">
      <c r="C629" s="81"/>
      <c r="E629" s="48"/>
    </row>
    <row r="630">
      <c r="C630" s="81"/>
      <c r="E630" s="48"/>
    </row>
    <row r="631">
      <c r="C631" s="81"/>
      <c r="E631" s="48"/>
    </row>
    <row r="632">
      <c r="C632" s="81"/>
      <c r="E632" s="48"/>
    </row>
    <row r="633">
      <c r="C633" s="81"/>
      <c r="E633" s="48"/>
    </row>
    <row r="634">
      <c r="C634" s="81"/>
      <c r="E634" s="48"/>
    </row>
    <row r="635">
      <c r="C635" s="81"/>
      <c r="E635" s="48"/>
    </row>
    <row r="636">
      <c r="C636" s="81"/>
      <c r="E636" s="48"/>
    </row>
    <row r="637">
      <c r="C637" s="81"/>
      <c r="E637" s="48"/>
    </row>
    <row r="638">
      <c r="C638" s="81"/>
      <c r="E638" s="48"/>
    </row>
    <row r="639">
      <c r="C639" s="81"/>
      <c r="E639" s="48"/>
    </row>
    <row r="640">
      <c r="C640" s="81"/>
      <c r="E640" s="48"/>
    </row>
    <row r="641">
      <c r="C641" s="81"/>
      <c r="E641" s="48"/>
    </row>
    <row r="642">
      <c r="C642" s="81"/>
      <c r="E642" s="48"/>
    </row>
    <row r="643">
      <c r="C643" s="81"/>
      <c r="E643" s="48"/>
    </row>
    <row r="644">
      <c r="C644" s="81"/>
      <c r="E644" s="48"/>
    </row>
    <row r="645">
      <c r="C645" s="81"/>
      <c r="E645" s="48"/>
    </row>
    <row r="646">
      <c r="C646" s="81"/>
      <c r="E646" s="48"/>
    </row>
    <row r="647">
      <c r="C647" s="81"/>
      <c r="E647" s="48"/>
    </row>
    <row r="648">
      <c r="C648" s="81"/>
      <c r="E648" s="48"/>
    </row>
    <row r="649">
      <c r="C649" s="81"/>
      <c r="E649" s="48"/>
    </row>
    <row r="650">
      <c r="C650" s="81"/>
      <c r="E650" s="48"/>
    </row>
    <row r="651">
      <c r="C651" s="81"/>
      <c r="E651" s="48"/>
    </row>
    <row r="652">
      <c r="C652" s="81"/>
      <c r="E652" s="48"/>
    </row>
    <row r="653">
      <c r="C653" s="81"/>
      <c r="E653" s="48"/>
    </row>
    <row r="654">
      <c r="C654" s="81"/>
      <c r="E654" s="48"/>
    </row>
    <row r="655">
      <c r="C655" s="81"/>
      <c r="E655" s="48"/>
    </row>
    <row r="656">
      <c r="C656" s="81"/>
      <c r="E656" s="48"/>
    </row>
    <row r="657">
      <c r="C657" s="81"/>
      <c r="E657" s="48"/>
    </row>
    <row r="658">
      <c r="C658" s="81"/>
      <c r="E658" s="48"/>
    </row>
    <row r="659">
      <c r="C659" s="81"/>
      <c r="E659" s="48"/>
    </row>
    <row r="660">
      <c r="C660" s="81"/>
      <c r="E660" s="48"/>
    </row>
    <row r="661">
      <c r="C661" s="81"/>
      <c r="E661" s="48"/>
    </row>
    <row r="662">
      <c r="C662" s="81"/>
      <c r="E662" s="48"/>
    </row>
    <row r="663">
      <c r="C663" s="81"/>
      <c r="E663" s="48"/>
    </row>
    <row r="664">
      <c r="C664" s="81"/>
      <c r="E664" s="48"/>
    </row>
    <row r="665">
      <c r="C665" s="81"/>
      <c r="E665" s="48"/>
    </row>
    <row r="666">
      <c r="C666" s="81"/>
      <c r="E666" s="48"/>
    </row>
    <row r="667">
      <c r="C667" s="81"/>
      <c r="E667" s="48"/>
    </row>
    <row r="668">
      <c r="C668" s="81"/>
      <c r="E668" s="48"/>
    </row>
    <row r="669">
      <c r="C669" s="81"/>
      <c r="E669" s="48"/>
    </row>
    <row r="670">
      <c r="C670" s="81"/>
      <c r="E670" s="48"/>
    </row>
    <row r="671">
      <c r="C671" s="81"/>
      <c r="E671" s="48"/>
    </row>
    <row r="672">
      <c r="C672" s="81"/>
      <c r="E672" s="48"/>
    </row>
    <row r="673">
      <c r="C673" s="81"/>
      <c r="E673" s="48"/>
    </row>
    <row r="674">
      <c r="C674" s="81"/>
      <c r="E674" s="48"/>
    </row>
    <row r="675">
      <c r="C675" s="81"/>
      <c r="E675" s="48"/>
    </row>
    <row r="676">
      <c r="C676" s="81"/>
      <c r="E676" s="48"/>
    </row>
    <row r="677">
      <c r="C677" s="81"/>
      <c r="E677" s="48"/>
    </row>
    <row r="678">
      <c r="C678" s="81"/>
      <c r="E678" s="48"/>
    </row>
    <row r="679">
      <c r="C679" s="81"/>
      <c r="E679" s="48"/>
    </row>
    <row r="680">
      <c r="C680" s="81"/>
      <c r="E680" s="48"/>
    </row>
    <row r="681">
      <c r="C681" s="81"/>
      <c r="E681" s="48"/>
    </row>
    <row r="682">
      <c r="C682" s="81"/>
      <c r="E682" s="48"/>
    </row>
    <row r="683">
      <c r="C683" s="81"/>
      <c r="E683" s="48"/>
    </row>
    <row r="684">
      <c r="C684" s="81"/>
      <c r="E684" s="48"/>
    </row>
    <row r="685">
      <c r="C685" s="81"/>
      <c r="E685" s="48"/>
    </row>
    <row r="686">
      <c r="C686" s="81"/>
      <c r="E686" s="48"/>
    </row>
    <row r="687">
      <c r="C687" s="81"/>
      <c r="E687" s="48"/>
    </row>
    <row r="688">
      <c r="C688" s="81"/>
      <c r="E688" s="48"/>
    </row>
    <row r="689">
      <c r="C689" s="81"/>
      <c r="E689" s="48"/>
    </row>
    <row r="690">
      <c r="C690" s="81"/>
      <c r="E690" s="48"/>
    </row>
    <row r="691">
      <c r="C691" s="81"/>
      <c r="E691" s="48"/>
    </row>
    <row r="692">
      <c r="C692" s="81"/>
      <c r="E692" s="48"/>
    </row>
    <row r="693">
      <c r="C693" s="81"/>
      <c r="E693" s="48"/>
    </row>
    <row r="694">
      <c r="C694" s="81"/>
      <c r="E694" s="48"/>
    </row>
    <row r="695">
      <c r="C695" s="81"/>
      <c r="E695" s="48"/>
    </row>
    <row r="696">
      <c r="C696" s="81"/>
      <c r="E696" s="48"/>
    </row>
    <row r="697">
      <c r="C697" s="81"/>
      <c r="E697" s="48"/>
    </row>
    <row r="698">
      <c r="C698" s="81"/>
      <c r="E698" s="48"/>
    </row>
    <row r="699">
      <c r="C699" s="81"/>
      <c r="E699" s="48"/>
    </row>
    <row r="700">
      <c r="C700" s="81"/>
      <c r="E700" s="48"/>
    </row>
    <row r="701">
      <c r="C701" s="81"/>
      <c r="E701" s="48"/>
    </row>
    <row r="702">
      <c r="C702" s="81"/>
      <c r="E702" s="48"/>
    </row>
    <row r="703">
      <c r="C703" s="81"/>
      <c r="E703" s="48"/>
    </row>
    <row r="704">
      <c r="C704" s="81"/>
      <c r="E704" s="48"/>
    </row>
    <row r="705">
      <c r="C705" s="81"/>
      <c r="E705" s="48"/>
    </row>
    <row r="706">
      <c r="C706" s="81"/>
      <c r="E706" s="48"/>
    </row>
    <row r="707">
      <c r="C707" s="81"/>
      <c r="E707" s="48"/>
    </row>
    <row r="708">
      <c r="C708" s="81"/>
      <c r="E708" s="48"/>
    </row>
    <row r="709">
      <c r="C709" s="81"/>
      <c r="E709" s="48"/>
    </row>
    <row r="710">
      <c r="C710" s="81"/>
      <c r="E710" s="48"/>
    </row>
    <row r="711">
      <c r="C711" s="81"/>
      <c r="E711" s="48"/>
    </row>
    <row r="712">
      <c r="C712" s="81"/>
      <c r="E712" s="48"/>
    </row>
    <row r="713">
      <c r="C713" s="81"/>
      <c r="E713" s="48"/>
    </row>
    <row r="714">
      <c r="C714" s="81"/>
      <c r="E714" s="48"/>
    </row>
    <row r="715">
      <c r="C715" s="81"/>
      <c r="E715" s="48"/>
    </row>
    <row r="716">
      <c r="C716" s="81"/>
      <c r="E716" s="48"/>
    </row>
    <row r="717">
      <c r="C717" s="81"/>
      <c r="E717" s="48"/>
    </row>
    <row r="718">
      <c r="C718" s="81"/>
      <c r="E718" s="48"/>
    </row>
    <row r="719">
      <c r="C719" s="81"/>
      <c r="E719" s="48"/>
    </row>
    <row r="720">
      <c r="C720" s="81"/>
      <c r="E720" s="48"/>
    </row>
    <row r="721">
      <c r="C721" s="81"/>
      <c r="E721" s="48"/>
    </row>
    <row r="722">
      <c r="C722" s="81"/>
      <c r="E722" s="48"/>
    </row>
    <row r="723">
      <c r="C723" s="81"/>
      <c r="E723" s="48"/>
    </row>
    <row r="724">
      <c r="C724" s="81"/>
      <c r="E724" s="48"/>
    </row>
    <row r="725">
      <c r="C725" s="81"/>
      <c r="E725" s="48"/>
    </row>
    <row r="726">
      <c r="C726" s="81"/>
      <c r="E726" s="48"/>
    </row>
    <row r="727">
      <c r="C727" s="81"/>
      <c r="E727" s="48"/>
    </row>
    <row r="728">
      <c r="C728" s="81"/>
      <c r="E728" s="48"/>
    </row>
    <row r="729">
      <c r="C729" s="81"/>
      <c r="E729" s="48"/>
    </row>
    <row r="730">
      <c r="C730" s="81"/>
      <c r="E730" s="48"/>
    </row>
    <row r="731">
      <c r="C731" s="81"/>
      <c r="E731" s="48"/>
    </row>
    <row r="732">
      <c r="C732" s="81"/>
      <c r="E732" s="48"/>
    </row>
    <row r="733">
      <c r="C733" s="81"/>
      <c r="E733" s="48"/>
    </row>
    <row r="734">
      <c r="C734" s="81"/>
      <c r="E734" s="48"/>
    </row>
    <row r="735">
      <c r="C735" s="81"/>
      <c r="E735" s="48"/>
    </row>
    <row r="736">
      <c r="C736" s="81"/>
      <c r="E736" s="48"/>
    </row>
    <row r="737">
      <c r="C737" s="81"/>
      <c r="E737" s="48"/>
    </row>
    <row r="738">
      <c r="C738" s="81"/>
      <c r="E738" s="48"/>
    </row>
    <row r="739">
      <c r="C739" s="81"/>
      <c r="E739" s="48"/>
    </row>
    <row r="740">
      <c r="C740" s="81"/>
      <c r="E740" s="48"/>
    </row>
    <row r="741">
      <c r="C741" s="81"/>
      <c r="E741" s="48"/>
    </row>
    <row r="742">
      <c r="C742" s="81"/>
      <c r="E742" s="48"/>
    </row>
    <row r="743">
      <c r="C743" s="81"/>
      <c r="E743" s="48"/>
    </row>
    <row r="744">
      <c r="C744" s="81"/>
      <c r="E744" s="48"/>
    </row>
    <row r="745">
      <c r="C745" s="81"/>
      <c r="E745" s="48"/>
    </row>
    <row r="746">
      <c r="C746" s="81"/>
      <c r="E746" s="48"/>
    </row>
    <row r="747">
      <c r="C747" s="81"/>
      <c r="E747" s="48"/>
    </row>
    <row r="748">
      <c r="C748" s="81"/>
      <c r="E748" s="48"/>
    </row>
    <row r="749">
      <c r="C749" s="81"/>
      <c r="E749" s="48"/>
    </row>
    <row r="750">
      <c r="C750" s="81"/>
      <c r="E750" s="48"/>
    </row>
    <row r="751">
      <c r="C751" s="81"/>
      <c r="E751" s="48"/>
    </row>
    <row r="752">
      <c r="C752" s="81"/>
      <c r="E752" s="48"/>
    </row>
    <row r="753">
      <c r="C753" s="81"/>
      <c r="E753" s="48"/>
    </row>
    <row r="754">
      <c r="C754" s="81"/>
      <c r="E754" s="48"/>
    </row>
    <row r="755">
      <c r="C755" s="81"/>
      <c r="E755" s="48"/>
    </row>
    <row r="756">
      <c r="C756" s="81"/>
      <c r="E756" s="48"/>
    </row>
    <row r="757">
      <c r="C757" s="81"/>
      <c r="E757" s="48"/>
    </row>
    <row r="758">
      <c r="C758" s="81"/>
      <c r="E758" s="48"/>
    </row>
    <row r="759">
      <c r="C759" s="81"/>
      <c r="E759" s="48"/>
    </row>
    <row r="760">
      <c r="C760" s="81"/>
      <c r="E760" s="48"/>
    </row>
    <row r="761">
      <c r="C761" s="81"/>
      <c r="E761" s="48"/>
    </row>
    <row r="762">
      <c r="C762" s="81"/>
      <c r="E762" s="48"/>
    </row>
    <row r="763">
      <c r="C763" s="81"/>
      <c r="E763" s="48"/>
    </row>
    <row r="764">
      <c r="C764" s="81"/>
      <c r="E764" s="48"/>
    </row>
    <row r="765">
      <c r="C765" s="81"/>
      <c r="E765" s="48"/>
    </row>
    <row r="766">
      <c r="C766" s="81"/>
      <c r="E766" s="48"/>
    </row>
    <row r="767">
      <c r="C767" s="81"/>
      <c r="E767" s="48"/>
    </row>
    <row r="768">
      <c r="C768" s="81"/>
      <c r="E768" s="48"/>
    </row>
    <row r="769">
      <c r="C769" s="81"/>
      <c r="E769" s="48"/>
    </row>
    <row r="770">
      <c r="C770" s="81"/>
      <c r="E770" s="48"/>
    </row>
    <row r="771">
      <c r="C771" s="81"/>
      <c r="E771" s="48"/>
    </row>
    <row r="772">
      <c r="C772" s="81"/>
      <c r="E772" s="48"/>
    </row>
    <row r="773">
      <c r="C773" s="81"/>
      <c r="E773" s="48"/>
    </row>
    <row r="774">
      <c r="C774" s="81"/>
      <c r="E774" s="48"/>
    </row>
    <row r="775">
      <c r="C775" s="81"/>
      <c r="E775" s="48"/>
    </row>
    <row r="776">
      <c r="C776" s="81"/>
      <c r="E776" s="48"/>
    </row>
    <row r="777">
      <c r="C777" s="81"/>
      <c r="E777" s="48"/>
    </row>
    <row r="778">
      <c r="C778" s="81"/>
      <c r="E778" s="48"/>
    </row>
    <row r="779">
      <c r="C779" s="81"/>
      <c r="E779" s="48"/>
    </row>
    <row r="780">
      <c r="C780" s="81"/>
      <c r="E780" s="48"/>
    </row>
    <row r="781">
      <c r="C781" s="81"/>
      <c r="E781" s="48"/>
    </row>
    <row r="782">
      <c r="C782" s="81"/>
      <c r="E782" s="48"/>
    </row>
    <row r="783">
      <c r="C783" s="81"/>
      <c r="E783" s="48"/>
    </row>
    <row r="784">
      <c r="C784" s="81"/>
      <c r="E784" s="48"/>
    </row>
    <row r="785">
      <c r="C785" s="81"/>
      <c r="E785" s="48"/>
    </row>
    <row r="786">
      <c r="C786" s="81"/>
      <c r="E786" s="48"/>
    </row>
    <row r="787">
      <c r="C787" s="81"/>
      <c r="E787" s="48"/>
    </row>
    <row r="788">
      <c r="C788" s="81"/>
      <c r="E788" s="48"/>
    </row>
    <row r="789">
      <c r="C789" s="81"/>
      <c r="E789" s="48"/>
    </row>
    <row r="790">
      <c r="C790" s="81"/>
      <c r="E790" s="48"/>
    </row>
    <row r="791">
      <c r="C791" s="81"/>
      <c r="E791" s="48"/>
    </row>
    <row r="792">
      <c r="C792" s="81"/>
      <c r="E792" s="48"/>
    </row>
    <row r="793">
      <c r="C793" s="81"/>
      <c r="E793" s="48"/>
    </row>
    <row r="794">
      <c r="C794" s="81"/>
      <c r="E794" s="48"/>
    </row>
    <row r="795">
      <c r="C795" s="81"/>
      <c r="E795" s="48"/>
    </row>
    <row r="796">
      <c r="C796" s="81"/>
      <c r="E796" s="48"/>
    </row>
    <row r="797">
      <c r="C797" s="81"/>
      <c r="E797" s="48"/>
    </row>
    <row r="798">
      <c r="C798" s="81"/>
      <c r="E798" s="48"/>
    </row>
    <row r="799">
      <c r="C799" s="81"/>
      <c r="E799" s="48"/>
    </row>
    <row r="800">
      <c r="C800" s="81"/>
      <c r="E800" s="48"/>
    </row>
    <row r="801">
      <c r="C801" s="81"/>
      <c r="E801" s="48"/>
    </row>
    <row r="802">
      <c r="C802" s="81"/>
      <c r="E802" s="48"/>
    </row>
    <row r="803">
      <c r="C803" s="81"/>
      <c r="E803" s="48"/>
    </row>
    <row r="804">
      <c r="C804" s="81"/>
      <c r="E804" s="48"/>
    </row>
    <row r="805">
      <c r="C805" s="81"/>
      <c r="E805" s="48"/>
    </row>
    <row r="806">
      <c r="C806" s="81"/>
      <c r="E806" s="48"/>
    </row>
    <row r="807">
      <c r="C807" s="81"/>
      <c r="E807" s="48"/>
    </row>
    <row r="808">
      <c r="C808" s="81"/>
      <c r="E808" s="48"/>
    </row>
    <row r="809">
      <c r="C809" s="81"/>
      <c r="E809" s="48"/>
    </row>
    <row r="810">
      <c r="C810" s="81"/>
      <c r="E810" s="48"/>
    </row>
    <row r="811">
      <c r="C811" s="81"/>
      <c r="E811" s="48"/>
    </row>
    <row r="812">
      <c r="C812" s="81"/>
      <c r="E812" s="48"/>
    </row>
    <row r="813">
      <c r="C813" s="81"/>
      <c r="E813" s="48"/>
    </row>
    <row r="814">
      <c r="C814" s="81"/>
      <c r="E814" s="48"/>
    </row>
    <row r="815">
      <c r="C815" s="81"/>
      <c r="E815" s="48"/>
    </row>
    <row r="816">
      <c r="C816" s="81"/>
      <c r="E816" s="48"/>
    </row>
    <row r="817">
      <c r="C817" s="81"/>
      <c r="E817" s="48"/>
    </row>
    <row r="818">
      <c r="C818" s="81"/>
      <c r="E818" s="48"/>
    </row>
    <row r="819">
      <c r="C819" s="81"/>
      <c r="E819" s="48"/>
    </row>
    <row r="820">
      <c r="C820" s="81"/>
      <c r="E820" s="48"/>
    </row>
    <row r="821">
      <c r="C821" s="81"/>
      <c r="E821" s="48"/>
    </row>
    <row r="822">
      <c r="C822" s="81"/>
      <c r="E822" s="48"/>
    </row>
    <row r="823">
      <c r="C823" s="81"/>
      <c r="E823" s="48"/>
    </row>
    <row r="824">
      <c r="C824" s="81"/>
      <c r="E824" s="48"/>
    </row>
    <row r="825">
      <c r="C825" s="81"/>
      <c r="E825" s="48"/>
    </row>
    <row r="826">
      <c r="C826" s="81"/>
      <c r="E826" s="48"/>
    </row>
    <row r="827">
      <c r="C827" s="81"/>
      <c r="E827" s="48"/>
    </row>
    <row r="828">
      <c r="C828" s="81"/>
      <c r="E828" s="48"/>
    </row>
    <row r="829">
      <c r="C829" s="81"/>
      <c r="E829" s="48"/>
    </row>
    <row r="830">
      <c r="C830" s="81"/>
      <c r="E830" s="48"/>
    </row>
    <row r="831">
      <c r="C831" s="81"/>
      <c r="E831" s="48"/>
    </row>
    <row r="832">
      <c r="C832" s="81"/>
      <c r="E832" s="48"/>
    </row>
    <row r="833">
      <c r="C833" s="81"/>
      <c r="E833" s="48"/>
    </row>
    <row r="834">
      <c r="C834" s="81"/>
      <c r="E834" s="48"/>
    </row>
    <row r="835">
      <c r="C835" s="81"/>
      <c r="E835" s="48"/>
    </row>
    <row r="836">
      <c r="C836" s="81"/>
      <c r="E836" s="48"/>
    </row>
    <row r="837">
      <c r="C837" s="81"/>
      <c r="E837" s="48"/>
    </row>
    <row r="838">
      <c r="C838" s="81"/>
      <c r="E838" s="48"/>
    </row>
    <row r="839">
      <c r="C839" s="81"/>
      <c r="E839" s="48"/>
    </row>
    <row r="840">
      <c r="C840" s="81"/>
      <c r="E840" s="48"/>
    </row>
    <row r="841">
      <c r="C841" s="81"/>
      <c r="E841" s="48"/>
    </row>
    <row r="842">
      <c r="C842" s="81"/>
      <c r="E842" s="48"/>
    </row>
    <row r="843">
      <c r="C843" s="81"/>
      <c r="E843" s="48"/>
    </row>
    <row r="844">
      <c r="C844" s="81"/>
      <c r="E844" s="48"/>
    </row>
    <row r="845">
      <c r="C845" s="81"/>
      <c r="E845" s="48"/>
    </row>
    <row r="846">
      <c r="C846" s="81"/>
      <c r="E846" s="48"/>
    </row>
    <row r="847">
      <c r="C847" s="81"/>
      <c r="E847" s="48"/>
    </row>
    <row r="848">
      <c r="C848" s="81"/>
      <c r="E848" s="48"/>
    </row>
    <row r="849">
      <c r="C849" s="81"/>
      <c r="E849" s="48"/>
    </row>
    <row r="850">
      <c r="C850" s="81"/>
      <c r="E850" s="48"/>
    </row>
    <row r="851">
      <c r="C851" s="81"/>
      <c r="E851" s="48"/>
    </row>
    <row r="852">
      <c r="C852" s="81"/>
      <c r="E852" s="48"/>
    </row>
    <row r="853">
      <c r="C853" s="81"/>
      <c r="E853" s="48"/>
    </row>
    <row r="854">
      <c r="C854" s="81"/>
      <c r="E854" s="48"/>
    </row>
    <row r="855">
      <c r="C855" s="81"/>
      <c r="E855" s="48"/>
    </row>
    <row r="856">
      <c r="C856" s="81"/>
      <c r="E856" s="48"/>
    </row>
    <row r="857">
      <c r="C857" s="81"/>
      <c r="E857" s="48"/>
    </row>
    <row r="858">
      <c r="C858" s="81"/>
      <c r="E858" s="48"/>
    </row>
    <row r="859">
      <c r="C859" s="81"/>
      <c r="E859" s="48"/>
    </row>
    <row r="860">
      <c r="C860" s="81"/>
      <c r="E860" s="48"/>
    </row>
    <row r="861">
      <c r="C861" s="81"/>
      <c r="E861" s="48"/>
    </row>
    <row r="862">
      <c r="C862" s="81"/>
      <c r="E862" s="48"/>
    </row>
    <row r="863">
      <c r="C863" s="81"/>
      <c r="E863" s="48"/>
    </row>
    <row r="864">
      <c r="C864" s="81"/>
      <c r="E864" s="48"/>
    </row>
    <row r="865">
      <c r="C865" s="81"/>
      <c r="E865" s="48"/>
    </row>
    <row r="866">
      <c r="C866" s="81"/>
      <c r="E866" s="48"/>
    </row>
    <row r="867">
      <c r="C867" s="81"/>
      <c r="E867" s="48"/>
    </row>
    <row r="868">
      <c r="C868" s="81"/>
      <c r="E868" s="48"/>
    </row>
    <row r="869">
      <c r="C869" s="81"/>
      <c r="E869" s="48"/>
    </row>
    <row r="870">
      <c r="C870" s="81"/>
      <c r="E870" s="48"/>
    </row>
    <row r="871">
      <c r="C871" s="81"/>
      <c r="E871" s="48"/>
    </row>
    <row r="872">
      <c r="C872" s="81"/>
      <c r="E872" s="48"/>
    </row>
    <row r="873">
      <c r="C873" s="81"/>
      <c r="E873" s="48"/>
    </row>
    <row r="874">
      <c r="C874" s="81"/>
      <c r="E874" s="48"/>
    </row>
    <row r="875">
      <c r="C875" s="81"/>
      <c r="E875" s="48"/>
    </row>
    <row r="876">
      <c r="C876" s="81"/>
      <c r="E876" s="48"/>
    </row>
    <row r="877">
      <c r="C877" s="81"/>
      <c r="E877" s="48"/>
    </row>
    <row r="878">
      <c r="C878" s="81"/>
      <c r="E878" s="48"/>
    </row>
    <row r="879">
      <c r="C879" s="81"/>
      <c r="E879" s="48"/>
    </row>
    <row r="880">
      <c r="C880" s="81"/>
      <c r="E880" s="48"/>
    </row>
    <row r="881">
      <c r="C881" s="81"/>
      <c r="E881" s="48"/>
    </row>
    <row r="882">
      <c r="C882" s="81"/>
      <c r="E882" s="48"/>
    </row>
    <row r="883">
      <c r="C883" s="81"/>
      <c r="E883" s="48"/>
    </row>
    <row r="884">
      <c r="C884" s="81"/>
      <c r="E884" s="48"/>
    </row>
    <row r="885">
      <c r="C885" s="81"/>
      <c r="E885" s="48"/>
    </row>
    <row r="886">
      <c r="C886" s="81"/>
      <c r="E886" s="48"/>
    </row>
    <row r="887">
      <c r="C887" s="81"/>
      <c r="E887" s="48"/>
    </row>
    <row r="888">
      <c r="C888" s="81"/>
      <c r="E888" s="48"/>
    </row>
    <row r="889">
      <c r="C889" s="81"/>
      <c r="E889" s="48"/>
    </row>
    <row r="890">
      <c r="C890" s="81"/>
      <c r="E890" s="48"/>
    </row>
    <row r="891">
      <c r="C891" s="81"/>
      <c r="E891" s="48"/>
    </row>
    <row r="892">
      <c r="C892" s="81"/>
      <c r="E892" s="48"/>
    </row>
    <row r="893">
      <c r="C893" s="81"/>
      <c r="E893" s="48"/>
    </row>
    <row r="894">
      <c r="C894" s="81"/>
      <c r="E894" s="48"/>
    </row>
    <row r="895">
      <c r="C895" s="81"/>
      <c r="E895" s="48"/>
    </row>
    <row r="896">
      <c r="C896" s="81"/>
      <c r="E896" s="48"/>
    </row>
    <row r="897">
      <c r="C897" s="81"/>
      <c r="E897" s="48"/>
    </row>
    <row r="898">
      <c r="C898" s="81"/>
      <c r="E898" s="48"/>
    </row>
    <row r="899">
      <c r="C899" s="81"/>
      <c r="E899" s="48"/>
    </row>
    <row r="900">
      <c r="C900" s="81"/>
      <c r="E900" s="48"/>
    </row>
    <row r="901">
      <c r="C901" s="81"/>
      <c r="E901" s="48"/>
    </row>
    <row r="902">
      <c r="C902" s="81"/>
      <c r="E902" s="48"/>
    </row>
    <row r="903">
      <c r="C903" s="81"/>
      <c r="E903" s="48"/>
    </row>
    <row r="904">
      <c r="C904" s="81"/>
      <c r="E904" s="48"/>
    </row>
    <row r="905">
      <c r="C905" s="81"/>
      <c r="E905" s="48"/>
    </row>
    <row r="906">
      <c r="C906" s="81"/>
      <c r="E906" s="48"/>
    </row>
    <row r="907">
      <c r="C907" s="81"/>
      <c r="E907" s="48"/>
    </row>
    <row r="908">
      <c r="C908" s="81"/>
      <c r="E908" s="48"/>
    </row>
    <row r="909">
      <c r="C909" s="81"/>
      <c r="E909" s="48"/>
    </row>
    <row r="910">
      <c r="C910" s="81"/>
      <c r="E910" s="48"/>
    </row>
    <row r="911">
      <c r="C911" s="81"/>
      <c r="E911" s="48"/>
    </row>
    <row r="912">
      <c r="C912" s="81"/>
      <c r="E912" s="48"/>
    </row>
    <row r="913">
      <c r="C913" s="81"/>
      <c r="E913" s="48"/>
    </row>
    <row r="914">
      <c r="C914" s="81"/>
      <c r="E914" s="48"/>
    </row>
    <row r="915">
      <c r="C915" s="81"/>
      <c r="E915" s="48"/>
    </row>
    <row r="916">
      <c r="C916" s="81"/>
      <c r="E916" s="48"/>
    </row>
    <row r="917">
      <c r="C917" s="81"/>
      <c r="E917" s="48"/>
    </row>
    <row r="918">
      <c r="C918" s="81"/>
      <c r="E918" s="48"/>
    </row>
    <row r="919">
      <c r="C919" s="81"/>
      <c r="E919" s="48"/>
    </row>
    <row r="920">
      <c r="C920" s="81"/>
      <c r="E920" s="48"/>
    </row>
    <row r="921">
      <c r="C921" s="81"/>
      <c r="E921" s="48"/>
    </row>
    <row r="922">
      <c r="C922" s="81"/>
      <c r="E922" s="48"/>
    </row>
    <row r="923">
      <c r="C923" s="81"/>
      <c r="E923" s="48"/>
    </row>
    <row r="924">
      <c r="C924" s="81"/>
      <c r="E924" s="48"/>
    </row>
    <row r="925">
      <c r="C925" s="81"/>
      <c r="E925" s="48"/>
    </row>
    <row r="926">
      <c r="C926" s="81"/>
      <c r="E926" s="48"/>
    </row>
    <row r="927">
      <c r="C927" s="81"/>
      <c r="E927" s="48"/>
    </row>
    <row r="928">
      <c r="C928" s="81"/>
      <c r="E928" s="48"/>
    </row>
    <row r="929">
      <c r="C929" s="81"/>
      <c r="E929" s="48"/>
    </row>
    <row r="930">
      <c r="C930" s="81"/>
      <c r="E930" s="48"/>
    </row>
    <row r="931">
      <c r="C931" s="81"/>
      <c r="E931" s="48"/>
    </row>
    <row r="932">
      <c r="C932" s="81"/>
      <c r="E932" s="48"/>
    </row>
    <row r="933">
      <c r="C933" s="81"/>
      <c r="E933" s="48"/>
    </row>
    <row r="934">
      <c r="C934" s="81"/>
      <c r="E934" s="48"/>
    </row>
    <row r="935">
      <c r="C935" s="81"/>
      <c r="E935" s="48"/>
    </row>
    <row r="936">
      <c r="C936" s="81"/>
      <c r="E936" s="48"/>
    </row>
    <row r="937">
      <c r="C937" s="81"/>
      <c r="E937" s="48"/>
    </row>
    <row r="938">
      <c r="C938" s="81"/>
      <c r="E938" s="48"/>
    </row>
    <row r="939">
      <c r="C939" s="81"/>
      <c r="E939" s="48"/>
    </row>
    <row r="940">
      <c r="C940" s="81"/>
      <c r="E940" s="48"/>
    </row>
    <row r="941">
      <c r="C941" s="81"/>
      <c r="E941" s="48"/>
    </row>
    <row r="942">
      <c r="C942" s="81"/>
      <c r="E942" s="48"/>
    </row>
    <row r="943">
      <c r="C943" s="81"/>
      <c r="E943" s="48"/>
    </row>
    <row r="944">
      <c r="C944" s="81"/>
      <c r="E944" s="48"/>
    </row>
    <row r="945">
      <c r="C945" s="81"/>
      <c r="E945" s="48"/>
    </row>
    <row r="946">
      <c r="C946" s="81"/>
      <c r="E946" s="48"/>
    </row>
    <row r="947">
      <c r="C947" s="81"/>
      <c r="E947" s="48"/>
    </row>
    <row r="948">
      <c r="C948" s="81"/>
      <c r="E948" s="48"/>
    </row>
    <row r="949">
      <c r="C949" s="81"/>
      <c r="E949" s="48"/>
    </row>
    <row r="950">
      <c r="C950" s="81"/>
      <c r="E950" s="48"/>
    </row>
    <row r="951">
      <c r="C951" s="81"/>
      <c r="E951" s="48"/>
    </row>
    <row r="952">
      <c r="C952" s="81"/>
      <c r="E952" s="48"/>
    </row>
    <row r="953">
      <c r="C953" s="81"/>
      <c r="E953" s="48"/>
    </row>
    <row r="954">
      <c r="C954" s="81"/>
      <c r="E954" s="48"/>
    </row>
    <row r="955">
      <c r="C955" s="81"/>
      <c r="E955" s="48"/>
    </row>
    <row r="956">
      <c r="C956" s="81"/>
      <c r="E956" s="48"/>
    </row>
    <row r="957">
      <c r="C957" s="81"/>
      <c r="E957" s="48"/>
    </row>
    <row r="958">
      <c r="C958" s="81"/>
      <c r="E958" s="48"/>
    </row>
    <row r="959">
      <c r="C959" s="81"/>
      <c r="E959" s="48"/>
    </row>
    <row r="960">
      <c r="C960" s="81"/>
      <c r="E960" s="48"/>
    </row>
    <row r="961">
      <c r="C961" s="81"/>
      <c r="E961" s="48"/>
    </row>
    <row r="962">
      <c r="C962" s="81"/>
      <c r="E962" s="48"/>
    </row>
    <row r="963">
      <c r="C963" s="81"/>
      <c r="E963" s="48"/>
    </row>
    <row r="964">
      <c r="C964" s="81"/>
      <c r="E964" s="48"/>
    </row>
    <row r="965">
      <c r="C965" s="81"/>
      <c r="E965" s="48"/>
    </row>
    <row r="966">
      <c r="C966" s="81"/>
      <c r="E966" s="48"/>
    </row>
    <row r="967">
      <c r="C967" s="81"/>
      <c r="E967" s="48"/>
    </row>
    <row r="968">
      <c r="C968" s="81"/>
      <c r="E968" s="48"/>
    </row>
    <row r="969">
      <c r="C969" s="81"/>
      <c r="E969" s="48"/>
    </row>
    <row r="970">
      <c r="C970" s="81"/>
      <c r="E970" s="48"/>
    </row>
    <row r="971">
      <c r="C971" s="81"/>
      <c r="E971" s="48"/>
    </row>
    <row r="972">
      <c r="C972" s="81"/>
      <c r="E972" s="48"/>
    </row>
    <row r="973">
      <c r="C973" s="81"/>
      <c r="E973" s="48"/>
    </row>
    <row r="974">
      <c r="C974" s="81"/>
      <c r="E974" s="48"/>
    </row>
    <row r="975">
      <c r="C975" s="81"/>
      <c r="E975" s="48"/>
    </row>
    <row r="976">
      <c r="C976" s="81"/>
      <c r="E976" s="48"/>
    </row>
    <row r="977">
      <c r="C977" s="81"/>
      <c r="E977" s="48"/>
    </row>
    <row r="978">
      <c r="C978" s="81"/>
      <c r="E978" s="48"/>
    </row>
    <row r="979">
      <c r="C979" s="81"/>
      <c r="E979" s="48"/>
    </row>
    <row r="980">
      <c r="C980" s="81"/>
      <c r="E980" s="48"/>
    </row>
    <row r="981">
      <c r="C981" s="81"/>
      <c r="E981" s="48"/>
    </row>
    <row r="982">
      <c r="C982" s="81"/>
      <c r="E982" s="48"/>
    </row>
  </sheetData>
  <mergeCells count="4">
    <mergeCell ref="C207:C213"/>
    <mergeCell ref="H8:H11"/>
    <mergeCell ref="C8:C11"/>
    <mergeCell ref="E8:E11"/>
  </mergeCells>
  <hyperlinks>
    <hyperlink r:id="rId1" ref="L4"/>
    <hyperlink r:id="rId2" ref="N4"/>
    <hyperlink r:id="rId3" ref="L5"/>
    <hyperlink r:id="rId4" ref="N5"/>
    <hyperlink r:id="rId5" ref="L7"/>
    <hyperlink r:id="rId6" ref="L12"/>
    <hyperlink r:id="rId7" ref="L13"/>
    <hyperlink r:id="rId8" ref="L14"/>
    <hyperlink r:id="rId9" ref="L15"/>
    <hyperlink r:id="rId10" ref="L16"/>
    <hyperlink r:id="rId11" ref="L17"/>
    <hyperlink r:id="rId12" ref="L18"/>
    <hyperlink r:id="rId13" ref="L19"/>
    <hyperlink r:id="rId14" ref="L20"/>
    <hyperlink r:id="rId15" ref="N20"/>
    <hyperlink r:id="rId16" ref="L21"/>
    <hyperlink r:id="rId17" ref="L30"/>
    <hyperlink r:id="rId18" ref="L31"/>
    <hyperlink r:id="rId19" ref="H59"/>
    <hyperlink r:id="rId20" ref="H60"/>
    <hyperlink r:id="rId21" ref="H61"/>
    <hyperlink r:id="rId22" ref="H62"/>
  </hyperlinks>
  <drawing r:id="rId2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35.14"/>
    <col customWidth="1" min="3" max="3" width="8.57"/>
    <col customWidth="1" min="6" max="6" width="23.29"/>
  </cols>
  <sheetData>
    <row r="1" ht="21.0">
      <c r="A1" s="1" t="s">
        <v>395</v>
      </c>
    </row>
    <row r="2">
      <c r="A2" s="4"/>
      <c r="B2" s="4"/>
      <c r="C2" s="4"/>
      <c r="D2" s="4"/>
      <c r="E2" s="4"/>
      <c r="F2" s="4"/>
    </row>
    <row r="3">
      <c r="A3" s="8" t="s">
        <v>4</v>
      </c>
      <c r="B3" s="8" t="s">
        <v>5</v>
      </c>
      <c r="C3" s="8" t="s">
        <v>7</v>
      </c>
      <c r="D3" s="8" t="s">
        <v>11</v>
      </c>
      <c r="E3" s="8" t="s">
        <v>12</v>
      </c>
      <c r="F3" s="8" t="s">
        <v>13</v>
      </c>
    </row>
    <row r="4">
      <c r="A4" s="8">
        <v>1.0</v>
      </c>
      <c r="B4" s="8" t="s">
        <v>263</v>
      </c>
      <c r="C4" s="8">
        <v>2.0</v>
      </c>
      <c r="D4" s="8" t="s">
        <v>15</v>
      </c>
      <c r="E4" s="8" t="s">
        <v>16</v>
      </c>
      <c r="F4" s="17"/>
    </row>
    <row r="5">
      <c r="A5" s="8">
        <v>2.0</v>
      </c>
      <c r="B5" s="8" t="s">
        <v>264</v>
      </c>
      <c r="C5" s="8">
        <v>1.0</v>
      </c>
      <c r="D5" s="8" t="s">
        <v>102</v>
      </c>
      <c r="E5" s="8" t="s">
        <v>16</v>
      </c>
      <c r="F5" s="17"/>
    </row>
    <row r="6">
      <c r="A6" s="8">
        <v>3.0</v>
      </c>
      <c r="B6" s="8" t="s">
        <v>105</v>
      </c>
      <c r="C6" s="8">
        <v>1.0</v>
      </c>
      <c r="D6" s="8"/>
      <c r="E6" s="17"/>
      <c r="F6" s="17"/>
    </row>
    <row r="7">
      <c r="A7" s="8">
        <v>4.0</v>
      </c>
      <c r="B7" s="8" t="s">
        <v>133</v>
      </c>
      <c r="C7" s="8">
        <v>2.0</v>
      </c>
      <c r="D7" s="8" t="s">
        <v>266</v>
      </c>
      <c r="E7" s="8" t="s">
        <v>16</v>
      </c>
      <c r="F7" s="17"/>
    </row>
    <row r="8">
      <c r="A8" s="8">
        <v>5.0</v>
      </c>
      <c r="B8" s="8" t="s">
        <v>268</v>
      </c>
      <c r="C8" s="8">
        <v>1.0</v>
      </c>
      <c r="D8" s="133" t="s">
        <v>269</v>
      </c>
      <c r="E8" s="8" t="s">
        <v>31</v>
      </c>
      <c r="F8" s="17"/>
    </row>
    <row r="9">
      <c r="A9" s="8">
        <v>6.0</v>
      </c>
      <c r="B9" s="8" t="s">
        <v>270</v>
      </c>
      <c r="C9" s="8">
        <v>1.0</v>
      </c>
      <c r="D9" s="133" t="s">
        <v>269</v>
      </c>
      <c r="E9" s="8" t="s">
        <v>31</v>
      </c>
      <c r="F9" s="17"/>
    </row>
    <row r="10">
      <c r="A10" s="8">
        <v>7.0</v>
      </c>
      <c r="B10" s="8" t="s">
        <v>271</v>
      </c>
      <c r="C10" s="8">
        <v>2.0</v>
      </c>
      <c r="D10" s="133" t="s">
        <v>269</v>
      </c>
      <c r="E10" s="8" t="s">
        <v>31</v>
      </c>
      <c r="F10" s="17"/>
    </row>
    <row r="11">
      <c r="A11" s="8">
        <v>8.0</v>
      </c>
      <c r="B11" s="8" t="s">
        <v>272</v>
      </c>
      <c r="C11" s="8">
        <v>6.0</v>
      </c>
      <c r="D11" s="17"/>
      <c r="E11" s="17"/>
      <c r="F11" s="17"/>
    </row>
    <row r="12">
      <c r="A12" s="8">
        <v>9.0</v>
      </c>
      <c r="B12" s="8" t="s">
        <v>273</v>
      </c>
      <c r="C12" s="8">
        <v>6.0</v>
      </c>
      <c r="D12" s="17"/>
      <c r="E12" s="17"/>
      <c r="F12" s="17"/>
    </row>
    <row r="13">
      <c r="A13" s="8">
        <v>10.0</v>
      </c>
      <c r="B13" s="8" t="s">
        <v>349</v>
      </c>
      <c r="C13" s="8">
        <v>2.0</v>
      </c>
      <c r="D13" s="17"/>
      <c r="E13" s="17"/>
      <c r="F13" s="17"/>
    </row>
    <row r="14">
      <c r="A14" s="8">
        <v>11.0</v>
      </c>
      <c r="B14" s="8" t="s">
        <v>53</v>
      </c>
      <c r="C14" s="8">
        <v>12.0</v>
      </c>
      <c r="D14" s="17"/>
      <c r="E14" s="17"/>
      <c r="F14" s="17"/>
    </row>
    <row r="15">
      <c r="A15" s="8">
        <v>12.0</v>
      </c>
      <c r="B15" s="8" t="s">
        <v>351</v>
      </c>
      <c r="C15" s="8">
        <v>2.0</v>
      </c>
      <c r="D15" s="17"/>
      <c r="E15" s="17"/>
      <c r="F15" s="17"/>
    </row>
    <row r="16">
      <c r="A16" s="8">
        <v>13.0</v>
      </c>
      <c r="B16" s="8" t="s">
        <v>277</v>
      </c>
      <c r="C16" s="8">
        <v>2.0</v>
      </c>
      <c r="D16" s="17"/>
      <c r="E16" s="17"/>
      <c r="F16" s="8" t="s">
        <v>278</v>
      </c>
    </row>
    <row r="17">
      <c r="A17" s="8">
        <v>14.0</v>
      </c>
      <c r="B17" s="8" t="s">
        <v>251</v>
      </c>
      <c r="C17" s="8">
        <v>1.0</v>
      </c>
      <c r="D17" s="17"/>
      <c r="E17" s="17"/>
      <c r="F17" s="17"/>
    </row>
    <row r="18">
      <c r="A18" s="8">
        <v>15.0</v>
      </c>
      <c r="B18" s="8" t="s">
        <v>396</v>
      </c>
      <c r="C18" s="8">
        <v>1.0</v>
      </c>
      <c r="D18" s="17"/>
      <c r="E18" s="17"/>
      <c r="F18" s="17"/>
    </row>
    <row r="19">
      <c r="A19" s="8">
        <v>16.0</v>
      </c>
      <c r="B19" s="8" t="s">
        <v>397</v>
      </c>
      <c r="C19" s="8">
        <v>1.0</v>
      </c>
      <c r="D19" s="17"/>
      <c r="E19" s="17"/>
      <c r="F19" s="17"/>
    </row>
    <row r="20">
      <c r="A20" s="8">
        <v>17.0</v>
      </c>
      <c r="B20" s="8" t="s">
        <v>252</v>
      </c>
      <c r="C20" s="8">
        <v>1.0</v>
      </c>
      <c r="D20" s="17"/>
      <c r="E20" s="8" t="s">
        <v>31</v>
      </c>
      <c r="F20" s="17"/>
    </row>
  </sheetData>
  <mergeCells count="1">
    <mergeCell ref="A1:F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5.0"/>
    <col customWidth="1" min="2" max="2" width="35.71"/>
    <col customWidth="1" min="3" max="3" width="9.43"/>
    <col customWidth="1" min="4" max="4" width="9.14"/>
    <col customWidth="1" min="5" max="5" width="8.14"/>
    <col customWidth="1" min="6" max="6" width="10.57"/>
    <col customWidth="1" min="7" max="7" width="12.43"/>
    <col customWidth="1" min="8" max="8" width="10.43"/>
    <col customWidth="1" min="9" max="9" width="25.14"/>
    <col customWidth="1" min="10" max="10" width="17.71"/>
    <col customWidth="1" min="11" max="11" width="29.57"/>
  </cols>
  <sheetData>
    <row r="1" ht="17.25">
      <c r="A1" s="1"/>
      <c r="B1" s="2" t="s">
        <v>96</v>
      </c>
      <c r="C1" s="56"/>
      <c r="D1" s="1"/>
      <c r="E1" s="1"/>
      <c r="F1" s="57" t="s">
        <v>1</v>
      </c>
      <c r="G1" s="3">
        <f>min(H4:H23)</f>
        <v>0</v>
      </c>
      <c r="H1" s="58" t="s">
        <v>97</v>
      </c>
      <c r="I1" s="8">
        <v>32.0</v>
      </c>
      <c r="J1" s="1"/>
      <c r="K1" s="1"/>
      <c r="L1" s="1"/>
    </row>
    <row r="2">
      <c r="A2" s="4"/>
      <c r="B2" s="4"/>
      <c r="C2" s="59"/>
      <c r="D2" s="4"/>
      <c r="E2" s="5"/>
      <c r="F2" s="60" t="s">
        <v>98</v>
      </c>
      <c r="G2" s="60"/>
      <c r="H2" s="4"/>
      <c r="I2" s="4"/>
      <c r="J2" s="4"/>
      <c r="K2" s="4"/>
      <c r="M2" s="4" t="s">
        <v>3</v>
      </c>
    </row>
    <row r="3" ht="24.75">
      <c r="A3" s="8" t="s">
        <v>4</v>
      </c>
      <c r="B3" s="8" t="s">
        <v>5</v>
      </c>
      <c r="C3" s="11" t="s">
        <v>6</v>
      </c>
      <c r="D3" s="8" t="s">
        <v>7</v>
      </c>
      <c r="E3" s="9" t="s">
        <v>8</v>
      </c>
      <c r="F3" s="10" t="s">
        <v>9</v>
      </c>
      <c r="G3" s="58" t="str">
        <f>$I$1&amp;"セット作成
必要な部品数"</f>
        <v>32セット作成
必要な部品数</v>
      </c>
      <c r="H3" s="10" t="s">
        <v>10</v>
      </c>
      <c r="I3" s="8" t="s">
        <v>11</v>
      </c>
      <c r="J3" s="8" t="s">
        <v>12</v>
      </c>
      <c r="K3" s="8" t="s">
        <v>13</v>
      </c>
    </row>
    <row r="4">
      <c r="A4" s="8">
        <v>1.0</v>
      </c>
      <c r="B4" s="8" t="s">
        <v>14</v>
      </c>
      <c r="C4" s="11">
        <v>409.0</v>
      </c>
      <c r="D4" s="8">
        <v>1.0</v>
      </c>
      <c r="E4" s="12">
        <f t="shared" ref="E4:E7" si="1">C4*D4</f>
        <v>409</v>
      </c>
      <c r="F4" s="61">
        <f>'Type2ベース'!F4</f>
        <v>4</v>
      </c>
      <c r="G4" s="62">
        <f t="shared" ref="G4:G21" si="2">D4*$I$1</f>
        <v>32</v>
      </c>
      <c r="H4" s="8">
        <f t="shared" ref="H4:H11" si="3">rounddown(F4/D4,0)</f>
        <v>4</v>
      </c>
      <c r="I4" s="8" t="s">
        <v>15</v>
      </c>
      <c r="J4" s="8" t="s">
        <v>16</v>
      </c>
      <c r="K4" s="8" t="s">
        <v>17</v>
      </c>
      <c r="L4" s="63" t="s">
        <v>99</v>
      </c>
      <c r="M4" s="14" t="s">
        <v>18</v>
      </c>
      <c r="N4" s="63" t="s">
        <v>89</v>
      </c>
      <c r="O4" s="14" t="s">
        <v>100</v>
      </c>
    </row>
    <row r="5">
      <c r="A5" s="8">
        <f t="shared" ref="A5:A21" si="4">A4+1</f>
        <v>2</v>
      </c>
      <c r="B5" s="8" t="s">
        <v>101</v>
      </c>
      <c r="C5" s="11">
        <v>654.0</v>
      </c>
      <c r="D5" s="8">
        <v>1.0</v>
      </c>
      <c r="E5" s="12">
        <f t="shared" si="1"/>
        <v>654</v>
      </c>
      <c r="F5" s="61">
        <f>'Type2ベース'!F5</f>
        <v>7</v>
      </c>
      <c r="G5" s="62">
        <f t="shared" si="2"/>
        <v>32</v>
      </c>
      <c r="H5" s="8">
        <f t="shared" si="3"/>
        <v>7</v>
      </c>
      <c r="I5" s="8" t="s">
        <v>102</v>
      </c>
      <c r="J5" s="8" t="s">
        <v>16</v>
      </c>
      <c r="K5" s="8" t="s">
        <v>21</v>
      </c>
      <c r="L5" s="63" t="s">
        <v>99</v>
      </c>
      <c r="M5" s="14" t="s">
        <v>103</v>
      </c>
      <c r="N5" s="63" t="s">
        <v>89</v>
      </c>
      <c r="O5" s="14" t="s">
        <v>104</v>
      </c>
    </row>
    <row r="6">
      <c r="A6" s="8">
        <f t="shared" si="4"/>
        <v>3</v>
      </c>
      <c r="B6" s="8" t="s">
        <v>23</v>
      </c>
      <c r="C6" s="16">
        <v>40.0</v>
      </c>
      <c r="D6" s="8">
        <v>2.0</v>
      </c>
      <c r="E6" s="12">
        <f t="shared" si="1"/>
        <v>80</v>
      </c>
      <c r="F6" s="61">
        <f>'Type2ベース'!F6</f>
        <v>200</v>
      </c>
      <c r="G6" s="62">
        <f t="shared" si="2"/>
        <v>64</v>
      </c>
      <c r="H6" s="8">
        <f t="shared" si="3"/>
        <v>100</v>
      </c>
      <c r="I6" s="17"/>
      <c r="J6" s="8" t="s">
        <v>24</v>
      </c>
      <c r="K6" s="8" t="s">
        <v>25</v>
      </c>
    </row>
    <row r="7">
      <c r="A7" s="8">
        <f t="shared" si="4"/>
        <v>4</v>
      </c>
      <c r="B7" s="8" t="s">
        <v>105</v>
      </c>
      <c r="C7" s="42">
        <v>291.0</v>
      </c>
      <c r="D7" s="8">
        <v>1.0</v>
      </c>
      <c r="E7" s="12">
        <f t="shared" si="1"/>
        <v>291</v>
      </c>
      <c r="F7" s="61">
        <f>'Type2ベース'!F7</f>
        <v>46</v>
      </c>
      <c r="G7" s="62">
        <f t="shared" si="2"/>
        <v>32</v>
      </c>
      <c r="H7" s="8">
        <f t="shared" si="3"/>
        <v>46</v>
      </c>
      <c r="I7" s="8" t="s">
        <v>106</v>
      </c>
      <c r="J7" s="8" t="s">
        <v>107</v>
      </c>
      <c r="K7" s="8"/>
      <c r="M7" s="14" t="s">
        <v>108</v>
      </c>
    </row>
    <row r="8">
      <c r="A8" s="8">
        <f t="shared" si="4"/>
        <v>5</v>
      </c>
      <c r="B8" s="8" t="s">
        <v>29</v>
      </c>
      <c r="C8" s="64">
        <v>249.9</v>
      </c>
      <c r="D8" s="8">
        <v>1.0</v>
      </c>
      <c r="E8" s="65">
        <f>C8</f>
        <v>249.9</v>
      </c>
      <c r="F8" s="61">
        <f>'Type2ベース'!F8</f>
        <v>0</v>
      </c>
      <c r="G8" s="62">
        <f t="shared" si="2"/>
        <v>32</v>
      </c>
      <c r="H8" s="8">
        <f t="shared" si="3"/>
        <v>0</v>
      </c>
      <c r="I8" s="21" t="s">
        <v>109</v>
      </c>
      <c r="J8" s="8" t="s">
        <v>31</v>
      </c>
      <c r="K8" s="8" t="s">
        <v>32</v>
      </c>
    </row>
    <row r="9">
      <c r="A9" s="8">
        <f t="shared" si="4"/>
        <v>6</v>
      </c>
      <c r="B9" s="8" t="s">
        <v>33</v>
      </c>
      <c r="C9" s="22"/>
      <c r="D9" s="8">
        <v>1.0</v>
      </c>
      <c r="E9" s="22"/>
      <c r="F9" s="61">
        <f>'Type2ベース'!F9</f>
        <v>0</v>
      </c>
      <c r="G9" s="62">
        <f t="shared" si="2"/>
        <v>32</v>
      </c>
      <c r="H9" s="8">
        <f t="shared" si="3"/>
        <v>0</v>
      </c>
      <c r="I9" s="22"/>
      <c r="J9" s="8" t="s">
        <v>31</v>
      </c>
      <c r="K9" s="8" t="s">
        <v>32</v>
      </c>
    </row>
    <row r="10">
      <c r="A10" s="8">
        <f t="shared" si="4"/>
        <v>7</v>
      </c>
      <c r="B10" s="8" t="s">
        <v>34</v>
      </c>
      <c r="C10" s="22"/>
      <c r="D10" s="8">
        <v>2.0</v>
      </c>
      <c r="E10" s="22"/>
      <c r="F10" s="61">
        <f>'Type2ベース'!F10</f>
        <v>0</v>
      </c>
      <c r="G10" s="62">
        <f t="shared" si="2"/>
        <v>64</v>
      </c>
      <c r="H10" s="8">
        <f t="shared" si="3"/>
        <v>0</v>
      </c>
      <c r="I10" s="22"/>
      <c r="J10" s="8" t="s">
        <v>31</v>
      </c>
      <c r="K10" s="8" t="s">
        <v>32</v>
      </c>
    </row>
    <row r="11">
      <c r="A11" s="8">
        <f t="shared" si="4"/>
        <v>8</v>
      </c>
      <c r="B11" s="8" t="s">
        <v>110</v>
      </c>
      <c r="C11" s="23"/>
      <c r="D11" s="8">
        <v>1.0</v>
      </c>
      <c r="E11" s="23"/>
      <c r="F11" s="61">
        <f>'Type2ベース'!F11</f>
        <v>0</v>
      </c>
      <c r="G11" s="62">
        <f t="shared" si="2"/>
        <v>32</v>
      </c>
      <c r="H11" s="8">
        <f t="shared" si="3"/>
        <v>0</v>
      </c>
      <c r="I11" s="22"/>
      <c r="J11" s="8" t="s">
        <v>31</v>
      </c>
      <c r="K11" s="8" t="s">
        <v>32</v>
      </c>
    </row>
    <row r="12">
      <c r="A12" s="66">
        <f t="shared" si="4"/>
        <v>9</v>
      </c>
      <c r="B12" s="66" t="s">
        <v>111</v>
      </c>
      <c r="C12" s="67">
        <f>14.22/3</f>
        <v>4.74</v>
      </c>
      <c r="D12" s="66">
        <v>3.0</v>
      </c>
      <c r="E12" s="68">
        <f>C12</f>
        <v>4.74</v>
      </c>
      <c r="F12" s="66">
        <v>0.0</v>
      </c>
      <c r="G12" s="62">
        <f t="shared" si="2"/>
        <v>96</v>
      </c>
      <c r="H12" s="66"/>
      <c r="I12" s="69"/>
      <c r="J12" s="66" t="s">
        <v>31</v>
      </c>
      <c r="K12" s="66" t="s">
        <v>112</v>
      </c>
      <c r="L12" s="4"/>
      <c r="M12" s="4"/>
    </row>
    <row r="13">
      <c r="A13" s="8">
        <f t="shared" si="4"/>
        <v>10</v>
      </c>
      <c r="B13" s="8" t="s">
        <v>113</v>
      </c>
      <c r="C13" s="24">
        <v>12.4</v>
      </c>
      <c r="D13" s="8">
        <v>4.0</v>
      </c>
      <c r="E13" s="12">
        <f t="shared" ref="E13:E21" si="5">C13*D13</f>
        <v>49.6</v>
      </c>
      <c r="F13" s="61">
        <f>'Type2ベース'!F12</f>
        <v>215</v>
      </c>
      <c r="G13" s="62">
        <f t="shared" si="2"/>
        <v>128</v>
      </c>
      <c r="H13" s="8">
        <f t="shared" ref="H13:H21" si="6">rounddown(F13/D13,0)</f>
        <v>53</v>
      </c>
      <c r="I13" s="8" t="s">
        <v>40</v>
      </c>
      <c r="J13" s="8" t="s">
        <v>41</v>
      </c>
      <c r="K13" s="8" t="s">
        <v>114</v>
      </c>
      <c r="L13" s="4" t="s">
        <v>43</v>
      </c>
      <c r="M13" s="14" t="s">
        <v>44</v>
      </c>
    </row>
    <row r="14" ht="37.5">
      <c r="A14" s="8">
        <f t="shared" si="4"/>
        <v>11</v>
      </c>
      <c r="B14" s="8" t="s">
        <v>49</v>
      </c>
      <c r="C14" s="24">
        <v>4.3</v>
      </c>
      <c r="D14" s="66">
        <f>8+2</f>
        <v>10</v>
      </c>
      <c r="E14" s="12">
        <f t="shared" si="5"/>
        <v>43</v>
      </c>
      <c r="F14" s="61">
        <f>'Type2ベース'!F13</f>
        <v>0</v>
      </c>
      <c r="G14" s="62">
        <f t="shared" si="2"/>
        <v>320</v>
      </c>
      <c r="H14" s="8">
        <f t="shared" si="6"/>
        <v>0</v>
      </c>
      <c r="I14" s="8" t="s">
        <v>40</v>
      </c>
      <c r="J14" s="8" t="s">
        <v>41</v>
      </c>
      <c r="K14" s="8" t="s">
        <v>115</v>
      </c>
      <c r="L14" s="4" t="s">
        <v>51</v>
      </c>
      <c r="M14" s="14" t="s">
        <v>52</v>
      </c>
    </row>
    <row r="15">
      <c r="A15" s="8">
        <f t="shared" si="4"/>
        <v>12</v>
      </c>
      <c r="B15" s="8" t="s">
        <v>53</v>
      </c>
      <c r="C15" s="24">
        <v>4.2</v>
      </c>
      <c r="D15" s="66">
        <f>sum(D13:D14)</f>
        <v>14</v>
      </c>
      <c r="E15" s="12">
        <f t="shared" si="5"/>
        <v>58.8</v>
      </c>
      <c r="F15" s="61">
        <f>'Type2ベース'!F14</f>
        <v>250</v>
      </c>
      <c r="G15" s="62">
        <f t="shared" si="2"/>
        <v>448</v>
      </c>
      <c r="H15" s="8">
        <f t="shared" si="6"/>
        <v>17</v>
      </c>
      <c r="I15" s="8" t="s">
        <v>40</v>
      </c>
      <c r="J15" s="8" t="s">
        <v>41</v>
      </c>
      <c r="K15" s="8" t="s">
        <v>54</v>
      </c>
      <c r="L15" s="4" t="s">
        <v>55</v>
      </c>
      <c r="M15" s="14" t="s">
        <v>56</v>
      </c>
    </row>
    <row r="16">
      <c r="A16" s="8">
        <f t="shared" si="4"/>
        <v>13</v>
      </c>
      <c r="B16" s="8" t="s">
        <v>57</v>
      </c>
      <c r="C16" s="24">
        <v>22.0</v>
      </c>
      <c r="D16" s="8">
        <v>2.0</v>
      </c>
      <c r="E16" s="12">
        <f t="shared" si="5"/>
        <v>44</v>
      </c>
      <c r="F16" s="61">
        <f>'Type2ベース'!F15</f>
        <v>150</v>
      </c>
      <c r="G16" s="62">
        <f t="shared" si="2"/>
        <v>64</v>
      </c>
      <c r="H16" s="8">
        <f t="shared" si="6"/>
        <v>75</v>
      </c>
      <c r="I16" s="8" t="s">
        <v>58</v>
      </c>
      <c r="J16" s="8" t="s">
        <v>41</v>
      </c>
      <c r="K16" s="8" t="s">
        <v>59</v>
      </c>
      <c r="L16" s="4"/>
      <c r="M16" s="14" t="s">
        <v>60</v>
      </c>
    </row>
    <row r="17">
      <c r="A17" s="8">
        <f t="shared" si="4"/>
        <v>14</v>
      </c>
      <c r="B17" s="8" t="s">
        <v>61</v>
      </c>
      <c r="C17" s="24">
        <v>72.0</v>
      </c>
      <c r="D17" s="8">
        <v>2.0</v>
      </c>
      <c r="E17" s="12">
        <f t="shared" si="5"/>
        <v>144</v>
      </c>
      <c r="F17" s="61">
        <f>'Type2ベース'!F16</f>
        <v>120</v>
      </c>
      <c r="G17" s="62">
        <f t="shared" si="2"/>
        <v>64</v>
      </c>
      <c r="H17" s="8">
        <f t="shared" si="6"/>
        <v>60</v>
      </c>
      <c r="I17" s="8" t="s">
        <v>58</v>
      </c>
      <c r="J17" s="8" t="s">
        <v>41</v>
      </c>
      <c r="K17" s="8" t="s">
        <v>62</v>
      </c>
      <c r="M17" s="14" t="s">
        <v>63</v>
      </c>
    </row>
    <row r="18">
      <c r="A18" s="8">
        <f t="shared" si="4"/>
        <v>15</v>
      </c>
      <c r="B18" s="37" t="s">
        <v>116</v>
      </c>
      <c r="C18" s="42">
        <v>12.3</v>
      </c>
      <c r="D18" s="37">
        <v>2.0</v>
      </c>
      <c r="E18" s="12">
        <f t="shared" si="5"/>
        <v>24.6</v>
      </c>
      <c r="F18" s="61">
        <f>'Type2ベース'!F17</f>
        <v>178</v>
      </c>
      <c r="G18" s="62">
        <f t="shared" si="2"/>
        <v>64</v>
      </c>
      <c r="H18" s="8">
        <f t="shared" si="6"/>
        <v>89</v>
      </c>
      <c r="I18" s="43" t="s">
        <v>117</v>
      </c>
      <c r="J18" s="43" t="s">
        <v>118</v>
      </c>
      <c r="K18" s="8" t="s">
        <v>119</v>
      </c>
      <c r="L18" s="4" t="s">
        <v>120</v>
      </c>
      <c r="M18" s="14" t="s">
        <v>121</v>
      </c>
    </row>
    <row r="19">
      <c r="A19" s="8">
        <f t="shared" si="4"/>
        <v>16</v>
      </c>
      <c r="B19" s="37" t="s">
        <v>122</v>
      </c>
      <c r="C19" s="42">
        <v>2899.0</v>
      </c>
      <c r="D19" s="37">
        <v>1.0</v>
      </c>
      <c r="E19" s="12">
        <f t="shared" si="5"/>
        <v>2899</v>
      </c>
      <c r="F19" s="61">
        <f>'Type2ベース'!F18</f>
        <v>7</v>
      </c>
      <c r="G19" s="62">
        <f t="shared" si="2"/>
        <v>32</v>
      </c>
      <c r="H19" s="8">
        <f t="shared" si="6"/>
        <v>7</v>
      </c>
      <c r="I19" s="43" t="s">
        <v>123</v>
      </c>
      <c r="J19" s="70" t="s">
        <v>124</v>
      </c>
      <c r="K19" s="17"/>
      <c r="M19" s="14" t="s">
        <v>125</v>
      </c>
    </row>
    <row r="20">
      <c r="A20" s="8">
        <f t="shared" si="4"/>
        <v>17</v>
      </c>
      <c r="B20" s="35" t="s">
        <v>80</v>
      </c>
      <c r="C20" s="36">
        <v>238.0</v>
      </c>
      <c r="D20" s="71">
        <v>1.0</v>
      </c>
      <c r="E20" s="72">
        <f t="shared" si="5"/>
        <v>238</v>
      </c>
      <c r="F20" s="61">
        <f>'Type2ベース'!F19</f>
        <v>8</v>
      </c>
      <c r="G20" s="62">
        <f t="shared" si="2"/>
        <v>32</v>
      </c>
      <c r="H20" s="8">
        <f t="shared" si="6"/>
        <v>8</v>
      </c>
      <c r="I20" s="35" t="s">
        <v>81</v>
      </c>
      <c r="J20" s="38" t="s">
        <v>82</v>
      </c>
      <c r="K20" s="73"/>
      <c r="L20" s="74"/>
      <c r="M20" s="75" t="s">
        <v>83</v>
      </c>
    </row>
    <row r="21">
      <c r="A21" s="8">
        <f t="shared" si="4"/>
        <v>18</v>
      </c>
      <c r="B21" s="37" t="s">
        <v>84</v>
      </c>
      <c r="C21" s="42">
        <v>439.0</v>
      </c>
      <c r="D21" s="37">
        <v>1.0</v>
      </c>
      <c r="E21" s="12">
        <f t="shared" si="5"/>
        <v>439</v>
      </c>
      <c r="F21" s="61">
        <f>'Type2ベース'!F20</f>
        <v>14</v>
      </c>
      <c r="G21" s="62">
        <f t="shared" si="2"/>
        <v>32</v>
      </c>
      <c r="H21" s="8">
        <f t="shared" si="6"/>
        <v>14</v>
      </c>
      <c r="I21" s="37" t="s">
        <v>85</v>
      </c>
      <c r="J21" s="43" t="s">
        <v>86</v>
      </c>
      <c r="K21" s="17"/>
      <c r="M21" s="63" t="s">
        <v>87</v>
      </c>
      <c r="N21" s="14" t="s">
        <v>88</v>
      </c>
      <c r="O21" s="63" t="s">
        <v>89</v>
      </c>
      <c r="P21" s="14" t="s">
        <v>90</v>
      </c>
    </row>
    <row r="22">
      <c r="A22" s="76"/>
      <c r="B22" s="76"/>
      <c r="C22" s="77"/>
      <c r="D22" s="76"/>
      <c r="E22" s="78"/>
      <c r="F22" s="79"/>
      <c r="G22" s="76"/>
      <c r="H22" s="76"/>
      <c r="I22" s="76"/>
      <c r="J22" s="76"/>
      <c r="K22" s="76"/>
    </row>
    <row r="23">
      <c r="A23" s="76"/>
      <c r="B23" s="76"/>
      <c r="C23" s="80"/>
      <c r="D23" s="76"/>
      <c r="E23" s="80"/>
      <c r="F23" s="80"/>
      <c r="G23" s="80"/>
      <c r="H23" s="76"/>
      <c r="I23" s="76"/>
      <c r="J23" s="76"/>
      <c r="K23" s="76"/>
    </row>
    <row r="24">
      <c r="B24" s="4"/>
      <c r="C24" s="59"/>
      <c r="E24" s="9">
        <f>SUM(E4:E22)</f>
        <v>5628.64</v>
      </c>
      <c r="F24" s="4"/>
      <c r="G24" s="4"/>
      <c r="H24" s="4"/>
      <c r="I24" s="4"/>
    </row>
    <row r="25">
      <c r="B25" s="4"/>
      <c r="C25" s="59"/>
      <c r="E25" s="5"/>
    </row>
    <row r="26">
      <c r="G26" s="4"/>
      <c r="H26" s="4"/>
      <c r="I26" s="4"/>
    </row>
    <row r="30">
      <c r="E30" s="48"/>
    </row>
    <row r="31">
      <c r="E31" s="48"/>
    </row>
    <row r="32">
      <c r="E32" s="48"/>
    </row>
    <row r="33">
      <c r="E33" s="48"/>
    </row>
    <row r="34">
      <c r="E34" s="48"/>
    </row>
    <row r="35">
      <c r="E35" s="48"/>
    </row>
    <row r="36">
      <c r="E36" s="48"/>
    </row>
    <row r="37">
      <c r="E37" s="48"/>
    </row>
    <row r="38">
      <c r="C38" s="81"/>
      <c r="E38" s="48"/>
    </row>
    <row r="39">
      <c r="C39" s="81"/>
      <c r="E39" s="48"/>
    </row>
    <row r="40">
      <c r="C40" s="81"/>
      <c r="E40" s="48"/>
    </row>
    <row r="41">
      <c r="C41" s="81"/>
      <c r="E41" s="48"/>
    </row>
    <row r="42">
      <c r="C42" s="81"/>
      <c r="E42" s="48"/>
    </row>
    <row r="43">
      <c r="C43" s="81"/>
      <c r="E43" s="48"/>
    </row>
    <row r="44">
      <c r="C44" s="81"/>
      <c r="E44" s="48"/>
    </row>
    <row r="45">
      <c r="C45" s="81"/>
      <c r="E45" s="48"/>
    </row>
    <row r="46">
      <c r="C46" s="81"/>
      <c r="E46" s="48"/>
    </row>
    <row r="47">
      <c r="C47" s="81"/>
      <c r="E47" s="48"/>
    </row>
    <row r="48">
      <c r="C48" s="81"/>
      <c r="E48" s="48"/>
    </row>
    <row r="49">
      <c r="C49" s="81"/>
      <c r="E49" s="48"/>
    </row>
    <row r="50">
      <c r="C50" s="81"/>
      <c r="E50" s="48"/>
    </row>
    <row r="51">
      <c r="C51" s="81"/>
      <c r="E51" s="48"/>
    </row>
    <row r="52">
      <c r="C52" s="81"/>
      <c r="E52" s="48"/>
    </row>
    <row r="53">
      <c r="B53" s="4" t="s">
        <v>91</v>
      </c>
      <c r="C53" s="59"/>
      <c r="D53" s="4" t="s">
        <v>126</v>
      </c>
      <c r="E53" s="5">
        <v>468.0</v>
      </c>
      <c r="F53" s="4"/>
      <c r="G53" s="4"/>
      <c r="H53" s="4"/>
    </row>
    <row r="54">
      <c r="B54" s="4" t="s">
        <v>93</v>
      </c>
      <c r="C54" s="59"/>
      <c r="D54" s="4" t="s">
        <v>127</v>
      </c>
      <c r="E54" s="5">
        <v>990.0</v>
      </c>
      <c r="F54" s="4"/>
      <c r="G54" s="4"/>
      <c r="H54" s="4"/>
    </row>
    <row r="55">
      <c r="B55" s="4" t="s">
        <v>95</v>
      </c>
      <c r="C55" s="59"/>
      <c r="D55" s="4" t="s">
        <v>127</v>
      </c>
      <c r="E55" s="5">
        <v>2580.0</v>
      </c>
      <c r="F55" s="4"/>
      <c r="G55" s="4"/>
      <c r="H55" s="4"/>
    </row>
    <row r="56">
      <c r="B56" s="4" t="s">
        <v>122</v>
      </c>
      <c r="C56" s="81"/>
      <c r="D56" s="4" t="s">
        <v>127</v>
      </c>
      <c r="E56" s="5">
        <v>2899.0</v>
      </c>
      <c r="F56" s="4"/>
      <c r="G56" s="4"/>
      <c r="H56" s="4"/>
    </row>
    <row r="57">
      <c r="C57" s="81"/>
      <c r="E57" s="48"/>
    </row>
    <row r="58">
      <c r="C58" s="81"/>
      <c r="E58" s="48"/>
    </row>
    <row r="59">
      <c r="C59" s="81"/>
      <c r="E59" s="48"/>
    </row>
    <row r="60">
      <c r="C60" s="81"/>
      <c r="E60" s="48"/>
    </row>
    <row r="61">
      <c r="C61" s="81"/>
      <c r="E61" s="48"/>
    </row>
    <row r="62">
      <c r="C62" s="81"/>
      <c r="E62" s="48"/>
    </row>
    <row r="63">
      <c r="C63" s="81"/>
      <c r="E63" s="48"/>
    </row>
    <row r="64">
      <c r="C64" s="81"/>
      <c r="E64" s="48"/>
    </row>
    <row r="65">
      <c r="C65" s="81"/>
      <c r="E65" s="48"/>
    </row>
    <row r="66">
      <c r="C66" s="81"/>
      <c r="E66" s="48"/>
    </row>
    <row r="67">
      <c r="C67" s="81"/>
      <c r="E67" s="48"/>
    </row>
    <row r="68">
      <c r="C68" s="81"/>
      <c r="E68" s="48"/>
    </row>
    <row r="69">
      <c r="C69" s="81"/>
      <c r="E69" s="48"/>
    </row>
    <row r="70">
      <c r="C70" s="81"/>
      <c r="E70" s="48"/>
    </row>
    <row r="71">
      <c r="C71" s="81"/>
      <c r="E71" s="48"/>
    </row>
    <row r="72">
      <c r="C72" s="81"/>
      <c r="E72" s="48"/>
    </row>
    <row r="73">
      <c r="C73" s="81"/>
      <c r="E73" s="48"/>
    </row>
    <row r="74">
      <c r="C74" s="81"/>
      <c r="E74" s="48"/>
    </row>
    <row r="75">
      <c r="C75" s="81"/>
      <c r="E75" s="48"/>
    </row>
    <row r="76">
      <c r="C76" s="81"/>
      <c r="E76" s="48"/>
    </row>
    <row r="77">
      <c r="C77" s="81"/>
      <c r="E77" s="48"/>
    </row>
    <row r="78">
      <c r="C78" s="81"/>
      <c r="E78" s="48"/>
    </row>
    <row r="79">
      <c r="C79" s="81"/>
      <c r="E79" s="48"/>
    </row>
    <row r="80">
      <c r="C80" s="81"/>
      <c r="E80" s="48"/>
    </row>
    <row r="81">
      <c r="C81" s="81"/>
      <c r="E81" s="48"/>
    </row>
    <row r="82">
      <c r="C82" s="81"/>
      <c r="E82" s="48"/>
    </row>
    <row r="83">
      <c r="C83" s="81"/>
      <c r="E83" s="48"/>
    </row>
    <row r="84">
      <c r="C84" s="81"/>
      <c r="E84" s="48"/>
    </row>
    <row r="85">
      <c r="C85" s="81"/>
      <c r="E85" s="48"/>
    </row>
    <row r="86">
      <c r="C86" s="81"/>
      <c r="E86" s="48"/>
    </row>
    <row r="87">
      <c r="C87" s="81"/>
      <c r="E87" s="48"/>
    </row>
    <row r="88">
      <c r="C88" s="81"/>
      <c r="E88" s="48"/>
    </row>
    <row r="89">
      <c r="C89" s="81"/>
      <c r="E89" s="48"/>
    </row>
    <row r="90">
      <c r="C90" s="81"/>
      <c r="E90" s="48"/>
    </row>
    <row r="91">
      <c r="C91" s="81"/>
      <c r="E91" s="48"/>
    </row>
    <row r="92">
      <c r="C92" s="81"/>
      <c r="E92" s="48"/>
    </row>
    <row r="93">
      <c r="C93" s="81"/>
      <c r="E93" s="48"/>
    </row>
    <row r="94">
      <c r="C94" s="81"/>
      <c r="E94" s="48"/>
    </row>
    <row r="95">
      <c r="C95" s="81"/>
      <c r="E95" s="48"/>
    </row>
    <row r="96">
      <c r="C96" s="81"/>
      <c r="E96" s="48"/>
    </row>
    <row r="97">
      <c r="C97" s="81"/>
      <c r="E97" s="48"/>
    </row>
    <row r="98">
      <c r="C98" s="81"/>
      <c r="E98" s="48"/>
    </row>
    <row r="99">
      <c r="C99" s="81"/>
      <c r="E99" s="48"/>
    </row>
    <row r="100">
      <c r="C100" s="81"/>
      <c r="E100" s="48"/>
    </row>
    <row r="101">
      <c r="C101" s="81"/>
      <c r="E101" s="48"/>
    </row>
    <row r="102">
      <c r="C102" s="81"/>
      <c r="E102" s="48"/>
    </row>
    <row r="103">
      <c r="C103" s="81"/>
      <c r="E103" s="48"/>
    </row>
    <row r="104">
      <c r="C104" s="81"/>
      <c r="E104" s="48"/>
    </row>
    <row r="105">
      <c r="C105" s="81"/>
      <c r="E105" s="48"/>
    </row>
    <row r="106">
      <c r="C106" s="81"/>
      <c r="E106" s="48"/>
    </row>
    <row r="107">
      <c r="C107" s="81"/>
      <c r="E107" s="48"/>
    </row>
    <row r="108">
      <c r="C108" s="81"/>
      <c r="E108" s="48"/>
    </row>
    <row r="109">
      <c r="C109" s="81"/>
      <c r="E109" s="48"/>
    </row>
    <row r="110">
      <c r="C110" s="81"/>
      <c r="E110" s="48"/>
    </row>
    <row r="111">
      <c r="C111" s="81"/>
      <c r="E111" s="48"/>
    </row>
    <row r="112">
      <c r="C112" s="81"/>
      <c r="E112" s="48"/>
    </row>
    <row r="113">
      <c r="C113" s="81"/>
      <c r="E113" s="48"/>
    </row>
    <row r="114">
      <c r="C114" s="81"/>
      <c r="E114" s="48"/>
    </row>
    <row r="115">
      <c r="C115" s="81"/>
      <c r="E115" s="48"/>
    </row>
    <row r="116">
      <c r="C116" s="81"/>
      <c r="E116" s="48"/>
    </row>
    <row r="117">
      <c r="C117" s="81"/>
      <c r="E117" s="48"/>
    </row>
    <row r="118">
      <c r="C118" s="81"/>
      <c r="E118" s="48"/>
    </row>
    <row r="119">
      <c r="C119" s="81"/>
      <c r="E119" s="48"/>
    </row>
    <row r="120">
      <c r="C120" s="81"/>
      <c r="E120" s="48"/>
    </row>
    <row r="121">
      <c r="C121" s="81"/>
      <c r="E121" s="48"/>
    </row>
    <row r="122">
      <c r="C122" s="81"/>
      <c r="E122" s="48"/>
    </row>
    <row r="123">
      <c r="C123" s="81"/>
      <c r="E123" s="48"/>
    </row>
    <row r="124">
      <c r="C124" s="81"/>
      <c r="E124" s="48"/>
    </row>
    <row r="125">
      <c r="C125" s="81"/>
      <c r="E125" s="48"/>
    </row>
    <row r="126">
      <c r="C126" s="81"/>
      <c r="E126" s="48"/>
    </row>
    <row r="127">
      <c r="C127" s="81"/>
      <c r="E127" s="48"/>
    </row>
    <row r="128">
      <c r="C128" s="81"/>
      <c r="E128" s="48"/>
    </row>
    <row r="129">
      <c r="C129" s="81"/>
      <c r="E129" s="48"/>
    </row>
    <row r="130">
      <c r="C130" s="81"/>
      <c r="E130" s="48"/>
    </row>
    <row r="131">
      <c r="C131" s="81"/>
      <c r="E131" s="48"/>
    </row>
    <row r="132">
      <c r="C132" s="81"/>
      <c r="E132" s="48"/>
    </row>
    <row r="133">
      <c r="C133" s="81"/>
      <c r="E133" s="48"/>
    </row>
    <row r="134">
      <c r="C134" s="81"/>
      <c r="E134" s="48"/>
    </row>
    <row r="135">
      <c r="C135" s="81"/>
      <c r="E135" s="48"/>
    </row>
    <row r="136">
      <c r="C136" s="81"/>
      <c r="E136" s="48"/>
    </row>
    <row r="137">
      <c r="C137" s="81"/>
      <c r="E137" s="48"/>
    </row>
    <row r="138">
      <c r="C138" s="81"/>
      <c r="E138" s="48"/>
    </row>
    <row r="139">
      <c r="C139" s="81"/>
      <c r="E139" s="48"/>
    </row>
    <row r="140">
      <c r="C140" s="81"/>
      <c r="E140" s="48"/>
    </row>
    <row r="141">
      <c r="C141" s="81"/>
      <c r="E141" s="48"/>
    </row>
    <row r="142">
      <c r="C142" s="81"/>
      <c r="E142" s="48"/>
    </row>
    <row r="143">
      <c r="C143" s="81"/>
      <c r="E143" s="48"/>
    </row>
    <row r="144">
      <c r="C144" s="81"/>
      <c r="E144" s="48"/>
    </row>
    <row r="145">
      <c r="C145" s="81"/>
      <c r="E145" s="48"/>
    </row>
    <row r="146">
      <c r="C146" s="81"/>
      <c r="E146" s="48"/>
    </row>
    <row r="147">
      <c r="C147" s="81"/>
      <c r="E147" s="48"/>
    </row>
    <row r="148">
      <c r="C148" s="81"/>
      <c r="E148" s="48"/>
    </row>
    <row r="149">
      <c r="C149" s="81"/>
      <c r="E149" s="48"/>
    </row>
    <row r="150">
      <c r="C150" s="81"/>
      <c r="E150" s="48"/>
    </row>
    <row r="151">
      <c r="C151" s="81"/>
      <c r="E151" s="48"/>
    </row>
    <row r="152">
      <c r="C152" s="81"/>
      <c r="E152" s="48"/>
    </row>
    <row r="153">
      <c r="C153" s="81"/>
      <c r="E153" s="48"/>
    </row>
    <row r="154">
      <c r="C154" s="81"/>
      <c r="E154" s="48"/>
    </row>
    <row r="155">
      <c r="C155" s="81"/>
      <c r="E155" s="48"/>
    </row>
    <row r="156">
      <c r="C156" s="81"/>
      <c r="E156" s="48"/>
    </row>
    <row r="157">
      <c r="C157" s="81"/>
      <c r="E157" s="48"/>
    </row>
    <row r="158">
      <c r="C158" s="81"/>
      <c r="E158" s="48"/>
    </row>
    <row r="159">
      <c r="C159" s="81"/>
      <c r="E159" s="48"/>
    </row>
    <row r="160">
      <c r="C160" s="81"/>
      <c r="E160" s="48"/>
    </row>
    <row r="161">
      <c r="C161" s="81"/>
      <c r="E161" s="48"/>
    </row>
    <row r="162">
      <c r="C162" s="81"/>
      <c r="E162" s="48"/>
    </row>
    <row r="163">
      <c r="C163" s="81"/>
      <c r="E163" s="48"/>
    </row>
    <row r="164">
      <c r="C164" s="81"/>
      <c r="E164" s="48"/>
    </row>
    <row r="165">
      <c r="C165" s="81"/>
      <c r="E165" s="48"/>
    </row>
    <row r="166">
      <c r="C166" s="81"/>
      <c r="E166" s="48"/>
    </row>
    <row r="167">
      <c r="C167" s="81"/>
      <c r="E167" s="48"/>
    </row>
    <row r="168">
      <c r="C168" s="81"/>
      <c r="E168" s="48"/>
    </row>
    <row r="169">
      <c r="C169" s="81"/>
      <c r="E169" s="48"/>
    </row>
    <row r="170">
      <c r="C170" s="81"/>
      <c r="E170" s="48"/>
    </row>
    <row r="171">
      <c r="C171" s="81"/>
      <c r="E171" s="48"/>
    </row>
    <row r="172">
      <c r="C172" s="81"/>
      <c r="E172" s="48"/>
    </row>
    <row r="173">
      <c r="C173" s="81"/>
      <c r="E173" s="48"/>
    </row>
    <row r="174">
      <c r="C174" s="81"/>
      <c r="E174" s="48"/>
    </row>
    <row r="175">
      <c r="C175" s="81"/>
      <c r="E175" s="48"/>
    </row>
    <row r="176">
      <c r="C176" s="81"/>
      <c r="E176" s="48"/>
    </row>
    <row r="177">
      <c r="C177" s="81"/>
      <c r="E177" s="48"/>
    </row>
    <row r="178">
      <c r="C178" s="81"/>
      <c r="E178" s="48"/>
    </row>
    <row r="179">
      <c r="C179" s="81"/>
      <c r="E179" s="48"/>
    </row>
    <row r="180">
      <c r="C180" s="81"/>
      <c r="E180" s="48"/>
    </row>
    <row r="181">
      <c r="C181" s="81"/>
      <c r="E181" s="48"/>
    </row>
    <row r="182">
      <c r="C182" s="81"/>
      <c r="E182" s="48"/>
    </row>
    <row r="183">
      <c r="C183" s="81"/>
      <c r="E183" s="48"/>
    </row>
    <row r="184">
      <c r="C184" s="81"/>
      <c r="E184" s="48"/>
    </row>
    <row r="185">
      <c r="C185" s="81"/>
      <c r="E185" s="48"/>
    </row>
    <row r="186">
      <c r="C186" s="81"/>
      <c r="E186" s="48"/>
    </row>
    <row r="187">
      <c r="C187" s="81"/>
      <c r="E187" s="48"/>
    </row>
    <row r="188">
      <c r="C188" s="81"/>
      <c r="E188" s="48"/>
    </row>
    <row r="189">
      <c r="C189" s="81"/>
      <c r="E189" s="48"/>
    </row>
    <row r="190">
      <c r="C190" s="81"/>
      <c r="E190" s="48"/>
    </row>
    <row r="191">
      <c r="C191" s="81"/>
      <c r="E191" s="48"/>
    </row>
    <row r="192">
      <c r="C192" s="81"/>
      <c r="E192" s="48"/>
    </row>
    <row r="193">
      <c r="C193" s="81"/>
      <c r="E193" s="48"/>
    </row>
    <row r="194">
      <c r="C194" s="81"/>
      <c r="E194" s="48"/>
    </row>
    <row r="195">
      <c r="C195" s="81"/>
      <c r="E195" s="48"/>
    </row>
    <row r="196">
      <c r="C196" s="81"/>
      <c r="E196" s="48"/>
    </row>
    <row r="197">
      <c r="C197" s="81"/>
      <c r="E197" s="48"/>
    </row>
    <row r="198">
      <c r="C198" s="82"/>
      <c r="E198" s="48"/>
    </row>
    <row r="199">
      <c r="C199" s="82"/>
      <c r="E199" s="48"/>
    </row>
    <row r="200">
      <c r="C200" s="83"/>
      <c r="E200" s="48"/>
    </row>
    <row r="201">
      <c r="C201" s="84"/>
      <c r="E201" s="48"/>
    </row>
    <row r="202">
      <c r="E202" s="48"/>
    </row>
    <row r="203">
      <c r="E203" s="48"/>
    </row>
    <row r="204">
      <c r="E204" s="48"/>
    </row>
    <row r="205">
      <c r="E205" s="48"/>
    </row>
    <row r="206">
      <c r="E206" s="48"/>
    </row>
    <row r="207">
      <c r="E207" s="48"/>
    </row>
    <row r="208">
      <c r="C208" s="82"/>
      <c r="E208" s="48"/>
    </row>
    <row r="209">
      <c r="C209" s="82"/>
      <c r="E209" s="48"/>
    </row>
    <row r="210">
      <c r="C210" s="82"/>
      <c r="E210" s="48"/>
    </row>
    <row r="211">
      <c r="C211" s="82"/>
      <c r="E211" s="48"/>
    </row>
    <row r="212">
      <c r="C212" s="82"/>
      <c r="E212" s="48"/>
    </row>
    <row r="213">
      <c r="C213" s="82"/>
      <c r="E213" s="48"/>
    </row>
    <row r="214">
      <c r="C214" s="82"/>
      <c r="E214" s="48"/>
    </row>
    <row r="215">
      <c r="C215" s="82"/>
      <c r="E215" s="48"/>
    </row>
    <row r="216">
      <c r="C216" s="82"/>
      <c r="E216" s="48"/>
    </row>
    <row r="217">
      <c r="C217" s="85"/>
      <c r="E217" s="48"/>
    </row>
    <row r="218">
      <c r="C218" s="86"/>
      <c r="E218" s="48"/>
    </row>
    <row r="219">
      <c r="C219" s="87"/>
      <c r="E219" s="48"/>
    </row>
    <row r="220">
      <c r="C220" s="88"/>
      <c r="E220" s="48"/>
    </row>
    <row r="221">
      <c r="C221" s="88"/>
      <c r="E221" s="48"/>
    </row>
    <row r="222">
      <c r="C222" s="59"/>
      <c r="E222" s="48"/>
    </row>
    <row r="223">
      <c r="C223" s="59"/>
      <c r="E223" s="48"/>
    </row>
    <row r="224">
      <c r="C224" s="59"/>
      <c r="E224" s="48"/>
    </row>
    <row r="225">
      <c r="C225" s="59"/>
      <c r="E225" s="48"/>
    </row>
    <row r="226">
      <c r="C226" s="81"/>
      <c r="E226" s="48"/>
    </row>
    <row r="227">
      <c r="C227" s="81"/>
      <c r="E227" s="48"/>
    </row>
    <row r="228">
      <c r="C228" s="81"/>
      <c r="E228" s="48"/>
    </row>
    <row r="229">
      <c r="C229" s="81"/>
      <c r="E229" s="48"/>
    </row>
    <row r="230">
      <c r="C230" s="81"/>
      <c r="E230" s="48"/>
    </row>
    <row r="231">
      <c r="C231" s="81"/>
      <c r="E231" s="48"/>
    </row>
    <row r="232">
      <c r="C232" s="81"/>
      <c r="E232" s="48"/>
    </row>
    <row r="233">
      <c r="C233" s="81"/>
      <c r="E233" s="48"/>
    </row>
    <row r="234">
      <c r="C234" s="81"/>
      <c r="E234" s="48"/>
    </row>
    <row r="235">
      <c r="C235" s="81"/>
      <c r="E235" s="48"/>
    </row>
    <row r="236">
      <c r="C236" s="81"/>
      <c r="E236" s="48"/>
    </row>
    <row r="237">
      <c r="C237" s="81"/>
      <c r="E237" s="48"/>
    </row>
    <row r="238">
      <c r="C238" s="81"/>
      <c r="E238" s="48"/>
    </row>
    <row r="239">
      <c r="C239" s="81"/>
      <c r="E239" s="48"/>
    </row>
    <row r="240">
      <c r="C240" s="81"/>
      <c r="E240" s="48"/>
    </row>
    <row r="241">
      <c r="C241" s="81"/>
      <c r="E241" s="48"/>
    </row>
    <row r="242">
      <c r="C242" s="81"/>
      <c r="E242" s="48"/>
    </row>
    <row r="243">
      <c r="C243" s="81"/>
      <c r="E243" s="48"/>
    </row>
    <row r="244">
      <c r="C244" s="81"/>
      <c r="E244" s="48"/>
    </row>
    <row r="245">
      <c r="C245" s="81"/>
      <c r="E245" s="48"/>
    </row>
    <row r="246">
      <c r="C246" s="81"/>
      <c r="E246" s="48"/>
    </row>
    <row r="247">
      <c r="C247" s="81"/>
      <c r="E247" s="48"/>
    </row>
    <row r="248">
      <c r="C248" s="81"/>
      <c r="E248" s="48"/>
    </row>
    <row r="249">
      <c r="C249" s="81"/>
      <c r="E249" s="48"/>
    </row>
    <row r="250">
      <c r="C250" s="81"/>
      <c r="E250" s="48"/>
    </row>
    <row r="251">
      <c r="C251" s="81"/>
      <c r="E251" s="48"/>
    </row>
    <row r="252">
      <c r="C252" s="81"/>
      <c r="E252" s="48"/>
    </row>
    <row r="253">
      <c r="C253" s="81"/>
      <c r="E253" s="48"/>
    </row>
    <row r="254">
      <c r="C254" s="81"/>
      <c r="E254" s="48"/>
    </row>
    <row r="255">
      <c r="C255" s="81"/>
      <c r="E255" s="48"/>
    </row>
    <row r="256">
      <c r="C256" s="81"/>
      <c r="E256" s="48"/>
    </row>
    <row r="257">
      <c r="C257" s="81"/>
      <c r="E257" s="48"/>
    </row>
    <row r="258">
      <c r="C258" s="81"/>
      <c r="E258" s="48"/>
    </row>
    <row r="259">
      <c r="C259" s="81"/>
      <c r="E259" s="48"/>
    </row>
    <row r="260">
      <c r="C260" s="81"/>
      <c r="E260" s="48"/>
    </row>
    <row r="261">
      <c r="C261" s="81"/>
      <c r="E261" s="48"/>
    </row>
    <row r="262">
      <c r="C262" s="81"/>
      <c r="E262" s="48"/>
    </row>
    <row r="263">
      <c r="C263" s="81"/>
      <c r="E263" s="48"/>
    </row>
    <row r="264">
      <c r="C264" s="81"/>
      <c r="E264" s="48"/>
    </row>
    <row r="265">
      <c r="C265" s="81"/>
      <c r="E265" s="48"/>
    </row>
    <row r="266">
      <c r="C266" s="81"/>
      <c r="E266" s="48"/>
    </row>
    <row r="267">
      <c r="C267" s="81"/>
      <c r="E267" s="48"/>
    </row>
    <row r="268">
      <c r="C268" s="81"/>
      <c r="E268" s="48"/>
    </row>
    <row r="269">
      <c r="C269" s="81"/>
      <c r="E269" s="48"/>
    </row>
    <row r="270">
      <c r="C270" s="81"/>
      <c r="E270" s="48"/>
    </row>
    <row r="271">
      <c r="C271" s="81"/>
      <c r="E271" s="48"/>
    </row>
    <row r="272">
      <c r="C272" s="81"/>
      <c r="E272" s="48"/>
    </row>
    <row r="273">
      <c r="C273" s="81"/>
      <c r="E273" s="48"/>
    </row>
    <row r="274">
      <c r="C274" s="81"/>
      <c r="E274" s="48"/>
    </row>
    <row r="275">
      <c r="C275" s="81"/>
      <c r="E275" s="48"/>
    </row>
    <row r="276">
      <c r="C276" s="81"/>
      <c r="E276" s="48"/>
    </row>
    <row r="277">
      <c r="C277" s="81"/>
      <c r="E277" s="48"/>
    </row>
    <row r="278">
      <c r="C278" s="81"/>
      <c r="E278" s="48"/>
    </row>
    <row r="279">
      <c r="C279" s="81"/>
      <c r="E279" s="48"/>
    </row>
    <row r="280">
      <c r="C280" s="81"/>
      <c r="E280" s="48"/>
    </row>
    <row r="281">
      <c r="C281" s="81"/>
      <c r="E281" s="48"/>
    </row>
    <row r="282">
      <c r="C282" s="81"/>
      <c r="E282" s="48"/>
    </row>
    <row r="283">
      <c r="C283" s="81"/>
      <c r="E283" s="48"/>
    </row>
    <row r="284">
      <c r="C284" s="81"/>
      <c r="E284" s="48"/>
    </row>
    <row r="285">
      <c r="C285" s="81"/>
      <c r="E285" s="48"/>
    </row>
    <row r="286">
      <c r="C286" s="81"/>
      <c r="E286" s="48"/>
    </row>
    <row r="287">
      <c r="C287" s="81"/>
      <c r="E287" s="48"/>
    </row>
    <row r="288">
      <c r="C288" s="81"/>
      <c r="E288" s="48"/>
    </row>
    <row r="289">
      <c r="C289" s="81"/>
      <c r="E289" s="48"/>
    </row>
    <row r="290">
      <c r="C290" s="81"/>
      <c r="E290" s="48"/>
    </row>
    <row r="291">
      <c r="C291" s="81"/>
      <c r="E291" s="48"/>
    </row>
    <row r="292">
      <c r="C292" s="81"/>
      <c r="E292" s="48"/>
    </row>
    <row r="293">
      <c r="C293" s="81"/>
      <c r="E293" s="48"/>
    </row>
    <row r="294">
      <c r="C294" s="81"/>
      <c r="E294" s="48"/>
    </row>
    <row r="295">
      <c r="C295" s="81"/>
      <c r="E295" s="48"/>
    </row>
    <row r="296">
      <c r="C296" s="81"/>
      <c r="E296" s="48"/>
    </row>
    <row r="297">
      <c r="C297" s="81"/>
      <c r="E297" s="48"/>
    </row>
    <row r="298">
      <c r="C298" s="81"/>
      <c r="E298" s="48"/>
    </row>
    <row r="299">
      <c r="C299" s="81"/>
      <c r="E299" s="48"/>
    </row>
    <row r="300">
      <c r="C300" s="81"/>
      <c r="E300" s="48"/>
    </row>
    <row r="301">
      <c r="C301" s="81"/>
      <c r="E301" s="48"/>
    </row>
    <row r="302">
      <c r="C302" s="81"/>
      <c r="E302" s="48"/>
    </row>
    <row r="303">
      <c r="C303" s="81"/>
      <c r="E303" s="48"/>
    </row>
    <row r="304">
      <c r="C304" s="81"/>
      <c r="E304" s="48"/>
    </row>
    <row r="305">
      <c r="C305" s="81"/>
      <c r="E305" s="48"/>
    </row>
    <row r="306">
      <c r="C306" s="81"/>
      <c r="E306" s="48"/>
    </row>
    <row r="307">
      <c r="C307" s="81"/>
      <c r="E307" s="48"/>
    </row>
    <row r="308">
      <c r="C308" s="81"/>
      <c r="E308" s="48"/>
    </row>
    <row r="309">
      <c r="C309" s="81"/>
      <c r="E309" s="48"/>
    </row>
    <row r="310">
      <c r="C310" s="81"/>
      <c r="E310" s="48"/>
    </row>
    <row r="311">
      <c r="C311" s="81"/>
      <c r="E311" s="48"/>
    </row>
    <row r="312">
      <c r="C312" s="81"/>
      <c r="E312" s="48"/>
    </row>
    <row r="313">
      <c r="C313" s="81"/>
      <c r="E313" s="48"/>
    </row>
    <row r="314">
      <c r="C314" s="81"/>
      <c r="E314" s="48"/>
    </row>
    <row r="315">
      <c r="C315" s="81"/>
      <c r="E315" s="48"/>
    </row>
    <row r="316">
      <c r="C316" s="81"/>
      <c r="E316" s="48"/>
    </row>
    <row r="317">
      <c r="C317" s="81"/>
      <c r="E317" s="48"/>
    </row>
    <row r="318">
      <c r="C318" s="81"/>
      <c r="E318" s="48"/>
    </row>
    <row r="319">
      <c r="C319" s="81"/>
      <c r="E319" s="48"/>
    </row>
    <row r="320">
      <c r="C320" s="81"/>
      <c r="E320" s="48"/>
    </row>
    <row r="321">
      <c r="C321" s="81"/>
      <c r="E321" s="48"/>
    </row>
    <row r="322">
      <c r="C322" s="81"/>
      <c r="E322" s="48"/>
    </row>
    <row r="323">
      <c r="C323" s="81"/>
      <c r="E323" s="48"/>
    </row>
    <row r="324">
      <c r="C324" s="81"/>
      <c r="E324" s="48"/>
    </row>
    <row r="325">
      <c r="C325" s="81"/>
      <c r="E325" s="48"/>
    </row>
    <row r="326">
      <c r="C326" s="81"/>
      <c r="E326" s="48"/>
    </row>
    <row r="327">
      <c r="C327" s="81"/>
      <c r="E327" s="48"/>
    </row>
    <row r="328">
      <c r="C328" s="81"/>
      <c r="E328" s="48"/>
    </row>
    <row r="329">
      <c r="C329" s="81"/>
      <c r="E329" s="48"/>
    </row>
    <row r="330">
      <c r="C330" s="81"/>
      <c r="E330" s="48"/>
    </row>
    <row r="331">
      <c r="C331" s="81"/>
      <c r="E331" s="48"/>
    </row>
    <row r="332">
      <c r="C332" s="81"/>
      <c r="E332" s="48"/>
    </row>
    <row r="333">
      <c r="C333" s="81"/>
      <c r="E333" s="48"/>
    </row>
    <row r="334">
      <c r="C334" s="81"/>
      <c r="E334" s="48"/>
    </row>
    <row r="335">
      <c r="C335" s="81"/>
      <c r="E335" s="48"/>
    </row>
    <row r="336">
      <c r="C336" s="81"/>
      <c r="E336" s="48"/>
    </row>
    <row r="337">
      <c r="C337" s="81"/>
      <c r="E337" s="48"/>
    </row>
    <row r="338">
      <c r="C338" s="81"/>
      <c r="E338" s="48"/>
    </row>
    <row r="339">
      <c r="C339" s="81"/>
      <c r="E339" s="48"/>
    </row>
    <row r="340">
      <c r="C340" s="81"/>
      <c r="E340" s="48"/>
    </row>
    <row r="341">
      <c r="C341" s="81"/>
      <c r="E341" s="48"/>
    </row>
    <row r="342">
      <c r="C342" s="81"/>
      <c r="E342" s="48"/>
    </row>
    <row r="343">
      <c r="C343" s="81"/>
      <c r="E343" s="48"/>
    </row>
    <row r="344">
      <c r="C344" s="81"/>
      <c r="E344" s="48"/>
    </row>
    <row r="345">
      <c r="C345" s="81"/>
      <c r="E345" s="48"/>
    </row>
    <row r="346">
      <c r="C346" s="81"/>
      <c r="E346" s="48"/>
    </row>
    <row r="347">
      <c r="C347" s="81"/>
      <c r="E347" s="48"/>
    </row>
    <row r="348">
      <c r="C348" s="81"/>
      <c r="E348" s="48"/>
    </row>
    <row r="349">
      <c r="C349" s="81"/>
      <c r="E349" s="48"/>
    </row>
    <row r="350">
      <c r="C350" s="81"/>
      <c r="E350" s="48"/>
    </row>
    <row r="351">
      <c r="C351" s="81"/>
      <c r="E351" s="48"/>
    </row>
    <row r="352">
      <c r="C352" s="81"/>
      <c r="E352" s="48"/>
    </row>
    <row r="353">
      <c r="C353" s="81"/>
      <c r="E353" s="48"/>
    </row>
    <row r="354">
      <c r="C354" s="81"/>
      <c r="E354" s="48"/>
    </row>
    <row r="355">
      <c r="C355" s="81"/>
      <c r="E355" s="48"/>
    </row>
    <row r="356">
      <c r="C356" s="81"/>
      <c r="E356" s="48"/>
    </row>
    <row r="357">
      <c r="C357" s="81"/>
      <c r="E357" s="48"/>
    </row>
    <row r="358">
      <c r="C358" s="81"/>
      <c r="E358" s="48"/>
    </row>
    <row r="359">
      <c r="C359" s="81"/>
      <c r="E359" s="48"/>
    </row>
    <row r="360">
      <c r="C360" s="81"/>
      <c r="E360" s="48"/>
    </row>
    <row r="361">
      <c r="C361" s="81"/>
      <c r="E361" s="48"/>
    </row>
    <row r="362">
      <c r="C362" s="81"/>
      <c r="E362" s="48"/>
    </row>
    <row r="363">
      <c r="C363" s="81"/>
      <c r="E363" s="48"/>
    </row>
    <row r="364">
      <c r="C364" s="81"/>
      <c r="E364" s="48"/>
    </row>
    <row r="365">
      <c r="C365" s="81"/>
      <c r="E365" s="48"/>
    </row>
    <row r="366">
      <c r="C366" s="81"/>
      <c r="E366" s="48"/>
    </row>
    <row r="367">
      <c r="C367" s="81"/>
      <c r="E367" s="48"/>
    </row>
    <row r="368">
      <c r="C368" s="81"/>
      <c r="E368" s="48"/>
    </row>
    <row r="369">
      <c r="C369" s="81"/>
      <c r="E369" s="48"/>
    </row>
    <row r="370">
      <c r="C370" s="81"/>
      <c r="E370" s="48"/>
    </row>
    <row r="371">
      <c r="C371" s="81"/>
      <c r="E371" s="48"/>
    </row>
    <row r="372">
      <c r="C372" s="81"/>
      <c r="E372" s="48"/>
    </row>
    <row r="373">
      <c r="C373" s="81"/>
      <c r="E373" s="48"/>
    </row>
    <row r="374">
      <c r="C374" s="81"/>
      <c r="E374" s="48"/>
    </row>
    <row r="375">
      <c r="C375" s="81"/>
      <c r="E375" s="48"/>
    </row>
    <row r="376">
      <c r="C376" s="81"/>
      <c r="E376" s="48"/>
    </row>
    <row r="377">
      <c r="C377" s="81"/>
      <c r="E377" s="48"/>
    </row>
    <row r="378">
      <c r="C378" s="81"/>
      <c r="E378" s="48"/>
    </row>
    <row r="379">
      <c r="C379" s="81"/>
      <c r="E379" s="48"/>
    </row>
    <row r="380">
      <c r="C380" s="81"/>
      <c r="E380" s="48"/>
    </row>
    <row r="381">
      <c r="C381" s="81"/>
      <c r="E381" s="48"/>
    </row>
    <row r="382">
      <c r="C382" s="81"/>
      <c r="E382" s="48"/>
    </row>
    <row r="383">
      <c r="C383" s="81"/>
      <c r="E383" s="48"/>
    </row>
    <row r="384">
      <c r="C384" s="81"/>
      <c r="E384" s="48"/>
    </row>
    <row r="385">
      <c r="C385" s="81"/>
      <c r="E385" s="48"/>
    </row>
    <row r="386">
      <c r="C386" s="81"/>
      <c r="E386" s="48"/>
    </row>
    <row r="387">
      <c r="C387" s="81"/>
      <c r="E387" s="48"/>
    </row>
    <row r="388">
      <c r="C388" s="81"/>
      <c r="E388" s="48"/>
    </row>
    <row r="389">
      <c r="C389" s="81"/>
      <c r="E389" s="48"/>
    </row>
    <row r="390">
      <c r="C390" s="81"/>
      <c r="E390" s="48"/>
    </row>
    <row r="391">
      <c r="C391" s="81"/>
      <c r="E391" s="48"/>
    </row>
    <row r="392">
      <c r="C392" s="81"/>
      <c r="E392" s="48"/>
    </row>
    <row r="393">
      <c r="C393" s="81"/>
      <c r="E393" s="48"/>
    </row>
    <row r="394">
      <c r="C394" s="81"/>
      <c r="E394" s="48"/>
    </row>
    <row r="395">
      <c r="C395" s="81"/>
      <c r="E395" s="48"/>
    </row>
    <row r="396">
      <c r="C396" s="81"/>
      <c r="E396" s="48"/>
    </row>
    <row r="397">
      <c r="C397" s="81"/>
      <c r="E397" s="48"/>
    </row>
    <row r="398">
      <c r="C398" s="81"/>
      <c r="E398" s="48"/>
    </row>
    <row r="399">
      <c r="C399" s="81"/>
      <c r="E399" s="48"/>
    </row>
    <row r="400">
      <c r="C400" s="81"/>
      <c r="E400" s="48"/>
    </row>
    <row r="401">
      <c r="C401" s="81"/>
      <c r="E401" s="48"/>
    </row>
    <row r="402">
      <c r="C402" s="81"/>
      <c r="E402" s="48"/>
    </row>
    <row r="403">
      <c r="C403" s="81"/>
      <c r="E403" s="48"/>
    </row>
    <row r="404">
      <c r="C404" s="81"/>
      <c r="E404" s="48"/>
    </row>
    <row r="405">
      <c r="C405" s="81"/>
      <c r="E405" s="48"/>
    </row>
    <row r="406">
      <c r="C406" s="81"/>
      <c r="E406" s="48"/>
    </row>
    <row r="407">
      <c r="C407" s="81"/>
      <c r="E407" s="48"/>
    </row>
    <row r="408">
      <c r="C408" s="81"/>
      <c r="E408" s="48"/>
    </row>
    <row r="409">
      <c r="C409" s="81"/>
      <c r="E409" s="48"/>
    </row>
    <row r="410">
      <c r="C410" s="81"/>
      <c r="E410" s="48"/>
    </row>
    <row r="411">
      <c r="C411" s="81"/>
      <c r="E411" s="48"/>
    </row>
    <row r="412">
      <c r="C412" s="81"/>
      <c r="E412" s="48"/>
    </row>
    <row r="413">
      <c r="C413" s="81"/>
      <c r="E413" s="48"/>
    </row>
    <row r="414">
      <c r="C414" s="81"/>
      <c r="E414" s="48"/>
    </row>
    <row r="415">
      <c r="C415" s="81"/>
      <c r="E415" s="48"/>
    </row>
    <row r="416">
      <c r="C416" s="81"/>
      <c r="E416" s="48"/>
    </row>
    <row r="417">
      <c r="C417" s="81"/>
      <c r="E417" s="48"/>
    </row>
    <row r="418">
      <c r="C418" s="81"/>
      <c r="E418" s="48"/>
    </row>
    <row r="419">
      <c r="C419" s="81"/>
      <c r="E419" s="48"/>
    </row>
    <row r="420">
      <c r="C420" s="81"/>
      <c r="E420" s="48"/>
    </row>
    <row r="421">
      <c r="C421" s="81"/>
      <c r="E421" s="48"/>
    </row>
    <row r="422">
      <c r="C422" s="81"/>
      <c r="E422" s="48"/>
    </row>
    <row r="423">
      <c r="C423" s="81"/>
      <c r="E423" s="48"/>
    </row>
    <row r="424">
      <c r="C424" s="81"/>
      <c r="E424" s="48"/>
    </row>
    <row r="425">
      <c r="C425" s="81"/>
      <c r="E425" s="48"/>
    </row>
    <row r="426">
      <c r="C426" s="81"/>
      <c r="E426" s="48"/>
    </row>
    <row r="427">
      <c r="C427" s="81"/>
      <c r="E427" s="48"/>
    </row>
    <row r="428">
      <c r="C428" s="81"/>
      <c r="E428" s="48"/>
    </row>
    <row r="429">
      <c r="C429" s="81"/>
      <c r="E429" s="48"/>
    </row>
    <row r="430">
      <c r="C430" s="81"/>
      <c r="E430" s="48"/>
    </row>
    <row r="431">
      <c r="C431" s="81"/>
      <c r="E431" s="48"/>
    </row>
    <row r="432">
      <c r="C432" s="81"/>
      <c r="E432" s="48"/>
    </row>
    <row r="433">
      <c r="C433" s="81"/>
      <c r="E433" s="48"/>
    </row>
    <row r="434">
      <c r="C434" s="81"/>
      <c r="E434" s="48"/>
    </row>
    <row r="435">
      <c r="C435" s="81"/>
      <c r="E435" s="48"/>
    </row>
    <row r="436">
      <c r="C436" s="81"/>
      <c r="E436" s="48"/>
    </row>
    <row r="437">
      <c r="C437" s="81"/>
      <c r="E437" s="48"/>
    </row>
    <row r="438">
      <c r="C438" s="81"/>
      <c r="E438" s="48"/>
    </row>
    <row r="439">
      <c r="C439" s="81"/>
      <c r="E439" s="48"/>
    </row>
    <row r="440">
      <c r="C440" s="81"/>
      <c r="E440" s="48"/>
    </row>
    <row r="441">
      <c r="C441" s="81"/>
      <c r="E441" s="48"/>
    </row>
    <row r="442">
      <c r="C442" s="81"/>
      <c r="E442" s="48"/>
    </row>
    <row r="443">
      <c r="C443" s="81"/>
      <c r="E443" s="48"/>
    </row>
    <row r="444">
      <c r="C444" s="81"/>
      <c r="E444" s="48"/>
    </row>
    <row r="445">
      <c r="C445" s="81"/>
      <c r="E445" s="48"/>
    </row>
    <row r="446">
      <c r="C446" s="81"/>
      <c r="E446" s="48"/>
    </row>
    <row r="447">
      <c r="C447" s="81"/>
      <c r="E447" s="48"/>
    </row>
    <row r="448">
      <c r="C448" s="81"/>
      <c r="E448" s="48"/>
    </row>
    <row r="449">
      <c r="C449" s="81"/>
      <c r="E449" s="48"/>
    </row>
    <row r="450">
      <c r="C450" s="81"/>
      <c r="E450" s="48"/>
    </row>
    <row r="451">
      <c r="C451" s="81"/>
      <c r="E451" s="48"/>
    </row>
    <row r="452">
      <c r="C452" s="81"/>
      <c r="E452" s="48"/>
    </row>
    <row r="453">
      <c r="C453" s="81"/>
      <c r="E453" s="48"/>
    </row>
    <row r="454">
      <c r="C454" s="81"/>
      <c r="E454" s="48"/>
    </row>
    <row r="455">
      <c r="C455" s="81"/>
      <c r="E455" s="48"/>
    </row>
    <row r="456">
      <c r="C456" s="81"/>
      <c r="E456" s="48"/>
    </row>
    <row r="457">
      <c r="C457" s="81"/>
      <c r="E457" s="48"/>
    </row>
    <row r="458">
      <c r="C458" s="81"/>
      <c r="E458" s="48"/>
    </row>
    <row r="459">
      <c r="C459" s="81"/>
      <c r="E459" s="48"/>
    </row>
    <row r="460">
      <c r="C460" s="81"/>
      <c r="E460" s="48"/>
    </row>
    <row r="461">
      <c r="C461" s="81"/>
      <c r="E461" s="48"/>
    </row>
    <row r="462">
      <c r="C462" s="81"/>
      <c r="E462" s="48"/>
    </row>
    <row r="463">
      <c r="C463" s="81"/>
      <c r="E463" s="48"/>
    </row>
    <row r="464">
      <c r="C464" s="81"/>
      <c r="E464" s="48"/>
    </row>
    <row r="465">
      <c r="C465" s="81"/>
      <c r="E465" s="48"/>
    </row>
    <row r="466">
      <c r="C466" s="81"/>
      <c r="E466" s="48"/>
    </row>
    <row r="467">
      <c r="C467" s="81"/>
      <c r="E467" s="48"/>
    </row>
    <row r="468">
      <c r="C468" s="81"/>
      <c r="E468" s="48"/>
    </row>
    <row r="469">
      <c r="C469" s="81"/>
      <c r="E469" s="48"/>
    </row>
    <row r="470">
      <c r="C470" s="81"/>
      <c r="E470" s="48"/>
    </row>
    <row r="471">
      <c r="C471" s="81"/>
      <c r="E471" s="48"/>
    </row>
    <row r="472">
      <c r="C472" s="81"/>
      <c r="E472" s="48"/>
    </row>
    <row r="473">
      <c r="C473" s="81"/>
      <c r="E473" s="48"/>
    </row>
    <row r="474">
      <c r="C474" s="81"/>
      <c r="E474" s="48"/>
    </row>
    <row r="475">
      <c r="C475" s="81"/>
      <c r="E475" s="48"/>
    </row>
    <row r="476">
      <c r="C476" s="81"/>
      <c r="E476" s="48"/>
    </row>
    <row r="477">
      <c r="C477" s="81"/>
      <c r="E477" s="48"/>
    </row>
    <row r="478">
      <c r="C478" s="81"/>
      <c r="E478" s="48"/>
    </row>
    <row r="479">
      <c r="C479" s="81"/>
      <c r="E479" s="48"/>
    </row>
    <row r="480">
      <c r="C480" s="81"/>
      <c r="E480" s="48"/>
    </row>
    <row r="481">
      <c r="C481" s="81"/>
      <c r="E481" s="48"/>
    </row>
    <row r="482">
      <c r="C482" s="81"/>
      <c r="E482" s="48"/>
    </row>
    <row r="483">
      <c r="C483" s="81"/>
      <c r="E483" s="48"/>
    </row>
    <row r="484">
      <c r="C484" s="81"/>
      <c r="E484" s="48"/>
    </row>
    <row r="485">
      <c r="C485" s="81"/>
      <c r="E485" s="48"/>
    </row>
    <row r="486">
      <c r="C486" s="81"/>
      <c r="E486" s="48"/>
    </row>
    <row r="487">
      <c r="C487" s="81"/>
      <c r="E487" s="48"/>
    </row>
    <row r="488">
      <c r="C488" s="81"/>
      <c r="E488" s="48"/>
    </row>
    <row r="489">
      <c r="C489" s="81"/>
      <c r="E489" s="48"/>
    </row>
    <row r="490">
      <c r="C490" s="81"/>
      <c r="E490" s="48"/>
    </row>
    <row r="491">
      <c r="C491" s="81"/>
      <c r="E491" s="48"/>
    </row>
    <row r="492">
      <c r="C492" s="81"/>
      <c r="E492" s="48"/>
    </row>
    <row r="493">
      <c r="C493" s="81"/>
      <c r="E493" s="48"/>
    </row>
    <row r="494">
      <c r="C494" s="81"/>
      <c r="E494" s="48"/>
    </row>
    <row r="495">
      <c r="C495" s="81"/>
      <c r="E495" s="48"/>
    </row>
    <row r="496">
      <c r="C496" s="81"/>
      <c r="E496" s="48"/>
    </row>
    <row r="497">
      <c r="C497" s="81"/>
      <c r="E497" s="48"/>
    </row>
    <row r="498">
      <c r="C498" s="81"/>
      <c r="E498" s="48"/>
    </row>
    <row r="499">
      <c r="C499" s="81"/>
      <c r="E499" s="48"/>
    </row>
    <row r="500">
      <c r="C500" s="81"/>
      <c r="E500" s="48"/>
    </row>
    <row r="501">
      <c r="C501" s="81"/>
      <c r="E501" s="48"/>
    </row>
    <row r="502">
      <c r="C502" s="81"/>
      <c r="E502" s="48"/>
    </row>
    <row r="503">
      <c r="C503" s="81"/>
      <c r="E503" s="48"/>
    </row>
    <row r="504">
      <c r="C504" s="81"/>
      <c r="E504" s="48"/>
    </row>
    <row r="505">
      <c r="C505" s="81"/>
      <c r="E505" s="48"/>
    </row>
    <row r="506">
      <c r="C506" s="81"/>
      <c r="E506" s="48"/>
    </row>
    <row r="507">
      <c r="C507" s="81"/>
      <c r="E507" s="48"/>
    </row>
    <row r="508">
      <c r="C508" s="81"/>
      <c r="E508" s="48"/>
    </row>
    <row r="509">
      <c r="C509" s="81"/>
      <c r="E509" s="48"/>
    </row>
    <row r="510">
      <c r="C510" s="81"/>
      <c r="E510" s="48"/>
    </row>
    <row r="511">
      <c r="C511" s="81"/>
      <c r="E511" s="48"/>
    </row>
    <row r="512">
      <c r="C512" s="81"/>
      <c r="E512" s="48"/>
    </row>
    <row r="513">
      <c r="C513" s="81"/>
      <c r="E513" s="48"/>
    </row>
    <row r="514">
      <c r="C514" s="81"/>
      <c r="E514" s="48"/>
    </row>
    <row r="515">
      <c r="C515" s="81"/>
      <c r="E515" s="48"/>
    </row>
    <row r="516">
      <c r="C516" s="81"/>
      <c r="E516" s="48"/>
    </row>
    <row r="517">
      <c r="C517" s="81"/>
      <c r="E517" s="48"/>
    </row>
    <row r="518">
      <c r="C518" s="81"/>
      <c r="E518" s="48"/>
    </row>
    <row r="519">
      <c r="C519" s="81"/>
      <c r="E519" s="48"/>
    </row>
    <row r="520">
      <c r="C520" s="81"/>
      <c r="E520" s="48"/>
    </row>
    <row r="521">
      <c r="C521" s="81"/>
      <c r="E521" s="48"/>
    </row>
    <row r="522">
      <c r="C522" s="81"/>
      <c r="E522" s="48"/>
    </row>
    <row r="523">
      <c r="C523" s="81"/>
      <c r="E523" s="48"/>
    </row>
    <row r="524">
      <c r="C524" s="81"/>
      <c r="E524" s="48"/>
    </row>
    <row r="525">
      <c r="C525" s="81"/>
      <c r="E525" s="48"/>
    </row>
    <row r="526">
      <c r="C526" s="81"/>
      <c r="E526" s="48"/>
    </row>
    <row r="527">
      <c r="C527" s="81"/>
      <c r="E527" s="48"/>
    </row>
    <row r="528">
      <c r="C528" s="81"/>
      <c r="E528" s="48"/>
    </row>
    <row r="529">
      <c r="C529" s="81"/>
      <c r="E529" s="48"/>
    </row>
    <row r="530">
      <c r="C530" s="81"/>
      <c r="E530" s="48"/>
    </row>
    <row r="531">
      <c r="C531" s="81"/>
      <c r="E531" s="48"/>
    </row>
    <row r="532">
      <c r="C532" s="81"/>
      <c r="E532" s="48"/>
    </row>
    <row r="533">
      <c r="C533" s="81"/>
      <c r="E533" s="48"/>
    </row>
    <row r="534">
      <c r="C534" s="81"/>
      <c r="E534" s="48"/>
    </row>
    <row r="535">
      <c r="C535" s="81"/>
      <c r="E535" s="48"/>
    </row>
    <row r="536">
      <c r="C536" s="81"/>
      <c r="E536" s="48"/>
    </row>
    <row r="537">
      <c r="C537" s="81"/>
      <c r="E537" s="48"/>
    </row>
    <row r="538">
      <c r="C538" s="81"/>
      <c r="E538" s="48"/>
    </row>
    <row r="539">
      <c r="C539" s="81"/>
      <c r="E539" s="48"/>
    </row>
    <row r="540">
      <c r="C540" s="81"/>
      <c r="E540" s="48"/>
    </row>
    <row r="541">
      <c r="C541" s="81"/>
      <c r="E541" s="48"/>
    </row>
    <row r="542">
      <c r="C542" s="81"/>
      <c r="E542" s="48"/>
    </row>
    <row r="543">
      <c r="C543" s="81"/>
      <c r="E543" s="48"/>
    </row>
    <row r="544">
      <c r="C544" s="81"/>
      <c r="E544" s="48"/>
    </row>
    <row r="545">
      <c r="C545" s="81"/>
      <c r="E545" s="48"/>
    </row>
    <row r="546">
      <c r="C546" s="81"/>
      <c r="E546" s="48"/>
    </row>
    <row r="547">
      <c r="C547" s="81"/>
      <c r="E547" s="48"/>
    </row>
    <row r="548">
      <c r="C548" s="81"/>
      <c r="E548" s="48"/>
    </row>
    <row r="549">
      <c r="C549" s="81"/>
      <c r="E549" s="48"/>
    </row>
    <row r="550">
      <c r="C550" s="81"/>
      <c r="E550" s="48"/>
    </row>
    <row r="551">
      <c r="C551" s="81"/>
      <c r="E551" s="48"/>
    </row>
    <row r="552">
      <c r="C552" s="81"/>
      <c r="E552" s="48"/>
    </row>
    <row r="553">
      <c r="C553" s="81"/>
      <c r="E553" s="48"/>
    </row>
    <row r="554">
      <c r="C554" s="81"/>
      <c r="E554" s="48"/>
    </row>
    <row r="555">
      <c r="C555" s="81"/>
      <c r="E555" s="48"/>
    </row>
    <row r="556">
      <c r="C556" s="81"/>
      <c r="E556" s="48"/>
    </row>
    <row r="557">
      <c r="C557" s="81"/>
      <c r="E557" s="48"/>
    </row>
    <row r="558">
      <c r="C558" s="81"/>
      <c r="E558" s="48"/>
    </row>
    <row r="559">
      <c r="C559" s="81"/>
      <c r="E559" s="48"/>
    </row>
    <row r="560">
      <c r="C560" s="81"/>
      <c r="E560" s="48"/>
    </row>
    <row r="561">
      <c r="C561" s="81"/>
      <c r="E561" s="48"/>
    </row>
    <row r="562">
      <c r="C562" s="81"/>
      <c r="E562" s="48"/>
    </row>
    <row r="563">
      <c r="C563" s="81"/>
      <c r="E563" s="48"/>
    </row>
    <row r="564">
      <c r="C564" s="81"/>
      <c r="E564" s="48"/>
    </row>
    <row r="565">
      <c r="C565" s="81"/>
      <c r="E565" s="48"/>
    </row>
    <row r="566">
      <c r="C566" s="81"/>
      <c r="E566" s="48"/>
    </row>
    <row r="567">
      <c r="C567" s="81"/>
      <c r="E567" s="48"/>
    </row>
    <row r="568">
      <c r="C568" s="81"/>
      <c r="E568" s="48"/>
    </row>
    <row r="569">
      <c r="C569" s="81"/>
      <c r="E569" s="48"/>
    </row>
    <row r="570">
      <c r="C570" s="81"/>
      <c r="E570" s="48"/>
    </row>
    <row r="571">
      <c r="C571" s="81"/>
      <c r="E571" s="48"/>
    </row>
    <row r="572">
      <c r="C572" s="81"/>
      <c r="E572" s="48"/>
    </row>
    <row r="573">
      <c r="C573" s="81"/>
      <c r="E573" s="48"/>
    </row>
    <row r="574">
      <c r="C574" s="81"/>
      <c r="E574" s="48"/>
    </row>
    <row r="575">
      <c r="C575" s="81"/>
      <c r="E575" s="48"/>
    </row>
    <row r="576">
      <c r="C576" s="81"/>
      <c r="E576" s="48"/>
    </row>
    <row r="577">
      <c r="C577" s="81"/>
      <c r="E577" s="48"/>
    </row>
    <row r="578">
      <c r="C578" s="81"/>
      <c r="E578" s="48"/>
    </row>
    <row r="579">
      <c r="C579" s="81"/>
      <c r="E579" s="48"/>
    </row>
    <row r="580">
      <c r="C580" s="81"/>
      <c r="E580" s="48"/>
    </row>
    <row r="581">
      <c r="C581" s="81"/>
      <c r="E581" s="48"/>
    </row>
    <row r="582">
      <c r="C582" s="81"/>
      <c r="E582" s="48"/>
    </row>
    <row r="583">
      <c r="C583" s="81"/>
      <c r="E583" s="48"/>
    </row>
    <row r="584">
      <c r="C584" s="81"/>
      <c r="E584" s="48"/>
    </row>
    <row r="585">
      <c r="C585" s="81"/>
      <c r="E585" s="48"/>
    </row>
    <row r="586">
      <c r="C586" s="81"/>
      <c r="E586" s="48"/>
    </row>
    <row r="587">
      <c r="C587" s="81"/>
      <c r="E587" s="48"/>
    </row>
    <row r="588">
      <c r="C588" s="81"/>
      <c r="E588" s="48"/>
    </row>
    <row r="589">
      <c r="C589" s="81"/>
      <c r="E589" s="48"/>
    </row>
    <row r="590">
      <c r="C590" s="81"/>
      <c r="E590" s="48"/>
    </row>
    <row r="591">
      <c r="C591" s="81"/>
      <c r="E591" s="48"/>
    </row>
    <row r="592">
      <c r="C592" s="81"/>
      <c r="E592" s="48"/>
    </row>
    <row r="593">
      <c r="C593" s="81"/>
      <c r="E593" s="48"/>
    </row>
    <row r="594">
      <c r="C594" s="81"/>
      <c r="E594" s="48"/>
    </row>
    <row r="595">
      <c r="C595" s="81"/>
      <c r="E595" s="48"/>
    </row>
    <row r="596">
      <c r="C596" s="81"/>
      <c r="E596" s="48"/>
    </row>
    <row r="597">
      <c r="C597" s="81"/>
      <c r="E597" s="48"/>
    </row>
    <row r="598">
      <c r="C598" s="81"/>
      <c r="E598" s="48"/>
    </row>
    <row r="599">
      <c r="C599" s="81"/>
      <c r="E599" s="48"/>
    </row>
    <row r="600">
      <c r="C600" s="81"/>
      <c r="E600" s="48"/>
    </row>
    <row r="601">
      <c r="C601" s="81"/>
      <c r="E601" s="48"/>
    </row>
    <row r="602">
      <c r="C602" s="81"/>
      <c r="E602" s="48"/>
    </row>
    <row r="603">
      <c r="C603" s="81"/>
      <c r="E603" s="48"/>
    </row>
    <row r="604">
      <c r="C604" s="81"/>
      <c r="E604" s="48"/>
    </row>
    <row r="605">
      <c r="C605" s="81"/>
      <c r="E605" s="48"/>
    </row>
    <row r="606">
      <c r="C606" s="81"/>
      <c r="E606" s="48"/>
    </row>
    <row r="607">
      <c r="C607" s="81"/>
      <c r="E607" s="48"/>
    </row>
    <row r="608">
      <c r="C608" s="81"/>
      <c r="E608" s="48"/>
    </row>
    <row r="609">
      <c r="C609" s="81"/>
      <c r="E609" s="48"/>
    </row>
    <row r="610">
      <c r="C610" s="81"/>
      <c r="E610" s="48"/>
    </row>
    <row r="611">
      <c r="C611" s="81"/>
      <c r="E611" s="48"/>
    </row>
    <row r="612">
      <c r="C612" s="81"/>
      <c r="E612" s="48"/>
    </row>
    <row r="613">
      <c r="C613" s="81"/>
      <c r="E613" s="48"/>
    </row>
    <row r="614">
      <c r="C614" s="81"/>
      <c r="E614" s="48"/>
    </row>
    <row r="615">
      <c r="C615" s="81"/>
      <c r="E615" s="48"/>
    </row>
    <row r="616">
      <c r="C616" s="81"/>
      <c r="E616" s="48"/>
    </row>
    <row r="617">
      <c r="C617" s="81"/>
      <c r="E617" s="48"/>
    </row>
    <row r="618">
      <c r="C618" s="81"/>
      <c r="E618" s="48"/>
    </row>
    <row r="619">
      <c r="C619" s="81"/>
      <c r="E619" s="48"/>
    </row>
    <row r="620">
      <c r="C620" s="81"/>
      <c r="E620" s="48"/>
    </row>
    <row r="621">
      <c r="C621" s="81"/>
      <c r="E621" s="48"/>
    </row>
    <row r="622">
      <c r="C622" s="81"/>
      <c r="E622" s="48"/>
    </row>
    <row r="623">
      <c r="C623" s="81"/>
      <c r="E623" s="48"/>
    </row>
    <row r="624">
      <c r="C624" s="81"/>
      <c r="E624" s="48"/>
    </row>
    <row r="625">
      <c r="C625" s="81"/>
      <c r="E625" s="48"/>
    </row>
    <row r="626">
      <c r="C626" s="81"/>
      <c r="E626" s="48"/>
    </row>
    <row r="627">
      <c r="C627" s="81"/>
      <c r="E627" s="48"/>
    </row>
    <row r="628">
      <c r="C628" s="81"/>
      <c r="E628" s="48"/>
    </row>
    <row r="629">
      <c r="C629" s="81"/>
      <c r="E629" s="48"/>
    </row>
    <row r="630">
      <c r="C630" s="81"/>
      <c r="E630" s="48"/>
    </row>
    <row r="631">
      <c r="C631" s="81"/>
      <c r="E631" s="48"/>
    </row>
    <row r="632">
      <c r="C632" s="81"/>
      <c r="E632" s="48"/>
    </row>
    <row r="633">
      <c r="C633" s="81"/>
      <c r="E633" s="48"/>
    </row>
    <row r="634">
      <c r="C634" s="81"/>
      <c r="E634" s="48"/>
    </row>
    <row r="635">
      <c r="C635" s="81"/>
      <c r="E635" s="48"/>
    </row>
    <row r="636">
      <c r="C636" s="81"/>
      <c r="E636" s="48"/>
    </row>
    <row r="637">
      <c r="C637" s="81"/>
      <c r="E637" s="48"/>
    </row>
    <row r="638">
      <c r="C638" s="81"/>
      <c r="E638" s="48"/>
    </row>
    <row r="639">
      <c r="C639" s="81"/>
      <c r="E639" s="48"/>
    </row>
    <row r="640">
      <c r="C640" s="81"/>
      <c r="E640" s="48"/>
    </row>
    <row r="641">
      <c r="C641" s="81"/>
      <c r="E641" s="48"/>
    </row>
    <row r="642">
      <c r="C642" s="81"/>
      <c r="E642" s="48"/>
    </row>
    <row r="643">
      <c r="C643" s="81"/>
      <c r="E643" s="48"/>
    </row>
    <row r="644">
      <c r="C644" s="81"/>
      <c r="E644" s="48"/>
    </row>
    <row r="645">
      <c r="C645" s="81"/>
      <c r="E645" s="48"/>
    </row>
    <row r="646">
      <c r="C646" s="81"/>
      <c r="E646" s="48"/>
    </row>
    <row r="647">
      <c r="C647" s="81"/>
      <c r="E647" s="48"/>
    </row>
    <row r="648">
      <c r="C648" s="81"/>
      <c r="E648" s="48"/>
    </row>
    <row r="649">
      <c r="C649" s="81"/>
      <c r="E649" s="48"/>
    </row>
    <row r="650">
      <c r="C650" s="81"/>
      <c r="E650" s="48"/>
    </row>
    <row r="651">
      <c r="C651" s="81"/>
      <c r="E651" s="48"/>
    </row>
    <row r="652">
      <c r="C652" s="81"/>
      <c r="E652" s="48"/>
    </row>
    <row r="653">
      <c r="C653" s="81"/>
      <c r="E653" s="48"/>
    </row>
    <row r="654">
      <c r="C654" s="81"/>
      <c r="E654" s="48"/>
    </row>
    <row r="655">
      <c r="C655" s="81"/>
      <c r="E655" s="48"/>
    </row>
    <row r="656">
      <c r="C656" s="81"/>
      <c r="E656" s="48"/>
    </row>
    <row r="657">
      <c r="C657" s="81"/>
      <c r="E657" s="48"/>
    </row>
    <row r="658">
      <c r="C658" s="81"/>
      <c r="E658" s="48"/>
    </row>
    <row r="659">
      <c r="C659" s="81"/>
      <c r="E659" s="48"/>
    </row>
    <row r="660">
      <c r="C660" s="81"/>
      <c r="E660" s="48"/>
    </row>
    <row r="661">
      <c r="C661" s="81"/>
      <c r="E661" s="48"/>
    </row>
    <row r="662">
      <c r="C662" s="81"/>
      <c r="E662" s="48"/>
    </row>
    <row r="663">
      <c r="C663" s="81"/>
      <c r="E663" s="48"/>
    </row>
    <row r="664">
      <c r="C664" s="81"/>
      <c r="E664" s="48"/>
    </row>
    <row r="665">
      <c r="C665" s="81"/>
      <c r="E665" s="48"/>
    </row>
    <row r="666">
      <c r="C666" s="81"/>
      <c r="E666" s="48"/>
    </row>
    <row r="667">
      <c r="C667" s="81"/>
      <c r="E667" s="48"/>
    </row>
    <row r="668">
      <c r="C668" s="81"/>
      <c r="E668" s="48"/>
    </row>
    <row r="669">
      <c r="C669" s="81"/>
      <c r="E669" s="48"/>
    </row>
    <row r="670">
      <c r="C670" s="81"/>
      <c r="E670" s="48"/>
    </row>
    <row r="671">
      <c r="C671" s="81"/>
      <c r="E671" s="48"/>
    </row>
    <row r="672">
      <c r="C672" s="81"/>
      <c r="E672" s="48"/>
    </row>
    <row r="673">
      <c r="C673" s="81"/>
      <c r="E673" s="48"/>
    </row>
    <row r="674">
      <c r="C674" s="81"/>
      <c r="E674" s="48"/>
    </row>
    <row r="675">
      <c r="C675" s="81"/>
      <c r="E675" s="48"/>
    </row>
    <row r="676">
      <c r="C676" s="81"/>
      <c r="E676" s="48"/>
    </row>
    <row r="677">
      <c r="C677" s="81"/>
      <c r="E677" s="48"/>
    </row>
    <row r="678">
      <c r="C678" s="81"/>
      <c r="E678" s="48"/>
    </row>
    <row r="679">
      <c r="C679" s="81"/>
      <c r="E679" s="48"/>
    </row>
    <row r="680">
      <c r="C680" s="81"/>
      <c r="E680" s="48"/>
    </row>
    <row r="681">
      <c r="C681" s="81"/>
      <c r="E681" s="48"/>
    </row>
    <row r="682">
      <c r="C682" s="81"/>
      <c r="E682" s="48"/>
    </row>
    <row r="683">
      <c r="C683" s="81"/>
      <c r="E683" s="48"/>
    </row>
    <row r="684">
      <c r="C684" s="81"/>
      <c r="E684" s="48"/>
    </row>
    <row r="685">
      <c r="C685" s="81"/>
      <c r="E685" s="48"/>
    </row>
    <row r="686">
      <c r="C686" s="81"/>
      <c r="E686" s="48"/>
    </row>
    <row r="687">
      <c r="C687" s="81"/>
      <c r="E687" s="48"/>
    </row>
    <row r="688">
      <c r="C688" s="81"/>
      <c r="E688" s="48"/>
    </row>
    <row r="689">
      <c r="C689" s="81"/>
      <c r="E689" s="48"/>
    </row>
    <row r="690">
      <c r="C690" s="81"/>
      <c r="E690" s="48"/>
    </row>
    <row r="691">
      <c r="C691" s="81"/>
      <c r="E691" s="48"/>
    </row>
    <row r="692">
      <c r="C692" s="81"/>
      <c r="E692" s="48"/>
    </row>
    <row r="693">
      <c r="C693" s="81"/>
      <c r="E693" s="48"/>
    </row>
    <row r="694">
      <c r="C694" s="81"/>
      <c r="E694" s="48"/>
    </row>
    <row r="695">
      <c r="C695" s="81"/>
      <c r="E695" s="48"/>
    </row>
    <row r="696">
      <c r="C696" s="81"/>
      <c r="E696" s="48"/>
    </row>
    <row r="697">
      <c r="C697" s="81"/>
      <c r="E697" s="48"/>
    </row>
    <row r="698">
      <c r="C698" s="81"/>
      <c r="E698" s="48"/>
    </row>
    <row r="699">
      <c r="C699" s="81"/>
      <c r="E699" s="48"/>
    </row>
    <row r="700">
      <c r="C700" s="81"/>
      <c r="E700" s="48"/>
    </row>
    <row r="701">
      <c r="C701" s="81"/>
      <c r="E701" s="48"/>
    </row>
    <row r="702">
      <c r="C702" s="81"/>
      <c r="E702" s="48"/>
    </row>
    <row r="703">
      <c r="C703" s="81"/>
      <c r="E703" s="48"/>
    </row>
    <row r="704">
      <c r="C704" s="81"/>
      <c r="E704" s="48"/>
    </row>
    <row r="705">
      <c r="C705" s="81"/>
      <c r="E705" s="48"/>
    </row>
    <row r="706">
      <c r="C706" s="81"/>
      <c r="E706" s="48"/>
    </row>
    <row r="707">
      <c r="C707" s="81"/>
      <c r="E707" s="48"/>
    </row>
    <row r="708">
      <c r="C708" s="81"/>
      <c r="E708" s="48"/>
    </row>
    <row r="709">
      <c r="C709" s="81"/>
      <c r="E709" s="48"/>
    </row>
    <row r="710">
      <c r="C710" s="81"/>
      <c r="E710" s="48"/>
    </row>
    <row r="711">
      <c r="C711" s="81"/>
      <c r="E711" s="48"/>
    </row>
    <row r="712">
      <c r="C712" s="81"/>
      <c r="E712" s="48"/>
    </row>
    <row r="713">
      <c r="C713" s="81"/>
      <c r="E713" s="48"/>
    </row>
    <row r="714">
      <c r="C714" s="81"/>
      <c r="E714" s="48"/>
    </row>
    <row r="715">
      <c r="C715" s="81"/>
      <c r="E715" s="48"/>
    </row>
    <row r="716">
      <c r="C716" s="81"/>
      <c r="E716" s="48"/>
    </row>
    <row r="717">
      <c r="C717" s="81"/>
      <c r="E717" s="48"/>
    </row>
    <row r="718">
      <c r="C718" s="81"/>
      <c r="E718" s="48"/>
    </row>
    <row r="719">
      <c r="C719" s="81"/>
      <c r="E719" s="48"/>
    </row>
    <row r="720">
      <c r="C720" s="81"/>
      <c r="E720" s="48"/>
    </row>
    <row r="721">
      <c r="C721" s="81"/>
      <c r="E721" s="48"/>
    </row>
    <row r="722">
      <c r="C722" s="81"/>
      <c r="E722" s="48"/>
    </row>
    <row r="723">
      <c r="C723" s="81"/>
      <c r="E723" s="48"/>
    </row>
    <row r="724">
      <c r="C724" s="81"/>
      <c r="E724" s="48"/>
    </row>
    <row r="725">
      <c r="C725" s="81"/>
      <c r="E725" s="48"/>
    </row>
    <row r="726">
      <c r="C726" s="81"/>
      <c r="E726" s="48"/>
    </row>
    <row r="727">
      <c r="C727" s="81"/>
      <c r="E727" s="48"/>
    </row>
    <row r="728">
      <c r="C728" s="81"/>
      <c r="E728" s="48"/>
    </row>
    <row r="729">
      <c r="C729" s="81"/>
      <c r="E729" s="48"/>
    </row>
    <row r="730">
      <c r="C730" s="81"/>
      <c r="E730" s="48"/>
    </row>
    <row r="731">
      <c r="C731" s="81"/>
      <c r="E731" s="48"/>
    </row>
    <row r="732">
      <c r="C732" s="81"/>
      <c r="E732" s="48"/>
    </row>
    <row r="733">
      <c r="C733" s="81"/>
      <c r="E733" s="48"/>
    </row>
    <row r="734">
      <c r="C734" s="81"/>
      <c r="E734" s="48"/>
    </row>
    <row r="735">
      <c r="C735" s="81"/>
      <c r="E735" s="48"/>
    </row>
    <row r="736">
      <c r="C736" s="81"/>
      <c r="E736" s="48"/>
    </row>
    <row r="737">
      <c r="C737" s="81"/>
      <c r="E737" s="48"/>
    </row>
    <row r="738">
      <c r="C738" s="81"/>
      <c r="E738" s="48"/>
    </row>
    <row r="739">
      <c r="C739" s="81"/>
      <c r="E739" s="48"/>
    </row>
    <row r="740">
      <c r="C740" s="81"/>
      <c r="E740" s="48"/>
    </row>
    <row r="741">
      <c r="C741" s="81"/>
      <c r="E741" s="48"/>
    </row>
    <row r="742">
      <c r="C742" s="81"/>
      <c r="E742" s="48"/>
    </row>
    <row r="743">
      <c r="C743" s="81"/>
      <c r="E743" s="48"/>
    </row>
    <row r="744">
      <c r="C744" s="81"/>
      <c r="E744" s="48"/>
    </row>
    <row r="745">
      <c r="C745" s="81"/>
      <c r="E745" s="48"/>
    </row>
    <row r="746">
      <c r="C746" s="81"/>
      <c r="E746" s="48"/>
    </row>
    <row r="747">
      <c r="C747" s="81"/>
      <c r="E747" s="48"/>
    </row>
    <row r="748">
      <c r="C748" s="81"/>
      <c r="E748" s="48"/>
    </row>
    <row r="749">
      <c r="C749" s="81"/>
      <c r="E749" s="48"/>
    </row>
    <row r="750">
      <c r="C750" s="81"/>
      <c r="E750" s="48"/>
    </row>
    <row r="751">
      <c r="C751" s="81"/>
      <c r="E751" s="48"/>
    </row>
    <row r="752">
      <c r="C752" s="81"/>
      <c r="E752" s="48"/>
    </row>
    <row r="753">
      <c r="C753" s="81"/>
      <c r="E753" s="48"/>
    </row>
    <row r="754">
      <c r="C754" s="81"/>
      <c r="E754" s="48"/>
    </row>
    <row r="755">
      <c r="C755" s="81"/>
      <c r="E755" s="48"/>
    </row>
    <row r="756">
      <c r="C756" s="81"/>
      <c r="E756" s="48"/>
    </row>
    <row r="757">
      <c r="C757" s="81"/>
      <c r="E757" s="48"/>
    </row>
    <row r="758">
      <c r="C758" s="81"/>
      <c r="E758" s="48"/>
    </row>
    <row r="759">
      <c r="C759" s="81"/>
      <c r="E759" s="48"/>
    </row>
    <row r="760">
      <c r="C760" s="81"/>
      <c r="E760" s="48"/>
    </row>
    <row r="761">
      <c r="C761" s="81"/>
      <c r="E761" s="48"/>
    </row>
    <row r="762">
      <c r="C762" s="81"/>
      <c r="E762" s="48"/>
    </row>
    <row r="763">
      <c r="C763" s="81"/>
      <c r="E763" s="48"/>
    </row>
    <row r="764">
      <c r="C764" s="81"/>
      <c r="E764" s="48"/>
    </row>
    <row r="765">
      <c r="C765" s="81"/>
      <c r="E765" s="48"/>
    </row>
    <row r="766">
      <c r="C766" s="81"/>
      <c r="E766" s="48"/>
    </row>
    <row r="767">
      <c r="C767" s="81"/>
      <c r="E767" s="48"/>
    </row>
    <row r="768">
      <c r="C768" s="81"/>
      <c r="E768" s="48"/>
    </row>
    <row r="769">
      <c r="C769" s="81"/>
      <c r="E769" s="48"/>
    </row>
    <row r="770">
      <c r="C770" s="81"/>
      <c r="E770" s="48"/>
    </row>
    <row r="771">
      <c r="C771" s="81"/>
      <c r="E771" s="48"/>
    </row>
    <row r="772">
      <c r="C772" s="81"/>
      <c r="E772" s="48"/>
    </row>
    <row r="773">
      <c r="C773" s="81"/>
      <c r="E773" s="48"/>
    </row>
    <row r="774">
      <c r="C774" s="81"/>
      <c r="E774" s="48"/>
    </row>
    <row r="775">
      <c r="C775" s="81"/>
      <c r="E775" s="48"/>
    </row>
    <row r="776">
      <c r="C776" s="81"/>
      <c r="E776" s="48"/>
    </row>
    <row r="777">
      <c r="C777" s="81"/>
      <c r="E777" s="48"/>
    </row>
    <row r="778">
      <c r="C778" s="81"/>
      <c r="E778" s="48"/>
    </row>
    <row r="779">
      <c r="C779" s="81"/>
      <c r="E779" s="48"/>
    </row>
    <row r="780">
      <c r="C780" s="81"/>
      <c r="E780" s="48"/>
    </row>
    <row r="781">
      <c r="C781" s="81"/>
      <c r="E781" s="48"/>
    </row>
    <row r="782">
      <c r="C782" s="81"/>
      <c r="E782" s="48"/>
    </row>
    <row r="783">
      <c r="C783" s="81"/>
      <c r="E783" s="48"/>
    </row>
    <row r="784">
      <c r="C784" s="81"/>
      <c r="E784" s="48"/>
    </row>
    <row r="785">
      <c r="C785" s="81"/>
      <c r="E785" s="48"/>
    </row>
    <row r="786">
      <c r="C786" s="81"/>
      <c r="E786" s="48"/>
    </row>
    <row r="787">
      <c r="C787" s="81"/>
      <c r="E787" s="48"/>
    </row>
    <row r="788">
      <c r="C788" s="81"/>
      <c r="E788" s="48"/>
    </row>
    <row r="789">
      <c r="C789" s="81"/>
      <c r="E789" s="48"/>
    </row>
    <row r="790">
      <c r="C790" s="81"/>
      <c r="E790" s="48"/>
    </row>
    <row r="791">
      <c r="C791" s="81"/>
      <c r="E791" s="48"/>
    </row>
    <row r="792">
      <c r="C792" s="81"/>
      <c r="E792" s="48"/>
    </row>
    <row r="793">
      <c r="C793" s="81"/>
      <c r="E793" s="48"/>
    </row>
    <row r="794">
      <c r="C794" s="81"/>
      <c r="E794" s="48"/>
    </row>
    <row r="795">
      <c r="C795" s="81"/>
      <c r="E795" s="48"/>
    </row>
    <row r="796">
      <c r="C796" s="81"/>
      <c r="E796" s="48"/>
    </row>
    <row r="797">
      <c r="C797" s="81"/>
      <c r="E797" s="48"/>
    </row>
    <row r="798">
      <c r="C798" s="81"/>
      <c r="E798" s="48"/>
    </row>
    <row r="799">
      <c r="C799" s="81"/>
      <c r="E799" s="48"/>
    </row>
    <row r="800">
      <c r="C800" s="81"/>
      <c r="E800" s="48"/>
    </row>
    <row r="801">
      <c r="C801" s="81"/>
      <c r="E801" s="48"/>
    </row>
    <row r="802">
      <c r="C802" s="81"/>
      <c r="E802" s="48"/>
    </row>
    <row r="803">
      <c r="C803" s="81"/>
      <c r="E803" s="48"/>
    </row>
    <row r="804">
      <c r="C804" s="81"/>
      <c r="E804" s="48"/>
    </row>
    <row r="805">
      <c r="C805" s="81"/>
      <c r="E805" s="48"/>
    </row>
    <row r="806">
      <c r="C806" s="81"/>
      <c r="E806" s="48"/>
    </row>
    <row r="807">
      <c r="C807" s="81"/>
      <c r="E807" s="48"/>
    </row>
    <row r="808">
      <c r="C808" s="81"/>
      <c r="E808" s="48"/>
    </row>
    <row r="809">
      <c r="C809" s="81"/>
      <c r="E809" s="48"/>
    </row>
    <row r="810">
      <c r="C810" s="81"/>
      <c r="E810" s="48"/>
    </row>
    <row r="811">
      <c r="C811" s="81"/>
      <c r="E811" s="48"/>
    </row>
    <row r="812">
      <c r="C812" s="81"/>
      <c r="E812" s="48"/>
    </row>
    <row r="813">
      <c r="C813" s="81"/>
      <c r="E813" s="48"/>
    </row>
    <row r="814">
      <c r="C814" s="81"/>
      <c r="E814" s="48"/>
    </row>
    <row r="815">
      <c r="C815" s="81"/>
      <c r="E815" s="48"/>
    </row>
    <row r="816">
      <c r="C816" s="81"/>
      <c r="E816" s="48"/>
    </row>
    <row r="817">
      <c r="C817" s="81"/>
      <c r="E817" s="48"/>
    </row>
    <row r="818">
      <c r="C818" s="81"/>
      <c r="E818" s="48"/>
    </row>
    <row r="819">
      <c r="C819" s="81"/>
      <c r="E819" s="48"/>
    </row>
    <row r="820">
      <c r="C820" s="81"/>
      <c r="E820" s="48"/>
    </row>
    <row r="821">
      <c r="C821" s="81"/>
      <c r="E821" s="48"/>
    </row>
    <row r="822">
      <c r="C822" s="81"/>
      <c r="E822" s="48"/>
    </row>
    <row r="823">
      <c r="C823" s="81"/>
      <c r="E823" s="48"/>
    </row>
    <row r="824">
      <c r="C824" s="81"/>
      <c r="E824" s="48"/>
    </row>
    <row r="825">
      <c r="C825" s="81"/>
      <c r="E825" s="48"/>
    </row>
    <row r="826">
      <c r="C826" s="81"/>
      <c r="E826" s="48"/>
    </row>
    <row r="827">
      <c r="C827" s="81"/>
      <c r="E827" s="48"/>
    </row>
    <row r="828">
      <c r="C828" s="81"/>
      <c r="E828" s="48"/>
    </row>
    <row r="829">
      <c r="C829" s="81"/>
      <c r="E829" s="48"/>
    </row>
    <row r="830">
      <c r="C830" s="81"/>
      <c r="E830" s="48"/>
    </row>
    <row r="831">
      <c r="C831" s="81"/>
      <c r="E831" s="48"/>
    </row>
    <row r="832">
      <c r="C832" s="81"/>
      <c r="E832" s="48"/>
    </row>
    <row r="833">
      <c r="C833" s="81"/>
      <c r="E833" s="48"/>
    </row>
    <row r="834">
      <c r="C834" s="81"/>
      <c r="E834" s="48"/>
    </row>
    <row r="835">
      <c r="C835" s="81"/>
      <c r="E835" s="48"/>
    </row>
    <row r="836">
      <c r="C836" s="81"/>
      <c r="E836" s="48"/>
    </row>
    <row r="837">
      <c r="C837" s="81"/>
      <c r="E837" s="48"/>
    </row>
    <row r="838">
      <c r="C838" s="81"/>
      <c r="E838" s="48"/>
    </row>
    <row r="839">
      <c r="C839" s="81"/>
      <c r="E839" s="48"/>
    </row>
    <row r="840">
      <c r="C840" s="81"/>
      <c r="E840" s="48"/>
    </row>
    <row r="841">
      <c r="C841" s="81"/>
      <c r="E841" s="48"/>
    </row>
    <row r="842">
      <c r="C842" s="81"/>
      <c r="E842" s="48"/>
    </row>
    <row r="843">
      <c r="C843" s="81"/>
      <c r="E843" s="48"/>
    </row>
    <row r="844">
      <c r="C844" s="81"/>
      <c r="E844" s="48"/>
    </row>
    <row r="845">
      <c r="C845" s="81"/>
      <c r="E845" s="48"/>
    </row>
    <row r="846">
      <c r="C846" s="81"/>
      <c r="E846" s="48"/>
    </row>
    <row r="847">
      <c r="C847" s="81"/>
      <c r="E847" s="48"/>
    </row>
    <row r="848">
      <c r="C848" s="81"/>
      <c r="E848" s="48"/>
    </row>
    <row r="849">
      <c r="C849" s="81"/>
      <c r="E849" s="48"/>
    </row>
    <row r="850">
      <c r="C850" s="81"/>
      <c r="E850" s="48"/>
    </row>
    <row r="851">
      <c r="C851" s="81"/>
      <c r="E851" s="48"/>
    </row>
    <row r="852">
      <c r="C852" s="81"/>
      <c r="E852" s="48"/>
    </row>
    <row r="853">
      <c r="C853" s="81"/>
      <c r="E853" s="48"/>
    </row>
    <row r="854">
      <c r="C854" s="81"/>
      <c r="E854" s="48"/>
    </row>
    <row r="855">
      <c r="C855" s="81"/>
      <c r="E855" s="48"/>
    </row>
    <row r="856">
      <c r="C856" s="81"/>
      <c r="E856" s="48"/>
    </row>
    <row r="857">
      <c r="C857" s="81"/>
      <c r="E857" s="48"/>
    </row>
    <row r="858">
      <c r="C858" s="81"/>
      <c r="E858" s="48"/>
    </row>
    <row r="859">
      <c r="C859" s="81"/>
      <c r="E859" s="48"/>
    </row>
    <row r="860">
      <c r="C860" s="81"/>
      <c r="E860" s="48"/>
    </row>
    <row r="861">
      <c r="C861" s="81"/>
      <c r="E861" s="48"/>
    </row>
    <row r="862">
      <c r="C862" s="81"/>
      <c r="E862" s="48"/>
    </row>
    <row r="863">
      <c r="C863" s="81"/>
      <c r="E863" s="48"/>
    </row>
    <row r="864">
      <c r="C864" s="81"/>
      <c r="E864" s="48"/>
    </row>
    <row r="865">
      <c r="C865" s="81"/>
      <c r="E865" s="48"/>
    </row>
    <row r="866">
      <c r="C866" s="81"/>
      <c r="E866" s="48"/>
    </row>
    <row r="867">
      <c r="C867" s="81"/>
      <c r="E867" s="48"/>
    </row>
    <row r="868">
      <c r="C868" s="81"/>
      <c r="E868" s="48"/>
    </row>
    <row r="869">
      <c r="C869" s="81"/>
      <c r="E869" s="48"/>
    </row>
    <row r="870">
      <c r="C870" s="81"/>
      <c r="E870" s="48"/>
    </row>
    <row r="871">
      <c r="C871" s="81"/>
      <c r="E871" s="48"/>
    </row>
    <row r="872">
      <c r="C872" s="81"/>
      <c r="E872" s="48"/>
    </row>
    <row r="873">
      <c r="C873" s="81"/>
      <c r="E873" s="48"/>
    </row>
    <row r="874">
      <c r="C874" s="81"/>
      <c r="E874" s="48"/>
    </row>
    <row r="875">
      <c r="C875" s="81"/>
      <c r="E875" s="48"/>
    </row>
    <row r="876">
      <c r="C876" s="81"/>
      <c r="E876" s="48"/>
    </row>
    <row r="877">
      <c r="C877" s="81"/>
      <c r="E877" s="48"/>
    </row>
    <row r="878">
      <c r="C878" s="81"/>
      <c r="E878" s="48"/>
    </row>
    <row r="879">
      <c r="C879" s="81"/>
      <c r="E879" s="48"/>
    </row>
    <row r="880">
      <c r="C880" s="81"/>
      <c r="E880" s="48"/>
    </row>
    <row r="881">
      <c r="C881" s="81"/>
      <c r="E881" s="48"/>
    </row>
    <row r="882">
      <c r="C882" s="81"/>
      <c r="E882" s="48"/>
    </row>
    <row r="883">
      <c r="C883" s="81"/>
      <c r="E883" s="48"/>
    </row>
    <row r="884">
      <c r="C884" s="81"/>
      <c r="E884" s="48"/>
    </row>
    <row r="885">
      <c r="C885" s="81"/>
      <c r="E885" s="48"/>
    </row>
    <row r="886">
      <c r="C886" s="81"/>
      <c r="E886" s="48"/>
    </row>
    <row r="887">
      <c r="C887" s="81"/>
      <c r="E887" s="48"/>
    </row>
    <row r="888">
      <c r="C888" s="81"/>
      <c r="E888" s="48"/>
    </row>
    <row r="889">
      <c r="C889" s="81"/>
      <c r="E889" s="48"/>
    </row>
    <row r="890">
      <c r="C890" s="81"/>
      <c r="E890" s="48"/>
    </row>
    <row r="891">
      <c r="C891" s="81"/>
      <c r="E891" s="48"/>
    </row>
    <row r="892">
      <c r="C892" s="81"/>
      <c r="E892" s="48"/>
    </row>
    <row r="893">
      <c r="C893" s="81"/>
      <c r="E893" s="48"/>
    </row>
    <row r="894">
      <c r="C894" s="81"/>
      <c r="E894" s="48"/>
    </row>
    <row r="895">
      <c r="C895" s="81"/>
      <c r="E895" s="48"/>
    </row>
    <row r="896">
      <c r="C896" s="81"/>
      <c r="E896" s="48"/>
    </row>
    <row r="897">
      <c r="C897" s="81"/>
      <c r="E897" s="48"/>
    </row>
    <row r="898">
      <c r="C898" s="81"/>
      <c r="E898" s="48"/>
    </row>
    <row r="899">
      <c r="C899" s="81"/>
      <c r="E899" s="48"/>
    </row>
    <row r="900">
      <c r="C900" s="81"/>
      <c r="E900" s="48"/>
    </row>
    <row r="901">
      <c r="C901" s="81"/>
      <c r="E901" s="48"/>
    </row>
    <row r="902">
      <c r="C902" s="81"/>
      <c r="E902" s="48"/>
    </row>
    <row r="903">
      <c r="C903" s="81"/>
      <c r="E903" s="48"/>
    </row>
    <row r="904">
      <c r="C904" s="81"/>
      <c r="E904" s="48"/>
    </row>
    <row r="905">
      <c r="C905" s="81"/>
      <c r="E905" s="48"/>
    </row>
    <row r="906">
      <c r="C906" s="81"/>
      <c r="E906" s="48"/>
    </row>
    <row r="907">
      <c r="C907" s="81"/>
      <c r="E907" s="48"/>
    </row>
    <row r="908">
      <c r="C908" s="81"/>
      <c r="E908" s="48"/>
    </row>
    <row r="909">
      <c r="C909" s="81"/>
      <c r="E909" s="48"/>
    </row>
    <row r="910">
      <c r="C910" s="81"/>
      <c r="E910" s="48"/>
    </row>
    <row r="911">
      <c r="C911" s="81"/>
      <c r="E911" s="48"/>
    </row>
    <row r="912">
      <c r="C912" s="81"/>
      <c r="E912" s="48"/>
    </row>
    <row r="913">
      <c r="C913" s="81"/>
      <c r="E913" s="48"/>
    </row>
    <row r="914">
      <c r="C914" s="81"/>
      <c r="E914" s="48"/>
    </row>
    <row r="915">
      <c r="C915" s="81"/>
      <c r="E915" s="48"/>
    </row>
    <row r="916">
      <c r="C916" s="81"/>
      <c r="E916" s="48"/>
    </row>
    <row r="917">
      <c r="C917" s="81"/>
      <c r="E917" s="48"/>
    </row>
    <row r="918">
      <c r="C918" s="81"/>
      <c r="E918" s="48"/>
    </row>
    <row r="919">
      <c r="C919" s="81"/>
      <c r="E919" s="48"/>
    </row>
    <row r="920">
      <c r="C920" s="81"/>
      <c r="E920" s="48"/>
    </row>
    <row r="921">
      <c r="C921" s="81"/>
      <c r="E921" s="48"/>
    </row>
    <row r="922">
      <c r="C922" s="81"/>
      <c r="E922" s="48"/>
    </row>
    <row r="923">
      <c r="C923" s="81"/>
      <c r="E923" s="48"/>
    </row>
    <row r="924">
      <c r="C924" s="81"/>
      <c r="E924" s="48"/>
    </row>
    <row r="925">
      <c r="C925" s="81"/>
      <c r="E925" s="48"/>
    </row>
    <row r="926">
      <c r="C926" s="81"/>
      <c r="E926" s="48"/>
    </row>
    <row r="927">
      <c r="C927" s="81"/>
      <c r="E927" s="48"/>
    </row>
    <row r="928">
      <c r="C928" s="81"/>
      <c r="E928" s="48"/>
    </row>
    <row r="929">
      <c r="C929" s="81"/>
      <c r="E929" s="48"/>
    </row>
    <row r="930">
      <c r="C930" s="81"/>
      <c r="E930" s="48"/>
    </row>
    <row r="931">
      <c r="C931" s="81"/>
      <c r="E931" s="48"/>
    </row>
    <row r="932">
      <c r="C932" s="81"/>
      <c r="E932" s="48"/>
    </row>
    <row r="933">
      <c r="C933" s="81"/>
      <c r="E933" s="48"/>
    </row>
    <row r="934">
      <c r="C934" s="81"/>
      <c r="E934" s="48"/>
    </row>
    <row r="935">
      <c r="C935" s="81"/>
      <c r="E935" s="48"/>
    </row>
    <row r="936">
      <c r="C936" s="81"/>
      <c r="E936" s="48"/>
    </row>
    <row r="937">
      <c r="C937" s="81"/>
      <c r="E937" s="48"/>
    </row>
    <row r="938">
      <c r="C938" s="81"/>
      <c r="E938" s="48"/>
    </row>
    <row r="939">
      <c r="C939" s="81"/>
      <c r="E939" s="48"/>
    </row>
    <row r="940">
      <c r="C940" s="81"/>
      <c r="E940" s="48"/>
    </row>
    <row r="941">
      <c r="C941" s="81"/>
      <c r="E941" s="48"/>
    </row>
    <row r="942">
      <c r="C942" s="81"/>
      <c r="E942" s="48"/>
    </row>
    <row r="943">
      <c r="C943" s="81"/>
      <c r="E943" s="48"/>
    </row>
    <row r="944">
      <c r="C944" s="81"/>
      <c r="E944" s="48"/>
    </row>
    <row r="945">
      <c r="C945" s="81"/>
      <c r="E945" s="48"/>
    </row>
    <row r="946">
      <c r="C946" s="81"/>
      <c r="E946" s="48"/>
    </row>
    <row r="947">
      <c r="C947" s="81"/>
      <c r="E947" s="48"/>
    </row>
    <row r="948">
      <c r="C948" s="81"/>
      <c r="E948" s="48"/>
    </row>
    <row r="949">
      <c r="C949" s="81"/>
      <c r="E949" s="48"/>
    </row>
    <row r="950">
      <c r="C950" s="81"/>
      <c r="E950" s="48"/>
    </row>
    <row r="951">
      <c r="C951" s="81"/>
      <c r="E951" s="48"/>
    </row>
    <row r="952">
      <c r="C952" s="81"/>
      <c r="E952" s="48"/>
    </row>
    <row r="953">
      <c r="C953" s="81"/>
      <c r="E953" s="48"/>
    </row>
    <row r="954">
      <c r="C954" s="81"/>
      <c r="E954" s="48"/>
    </row>
    <row r="955">
      <c r="C955" s="81"/>
      <c r="E955" s="48"/>
    </row>
    <row r="956">
      <c r="C956" s="81"/>
      <c r="E956" s="48"/>
    </row>
    <row r="957">
      <c r="C957" s="81"/>
      <c r="E957" s="48"/>
    </row>
    <row r="958">
      <c r="C958" s="81"/>
      <c r="E958" s="48"/>
    </row>
    <row r="959">
      <c r="C959" s="81"/>
      <c r="E959" s="48"/>
    </row>
    <row r="960">
      <c r="C960" s="81"/>
      <c r="E960" s="48"/>
    </row>
    <row r="961">
      <c r="C961" s="81"/>
      <c r="E961" s="48"/>
    </row>
    <row r="962">
      <c r="C962" s="81"/>
      <c r="E962" s="48"/>
    </row>
    <row r="963">
      <c r="C963" s="81"/>
      <c r="E963" s="48"/>
    </row>
    <row r="964">
      <c r="C964" s="81"/>
      <c r="E964" s="48"/>
    </row>
    <row r="965">
      <c r="C965" s="81"/>
      <c r="E965" s="48"/>
    </row>
    <row r="966">
      <c r="C966" s="81"/>
      <c r="E966" s="48"/>
    </row>
    <row r="967">
      <c r="C967" s="81"/>
      <c r="E967" s="48"/>
    </row>
    <row r="968">
      <c r="C968" s="81"/>
      <c r="E968" s="48"/>
    </row>
    <row r="969">
      <c r="C969" s="81"/>
      <c r="E969" s="48"/>
    </row>
    <row r="970">
      <c r="C970" s="81"/>
      <c r="E970" s="48"/>
    </row>
    <row r="971">
      <c r="C971" s="81"/>
      <c r="E971" s="48"/>
    </row>
    <row r="972">
      <c r="C972" s="81"/>
      <c r="E972" s="48"/>
    </row>
    <row r="973">
      <c r="C973" s="81"/>
      <c r="E973" s="48"/>
    </row>
    <row r="974">
      <c r="C974" s="81"/>
      <c r="E974" s="48"/>
    </row>
    <row r="975">
      <c r="C975" s="81"/>
      <c r="E975" s="48"/>
    </row>
    <row r="976">
      <c r="C976" s="81"/>
      <c r="E976" s="48"/>
    </row>
  </sheetData>
  <mergeCells count="4">
    <mergeCell ref="C201:C207"/>
    <mergeCell ref="C8:C11"/>
    <mergeCell ref="E8:E11"/>
    <mergeCell ref="I8:I11"/>
  </mergeCells>
  <conditionalFormatting sqref="H4:H22 F12 H24:H26">
    <cfRule type="cellIs" dxfId="0" priority="1" operator="lessThan">
      <formula>$I$1</formula>
    </cfRule>
  </conditionalFormatting>
  <hyperlinks>
    <hyperlink r:id="rId1" ref="M4"/>
    <hyperlink r:id="rId2" ref="O4"/>
    <hyperlink r:id="rId3" ref="M5"/>
    <hyperlink r:id="rId4" ref="O5"/>
    <hyperlink r:id="rId5" ref="M7"/>
    <hyperlink r:id="rId6" ref="M13"/>
    <hyperlink r:id="rId7" ref="M14"/>
    <hyperlink r:id="rId8" ref="M15"/>
    <hyperlink r:id="rId9" ref="M16"/>
    <hyperlink r:id="rId10" ref="M17"/>
    <hyperlink r:id="rId11" ref="M18"/>
    <hyperlink r:id="rId12" ref="M19"/>
    <hyperlink r:id="rId13" ref="M20"/>
    <hyperlink r:id="rId14" ref="N21"/>
    <hyperlink r:id="rId15" ref="P21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5.0"/>
    <col customWidth="1" min="2" max="2" width="35.71"/>
    <col customWidth="1" min="3" max="3" width="9.43"/>
    <col customWidth="1" min="4" max="4" width="9.14"/>
    <col customWidth="1" min="5" max="5" width="8.14"/>
    <col customWidth="1" min="6" max="6" width="10.57"/>
    <col customWidth="1" min="7" max="7" width="12.43"/>
    <col customWidth="1" min="8" max="8" width="10.43"/>
    <col customWidth="1" min="9" max="9" width="16.0"/>
    <col customWidth="1" min="10" max="10" width="25.14"/>
    <col customWidth="1" min="11" max="11" width="17.71"/>
    <col customWidth="1" min="12" max="12" width="29.57"/>
  </cols>
  <sheetData>
    <row r="1" ht="17.25">
      <c r="A1" s="1"/>
      <c r="B1" s="2" t="s">
        <v>96</v>
      </c>
      <c r="C1" s="56"/>
      <c r="D1" s="1"/>
      <c r="E1" s="1"/>
      <c r="F1" s="57" t="s">
        <v>1</v>
      </c>
      <c r="G1" s="3">
        <f>min(H4:H22)</f>
        <v>0</v>
      </c>
      <c r="H1" s="58" t="s">
        <v>97</v>
      </c>
      <c r="I1" s="8">
        <v>10.0</v>
      </c>
      <c r="K1" s="1"/>
      <c r="L1" s="1"/>
      <c r="M1" s="1"/>
    </row>
    <row r="2">
      <c r="A2" s="4"/>
      <c r="B2" s="4"/>
      <c r="C2" s="59"/>
      <c r="D2" s="4"/>
      <c r="E2" s="5"/>
      <c r="F2" s="60" t="s">
        <v>98</v>
      </c>
      <c r="G2" s="60"/>
      <c r="H2" s="4"/>
      <c r="I2" s="4"/>
      <c r="J2" s="4"/>
      <c r="K2" s="4"/>
      <c r="L2" s="4"/>
      <c r="N2" s="4" t="s">
        <v>3</v>
      </c>
    </row>
    <row r="3" ht="24.75">
      <c r="A3" s="8" t="s">
        <v>4</v>
      </c>
      <c r="B3" s="8" t="s">
        <v>5</v>
      </c>
      <c r="C3" s="11" t="s">
        <v>6</v>
      </c>
      <c r="D3" s="8" t="s">
        <v>7</v>
      </c>
      <c r="E3" s="9" t="s">
        <v>8</v>
      </c>
      <c r="F3" s="10" t="s">
        <v>9</v>
      </c>
      <c r="G3" s="58" t="str">
        <f>$I$1&amp;"セット作成
必要な部品数"</f>
        <v>10セット作成
必要な部品数</v>
      </c>
      <c r="H3" s="10" t="s">
        <v>10</v>
      </c>
      <c r="I3" s="122" t="str">
        <f>$I$1&amp;"セット減算後の部品残数"</f>
        <v>10セット減算後の部品残数</v>
      </c>
      <c r="J3" s="8" t="s">
        <v>11</v>
      </c>
      <c r="K3" s="8" t="s">
        <v>12</v>
      </c>
      <c r="L3" s="8" t="s">
        <v>13</v>
      </c>
    </row>
    <row r="4">
      <c r="A4" s="8">
        <v>1.0</v>
      </c>
      <c r="B4" s="8" t="s">
        <v>14</v>
      </c>
      <c r="C4" s="11">
        <v>409.0</v>
      </c>
      <c r="D4" s="8">
        <v>1.0</v>
      </c>
      <c r="E4" s="12">
        <f t="shared" ref="E4:E7" si="1">C4*D4</f>
        <v>409</v>
      </c>
      <c r="F4" s="61">
        <f>'Type2ベース'!F4</f>
        <v>4</v>
      </c>
      <c r="G4" s="62">
        <f t="shared" ref="G4:G20" si="2">D4*$I$1</f>
        <v>10</v>
      </c>
      <c r="H4" s="8">
        <f t="shared" ref="H4:H20" si="3">rounddown(F4/D4,0)</f>
        <v>4</v>
      </c>
      <c r="I4" s="124">
        <f t="shared" ref="I4:I20" si="4">F4-G4</f>
        <v>-6</v>
      </c>
      <c r="J4" s="8" t="s">
        <v>15</v>
      </c>
      <c r="K4" s="8" t="s">
        <v>16</v>
      </c>
      <c r="L4" s="8" t="s">
        <v>17</v>
      </c>
      <c r="N4" s="14" t="s">
        <v>18</v>
      </c>
    </row>
    <row r="5">
      <c r="A5" s="8">
        <f t="shared" ref="A5:A20" si="5">A4+1</f>
        <v>2</v>
      </c>
      <c r="B5" s="8" t="s">
        <v>101</v>
      </c>
      <c r="C5" s="11">
        <v>654.0</v>
      </c>
      <c r="D5" s="8">
        <v>1.0</v>
      </c>
      <c r="E5" s="12">
        <f t="shared" si="1"/>
        <v>654</v>
      </c>
      <c r="F5" s="61">
        <f>'Type2ベース'!F5</f>
        <v>7</v>
      </c>
      <c r="G5" s="62">
        <f t="shared" si="2"/>
        <v>10</v>
      </c>
      <c r="H5" s="8">
        <f t="shared" si="3"/>
        <v>7</v>
      </c>
      <c r="I5" s="124">
        <f t="shared" si="4"/>
        <v>-3</v>
      </c>
      <c r="J5" s="8" t="s">
        <v>102</v>
      </c>
      <c r="K5" s="8" t="s">
        <v>16</v>
      </c>
      <c r="L5" s="8" t="s">
        <v>21</v>
      </c>
      <c r="M5" s="14" t="s">
        <v>103</v>
      </c>
    </row>
    <row r="6">
      <c r="A6" s="8">
        <f t="shared" si="5"/>
        <v>3</v>
      </c>
      <c r="B6" s="8" t="s">
        <v>23</v>
      </c>
      <c r="C6" s="16">
        <v>40.0</v>
      </c>
      <c r="D6" s="8">
        <v>2.0</v>
      </c>
      <c r="E6" s="12">
        <f t="shared" si="1"/>
        <v>80</v>
      </c>
      <c r="F6" s="61">
        <f>'Type2ベース'!F6</f>
        <v>200</v>
      </c>
      <c r="G6" s="62">
        <f t="shared" si="2"/>
        <v>20</v>
      </c>
      <c r="H6" s="8">
        <f t="shared" si="3"/>
        <v>100</v>
      </c>
      <c r="I6" s="124">
        <f t="shared" si="4"/>
        <v>180</v>
      </c>
      <c r="J6" s="17"/>
      <c r="K6" s="8" t="s">
        <v>24</v>
      </c>
      <c r="L6" s="8" t="s">
        <v>25</v>
      </c>
    </row>
    <row r="7">
      <c r="A7" s="8">
        <f t="shared" si="5"/>
        <v>4</v>
      </c>
      <c r="B7" s="8" t="s">
        <v>105</v>
      </c>
      <c r="C7" s="42">
        <v>291.0</v>
      </c>
      <c r="D7" s="8">
        <v>1.0</v>
      </c>
      <c r="E7" s="12">
        <f t="shared" si="1"/>
        <v>291</v>
      </c>
      <c r="F7" s="61">
        <f>'Type2ベース'!F7</f>
        <v>46</v>
      </c>
      <c r="G7" s="62">
        <f t="shared" si="2"/>
        <v>10</v>
      </c>
      <c r="H7" s="8">
        <f t="shared" si="3"/>
        <v>46</v>
      </c>
      <c r="I7" s="124">
        <f t="shared" si="4"/>
        <v>36</v>
      </c>
      <c r="J7" s="8" t="s">
        <v>106</v>
      </c>
      <c r="K7" s="8" t="s">
        <v>107</v>
      </c>
      <c r="L7" s="8"/>
      <c r="N7" s="14" t="s">
        <v>108</v>
      </c>
    </row>
    <row r="8">
      <c r="A8" s="8">
        <f t="shared" si="5"/>
        <v>5</v>
      </c>
      <c r="B8" s="8" t="s">
        <v>29</v>
      </c>
      <c r="C8" s="64">
        <v>249.9</v>
      </c>
      <c r="D8" s="8">
        <v>1.0</v>
      </c>
      <c r="E8" s="65">
        <f>C8</f>
        <v>249.9</v>
      </c>
      <c r="F8" s="61">
        <f>'Type2ベース'!F8</f>
        <v>0</v>
      </c>
      <c r="G8" s="62">
        <f t="shared" si="2"/>
        <v>10</v>
      </c>
      <c r="H8" s="8">
        <f t="shared" si="3"/>
        <v>0</v>
      </c>
      <c r="I8" s="124">
        <f t="shared" si="4"/>
        <v>-10</v>
      </c>
      <c r="J8" s="21" t="s">
        <v>109</v>
      </c>
      <c r="K8" s="8" t="s">
        <v>31</v>
      </c>
      <c r="L8" s="8" t="s">
        <v>32</v>
      </c>
    </row>
    <row r="9">
      <c r="A9" s="8">
        <f t="shared" si="5"/>
        <v>6</v>
      </c>
      <c r="B9" s="8" t="s">
        <v>33</v>
      </c>
      <c r="C9" s="22"/>
      <c r="D9" s="8">
        <v>1.0</v>
      </c>
      <c r="E9" s="22"/>
      <c r="F9" s="61">
        <f>'Type2ベース'!F9</f>
        <v>0</v>
      </c>
      <c r="G9" s="62">
        <f t="shared" si="2"/>
        <v>10</v>
      </c>
      <c r="H9" s="8">
        <f t="shared" si="3"/>
        <v>0</v>
      </c>
      <c r="I9" s="124">
        <f t="shared" si="4"/>
        <v>-10</v>
      </c>
      <c r="J9" s="22"/>
      <c r="K9" s="8" t="s">
        <v>31</v>
      </c>
      <c r="L9" s="8" t="s">
        <v>32</v>
      </c>
    </row>
    <row r="10">
      <c r="A10" s="8">
        <f t="shared" si="5"/>
        <v>7</v>
      </c>
      <c r="B10" s="8" t="s">
        <v>34</v>
      </c>
      <c r="C10" s="22"/>
      <c r="D10" s="8">
        <v>2.0</v>
      </c>
      <c r="E10" s="22"/>
      <c r="F10" s="61">
        <f>'Type2ベース'!F10</f>
        <v>0</v>
      </c>
      <c r="G10" s="62">
        <f t="shared" si="2"/>
        <v>20</v>
      </c>
      <c r="H10" s="8">
        <f t="shared" si="3"/>
        <v>0</v>
      </c>
      <c r="I10" s="124">
        <f t="shared" si="4"/>
        <v>-20</v>
      </c>
      <c r="J10" s="22"/>
      <c r="K10" s="8" t="s">
        <v>31</v>
      </c>
      <c r="L10" s="8" t="s">
        <v>32</v>
      </c>
    </row>
    <row r="11">
      <c r="A11" s="8">
        <f t="shared" si="5"/>
        <v>8</v>
      </c>
      <c r="B11" s="8" t="s">
        <v>110</v>
      </c>
      <c r="C11" s="23"/>
      <c r="D11" s="8">
        <v>1.0</v>
      </c>
      <c r="E11" s="23"/>
      <c r="F11" s="61">
        <f>'Type2ベース'!F11</f>
        <v>0</v>
      </c>
      <c r="G11" s="62">
        <f t="shared" si="2"/>
        <v>10</v>
      </c>
      <c r="H11" s="8">
        <f t="shared" si="3"/>
        <v>0</v>
      </c>
      <c r="I11" s="124">
        <f t="shared" si="4"/>
        <v>-10</v>
      </c>
      <c r="J11" s="22"/>
      <c r="K11" s="8" t="s">
        <v>31</v>
      </c>
      <c r="L11" s="8" t="s">
        <v>32</v>
      </c>
    </row>
    <row r="12">
      <c r="A12" s="8">
        <f t="shared" si="5"/>
        <v>9</v>
      </c>
      <c r="B12" s="8" t="s">
        <v>113</v>
      </c>
      <c r="C12" s="24">
        <v>12.4</v>
      </c>
      <c r="D12" s="8">
        <v>4.0</v>
      </c>
      <c r="E12" s="12">
        <f t="shared" ref="E12:E20" si="6">C12*D12</f>
        <v>49.6</v>
      </c>
      <c r="F12" s="61">
        <f>'Type2ベース'!F12</f>
        <v>215</v>
      </c>
      <c r="G12" s="62">
        <f t="shared" si="2"/>
        <v>40</v>
      </c>
      <c r="H12" s="8">
        <f t="shared" si="3"/>
        <v>53</v>
      </c>
      <c r="I12" s="124">
        <f t="shared" si="4"/>
        <v>175</v>
      </c>
      <c r="J12" s="8" t="s">
        <v>40</v>
      </c>
      <c r="K12" s="8" t="s">
        <v>41</v>
      </c>
      <c r="L12" s="8" t="s">
        <v>114</v>
      </c>
      <c r="M12" s="4" t="s">
        <v>43</v>
      </c>
      <c r="N12" s="14" t="s">
        <v>44</v>
      </c>
    </row>
    <row r="13" ht="37.5">
      <c r="A13" s="8">
        <f t="shared" si="5"/>
        <v>10</v>
      </c>
      <c r="B13" s="8" t="s">
        <v>49</v>
      </c>
      <c r="C13" s="24">
        <v>4.3</v>
      </c>
      <c r="D13" s="8">
        <v>8.0</v>
      </c>
      <c r="E13" s="12">
        <f t="shared" si="6"/>
        <v>34.4</v>
      </c>
      <c r="F13" s="61">
        <f>'Type2ベース'!F13</f>
        <v>0</v>
      </c>
      <c r="G13" s="62">
        <f t="shared" si="2"/>
        <v>80</v>
      </c>
      <c r="H13" s="8">
        <f t="shared" si="3"/>
        <v>0</v>
      </c>
      <c r="I13" s="124">
        <f t="shared" si="4"/>
        <v>-80</v>
      </c>
      <c r="J13" s="8" t="s">
        <v>40</v>
      </c>
      <c r="K13" s="8" t="s">
        <v>41</v>
      </c>
      <c r="L13" s="8" t="s">
        <v>115</v>
      </c>
      <c r="M13" s="4" t="s">
        <v>51</v>
      </c>
      <c r="N13" s="14" t="s">
        <v>52</v>
      </c>
    </row>
    <row r="14">
      <c r="A14" s="8">
        <f t="shared" si="5"/>
        <v>11</v>
      </c>
      <c r="B14" s="8" t="s">
        <v>53</v>
      </c>
      <c r="C14" s="24">
        <v>4.2</v>
      </c>
      <c r="D14" s="8">
        <f>sum(D12:D13)</f>
        <v>12</v>
      </c>
      <c r="E14" s="12">
        <f t="shared" si="6"/>
        <v>50.4</v>
      </c>
      <c r="F14" s="61">
        <f>'Type2ベース'!F14</f>
        <v>250</v>
      </c>
      <c r="G14" s="62">
        <f t="shared" si="2"/>
        <v>120</v>
      </c>
      <c r="H14" s="8">
        <f t="shared" si="3"/>
        <v>20</v>
      </c>
      <c r="I14" s="124">
        <f t="shared" si="4"/>
        <v>130</v>
      </c>
      <c r="J14" s="8" t="s">
        <v>40</v>
      </c>
      <c r="K14" s="8" t="s">
        <v>41</v>
      </c>
      <c r="L14" s="8" t="s">
        <v>54</v>
      </c>
      <c r="M14" s="4" t="s">
        <v>55</v>
      </c>
      <c r="N14" s="14" t="s">
        <v>56</v>
      </c>
    </row>
    <row r="15">
      <c r="A15" s="8">
        <f t="shared" si="5"/>
        <v>12</v>
      </c>
      <c r="B15" s="8" t="s">
        <v>57</v>
      </c>
      <c r="C15" s="24">
        <v>22.0</v>
      </c>
      <c r="D15" s="8">
        <v>2.0</v>
      </c>
      <c r="E15" s="12">
        <f t="shared" si="6"/>
        <v>44</v>
      </c>
      <c r="F15" s="61">
        <f>'Type2ベース'!F15</f>
        <v>150</v>
      </c>
      <c r="G15" s="62">
        <f t="shared" si="2"/>
        <v>20</v>
      </c>
      <c r="H15" s="8">
        <f t="shared" si="3"/>
        <v>75</v>
      </c>
      <c r="I15" s="124">
        <f t="shared" si="4"/>
        <v>130</v>
      </c>
      <c r="J15" s="8" t="s">
        <v>58</v>
      </c>
      <c r="K15" s="8" t="s">
        <v>41</v>
      </c>
      <c r="L15" s="8" t="s">
        <v>59</v>
      </c>
      <c r="M15" s="4"/>
      <c r="N15" s="14" t="s">
        <v>60</v>
      </c>
    </row>
    <row r="16">
      <c r="A16" s="8">
        <f t="shared" si="5"/>
        <v>13</v>
      </c>
      <c r="B16" s="8" t="s">
        <v>61</v>
      </c>
      <c r="C16" s="24">
        <v>72.0</v>
      </c>
      <c r="D16" s="8">
        <v>2.0</v>
      </c>
      <c r="E16" s="12">
        <f t="shared" si="6"/>
        <v>144</v>
      </c>
      <c r="F16" s="61">
        <f>'Type2ベース'!F16</f>
        <v>120</v>
      </c>
      <c r="G16" s="62">
        <f t="shared" si="2"/>
        <v>20</v>
      </c>
      <c r="H16" s="8">
        <f t="shared" si="3"/>
        <v>60</v>
      </c>
      <c r="I16" s="124">
        <f t="shared" si="4"/>
        <v>100</v>
      </c>
      <c r="J16" s="8" t="s">
        <v>58</v>
      </c>
      <c r="K16" s="8" t="s">
        <v>41</v>
      </c>
      <c r="L16" s="8" t="s">
        <v>62</v>
      </c>
      <c r="N16" s="14" t="s">
        <v>63</v>
      </c>
    </row>
    <row r="17">
      <c r="A17" s="8">
        <f t="shared" si="5"/>
        <v>14</v>
      </c>
      <c r="B17" s="37" t="s">
        <v>116</v>
      </c>
      <c r="C17" s="42">
        <v>12.3</v>
      </c>
      <c r="D17" s="37">
        <v>2.0</v>
      </c>
      <c r="E17" s="12">
        <f t="shared" si="6"/>
        <v>24.6</v>
      </c>
      <c r="F17" s="61">
        <f>'Type2ベース'!F17</f>
        <v>178</v>
      </c>
      <c r="G17" s="62">
        <f t="shared" si="2"/>
        <v>20</v>
      </c>
      <c r="H17" s="8">
        <f t="shared" si="3"/>
        <v>89</v>
      </c>
      <c r="I17" s="124">
        <f t="shared" si="4"/>
        <v>158</v>
      </c>
      <c r="J17" s="43"/>
      <c r="K17" s="43"/>
      <c r="L17" s="8"/>
      <c r="M17" s="4" t="s">
        <v>120</v>
      </c>
      <c r="N17" s="14" t="s">
        <v>121</v>
      </c>
    </row>
    <row r="18">
      <c r="A18" s="8">
        <f t="shared" si="5"/>
        <v>15</v>
      </c>
      <c r="B18" s="37" t="s">
        <v>122</v>
      </c>
      <c r="C18" s="42">
        <v>2899.0</v>
      </c>
      <c r="D18" s="37">
        <v>1.0</v>
      </c>
      <c r="E18" s="12">
        <f t="shared" si="6"/>
        <v>2899</v>
      </c>
      <c r="F18" s="61">
        <f>'Type2ベース'!F18</f>
        <v>7</v>
      </c>
      <c r="G18" s="62">
        <f t="shared" si="2"/>
        <v>10</v>
      </c>
      <c r="H18" s="8">
        <f t="shared" si="3"/>
        <v>7</v>
      </c>
      <c r="I18" s="124">
        <f t="shared" si="4"/>
        <v>-3</v>
      </c>
      <c r="J18" s="43" t="s">
        <v>123</v>
      </c>
      <c r="K18" s="70" t="s">
        <v>124</v>
      </c>
      <c r="L18" s="17"/>
      <c r="N18" s="14" t="s">
        <v>125</v>
      </c>
    </row>
    <row r="19">
      <c r="A19" s="8">
        <f t="shared" si="5"/>
        <v>16</v>
      </c>
      <c r="B19" s="35" t="s">
        <v>80</v>
      </c>
      <c r="C19" s="36">
        <v>238.0</v>
      </c>
      <c r="D19" s="71">
        <v>1.0</v>
      </c>
      <c r="E19" s="72">
        <f t="shared" si="6"/>
        <v>238</v>
      </c>
      <c r="F19" s="125">
        <v>18.0</v>
      </c>
      <c r="G19" s="62">
        <f t="shared" si="2"/>
        <v>10</v>
      </c>
      <c r="H19" s="8">
        <f t="shared" si="3"/>
        <v>18</v>
      </c>
      <c r="I19" s="124">
        <f t="shared" si="4"/>
        <v>8</v>
      </c>
      <c r="J19" s="35" t="s">
        <v>81</v>
      </c>
      <c r="K19" s="38" t="s">
        <v>82</v>
      </c>
      <c r="L19" s="73"/>
      <c r="M19" s="74"/>
      <c r="N19" s="75" t="s">
        <v>83</v>
      </c>
    </row>
    <row r="20">
      <c r="A20" s="8">
        <f t="shared" si="5"/>
        <v>17</v>
      </c>
      <c r="B20" s="37" t="s">
        <v>84</v>
      </c>
      <c r="C20" s="42">
        <v>439.0</v>
      </c>
      <c r="D20" s="37">
        <v>1.0</v>
      </c>
      <c r="E20" s="12">
        <f t="shared" si="6"/>
        <v>439</v>
      </c>
      <c r="F20" s="61">
        <f>'Type2ベース'!F20</f>
        <v>14</v>
      </c>
      <c r="G20" s="62">
        <f t="shared" si="2"/>
        <v>10</v>
      </c>
      <c r="H20" s="8">
        <f t="shared" si="3"/>
        <v>14</v>
      </c>
      <c r="I20" s="124">
        <f t="shared" si="4"/>
        <v>4</v>
      </c>
      <c r="J20" s="37" t="s">
        <v>85</v>
      </c>
      <c r="K20" s="43" t="s">
        <v>86</v>
      </c>
      <c r="L20" s="17"/>
      <c r="N20" s="63" t="s">
        <v>87</v>
      </c>
      <c r="O20" s="14" t="s">
        <v>88</v>
      </c>
      <c r="P20" s="63" t="s">
        <v>89</v>
      </c>
      <c r="Q20" s="14" t="s">
        <v>90</v>
      </c>
    </row>
    <row r="21">
      <c r="A21" s="76"/>
      <c r="B21" s="76" t="s">
        <v>133</v>
      </c>
      <c r="C21" s="77">
        <f>605/8</f>
        <v>75.625</v>
      </c>
      <c r="D21" s="76"/>
      <c r="E21" s="78"/>
      <c r="F21" s="79"/>
      <c r="G21" s="76"/>
      <c r="H21" s="76"/>
      <c r="I21" s="76"/>
      <c r="J21" s="76" t="s">
        <v>134</v>
      </c>
      <c r="K21" s="76" t="s">
        <v>16</v>
      </c>
      <c r="L21" s="76" t="s">
        <v>135</v>
      </c>
    </row>
    <row r="22">
      <c r="A22" s="76"/>
      <c r="B22" s="76" t="s">
        <v>138</v>
      </c>
      <c r="C22" s="80"/>
      <c r="D22" s="76"/>
      <c r="E22" s="80"/>
      <c r="F22" s="80"/>
      <c r="G22" s="80"/>
      <c r="H22" s="76"/>
      <c r="I22" s="76"/>
      <c r="J22" s="76" t="s">
        <v>139</v>
      </c>
      <c r="K22" s="76" t="s">
        <v>31</v>
      </c>
      <c r="L22" s="76" t="s">
        <v>140</v>
      </c>
    </row>
    <row r="23">
      <c r="B23" s="4" t="s">
        <v>183</v>
      </c>
      <c r="C23" s="59"/>
      <c r="E23" s="9">
        <f>SUM(E4:E21)</f>
        <v>5606.9</v>
      </c>
      <c r="F23" s="4"/>
      <c r="G23" s="4"/>
      <c r="H23" s="4"/>
      <c r="I23" s="4"/>
      <c r="J23" s="4"/>
    </row>
    <row r="24">
      <c r="B24" s="4"/>
      <c r="C24" s="59"/>
      <c r="E24" s="5"/>
    </row>
    <row r="25">
      <c r="B25" s="4" t="s">
        <v>184</v>
      </c>
      <c r="C25" s="59"/>
      <c r="E25" s="5"/>
      <c r="F25" s="4"/>
      <c r="G25" s="4"/>
      <c r="H25" s="4"/>
      <c r="I25" s="4"/>
      <c r="J25" s="4"/>
    </row>
    <row r="26">
      <c r="C26" s="81"/>
      <c r="E26" s="48"/>
    </row>
    <row r="27">
      <c r="B27" s="4" t="s">
        <v>185</v>
      </c>
      <c r="E27" s="48"/>
    </row>
    <row r="28">
      <c r="E28" s="48"/>
    </row>
    <row r="29">
      <c r="E29" s="48"/>
    </row>
    <row r="30">
      <c r="E30" s="48"/>
    </row>
    <row r="31">
      <c r="E31" s="48"/>
    </row>
    <row r="32">
      <c r="E32" s="48"/>
    </row>
    <row r="33">
      <c r="E33" s="48"/>
    </row>
    <row r="34">
      <c r="E34" s="48"/>
    </row>
    <row r="35">
      <c r="E35" s="48"/>
    </row>
    <row r="36">
      <c r="E36" s="48"/>
    </row>
    <row r="37">
      <c r="C37" s="81"/>
      <c r="E37" s="48"/>
    </row>
    <row r="38">
      <c r="C38" s="81"/>
      <c r="E38" s="48"/>
    </row>
    <row r="39">
      <c r="C39" s="81"/>
      <c r="E39" s="48"/>
    </row>
    <row r="40">
      <c r="C40" s="81"/>
      <c r="E40" s="48"/>
    </row>
    <row r="41">
      <c r="C41" s="81"/>
      <c r="E41" s="48"/>
    </row>
    <row r="42">
      <c r="C42" s="81"/>
      <c r="E42" s="48"/>
    </row>
    <row r="43">
      <c r="C43" s="81"/>
      <c r="E43" s="48"/>
    </row>
    <row r="44">
      <c r="C44" s="81"/>
      <c r="E44" s="48"/>
    </row>
    <row r="45">
      <c r="C45" s="81"/>
      <c r="E45" s="48"/>
    </row>
    <row r="46">
      <c r="C46" s="81"/>
      <c r="E46" s="48"/>
    </row>
    <row r="47">
      <c r="C47" s="81"/>
      <c r="E47" s="48"/>
    </row>
    <row r="48">
      <c r="C48" s="81"/>
      <c r="E48" s="48"/>
    </row>
    <row r="49">
      <c r="C49" s="81"/>
      <c r="E49" s="48"/>
    </row>
    <row r="50">
      <c r="C50" s="81"/>
      <c r="E50" s="48"/>
    </row>
    <row r="51">
      <c r="C51" s="81"/>
      <c r="E51" s="48"/>
    </row>
    <row r="52">
      <c r="B52" s="4" t="s">
        <v>91</v>
      </c>
      <c r="C52" s="59"/>
      <c r="D52" s="4" t="s">
        <v>126</v>
      </c>
      <c r="E52" s="5">
        <v>468.0</v>
      </c>
      <c r="F52" s="4"/>
      <c r="G52" s="4"/>
      <c r="H52" s="4"/>
    </row>
    <row r="53">
      <c r="B53" s="4" t="s">
        <v>93</v>
      </c>
      <c r="C53" s="59"/>
      <c r="D53" s="4" t="s">
        <v>127</v>
      </c>
      <c r="E53" s="5">
        <v>990.0</v>
      </c>
      <c r="F53" s="4"/>
      <c r="G53" s="4"/>
      <c r="H53" s="4"/>
    </row>
    <row r="54">
      <c r="B54" s="4" t="s">
        <v>95</v>
      </c>
      <c r="C54" s="59"/>
      <c r="D54" s="4" t="s">
        <v>127</v>
      </c>
      <c r="E54" s="5">
        <v>2580.0</v>
      </c>
      <c r="F54" s="4"/>
      <c r="G54" s="4"/>
      <c r="H54" s="4"/>
    </row>
    <row r="55">
      <c r="B55" s="4" t="s">
        <v>122</v>
      </c>
      <c r="C55" s="81"/>
      <c r="D55" s="4" t="s">
        <v>127</v>
      </c>
      <c r="E55" s="5">
        <v>2899.0</v>
      </c>
      <c r="F55" s="4"/>
      <c r="G55" s="4"/>
      <c r="H55" s="4"/>
    </row>
    <row r="56">
      <c r="C56" s="81"/>
      <c r="E56" s="48"/>
    </row>
    <row r="57">
      <c r="C57" s="81"/>
      <c r="E57" s="48"/>
    </row>
    <row r="58">
      <c r="C58" s="81"/>
      <c r="E58" s="48"/>
    </row>
    <row r="59">
      <c r="C59" s="81"/>
      <c r="E59" s="48"/>
    </row>
    <row r="60">
      <c r="C60" s="81"/>
      <c r="E60" s="48"/>
    </row>
    <row r="61">
      <c r="C61" s="81"/>
      <c r="E61" s="48"/>
    </row>
    <row r="62">
      <c r="C62" s="81"/>
      <c r="E62" s="48"/>
    </row>
    <row r="63">
      <c r="C63" s="81"/>
      <c r="E63" s="48"/>
    </row>
    <row r="64">
      <c r="C64" s="81"/>
      <c r="E64" s="48"/>
    </row>
    <row r="65">
      <c r="C65" s="81"/>
      <c r="E65" s="48"/>
    </row>
    <row r="66">
      <c r="C66" s="81"/>
      <c r="E66" s="48"/>
    </row>
    <row r="67">
      <c r="C67" s="81"/>
      <c r="E67" s="48"/>
    </row>
    <row r="68">
      <c r="C68" s="81"/>
      <c r="E68" s="48"/>
    </row>
    <row r="69">
      <c r="C69" s="81"/>
      <c r="E69" s="48"/>
    </row>
    <row r="70">
      <c r="C70" s="81"/>
      <c r="E70" s="48"/>
    </row>
    <row r="71">
      <c r="C71" s="81"/>
      <c r="E71" s="48"/>
    </row>
    <row r="72">
      <c r="C72" s="81"/>
      <c r="E72" s="48"/>
    </row>
    <row r="73">
      <c r="C73" s="81"/>
      <c r="E73" s="48"/>
    </row>
    <row r="74">
      <c r="C74" s="81"/>
      <c r="E74" s="48"/>
    </row>
    <row r="75">
      <c r="C75" s="81"/>
      <c r="E75" s="48"/>
    </row>
    <row r="76">
      <c r="C76" s="81"/>
      <c r="E76" s="48"/>
    </row>
    <row r="77">
      <c r="C77" s="81"/>
      <c r="E77" s="48"/>
    </row>
    <row r="78">
      <c r="C78" s="81"/>
      <c r="E78" s="48"/>
    </row>
    <row r="79">
      <c r="C79" s="81"/>
      <c r="E79" s="48"/>
    </row>
    <row r="80">
      <c r="C80" s="81"/>
      <c r="E80" s="48"/>
    </row>
    <row r="81">
      <c r="C81" s="81"/>
      <c r="E81" s="48"/>
    </row>
    <row r="82">
      <c r="C82" s="81"/>
      <c r="E82" s="48"/>
    </row>
    <row r="83">
      <c r="C83" s="81"/>
      <c r="E83" s="48"/>
    </row>
    <row r="84">
      <c r="C84" s="81"/>
      <c r="E84" s="48"/>
    </row>
    <row r="85">
      <c r="C85" s="81"/>
      <c r="E85" s="48"/>
    </row>
    <row r="86">
      <c r="C86" s="81"/>
      <c r="E86" s="48"/>
    </row>
    <row r="87">
      <c r="C87" s="81"/>
      <c r="E87" s="48"/>
    </row>
    <row r="88">
      <c r="C88" s="81"/>
      <c r="E88" s="48"/>
    </row>
    <row r="89">
      <c r="C89" s="81"/>
      <c r="E89" s="48"/>
    </row>
    <row r="90">
      <c r="C90" s="81"/>
      <c r="E90" s="48"/>
    </row>
    <row r="91">
      <c r="C91" s="81"/>
      <c r="E91" s="48"/>
    </row>
    <row r="92">
      <c r="C92" s="81"/>
      <c r="E92" s="48"/>
    </row>
    <row r="93">
      <c r="C93" s="81"/>
      <c r="E93" s="48"/>
    </row>
    <row r="94">
      <c r="C94" s="81"/>
      <c r="E94" s="48"/>
    </row>
    <row r="95">
      <c r="C95" s="81"/>
      <c r="E95" s="48"/>
    </row>
    <row r="96">
      <c r="C96" s="81"/>
      <c r="E96" s="48"/>
    </row>
    <row r="97">
      <c r="C97" s="81"/>
      <c r="E97" s="48"/>
    </row>
    <row r="98">
      <c r="C98" s="81"/>
      <c r="E98" s="48"/>
    </row>
    <row r="99">
      <c r="C99" s="81"/>
      <c r="E99" s="48"/>
    </row>
    <row r="100">
      <c r="C100" s="81"/>
      <c r="E100" s="48"/>
    </row>
    <row r="101">
      <c r="C101" s="81"/>
      <c r="E101" s="48"/>
    </row>
    <row r="102">
      <c r="C102" s="81"/>
      <c r="E102" s="48"/>
    </row>
    <row r="103">
      <c r="C103" s="81"/>
      <c r="E103" s="48"/>
    </row>
    <row r="104">
      <c r="C104" s="81"/>
      <c r="E104" s="48"/>
    </row>
    <row r="105">
      <c r="C105" s="81"/>
      <c r="E105" s="48"/>
    </row>
    <row r="106">
      <c r="C106" s="81"/>
      <c r="E106" s="48"/>
    </row>
    <row r="107">
      <c r="C107" s="81"/>
      <c r="E107" s="48"/>
    </row>
    <row r="108">
      <c r="C108" s="81"/>
      <c r="E108" s="48"/>
    </row>
    <row r="109">
      <c r="C109" s="81"/>
      <c r="E109" s="48"/>
    </row>
    <row r="110">
      <c r="C110" s="81"/>
      <c r="E110" s="48"/>
    </row>
    <row r="111">
      <c r="C111" s="81"/>
      <c r="E111" s="48"/>
    </row>
    <row r="112">
      <c r="C112" s="81"/>
      <c r="E112" s="48"/>
    </row>
    <row r="113">
      <c r="C113" s="81"/>
      <c r="E113" s="48"/>
    </row>
    <row r="114">
      <c r="C114" s="81"/>
      <c r="E114" s="48"/>
    </row>
    <row r="115">
      <c r="C115" s="81"/>
      <c r="E115" s="48"/>
    </row>
    <row r="116">
      <c r="C116" s="81"/>
      <c r="E116" s="48"/>
    </row>
    <row r="117">
      <c r="C117" s="81"/>
      <c r="E117" s="48"/>
    </row>
    <row r="118">
      <c r="C118" s="81"/>
      <c r="E118" s="48"/>
    </row>
    <row r="119">
      <c r="C119" s="81"/>
      <c r="E119" s="48"/>
    </row>
    <row r="120">
      <c r="C120" s="81"/>
      <c r="E120" s="48"/>
    </row>
    <row r="121">
      <c r="C121" s="81"/>
      <c r="E121" s="48"/>
    </row>
    <row r="122">
      <c r="C122" s="81"/>
      <c r="E122" s="48"/>
    </row>
    <row r="123">
      <c r="C123" s="81"/>
      <c r="E123" s="48"/>
    </row>
    <row r="124">
      <c r="C124" s="81"/>
      <c r="E124" s="48"/>
    </row>
    <row r="125">
      <c r="C125" s="81"/>
      <c r="E125" s="48"/>
    </row>
    <row r="126">
      <c r="C126" s="81"/>
      <c r="E126" s="48"/>
    </row>
    <row r="127">
      <c r="C127" s="81"/>
      <c r="E127" s="48"/>
    </row>
    <row r="128">
      <c r="C128" s="81"/>
      <c r="E128" s="48"/>
    </row>
    <row r="129">
      <c r="C129" s="81"/>
      <c r="E129" s="48"/>
    </row>
    <row r="130">
      <c r="C130" s="81"/>
      <c r="E130" s="48"/>
    </row>
    <row r="131">
      <c r="C131" s="81"/>
      <c r="E131" s="48"/>
    </row>
    <row r="132">
      <c r="C132" s="81"/>
      <c r="E132" s="48"/>
    </row>
    <row r="133">
      <c r="C133" s="81"/>
      <c r="E133" s="48"/>
    </row>
    <row r="134">
      <c r="C134" s="81"/>
      <c r="E134" s="48"/>
    </row>
    <row r="135">
      <c r="C135" s="81"/>
      <c r="E135" s="48"/>
    </row>
    <row r="136">
      <c r="C136" s="81"/>
      <c r="E136" s="48"/>
    </row>
    <row r="137">
      <c r="C137" s="81"/>
      <c r="E137" s="48"/>
    </row>
    <row r="138">
      <c r="C138" s="81"/>
      <c r="E138" s="48"/>
    </row>
    <row r="139">
      <c r="C139" s="81"/>
      <c r="E139" s="48"/>
    </row>
    <row r="140">
      <c r="C140" s="81"/>
      <c r="E140" s="48"/>
    </row>
    <row r="141">
      <c r="C141" s="81"/>
      <c r="E141" s="48"/>
    </row>
    <row r="142">
      <c r="C142" s="81"/>
      <c r="E142" s="48"/>
    </row>
    <row r="143">
      <c r="C143" s="81"/>
      <c r="E143" s="48"/>
    </row>
    <row r="144">
      <c r="C144" s="81"/>
      <c r="E144" s="48"/>
    </row>
    <row r="145">
      <c r="C145" s="81"/>
      <c r="E145" s="48"/>
    </row>
    <row r="146">
      <c r="C146" s="81"/>
      <c r="E146" s="48"/>
    </row>
    <row r="147">
      <c r="C147" s="81"/>
      <c r="E147" s="48"/>
    </row>
    <row r="148">
      <c r="C148" s="81"/>
      <c r="E148" s="48"/>
    </row>
    <row r="149">
      <c r="C149" s="81"/>
      <c r="E149" s="48"/>
    </row>
    <row r="150">
      <c r="C150" s="81"/>
      <c r="E150" s="48"/>
    </row>
    <row r="151">
      <c r="C151" s="81"/>
      <c r="E151" s="48"/>
    </row>
    <row r="152">
      <c r="C152" s="81"/>
      <c r="E152" s="48"/>
    </row>
    <row r="153">
      <c r="C153" s="81"/>
      <c r="E153" s="48"/>
    </row>
    <row r="154">
      <c r="C154" s="81"/>
      <c r="E154" s="48"/>
    </row>
    <row r="155">
      <c r="C155" s="81"/>
      <c r="E155" s="48"/>
    </row>
    <row r="156">
      <c r="C156" s="81"/>
      <c r="E156" s="48"/>
    </row>
    <row r="157">
      <c r="C157" s="81"/>
      <c r="E157" s="48"/>
    </row>
    <row r="158">
      <c r="C158" s="81"/>
      <c r="E158" s="48"/>
    </row>
    <row r="159">
      <c r="C159" s="81"/>
      <c r="E159" s="48"/>
    </row>
    <row r="160">
      <c r="C160" s="81"/>
      <c r="E160" s="48"/>
    </row>
    <row r="161">
      <c r="C161" s="81"/>
      <c r="E161" s="48"/>
    </row>
    <row r="162">
      <c r="C162" s="81"/>
      <c r="E162" s="48"/>
    </row>
    <row r="163">
      <c r="C163" s="81"/>
      <c r="E163" s="48"/>
    </row>
    <row r="164">
      <c r="C164" s="81"/>
      <c r="E164" s="48"/>
    </row>
    <row r="165">
      <c r="C165" s="81"/>
      <c r="E165" s="48"/>
    </row>
    <row r="166">
      <c r="C166" s="81"/>
      <c r="E166" s="48"/>
    </row>
    <row r="167">
      <c r="C167" s="81"/>
      <c r="E167" s="48"/>
    </row>
    <row r="168">
      <c r="C168" s="81"/>
      <c r="E168" s="48"/>
    </row>
    <row r="169">
      <c r="C169" s="81"/>
      <c r="E169" s="48"/>
    </row>
    <row r="170">
      <c r="C170" s="81"/>
      <c r="E170" s="48"/>
    </row>
    <row r="171">
      <c r="C171" s="81"/>
      <c r="E171" s="48"/>
    </row>
    <row r="172">
      <c r="C172" s="81"/>
      <c r="E172" s="48"/>
    </row>
    <row r="173">
      <c r="C173" s="81"/>
      <c r="E173" s="48"/>
    </row>
    <row r="174">
      <c r="C174" s="81"/>
      <c r="E174" s="48"/>
    </row>
    <row r="175">
      <c r="C175" s="81"/>
      <c r="E175" s="48"/>
    </row>
    <row r="176">
      <c r="C176" s="81"/>
      <c r="E176" s="48"/>
    </row>
    <row r="177">
      <c r="C177" s="81"/>
      <c r="E177" s="48"/>
    </row>
    <row r="178">
      <c r="C178" s="81"/>
      <c r="E178" s="48"/>
    </row>
    <row r="179">
      <c r="C179" s="81"/>
      <c r="E179" s="48"/>
    </row>
    <row r="180">
      <c r="C180" s="81"/>
      <c r="E180" s="48"/>
    </row>
    <row r="181">
      <c r="C181" s="81"/>
      <c r="E181" s="48"/>
    </row>
    <row r="182">
      <c r="C182" s="81"/>
      <c r="E182" s="48"/>
    </row>
    <row r="183">
      <c r="C183" s="81"/>
      <c r="E183" s="48"/>
    </row>
    <row r="184">
      <c r="C184" s="81"/>
      <c r="E184" s="48"/>
    </row>
    <row r="185">
      <c r="C185" s="81"/>
      <c r="E185" s="48"/>
    </row>
    <row r="186">
      <c r="C186" s="81"/>
      <c r="E186" s="48"/>
    </row>
    <row r="187">
      <c r="C187" s="81"/>
      <c r="E187" s="48"/>
    </row>
    <row r="188">
      <c r="C188" s="81"/>
      <c r="E188" s="48"/>
    </row>
    <row r="189">
      <c r="C189" s="81"/>
      <c r="E189" s="48"/>
    </row>
    <row r="190">
      <c r="C190" s="81"/>
      <c r="E190" s="48"/>
    </row>
    <row r="191">
      <c r="C191" s="81"/>
      <c r="E191" s="48"/>
    </row>
    <row r="192">
      <c r="C192" s="81"/>
      <c r="E192" s="48"/>
    </row>
    <row r="193">
      <c r="C193" s="81"/>
      <c r="E193" s="48"/>
    </row>
    <row r="194">
      <c r="C194" s="81"/>
      <c r="E194" s="48"/>
    </row>
    <row r="195">
      <c r="C195" s="81"/>
      <c r="E195" s="48"/>
    </row>
    <row r="196">
      <c r="C196" s="81"/>
      <c r="E196" s="48"/>
    </row>
    <row r="197">
      <c r="C197" s="82"/>
      <c r="E197" s="48"/>
    </row>
    <row r="198">
      <c r="C198" s="82"/>
      <c r="E198" s="48"/>
    </row>
    <row r="199">
      <c r="C199" s="83"/>
      <c r="E199" s="48"/>
    </row>
    <row r="200">
      <c r="C200" s="84"/>
      <c r="E200" s="48"/>
    </row>
    <row r="201">
      <c r="E201" s="48"/>
    </row>
    <row r="202">
      <c r="E202" s="48"/>
    </row>
    <row r="203">
      <c r="E203" s="48"/>
    </row>
    <row r="204">
      <c r="E204" s="48"/>
    </row>
    <row r="205">
      <c r="E205" s="48"/>
    </row>
    <row r="206">
      <c r="E206" s="48"/>
    </row>
    <row r="207">
      <c r="C207" s="82"/>
      <c r="E207" s="48"/>
    </row>
    <row r="208">
      <c r="C208" s="82"/>
      <c r="E208" s="48"/>
    </row>
    <row r="209">
      <c r="C209" s="82"/>
      <c r="E209" s="48"/>
    </row>
    <row r="210">
      <c r="C210" s="82"/>
      <c r="E210" s="48"/>
    </row>
    <row r="211">
      <c r="C211" s="82"/>
      <c r="E211" s="48"/>
    </row>
    <row r="212">
      <c r="C212" s="82"/>
      <c r="E212" s="48"/>
    </row>
    <row r="213">
      <c r="C213" s="82"/>
      <c r="E213" s="48"/>
    </row>
    <row r="214">
      <c r="C214" s="82"/>
      <c r="E214" s="48"/>
    </row>
    <row r="215">
      <c r="C215" s="82"/>
      <c r="E215" s="48"/>
    </row>
    <row r="216">
      <c r="C216" s="85"/>
      <c r="E216" s="48"/>
    </row>
    <row r="217">
      <c r="C217" s="86"/>
      <c r="E217" s="48"/>
    </row>
    <row r="218">
      <c r="C218" s="87"/>
      <c r="E218" s="48"/>
    </row>
    <row r="219">
      <c r="C219" s="88"/>
      <c r="E219" s="48"/>
    </row>
    <row r="220">
      <c r="C220" s="88"/>
      <c r="E220" s="48"/>
    </row>
    <row r="221">
      <c r="C221" s="59"/>
      <c r="E221" s="48"/>
    </row>
    <row r="222">
      <c r="C222" s="59"/>
      <c r="E222" s="48"/>
    </row>
    <row r="223">
      <c r="C223" s="59"/>
      <c r="E223" s="48"/>
    </row>
    <row r="224">
      <c r="C224" s="59"/>
      <c r="E224" s="48"/>
    </row>
    <row r="225">
      <c r="C225" s="81"/>
      <c r="E225" s="48"/>
    </row>
    <row r="226">
      <c r="C226" s="81"/>
      <c r="E226" s="48"/>
    </row>
    <row r="227">
      <c r="C227" s="81"/>
      <c r="E227" s="48"/>
    </row>
    <row r="228">
      <c r="C228" s="81"/>
      <c r="E228" s="48"/>
    </row>
    <row r="229">
      <c r="C229" s="81"/>
      <c r="E229" s="48"/>
    </row>
    <row r="230">
      <c r="C230" s="81"/>
      <c r="E230" s="48"/>
    </row>
    <row r="231">
      <c r="C231" s="81"/>
      <c r="E231" s="48"/>
    </row>
    <row r="232">
      <c r="C232" s="81"/>
      <c r="E232" s="48"/>
    </row>
    <row r="233">
      <c r="C233" s="81"/>
      <c r="E233" s="48"/>
    </row>
    <row r="234">
      <c r="C234" s="81"/>
      <c r="E234" s="48"/>
    </row>
    <row r="235">
      <c r="C235" s="81"/>
      <c r="E235" s="48"/>
    </row>
    <row r="236">
      <c r="C236" s="81"/>
      <c r="E236" s="48"/>
    </row>
    <row r="237">
      <c r="C237" s="81"/>
      <c r="E237" s="48"/>
    </row>
    <row r="238">
      <c r="C238" s="81"/>
      <c r="E238" s="48"/>
    </row>
    <row r="239">
      <c r="C239" s="81"/>
      <c r="E239" s="48"/>
    </row>
    <row r="240">
      <c r="C240" s="81"/>
      <c r="E240" s="48"/>
    </row>
    <row r="241">
      <c r="C241" s="81"/>
      <c r="E241" s="48"/>
    </row>
    <row r="242">
      <c r="C242" s="81"/>
      <c r="E242" s="48"/>
    </row>
    <row r="243">
      <c r="C243" s="81"/>
      <c r="E243" s="48"/>
    </row>
    <row r="244">
      <c r="C244" s="81"/>
      <c r="E244" s="48"/>
    </row>
    <row r="245">
      <c r="C245" s="81"/>
      <c r="E245" s="48"/>
    </row>
    <row r="246">
      <c r="C246" s="81"/>
      <c r="E246" s="48"/>
    </row>
    <row r="247">
      <c r="C247" s="81"/>
      <c r="E247" s="48"/>
    </row>
    <row r="248">
      <c r="C248" s="81"/>
      <c r="E248" s="48"/>
    </row>
    <row r="249">
      <c r="C249" s="81"/>
      <c r="E249" s="48"/>
    </row>
    <row r="250">
      <c r="C250" s="81"/>
      <c r="E250" s="48"/>
    </row>
    <row r="251">
      <c r="C251" s="81"/>
      <c r="E251" s="48"/>
    </row>
    <row r="252">
      <c r="C252" s="81"/>
      <c r="E252" s="48"/>
    </row>
    <row r="253">
      <c r="C253" s="81"/>
      <c r="E253" s="48"/>
    </row>
    <row r="254">
      <c r="C254" s="81"/>
      <c r="E254" s="48"/>
    </row>
    <row r="255">
      <c r="C255" s="81"/>
      <c r="E255" s="48"/>
    </row>
    <row r="256">
      <c r="C256" s="81"/>
      <c r="E256" s="48"/>
    </row>
    <row r="257">
      <c r="C257" s="81"/>
      <c r="E257" s="48"/>
    </row>
    <row r="258">
      <c r="C258" s="81"/>
      <c r="E258" s="48"/>
    </row>
    <row r="259">
      <c r="C259" s="81"/>
      <c r="E259" s="48"/>
    </row>
    <row r="260">
      <c r="C260" s="81"/>
      <c r="E260" s="48"/>
    </row>
    <row r="261">
      <c r="C261" s="81"/>
      <c r="E261" s="48"/>
    </row>
    <row r="262">
      <c r="C262" s="81"/>
      <c r="E262" s="48"/>
    </row>
    <row r="263">
      <c r="C263" s="81"/>
      <c r="E263" s="48"/>
    </row>
    <row r="264">
      <c r="C264" s="81"/>
      <c r="E264" s="48"/>
    </row>
    <row r="265">
      <c r="C265" s="81"/>
      <c r="E265" s="48"/>
    </row>
    <row r="266">
      <c r="C266" s="81"/>
      <c r="E266" s="48"/>
    </row>
    <row r="267">
      <c r="C267" s="81"/>
      <c r="E267" s="48"/>
    </row>
    <row r="268">
      <c r="C268" s="81"/>
      <c r="E268" s="48"/>
    </row>
    <row r="269">
      <c r="C269" s="81"/>
      <c r="E269" s="48"/>
    </row>
    <row r="270">
      <c r="C270" s="81"/>
      <c r="E270" s="48"/>
    </row>
    <row r="271">
      <c r="C271" s="81"/>
      <c r="E271" s="48"/>
    </row>
    <row r="272">
      <c r="C272" s="81"/>
      <c r="E272" s="48"/>
    </row>
    <row r="273">
      <c r="C273" s="81"/>
      <c r="E273" s="48"/>
    </row>
    <row r="274">
      <c r="C274" s="81"/>
      <c r="E274" s="48"/>
    </row>
    <row r="275">
      <c r="C275" s="81"/>
      <c r="E275" s="48"/>
    </row>
    <row r="276">
      <c r="C276" s="81"/>
      <c r="E276" s="48"/>
    </row>
    <row r="277">
      <c r="C277" s="81"/>
      <c r="E277" s="48"/>
    </row>
    <row r="278">
      <c r="C278" s="81"/>
      <c r="E278" s="48"/>
    </row>
    <row r="279">
      <c r="C279" s="81"/>
      <c r="E279" s="48"/>
    </row>
    <row r="280">
      <c r="C280" s="81"/>
      <c r="E280" s="48"/>
    </row>
    <row r="281">
      <c r="C281" s="81"/>
      <c r="E281" s="48"/>
    </row>
    <row r="282">
      <c r="C282" s="81"/>
      <c r="E282" s="48"/>
    </row>
    <row r="283">
      <c r="C283" s="81"/>
      <c r="E283" s="48"/>
    </row>
    <row r="284">
      <c r="C284" s="81"/>
      <c r="E284" s="48"/>
    </row>
    <row r="285">
      <c r="C285" s="81"/>
      <c r="E285" s="48"/>
    </row>
    <row r="286">
      <c r="C286" s="81"/>
      <c r="E286" s="48"/>
    </row>
    <row r="287">
      <c r="C287" s="81"/>
      <c r="E287" s="48"/>
    </row>
    <row r="288">
      <c r="C288" s="81"/>
      <c r="E288" s="48"/>
    </row>
    <row r="289">
      <c r="C289" s="81"/>
      <c r="E289" s="48"/>
    </row>
    <row r="290">
      <c r="C290" s="81"/>
      <c r="E290" s="48"/>
    </row>
    <row r="291">
      <c r="C291" s="81"/>
      <c r="E291" s="48"/>
    </row>
    <row r="292">
      <c r="C292" s="81"/>
      <c r="E292" s="48"/>
    </row>
    <row r="293">
      <c r="C293" s="81"/>
      <c r="E293" s="48"/>
    </row>
    <row r="294">
      <c r="C294" s="81"/>
      <c r="E294" s="48"/>
    </row>
    <row r="295">
      <c r="C295" s="81"/>
      <c r="E295" s="48"/>
    </row>
    <row r="296">
      <c r="C296" s="81"/>
      <c r="E296" s="48"/>
    </row>
    <row r="297">
      <c r="C297" s="81"/>
      <c r="E297" s="48"/>
    </row>
    <row r="298">
      <c r="C298" s="81"/>
      <c r="E298" s="48"/>
    </row>
    <row r="299">
      <c r="C299" s="81"/>
      <c r="E299" s="48"/>
    </row>
    <row r="300">
      <c r="C300" s="81"/>
      <c r="E300" s="48"/>
    </row>
    <row r="301">
      <c r="C301" s="81"/>
      <c r="E301" s="48"/>
    </row>
    <row r="302">
      <c r="C302" s="81"/>
      <c r="E302" s="48"/>
    </row>
    <row r="303">
      <c r="C303" s="81"/>
      <c r="E303" s="48"/>
    </row>
    <row r="304">
      <c r="C304" s="81"/>
      <c r="E304" s="48"/>
    </row>
    <row r="305">
      <c r="C305" s="81"/>
      <c r="E305" s="48"/>
    </row>
    <row r="306">
      <c r="C306" s="81"/>
      <c r="E306" s="48"/>
    </row>
    <row r="307">
      <c r="C307" s="81"/>
      <c r="E307" s="48"/>
    </row>
    <row r="308">
      <c r="C308" s="81"/>
      <c r="E308" s="48"/>
    </row>
    <row r="309">
      <c r="C309" s="81"/>
      <c r="E309" s="48"/>
    </row>
    <row r="310">
      <c r="C310" s="81"/>
      <c r="E310" s="48"/>
    </row>
    <row r="311">
      <c r="C311" s="81"/>
      <c r="E311" s="48"/>
    </row>
    <row r="312">
      <c r="C312" s="81"/>
      <c r="E312" s="48"/>
    </row>
    <row r="313">
      <c r="C313" s="81"/>
      <c r="E313" s="48"/>
    </row>
    <row r="314">
      <c r="C314" s="81"/>
      <c r="E314" s="48"/>
    </row>
    <row r="315">
      <c r="C315" s="81"/>
      <c r="E315" s="48"/>
    </row>
    <row r="316">
      <c r="C316" s="81"/>
      <c r="E316" s="48"/>
    </row>
    <row r="317">
      <c r="C317" s="81"/>
      <c r="E317" s="48"/>
    </row>
    <row r="318">
      <c r="C318" s="81"/>
      <c r="E318" s="48"/>
    </row>
    <row r="319">
      <c r="C319" s="81"/>
      <c r="E319" s="48"/>
    </row>
    <row r="320">
      <c r="C320" s="81"/>
      <c r="E320" s="48"/>
    </row>
    <row r="321">
      <c r="C321" s="81"/>
      <c r="E321" s="48"/>
    </row>
    <row r="322">
      <c r="C322" s="81"/>
      <c r="E322" s="48"/>
    </row>
    <row r="323">
      <c r="C323" s="81"/>
      <c r="E323" s="48"/>
    </row>
    <row r="324">
      <c r="C324" s="81"/>
      <c r="E324" s="48"/>
    </row>
    <row r="325">
      <c r="C325" s="81"/>
      <c r="E325" s="48"/>
    </row>
    <row r="326">
      <c r="C326" s="81"/>
      <c r="E326" s="48"/>
    </row>
    <row r="327">
      <c r="C327" s="81"/>
      <c r="E327" s="48"/>
    </row>
    <row r="328">
      <c r="C328" s="81"/>
      <c r="E328" s="48"/>
    </row>
    <row r="329">
      <c r="C329" s="81"/>
      <c r="E329" s="48"/>
    </row>
    <row r="330">
      <c r="C330" s="81"/>
      <c r="E330" s="48"/>
    </row>
    <row r="331">
      <c r="C331" s="81"/>
      <c r="E331" s="48"/>
    </row>
    <row r="332">
      <c r="C332" s="81"/>
      <c r="E332" s="48"/>
    </row>
    <row r="333">
      <c r="C333" s="81"/>
      <c r="E333" s="48"/>
    </row>
    <row r="334">
      <c r="C334" s="81"/>
      <c r="E334" s="48"/>
    </row>
    <row r="335">
      <c r="C335" s="81"/>
      <c r="E335" s="48"/>
    </row>
    <row r="336">
      <c r="C336" s="81"/>
      <c r="E336" s="48"/>
    </row>
    <row r="337">
      <c r="C337" s="81"/>
      <c r="E337" s="48"/>
    </row>
    <row r="338">
      <c r="C338" s="81"/>
      <c r="E338" s="48"/>
    </row>
    <row r="339">
      <c r="C339" s="81"/>
      <c r="E339" s="48"/>
    </row>
    <row r="340">
      <c r="C340" s="81"/>
      <c r="E340" s="48"/>
    </row>
    <row r="341">
      <c r="C341" s="81"/>
      <c r="E341" s="48"/>
    </row>
    <row r="342">
      <c r="C342" s="81"/>
      <c r="E342" s="48"/>
    </row>
    <row r="343">
      <c r="C343" s="81"/>
      <c r="E343" s="48"/>
    </row>
    <row r="344">
      <c r="C344" s="81"/>
      <c r="E344" s="48"/>
    </row>
    <row r="345">
      <c r="C345" s="81"/>
      <c r="E345" s="48"/>
    </row>
    <row r="346">
      <c r="C346" s="81"/>
      <c r="E346" s="48"/>
    </row>
    <row r="347">
      <c r="C347" s="81"/>
      <c r="E347" s="48"/>
    </row>
    <row r="348">
      <c r="C348" s="81"/>
      <c r="E348" s="48"/>
    </row>
    <row r="349">
      <c r="C349" s="81"/>
      <c r="E349" s="48"/>
    </row>
    <row r="350">
      <c r="C350" s="81"/>
      <c r="E350" s="48"/>
    </row>
    <row r="351">
      <c r="C351" s="81"/>
      <c r="E351" s="48"/>
    </row>
    <row r="352">
      <c r="C352" s="81"/>
      <c r="E352" s="48"/>
    </row>
    <row r="353">
      <c r="C353" s="81"/>
      <c r="E353" s="48"/>
    </row>
    <row r="354">
      <c r="C354" s="81"/>
      <c r="E354" s="48"/>
    </row>
    <row r="355">
      <c r="C355" s="81"/>
      <c r="E355" s="48"/>
    </row>
    <row r="356">
      <c r="C356" s="81"/>
      <c r="E356" s="48"/>
    </row>
    <row r="357">
      <c r="C357" s="81"/>
      <c r="E357" s="48"/>
    </row>
    <row r="358">
      <c r="C358" s="81"/>
      <c r="E358" s="48"/>
    </row>
    <row r="359">
      <c r="C359" s="81"/>
      <c r="E359" s="48"/>
    </row>
    <row r="360">
      <c r="C360" s="81"/>
      <c r="E360" s="48"/>
    </row>
    <row r="361">
      <c r="C361" s="81"/>
      <c r="E361" s="48"/>
    </row>
    <row r="362">
      <c r="C362" s="81"/>
      <c r="E362" s="48"/>
    </row>
    <row r="363">
      <c r="C363" s="81"/>
      <c r="E363" s="48"/>
    </row>
    <row r="364">
      <c r="C364" s="81"/>
      <c r="E364" s="48"/>
    </row>
    <row r="365">
      <c r="C365" s="81"/>
      <c r="E365" s="48"/>
    </row>
    <row r="366">
      <c r="C366" s="81"/>
      <c r="E366" s="48"/>
    </row>
    <row r="367">
      <c r="C367" s="81"/>
      <c r="E367" s="48"/>
    </row>
    <row r="368">
      <c r="C368" s="81"/>
      <c r="E368" s="48"/>
    </row>
    <row r="369">
      <c r="C369" s="81"/>
      <c r="E369" s="48"/>
    </row>
    <row r="370">
      <c r="C370" s="81"/>
      <c r="E370" s="48"/>
    </row>
    <row r="371">
      <c r="C371" s="81"/>
      <c r="E371" s="48"/>
    </row>
    <row r="372">
      <c r="C372" s="81"/>
      <c r="E372" s="48"/>
    </row>
    <row r="373">
      <c r="C373" s="81"/>
      <c r="E373" s="48"/>
    </row>
    <row r="374">
      <c r="C374" s="81"/>
      <c r="E374" s="48"/>
    </row>
    <row r="375">
      <c r="C375" s="81"/>
      <c r="E375" s="48"/>
    </row>
    <row r="376">
      <c r="C376" s="81"/>
      <c r="E376" s="48"/>
    </row>
    <row r="377">
      <c r="C377" s="81"/>
      <c r="E377" s="48"/>
    </row>
    <row r="378">
      <c r="C378" s="81"/>
      <c r="E378" s="48"/>
    </row>
    <row r="379">
      <c r="C379" s="81"/>
      <c r="E379" s="48"/>
    </row>
    <row r="380">
      <c r="C380" s="81"/>
      <c r="E380" s="48"/>
    </row>
    <row r="381">
      <c r="C381" s="81"/>
      <c r="E381" s="48"/>
    </row>
    <row r="382">
      <c r="C382" s="81"/>
      <c r="E382" s="48"/>
    </row>
    <row r="383">
      <c r="C383" s="81"/>
      <c r="E383" s="48"/>
    </row>
    <row r="384">
      <c r="C384" s="81"/>
      <c r="E384" s="48"/>
    </row>
    <row r="385">
      <c r="C385" s="81"/>
      <c r="E385" s="48"/>
    </row>
    <row r="386">
      <c r="C386" s="81"/>
      <c r="E386" s="48"/>
    </row>
    <row r="387">
      <c r="C387" s="81"/>
      <c r="E387" s="48"/>
    </row>
    <row r="388">
      <c r="C388" s="81"/>
      <c r="E388" s="48"/>
    </row>
    <row r="389">
      <c r="C389" s="81"/>
      <c r="E389" s="48"/>
    </row>
    <row r="390">
      <c r="C390" s="81"/>
      <c r="E390" s="48"/>
    </row>
    <row r="391">
      <c r="C391" s="81"/>
      <c r="E391" s="48"/>
    </row>
    <row r="392">
      <c r="C392" s="81"/>
      <c r="E392" s="48"/>
    </row>
    <row r="393">
      <c r="C393" s="81"/>
      <c r="E393" s="48"/>
    </row>
    <row r="394">
      <c r="C394" s="81"/>
      <c r="E394" s="48"/>
    </row>
    <row r="395">
      <c r="C395" s="81"/>
      <c r="E395" s="48"/>
    </row>
    <row r="396">
      <c r="C396" s="81"/>
      <c r="E396" s="48"/>
    </row>
    <row r="397">
      <c r="C397" s="81"/>
      <c r="E397" s="48"/>
    </row>
    <row r="398">
      <c r="C398" s="81"/>
      <c r="E398" s="48"/>
    </row>
    <row r="399">
      <c r="C399" s="81"/>
      <c r="E399" s="48"/>
    </row>
    <row r="400">
      <c r="C400" s="81"/>
      <c r="E400" s="48"/>
    </row>
    <row r="401">
      <c r="C401" s="81"/>
      <c r="E401" s="48"/>
    </row>
    <row r="402">
      <c r="C402" s="81"/>
      <c r="E402" s="48"/>
    </row>
    <row r="403">
      <c r="C403" s="81"/>
      <c r="E403" s="48"/>
    </row>
    <row r="404">
      <c r="C404" s="81"/>
      <c r="E404" s="48"/>
    </row>
    <row r="405">
      <c r="C405" s="81"/>
      <c r="E405" s="48"/>
    </row>
    <row r="406">
      <c r="C406" s="81"/>
      <c r="E406" s="48"/>
    </row>
    <row r="407">
      <c r="C407" s="81"/>
      <c r="E407" s="48"/>
    </row>
    <row r="408">
      <c r="C408" s="81"/>
      <c r="E408" s="48"/>
    </row>
    <row r="409">
      <c r="C409" s="81"/>
      <c r="E409" s="48"/>
    </row>
    <row r="410">
      <c r="C410" s="81"/>
      <c r="E410" s="48"/>
    </row>
    <row r="411">
      <c r="C411" s="81"/>
      <c r="E411" s="48"/>
    </row>
    <row r="412">
      <c r="C412" s="81"/>
      <c r="E412" s="48"/>
    </row>
    <row r="413">
      <c r="C413" s="81"/>
      <c r="E413" s="48"/>
    </row>
    <row r="414">
      <c r="C414" s="81"/>
      <c r="E414" s="48"/>
    </row>
    <row r="415">
      <c r="C415" s="81"/>
      <c r="E415" s="48"/>
    </row>
    <row r="416">
      <c r="C416" s="81"/>
      <c r="E416" s="48"/>
    </row>
    <row r="417">
      <c r="C417" s="81"/>
      <c r="E417" s="48"/>
    </row>
    <row r="418">
      <c r="C418" s="81"/>
      <c r="E418" s="48"/>
    </row>
    <row r="419">
      <c r="C419" s="81"/>
      <c r="E419" s="48"/>
    </row>
    <row r="420">
      <c r="C420" s="81"/>
      <c r="E420" s="48"/>
    </row>
    <row r="421">
      <c r="C421" s="81"/>
      <c r="E421" s="48"/>
    </row>
    <row r="422">
      <c r="C422" s="81"/>
      <c r="E422" s="48"/>
    </row>
    <row r="423">
      <c r="C423" s="81"/>
      <c r="E423" s="48"/>
    </row>
    <row r="424">
      <c r="C424" s="81"/>
      <c r="E424" s="48"/>
    </row>
    <row r="425">
      <c r="C425" s="81"/>
      <c r="E425" s="48"/>
    </row>
    <row r="426">
      <c r="C426" s="81"/>
      <c r="E426" s="48"/>
    </row>
    <row r="427">
      <c r="C427" s="81"/>
      <c r="E427" s="48"/>
    </row>
    <row r="428">
      <c r="C428" s="81"/>
      <c r="E428" s="48"/>
    </row>
    <row r="429">
      <c r="C429" s="81"/>
      <c r="E429" s="48"/>
    </row>
    <row r="430">
      <c r="C430" s="81"/>
      <c r="E430" s="48"/>
    </row>
    <row r="431">
      <c r="C431" s="81"/>
      <c r="E431" s="48"/>
    </row>
    <row r="432">
      <c r="C432" s="81"/>
      <c r="E432" s="48"/>
    </row>
    <row r="433">
      <c r="C433" s="81"/>
      <c r="E433" s="48"/>
    </row>
    <row r="434">
      <c r="C434" s="81"/>
      <c r="E434" s="48"/>
    </row>
    <row r="435">
      <c r="C435" s="81"/>
      <c r="E435" s="48"/>
    </row>
    <row r="436">
      <c r="C436" s="81"/>
      <c r="E436" s="48"/>
    </row>
    <row r="437">
      <c r="C437" s="81"/>
      <c r="E437" s="48"/>
    </row>
    <row r="438">
      <c r="C438" s="81"/>
      <c r="E438" s="48"/>
    </row>
    <row r="439">
      <c r="C439" s="81"/>
      <c r="E439" s="48"/>
    </row>
    <row r="440">
      <c r="C440" s="81"/>
      <c r="E440" s="48"/>
    </row>
    <row r="441">
      <c r="C441" s="81"/>
      <c r="E441" s="48"/>
    </row>
    <row r="442">
      <c r="C442" s="81"/>
      <c r="E442" s="48"/>
    </row>
    <row r="443">
      <c r="C443" s="81"/>
      <c r="E443" s="48"/>
    </row>
    <row r="444">
      <c r="C444" s="81"/>
      <c r="E444" s="48"/>
    </row>
    <row r="445">
      <c r="C445" s="81"/>
      <c r="E445" s="48"/>
    </row>
    <row r="446">
      <c r="C446" s="81"/>
      <c r="E446" s="48"/>
    </row>
    <row r="447">
      <c r="C447" s="81"/>
      <c r="E447" s="48"/>
    </row>
    <row r="448">
      <c r="C448" s="81"/>
      <c r="E448" s="48"/>
    </row>
    <row r="449">
      <c r="C449" s="81"/>
      <c r="E449" s="48"/>
    </row>
    <row r="450">
      <c r="C450" s="81"/>
      <c r="E450" s="48"/>
    </row>
    <row r="451">
      <c r="C451" s="81"/>
      <c r="E451" s="48"/>
    </row>
    <row r="452">
      <c r="C452" s="81"/>
      <c r="E452" s="48"/>
    </row>
    <row r="453">
      <c r="C453" s="81"/>
      <c r="E453" s="48"/>
    </row>
    <row r="454">
      <c r="C454" s="81"/>
      <c r="E454" s="48"/>
    </row>
    <row r="455">
      <c r="C455" s="81"/>
      <c r="E455" s="48"/>
    </row>
    <row r="456">
      <c r="C456" s="81"/>
      <c r="E456" s="48"/>
    </row>
    <row r="457">
      <c r="C457" s="81"/>
      <c r="E457" s="48"/>
    </row>
    <row r="458">
      <c r="C458" s="81"/>
      <c r="E458" s="48"/>
    </row>
    <row r="459">
      <c r="C459" s="81"/>
      <c r="E459" s="48"/>
    </row>
    <row r="460">
      <c r="C460" s="81"/>
      <c r="E460" s="48"/>
    </row>
    <row r="461">
      <c r="C461" s="81"/>
      <c r="E461" s="48"/>
    </row>
    <row r="462">
      <c r="C462" s="81"/>
      <c r="E462" s="48"/>
    </row>
    <row r="463">
      <c r="C463" s="81"/>
      <c r="E463" s="48"/>
    </row>
    <row r="464">
      <c r="C464" s="81"/>
      <c r="E464" s="48"/>
    </row>
    <row r="465">
      <c r="C465" s="81"/>
      <c r="E465" s="48"/>
    </row>
    <row r="466">
      <c r="C466" s="81"/>
      <c r="E466" s="48"/>
    </row>
    <row r="467">
      <c r="C467" s="81"/>
      <c r="E467" s="48"/>
    </row>
    <row r="468">
      <c r="C468" s="81"/>
      <c r="E468" s="48"/>
    </row>
    <row r="469">
      <c r="C469" s="81"/>
      <c r="E469" s="48"/>
    </row>
    <row r="470">
      <c r="C470" s="81"/>
      <c r="E470" s="48"/>
    </row>
    <row r="471">
      <c r="C471" s="81"/>
      <c r="E471" s="48"/>
    </row>
    <row r="472">
      <c r="C472" s="81"/>
      <c r="E472" s="48"/>
    </row>
    <row r="473">
      <c r="C473" s="81"/>
      <c r="E473" s="48"/>
    </row>
    <row r="474">
      <c r="C474" s="81"/>
      <c r="E474" s="48"/>
    </row>
    <row r="475">
      <c r="C475" s="81"/>
      <c r="E475" s="48"/>
    </row>
    <row r="476">
      <c r="C476" s="81"/>
      <c r="E476" s="48"/>
    </row>
    <row r="477">
      <c r="C477" s="81"/>
      <c r="E477" s="48"/>
    </row>
    <row r="478">
      <c r="C478" s="81"/>
      <c r="E478" s="48"/>
    </row>
    <row r="479">
      <c r="C479" s="81"/>
      <c r="E479" s="48"/>
    </row>
    <row r="480">
      <c r="C480" s="81"/>
      <c r="E480" s="48"/>
    </row>
    <row r="481">
      <c r="C481" s="81"/>
      <c r="E481" s="48"/>
    </row>
    <row r="482">
      <c r="C482" s="81"/>
      <c r="E482" s="48"/>
    </row>
    <row r="483">
      <c r="C483" s="81"/>
      <c r="E483" s="48"/>
    </row>
    <row r="484">
      <c r="C484" s="81"/>
      <c r="E484" s="48"/>
    </row>
    <row r="485">
      <c r="C485" s="81"/>
      <c r="E485" s="48"/>
    </row>
    <row r="486">
      <c r="C486" s="81"/>
      <c r="E486" s="48"/>
    </row>
    <row r="487">
      <c r="C487" s="81"/>
      <c r="E487" s="48"/>
    </row>
    <row r="488">
      <c r="C488" s="81"/>
      <c r="E488" s="48"/>
    </row>
    <row r="489">
      <c r="C489" s="81"/>
      <c r="E489" s="48"/>
    </row>
    <row r="490">
      <c r="C490" s="81"/>
      <c r="E490" s="48"/>
    </row>
    <row r="491">
      <c r="C491" s="81"/>
      <c r="E491" s="48"/>
    </row>
    <row r="492">
      <c r="C492" s="81"/>
      <c r="E492" s="48"/>
    </row>
    <row r="493">
      <c r="C493" s="81"/>
      <c r="E493" s="48"/>
    </row>
    <row r="494">
      <c r="C494" s="81"/>
      <c r="E494" s="48"/>
    </row>
    <row r="495">
      <c r="C495" s="81"/>
      <c r="E495" s="48"/>
    </row>
    <row r="496">
      <c r="C496" s="81"/>
      <c r="E496" s="48"/>
    </row>
    <row r="497">
      <c r="C497" s="81"/>
      <c r="E497" s="48"/>
    </row>
    <row r="498">
      <c r="C498" s="81"/>
      <c r="E498" s="48"/>
    </row>
    <row r="499">
      <c r="C499" s="81"/>
      <c r="E499" s="48"/>
    </row>
    <row r="500">
      <c r="C500" s="81"/>
      <c r="E500" s="48"/>
    </row>
    <row r="501">
      <c r="C501" s="81"/>
      <c r="E501" s="48"/>
    </row>
    <row r="502">
      <c r="C502" s="81"/>
      <c r="E502" s="48"/>
    </row>
    <row r="503">
      <c r="C503" s="81"/>
      <c r="E503" s="48"/>
    </row>
    <row r="504">
      <c r="C504" s="81"/>
      <c r="E504" s="48"/>
    </row>
    <row r="505">
      <c r="C505" s="81"/>
      <c r="E505" s="48"/>
    </row>
    <row r="506">
      <c r="C506" s="81"/>
      <c r="E506" s="48"/>
    </row>
    <row r="507">
      <c r="C507" s="81"/>
      <c r="E507" s="48"/>
    </row>
    <row r="508">
      <c r="C508" s="81"/>
      <c r="E508" s="48"/>
    </row>
    <row r="509">
      <c r="C509" s="81"/>
      <c r="E509" s="48"/>
    </row>
    <row r="510">
      <c r="C510" s="81"/>
      <c r="E510" s="48"/>
    </row>
    <row r="511">
      <c r="C511" s="81"/>
      <c r="E511" s="48"/>
    </row>
    <row r="512">
      <c r="C512" s="81"/>
      <c r="E512" s="48"/>
    </row>
    <row r="513">
      <c r="C513" s="81"/>
      <c r="E513" s="48"/>
    </row>
    <row r="514">
      <c r="C514" s="81"/>
      <c r="E514" s="48"/>
    </row>
    <row r="515">
      <c r="C515" s="81"/>
      <c r="E515" s="48"/>
    </row>
    <row r="516">
      <c r="C516" s="81"/>
      <c r="E516" s="48"/>
    </row>
    <row r="517">
      <c r="C517" s="81"/>
      <c r="E517" s="48"/>
    </row>
    <row r="518">
      <c r="C518" s="81"/>
      <c r="E518" s="48"/>
    </row>
    <row r="519">
      <c r="C519" s="81"/>
      <c r="E519" s="48"/>
    </row>
    <row r="520">
      <c r="C520" s="81"/>
      <c r="E520" s="48"/>
    </row>
    <row r="521">
      <c r="C521" s="81"/>
      <c r="E521" s="48"/>
    </row>
    <row r="522">
      <c r="C522" s="81"/>
      <c r="E522" s="48"/>
    </row>
    <row r="523">
      <c r="C523" s="81"/>
      <c r="E523" s="48"/>
    </row>
    <row r="524">
      <c r="C524" s="81"/>
      <c r="E524" s="48"/>
    </row>
    <row r="525">
      <c r="C525" s="81"/>
      <c r="E525" s="48"/>
    </row>
    <row r="526">
      <c r="C526" s="81"/>
      <c r="E526" s="48"/>
    </row>
    <row r="527">
      <c r="C527" s="81"/>
      <c r="E527" s="48"/>
    </row>
    <row r="528">
      <c r="C528" s="81"/>
      <c r="E528" s="48"/>
    </row>
    <row r="529">
      <c r="C529" s="81"/>
      <c r="E529" s="48"/>
    </row>
    <row r="530">
      <c r="C530" s="81"/>
      <c r="E530" s="48"/>
    </row>
    <row r="531">
      <c r="C531" s="81"/>
      <c r="E531" s="48"/>
    </row>
    <row r="532">
      <c r="C532" s="81"/>
      <c r="E532" s="48"/>
    </row>
    <row r="533">
      <c r="C533" s="81"/>
      <c r="E533" s="48"/>
    </row>
    <row r="534">
      <c r="C534" s="81"/>
      <c r="E534" s="48"/>
    </row>
    <row r="535">
      <c r="C535" s="81"/>
      <c r="E535" s="48"/>
    </row>
    <row r="536">
      <c r="C536" s="81"/>
      <c r="E536" s="48"/>
    </row>
    <row r="537">
      <c r="C537" s="81"/>
      <c r="E537" s="48"/>
    </row>
    <row r="538">
      <c r="C538" s="81"/>
      <c r="E538" s="48"/>
    </row>
    <row r="539">
      <c r="C539" s="81"/>
      <c r="E539" s="48"/>
    </row>
    <row r="540">
      <c r="C540" s="81"/>
      <c r="E540" s="48"/>
    </row>
    <row r="541">
      <c r="C541" s="81"/>
      <c r="E541" s="48"/>
    </row>
    <row r="542">
      <c r="C542" s="81"/>
      <c r="E542" s="48"/>
    </row>
    <row r="543">
      <c r="C543" s="81"/>
      <c r="E543" s="48"/>
    </row>
    <row r="544">
      <c r="C544" s="81"/>
      <c r="E544" s="48"/>
    </row>
    <row r="545">
      <c r="C545" s="81"/>
      <c r="E545" s="48"/>
    </row>
    <row r="546">
      <c r="C546" s="81"/>
      <c r="E546" s="48"/>
    </row>
    <row r="547">
      <c r="C547" s="81"/>
      <c r="E547" s="48"/>
    </row>
    <row r="548">
      <c r="C548" s="81"/>
      <c r="E548" s="48"/>
    </row>
    <row r="549">
      <c r="C549" s="81"/>
      <c r="E549" s="48"/>
    </row>
    <row r="550">
      <c r="C550" s="81"/>
      <c r="E550" s="48"/>
    </row>
    <row r="551">
      <c r="C551" s="81"/>
      <c r="E551" s="48"/>
    </row>
    <row r="552">
      <c r="C552" s="81"/>
      <c r="E552" s="48"/>
    </row>
    <row r="553">
      <c r="C553" s="81"/>
      <c r="E553" s="48"/>
    </row>
    <row r="554">
      <c r="C554" s="81"/>
      <c r="E554" s="48"/>
    </row>
    <row r="555">
      <c r="C555" s="81"/>
      <c r="E555" s="48"/>
    </row>
    <row r="556">
      <c r="C556" s="81"/>
      <c r="E556" s="48"/>
    </row>
    <row r="557">
      <c r="C557" s="81"/>
      <c r="E557" s="48"/>
    </row>
    <row r="558">
      <c r="C558" s="81"/>
      <c r="E558" s="48"/>
    </row>
    <row r="559">
      <c r="C559" s="81"/>
      <c r="E559" s="48"/>
    </row>
    <row r="560">
      <c r="C560" s="81"/>
      <c r="E560" s="48"/>
    </row>
    <row r="561">
      <c r="C561" s="81"/>
      <c r="E561" s="48"/>
    </row>
    <row r="562">
      <c r="C562" s="81"/>
      <c r="E562" s="48"/>
    </row>
    <row r="563">
      <c r="C563" s="81"/>
      <c r="E563" s="48"/>
    </row>
    <row r="564">
      <c r="C564" s="81"/>
      <c r="E564" s="48"/>
    </row>
    <row r="565">
      <c r="C565" s="81"/>
      <c r="E565" s="48"/>
    </row>
    <row r="566">
      <c r="C566" s="81"/>
      <c r="E566" s="48"/>
    </row>
    <row r="567">
      <c r="C567" s="81"/>
      <c r="E567" s="48"/>
    </row>
    <row r="568">
      <c r="C568" s="81"/>
      <c r="E568" s="48"/>
    </row>
    <row r="569">
      <c r="C569" s="81"/>
      <c r="E569" s="48"/>
    </row>
    <row r="570">
      <c r="C570" s="81"/>
      <c r="E570" s="48"/>
    </row>
    <row r="571">
      <c r="C571" s="81"/>
      <c r="E571" s="48"/>
    </row>
    <row r="572">
      <c r="C572" s="81"/>
      <c r="E572" s="48"/>
    </row>
    <row r="573">
      <c r="C573" s="81"/>
      <c r="E573" s="48"/>
    </row>
    <row r="574">
      <c r="C574" s="81"/>
      <c r="E574" s="48"/>
    </row>
    <row r="575">
      <c r="C575" s="81"/>
      <c r="E575" s="48"/>
    </row>
    <row r="576">
      <c r="C576" s="81"/>
      <c r="E576" s="48"/>
    </row>
    <row r="577">
      <c r="C577" s="81"/>
      <c r="E577" s="48"/>
    </row>
    <row r="578">
      <c r="C578" s="81"/>
      <c r="E578" s="48"/>
    </row>
    <row r="579">
      <c r="C579" s="81"/>
      <c r="E579" s="48"/>
    </row>
    <row r="580">
      <c r="C580" s="81"/>
      <c r="E580" s="48"/>
    </row>
    <row r="581">
      <c r="C581" s="81"/>
      <c r="E581" s="48"/>
    </row>
    <row r="582">
      <c r="C582" s="81"/>
      <c r="E582" s="48"/>
    </row>
    <row r="583">
      <c r="C583" s="81"/>
      <c r="E583" s="48"/>
    </row>
    <row r="584">
      <c r="C584" s="81"/>
      <c r="E584" s="48"/>
    </row>
    <row r="585">
      <c r="C585" s="81"/>
      <c r="E585" s="48"/>
    </row>
    <row r="586">
      <c r="C586" s="81"/>
      <c r="E586" s="48"/>
    </row>
    <row r="587">
      <c r="C587" s="81"/>
      <c r="E587" s="48"/>
    </row>
    <row r="588">
      <c r="C588" s="81"/>
      <c r="E588" s="48"/>
    </row>
    <row r="589">
      <c r="C589" s="81"/>
      <c r="E589" s="48"/>
    </row>
    <row r="590">
      <c r="C590" s="81"/>
      <c r="E590" s="48"/>
    </row>
    <row r="591">
      <c r="C591" s="81"/>
      <c r="E591" s="48"/>
    </row>
    <row r="592">
      <c r="C592" s="81"/>
      <c r="E592" s="48"/>
    </row>
    <row r="593">
      <c r="C593" s="81"/>
      <c r="E593" s="48"/>
    </row>
    <row r="594">
      <c r="C594" s="81"/>
      <c r="E594" s="48"/>
    </row>
    <row r="595">
      <c r="C595" s="81"/>
      <c r="E595" s="48"/>
    </row>
    <row r="596">
      <c r="C596" s="81"/>
      <c r="E596" s="48"/>
    </row>
    <row r="597">
      <c r="C597" s="81"/>
      <c r="E597" s="48"/>
    </row>
    <row r="598">
      <c r="C598" s="81"/>
      <c r="E598" s="48"/>
    </row>
    <row r="599">
      <c r="C599" s="81"/>
      <c r="E599" s="48"/>
    </row>
    <row r="600">
      <c r="C600" s="81"/>
      <c r="E600" s="48"/>
    </row>
    <row r="601">
      <c r="C601" s="81"/>
      <c r="E601" s="48"/>
    </row>
    <row r="602">
      <c r="C602" s="81"/>
      <c r="E602" s="48"/>
    </row>
    <row r="603">
      <c r="C603" s="81"/>
      <c r="E603" s="48"/>
    </row>
    <row r="604">
      <c r="C604" s="81"/>
      <c r="E604" s="48"/>
    </row>
    <row r="605">
      <c r="C605" s="81"/>
      <c r="E605" s="48"/>
    </row>
    <row r="606">
      <c r="C606" s="81"/>
      <c r="E606" s="48"/>
    </row>
    <row r="607">
      <c r="C607" s="81"/>
      <c r="E607" s="48"/>
    </row>
    <row r="608">
      <c r="C608" s="81"/>
      <c r="E608" s="48"/>
    </row>
    <row r="609">
      <c r="C609" s="81"/>
      <c r="E609" s="48"/>
    </row>
    <row r="610">
      <c r="C610" s="81"/>
      <c r="E610" s="48"/>
    </row>
    <row r="611">
      <c r="C611" s="81"/>
      <c r="E611" s="48"/>
    </row>
    <row r="612">
      <c r="C612" s="81"/>
      <c r="E612" s="48"/>
    </row>
    <row r="613">
      <c r="C613" s="81"/>
      <c r="E613" s="48"/>
    </row>
    <row r="614">
      <c r="C614" s="81"/>
      <c r="E614" s="48"/>
    </row>
    <row r="615">
      <c r="C615" s="81"/>
      <c r="E615" s="48"/>
    </row>
    <row r="616">
      <c r="C616" s="81"/>
      <c r="E616" s="48"/>
    </row>
    <row r="617">
      <c r="C617" s="81"/>
      <c r="E617" s="48"/>
    </row>
    <row r="618">
      <c r="C618" s="81"/>
      <c r="E618" s="48"/>
    </row>
    <row r="619">
      <c r="C619" s="81"/>
      <c r="E619" s="48"/>
    </row>
    <row r="620">
      <c r="C620" s="81"/>
      <c r="E620" s="48"/>
    </row>
    <row r="621">
      <c r="C621" s="81"/>
      <c r="E621" s="48"/>
    </row>
    <row r="622">
      <c r="C622" s="81"/>
      <c r="E622" s="48"/>
    </row>
    <row r="623">
      <c r="C623" s="81"/>
      <c r="E623" s="48"/>
    </row>
    <row r="624">
      <c r="C624" s="81"/>
      <c r="E624" s="48"/>
    </row>
    <row r="625">
      <c r="C625" s="81"/>
      <c r="E625" s="48"/>
    </row>
    <row r="626">
      <c r="C626" s="81"/>
      <c r="E626" s="48"/>
    </row>
    <row r="627">
      <c r="C627" s="81"/>
      <c r="E627" s="48"/>
    </row>
    <row r="628">
      <c r="C628" s="81"/>
      <c r="E628" s="48"/>
    </row>
    <row r="629">
      <c r="C629" s="81"/>
      <c r="E629" s="48"/>
    </row>
    <row r="630">
      <c r="C630" s="81"/>
      <c r="E630" s="48"/>
    </row>
    <row r="631">
      <c r="C631" s="81"/>
      <c r="E631" s="48"/>
    </row>
    <row r="632">
      <c r="C632" s="81"/>
      <c r="E632" s="48"/>
    </row>
    <row r="633">
      <c r="C633" s="81"/>
      <c r="E633" s="48"/>
    </row>
    <row r="634">
      <c r="C634" s="81"/>
      <c r="E634" s="48"/>
    </row>
    <row r="635">
      <c r="C635" s="81"/>
      <c r="E635" s="48"/>
    </row>
    <row r="636">
      <c r="C636" s="81"/>
      <c r="E636" s="48"/>
    </row>
    <row r="637">
      <c r="C637" s="81"/>
      <c r="E637" s="48"/>
    </row>
    <row r="638">
      <c r="C638" s="81"/>
      <c r="E638" s="48"/>
    </row>
    <row r="639">
      <c r="C639" s="81"/>
      <c r="E639" s="48"/>
    </row>
    <row r="640">
      <c r="C640" s="81"/>
      <c r="E640" s="48"/>
    </row>
    <row r="641">
      <c r="C641" s="81"/>
      <c r="E641" s="48"/>
    </row>
    <row r="642">
      <c r="C642" s="81"/>
      <c r="E642" s="48"/>
    </row>
    <row r="643">
      <c r="C643" s="81"/>
      <c r="E643" s="48"/>
    </row>
    <row r="644">
      <c r="C644" s="81"/>
      <c r="E644" s="48"/>
    </row>
    <row r="645">
      <c r="C645" s="81"/>
      <c r="E645" s="48"/>
    </row>
    <row r="646">
      <c r="C646" s="81"/>
      <c r="E646" s="48"/>
    </row>
    <row r="647">
      <c r="C647" s="81"/>
      <c r="E647" s="48"/>
    </row>
    <row r="648">
      <c r="C648" s="81"/>
      <c r="E648" s="48"/>
    </row>
    <row r="649">
      <c r="C649" s="81"/>
      <c r="E649" s="48"/>
    </row>
    <row r="650">
      <c r="C650" s="81"/>
      <c r="E650" s="48"/>
    </row>
    <row r="651">
      <c r="C651" s="81"/>
      <c r="E651" s="48"/>
    </row>
    <row r="652">
      <c r="C652" s="81"/>
      <c r="E652" s="48"/>
    </row>
    <row r="653">
      <c r="C653" s="81"/>
      <c r="E653" s="48"/>
    </row>
    <row r="654">
      <c r="C654" s="81"/>
      <c r="E654" s="48"/>
    </row>
    <row r="655">
      <c r="C655" s="81"/>
      <c r="E655" s="48"/>
    </row>
    <row r="656">
      <c r="C656" s="81"/>
      <c r="E656" s="48"/>
    </row>
    <row r="657">
      <c r="C657" s="81"/>
      <c r="E657" s="48"/>
    </row>
    <row r="658">
      <c r="C658" s="81"/>
      <c r="E658" s="48"/>
    </row>
    <row r="659">
      <c r="C659" s="81"/>
      <c r="E659" s="48"/>
    </row>
    <row r="660">
      <c r="C660" s="81"/>
      <c r="E660" s="48"/>
    </row>
    <row r="661">
      <c r="C661" s="81"/>
      <c r="E661" s="48"/>
    </row>
    <row r="662">
      <c r="C662" s="81"/>
      <c r="E662" s="48"/>
    </row>
    <row r="663">
      <c r="C663" s="81"/>
      <c r="E663" s="48"/>
    </row>
    <row r="664">
      <c r="C664" s="81"/>
      <c r="E664" s="48"/>
    </row>
    <row r="665">
      <c r="C665" s="81"/>
      <c r="E665" s="48"/>
    </row>
    <row r="666">
      <c r="C666" s="81"/>
      <c r="E666" s="48"/>
    </row>
    <row r="667">
      <c r="C667" s="81"/>
      <c r="E667" s="48"/>
    </row>
    <row r="668">
      <c r="C668" s="81"/>
      <c r="E668" s="48"/>
    </row>
    <row r="669">
      <c r="C669" s="81"/>
      <c r="E669" s="48"/>
    </row>
    <row r="670">
      <c r="C670" s="81"/>
      <c r="E670" s="48"/>
    </row>
    <row r="671">
      <c r="C671" s="81"/>
      <c r="E671" s="48"/>
    </row>
    <row r="672">
      <c r="C672" s="81"/>
      <c r="E672" s="48"/>
    </row>
    <row r="673">
      <c r="C673" s="81"/>
      <c r="E673" s="48"/>
    </row>
    <row r="674">
      <c r="C674" s="81"/>
      <c r="E674" s="48"/>
    </row>
    <row r="675">
      <c r="C675" s="81"/>
      <c r="E675" s="48"/>
    </row>
    <row r="676">
      <c r="C676" s="81"/>
      <c r="E676" s="48"/>
    </row>
    <row r="677">
      <c r="C677" s="81"/>
      <c r="E677" s="48"/>
    </row>
    <row r="678">
      <c r="C678" s="81"/>
      <c r="E678" s="48"/>
    </row>
    <row r="679">
      <c r="C679" s="81"/>
      <c r="E679" s="48"/>
    </row>
    <row r="680">
      <c r="C680" s="81"/>
      <c r="E680" s="48"/>
    </row>
    <row r="681">
      <c r="C681" s="81"/>
      <c r="E681" s="48"/>
    </row>
    <row r="682">
      <c r="C682" s="81"/>
      <c r="E682" s="48"/>
    </row>
    <row r="683">
      <c r="C683" s="81"/>
      <c r="E683" s="48"/>
    </row>
    <row r="684">
      <c r="C684" s="81"/>
      <c r="E684" s="48"/>
    </row>
    <row r="685">
      <c r="C685" s="81"/>
      <c r="E685" s="48"/>
    </row>
    <row r="686">
      <c r="C686" s="81"/>
      <c r="E686" s="48"/>
    </row>
    <row r="687">
      <c r="C687" s="81"/>
      <c r="E687" s="48"/>
    </row>
    <row r="688">
      <c r="C688" s="81"/>
      <c r="E688" s="48"/>
    </row>
    <row r="689">
      <c r="C689" s="81"/>
      <c r="E689" s="48"/>
    </row>
    <row r="690">
      <c r="C690" s="81"/>
      <c r="E690" s="48"/>
    </row>
    <row r="691">
      <c r="C691" s="81"/>
      <c r="E691" s="48"/>
    </row>
    <row r="692">
      <c r="C692" s="81"/>
      <c r="E692" s="48"/>
    </row>
    <row r="693">
      <c r="C693" s="81"/>
      <c r="E693" s="48"/>
    </row>
    <row r="694">
      <c r="C694" s="81"/>
      <c r="E694" s="48"/>
    </row>
    <row r="695">
      <c r="C695" s="81"/>
      <c r="E695" s="48"/>
    </row>
    <row r="696">
      <c r="C696" s="81"/>
      <c r="E696" s="48"/>
    </row>
    <row r="697">
      <c r="C697" s="81"/>
      <c r="E697" s="48"/>
    </row>
    <row r="698">
      <c r="C698" s="81"/>
      <c r="E698" s="48"/>
    </row>
    <row r="699">
      <c r="C699" s="81"/>
      <c r="E699" s="48"/>
    </row>
    <row r="700">
      <c r="C700" s="81"/>
      <c r="E700" s="48"/>
    </row>
    <row r="701">
      <c r="C701" s="81"/>
      <c r="E701" s="48"/>
    </row>
    <row r="702">
      <c r="C702" s="81"/>
      <c r="E702" s="48"/>
    </row>
    <row r="703">
      <c r="C703" s="81"/>
      <c r="E703" s="48"/>
    </row>
    <row r="704">
      <c r="C704" s="81"/>
      <c r="E704" s="48"/>
    </row>
    <row r="705">
      <c r="C705" s="81"/>
      <c r="E705" s="48"/>
    </row>
    <row r="706">
      <c r="C706" s="81"/>
      <c r="E706" s="48"/>
    </row>
    <row r="707">
      <c r="C707" s="81"/>
      <c r="E707" s="48"/>
    </row>
    <row r="708">
      <c r="C708" s="81"/>
      <c r="E708" s="48"/>
    </row>
    <row r="709">
      <c r="C709" s="81"/>
      <c r="E709" s="48"/>
    </row>
    <row r="710">
      <c r="C710" s="81"/>
      <c r="E710" s="48"/>
    </row>
    <row r="711">
      <c r="C711" s="81"/>
      <c r="E711" s="48"/>
    </row>
    <row r="712">
      <c r="C712" s="81"/>
      <c r="E712" s="48"/>
    </row>
    <row r="713">
      <c r="C713" s="81"/>
      <c r="E713" s="48"/>
    </row>
    <row r="714">
      <c r="C714" s="81"/>
      <c r="E714" s="48"/>
    </row>
    <row r="715">
      <c r="C715" s="81"/>
      <c r="E715" s="48"/>
    </row>
    <row r="716">
      <c r="C716" s="81"/>
      <c r="E716" s="48"/>
    </row>
    <row r="717">
      <c r="C717" s="81"/>
      <c r="E717" s="48"/>
    </row>
    <row r="718">
      <c r="C718" s="81"/>
      <c r="E718" s="48"/>
    </row>
    <row r="719">
      <c r="C719" s="81"/>
      <c r="E719" s="48"/>
    </row>
    <row r="720">
      <c r="C720" s="81"/>
      <c r="E720" s="48"/>
    </row>
    <row r="721">
      <c r="C721" s="81"/>
      <c r="E721" s="48"/>
    </row>
    <row r="722">
      <c r="C722" s="81"/>
      <c r="E722" s="48"/>
    </row>
    <row r="723">
      <c r="C723" s="81"/>
      <c r="E723" s="48"/>
    </row>
    <row r="724">
      <c r="C724" s="81"/>
      <c r="E724" s="48"/>
    </row>
    <row r="725">
      <c r="C725" s="81"/>
      <c r="E725" s="48"/>
    </row>
    <row r="726">
      <c r="C726" s="81"/>
      <c r="E726" s="48"/>
    </row>
    <row r="727">
      <c r="C727" s="81"/>
      <c r="E727" s="48"/>
    </row>
    <row r="728">
      <c r="C728" s="81"/>
      <c r="E728" s="48"/>
    </row>
    <row r="729">
      <c r="C729" s="81"/>
      <c r="E729" s="48"/>
    </row>
    <row r="730">
      <c r="C730" s="81"/>
      <c r="E730" s="48"/>
    </row>
    <row r="731">
      <c r="C731" s="81"/>
      <c r="E731" s="48"/>
    </row>
    <row r="732">
      <c r="C732" s="81"/>
      <c r="E732" s="48"/>
    </row>
    <row r="733">
      <c r="C733" s="81"/>
      <c r="E733" s="48"/>
    </row>
    <row r="734">
      <c r="C734" s="81"/>
      <c r="E734" s="48"/>
    </row>
    <row r="735">
      <c r="C735" s="81"/>
      <c r="E735" s="48"/>
    </row>
    <row r="736">
      <c r="C736" s="81"/>
      <c r="E736" s="48"/>
    </row>
    <row r="737">
      <c r="C737" s="81"/>
      <c r="E737" s="48"/>
    </row>
    <row r="738">
      <c r="C738" s="81"/>
      <c r="E738" s="48"/>
    </row>
    <row r="739">
      <c r="C739" s="81"/>
      <c r="E739" s="48"/>
    </row>
    <row r="740">
      <c r="C740" s="81"/>
      <c r="E740" s="48"/>
    </row>
    <row r="741">
      <c r="C741" s="81"/>
      <c r="E741" s="48"/>
    </row>
    <row r="742">
      <c r="C742" s="81"/>
      <c r="E742" s="48"/>
    </row>
    <row r="743">
      <c r="C743" s="81"/>
      <c r="E743" s="48"/>
    </row>
    <row r="744">
      <c r="C744" s="81"/>
      <c r="E744" s="48"/>
    </row>
    <row r="745">
      <c r="C745" s="81"/>
      <c r="E745" s="48"/>
    </row>
    <row r="746">
      <c r="C746" s="81"/>
      <c r="E746" s="48"/>
    </row>
    <row r="747">
      <c r="C747" s="81"/>
      <c r="E747" s="48"/>
    </row>
    <row r="748">
      <c r="C748" s="81"/>
      <c r="E748" s="48"/>
    </row>
    <row r="749">
      <c r="C749" s="81"/>
      <c r="E749" s="48"/>
    </row>
    <row r="750">
      <c r="C750" s="81"/>
      <c r="E750" s="48"/>
    </row>
    <row r="751">
      <c r="C751" s="81"/>
      <c r="E751" s="48"/>
    </row>
    <row r="752">
      <c r="C752" s="81"/>
      <c r="E752" s="48"/>
    </row>
    <row r="753">
      <c r="C753" s="81"/>
      <c r="E753" s="48"/>
    </row>
    <row r="754">
      <c r="C754" s="81"/>
      <c r="E754" s="48"/>
    </row>
    <row r="755">
      <c r="C755" s="81"/>
      <c r="E755" s="48"/>
    </row>
    <row r="756">
      <c r="C756" s="81"/>
      <c r="E756" s="48"/>
    </row>
    <row r="757">
      <c r="C757" s="81"/>
      <c r="E757" s="48"/>
    </row>
    <row r="758">
      <c r="C758" s="81"/>
      <c r="E758" s="48"/>
    </row>
    <row r="759">
      <c r="C759" s="81"/>
      <c r="E759" s="48"/>
    </row>
    <row r="760">
      <c r="C760" s="81"/>
      <c r="E760" s="48"/>
    </row>
    <row r="761">
      <c r="C761" s="81"/>
      <c r="E761" s="48"/>
    </row>
    <row r="762">
      <c r="C762" s="81"/>
      <c r="E762" s="48"/>
    </row>
    <row r="763">
      <c r="C763" s="81"/>
      <c r="E763" s="48"/>
    </row>
    <row r="764">
      <c r="C764" s="81"/>
      <c r="E764" s="48"/>
    </row>
    <row r="765">
      <c r="C765" s="81"/>
      <c r="E765" s="48"/>
    </row>
    <row r="766">
      <c r="C766" s="81"/>
      <c r="E766" s="48"/>
    </row>
    <row r="767">
      <c r="C767" s="81"/>
      <c r="E767" s="48"/>
    </row>
    <row r="768">
      <c r="C768" s="81"/>
      <c r="E768" s="48"/>
    </row>
    <row r="769">
      <c r="C769" s="81"/>
      <c r="E769" s="48"/>
    </row>
    <row r="770">
      <c r="C770" s="81"/>
      <c r="E770" s="48"/>
    </row>
    <row r="771">
      <c r="C771" s="81"/>
      <c r="E771" s="48"/>
    </row>
    <row r="772">
      <c r="C772" s="81"/>
      <c r="E772" s="48"/>
    </row>
    <row r="773">
      <c r="C773" s="81"/>
      <c r="E773" s="48"/>
    </row>
    <row r="774">
      <c r="C774" s="81"/>
      <c r="E774" s="48"/>
    </row>
    <row r="775">
      <c r="C775" s="81"/>
      <c r="E775" s="48"/>
    </row>
    <row r="776">
      <c r="C776" s="81"/>
      <c r="E776" s="48"/>
    </row>
    <row r="777">
      <c r="C777" s="81"/>
      <c r="E777" s="48"/>
    </row>
    <row r="778">
      <c r="C778" s="81"/>
      <c r="E778" s="48"/>
    </row>
    <row r="779">
      <c r="C779" s="81"/>
      <c r="E779" s="48"/>
    </row>
    <row r="780">
      <c r="C780" s="81"/>
      <c r="E780" s="48"/>
    </row>
    <row r="781">
      <c r="C781" s="81"/>
      <c r="E781" s="48"/>
    </row>
    <row r="782">
      <c r="C782" s="81"/>
      <c r="E782" s="48"/>
    </row>
    <row r="783">
      <c r="C783" s="81"/>
      <c r="E783" s="48"/>
    </row>
    <row r="784">
      <c r="C784" s="81"/>
      <c r="E784" s="48"/>
    </row>
    <row r="785">
      <c r="C785" s="81"/>
      <c r="E785" s="48"/>
    </row>
    <row r="786">
      <c r="C786" s="81"/>
      <c r="E786" s="48"/>
    </row>
    <row r="787">
      <c r="C787" s="81"/>
      <c r="E787" s="48"/>
    </row>
    <row r="788">
      <c r="C788" s="81"/>
      <c r="E788" s="48"/>
    </row>
    <row r="789">
      <c r="C789" s="81"/>
      <c r="E789" s="48"/>
    </row>
    <row r="790">
      <c r="C790" s="81"/>
      <c r="E790" s="48"/>
    </row>
    <row r="791">
      <c r="C791" s="81"/>
      <c r="E791" s="48"/>
    </row>
    <row r="792">
      <c r="C792" s="81"/>
      <c r="E792" s="48"/>
    </row>
    <row r="793">
      <c r="C793" s="81"/>
      <c r="E793" s="48"/>
    </row>
    <row r="794">
      <c r="C794" s="81"/>
      <c r="E794" s="48"/>
    </row>
    <row r="795">
      <c r="C795" s="81"/>
      <c r="E795" s="48"/>
    </row>
    <row r="796">
      <c r="C796" s="81"/>
      <c r="E796" s="48"/>
    </row>
    <row r="797">
      <c r="C797" s="81"/>
      <c r="E797" s="48"/>
    </row>
    <row r="798">
      <c r="C798" s="81"/>
      <c r="E798" s="48"/>
    </row>
    <row r="799">
      <c r="C799" s="81"/>
      <c r="E799" s="48"/>
    </row>
    <row r="800">
      <c r="C800" s="81"/>
      <c r="E800" s="48"/>
    </row>
    <row r="801">
      <c r="C801" s="81"/>
      <c r="E801" s="48"/>
    </row>
    <row r="802">
      <c r="C802" s="81"/>
      <c r="E802" s="48"/>
    </row>
    <row r="803">
      <c r="C803" s="81"/>
      <c r="E803" s="48"/>
    </row>
    <row r="804">
      <c r="C804" s="81"/>
      <c r="E804" s="48"/>
    </row>
    <row r="805">
      <c r="C805" s="81"/>
      <c r="E805" s="48"/>
    </row>
    <row r="806">
      <c r="C806" s="81"/>
      <c r="E806" s="48"/>
    </row>
    <row r="807">
      <c r="C807" s="81"/>
      <c r="E807" s="48"/>
    </row>
    <row r="808">
      <c r="C808" s="81"/>
      <c r="E808" s="48"/>
    </row>
    <row r="809">
      <c r="C809" s="81"/>
      <c r="E809" s="48"/>
    </row>
    <row r="810">
      <c r="C810" s="81"/>
      <c r="E810" s="48"/>
    </row>
    <row r="811">
      <c r="C811" s="81"/>
      <c r="E811" s="48"/>
    </row>
    <row r="812">
      <c r="C812" s="81"/>
      <c r="E812" s="48"/>
    </row>
    <row r="813">
      <c r="C813" s="81"/>
      <c r="E813" s="48"/>
    </row>
    <row r="814">
      <c r="C814" s="81"/>
      <c r="E814" s="48"/>
    </row>
    <row r="815">
      <c r="C815" s="81"/>
      <c r="E815" s="48"/>
    </row>
    <row r="816">
      <c r="C816" s="81"/>
      <c r="E816" s="48"/>
    </row>
    <row r="817">
      <c r="C817" s="81"/>
      <c r="E817" s="48"/>
    </row>
    <row r="818">
      <c r="C818" s="81"/>
      <c r="E818" s="48"/>
    </row>
    <row r="819">
      <c r="C819" s="81"/>
      <c r="E819" s="48"/>
    </row>
    <row r="820">
      <c r="C820" s="81"/>
      <c r="E820" s="48"/>
    </row>
    <row r="821">
      <c r="C821" s="81"/>
      <c r="E821" s="48"/>
    </row>
    <row r="822">
      <c r="C822" s="81"/>
      <c r="E822" s="48"/>
    </row>
    <row r="823">
      <c r="C823" s="81"/>
      <c r="E823" s="48"/>
    </row>
    <row r="824">
      <c r="C824" s="81"/>
      <c r="E824" s="48"/>
    </row>
    <row r="825">
      <c r="C825" s="81"/>
      <c r="E825" s="48"/>
    </row>
    <row r="826">
      <c r="C826" s="81"/>
      <c r="E826" s="48"/>
    </row>
    <row r="827">
      <c r="C827" s="81"/>
      <c r="E827" s="48"/>
    </row>
    <row r="828">
      <c r="C828" s="81"/>
      <c r="E828" s="48"/>
    </row>
    <row r="829">
      <c r="C829" s="81"/>
      <c r="E829" s="48"/>
    </row>
    <row r="830">
      <c r="C830" s="81"/>
      <c r="E830" s="48"/>
    </row>
    <row r="831">
      <c r="C831" s="81"/>
      <c r="E831" s="48"/>
    </row>
    <row r="832">
      <c r="C832" s="81"/>
      <c r="E832" s="48"/>
    </row>
    <row r="833">
      <c r="C833" s="81"/>
      <c r="E833" s="48"/>
    </row>
    <row r="834">
      <c r="C834" s="81"/>
      <c r="E834" s="48"/>
    </row>
    <row r="835">
      <c r="C835" s="81"/>
      <c r="E835" s="48"/>
    </row>
    <row r="836">
      <c r="C836" s="81"/>
      <c r="E836" s="48"/>
    </row>
    <row r="837">
      <c r="C837" s="81"/>
      <c r="E837" s="48"/>
    </row>
    <row r="838">
      <c r="C838" s="81"/>
      <c r="E838" s="48"/>
    </row>
    <row r="839">
      <c r="C839" s="81"/>
      <c r="E839" s="48"/>
    </row>
    <row r="840">
      <c r="C840" s="81"/>
      <c r="E840" s="48"/>
    </row>
    <row r="841">
      <c r="C841" s="81"/>
      <c r="E841" s="48"/>
    </row>
    <row r="842">
      <c r="C842" s="81"/>
      <c r="E842" s="48"/>
    </row>
    <row r="843">
      <c r="C843" s="81"/>
      <c r="E843" s="48"/>
    </row>
    <row r="844">
      <c r="C844" s="81"/>
      <c r="E844" s="48"/>
    </row>
    <row r="845">
      <c r="C845" s="81"/>
      <c r="E845" s="48"/>
    </row>
    <row r="846">
      <c r="C846" s="81"/>
      <c r="E846" s="48"/>
    </row>
    <row r="847">
      <c r="C847" s="81"/>
      <c r="E847" s="48"/>
    </row>
    <row r="848">
      <c r="C848" s="81"/>
      <c r="E848" s="48"/>
    </row>
    <row r="849">
      <c r="C849" s="81"/>
      <c r="E849" s="48"/>
    </row>
    <row r="850">
      <c r="C850" s="81"/>
      <c r="E850" s="48"/>
    </row>
    <row r="851">
      <c r="C851" s="81"/>
      <c r="E851" s="48"/>
    </row>
    <row r="852">
      <c r="C852" s="81"/>
      <c r="E852" s="48"/>
    </row>
    <row r="853">
      <c r="C853" s="81"/>
      <c r="E853" s="48"/>
    </row>
    <row r="854">
      <c r="C854" s="81"/>
      <c r="E854" s="48"/>
    </row>
    <row r="855">
      <c r="C855" s="81"/>
      <c r="E855" s="48"/>
    </row>
    <row r="856">
      <c r="C856" s="81"/>
      <c r="E856" s="48"/>
    </row>
    <row r="857">
      <c r="C857" s="81"/>
      <c r="E857" s="48"/>
    </row>
    <row r="858">
      <c r="C858" s="81"/>
      <c r="E858" s="48"/>
    </row>
    <row r="859">
      <c r="C859" s="81"/>
      <c r="E859" s="48"/>
    </row>
    <row r="860">
      <c r="C860" s="81"/>
      <c r="E860" s="48"/>
    </row>
    <row r="861">
      <c r="C861" s="81"/>
      <c r="E861" s="48"/>
    </row>
    <row r="862">
      <c r="C862" s="81"/>
      <c r="E862" s="48"/>
    </row>
    <row r="863">
      <c r="C863" s="81"/>
      <c r="E863" s="48"/>
    </row>
    <row r="864">
      <c r="C864" s="81"/>
      <c r="E864" s="48"/>
    </row>
    <row r="865">
      <c r="C865" s="81"/>
      <c r="E865" s="48"/>
    </row>
    <row r="866">
      <c r="C866" s="81"/>
      <c r="E866" s="48"/>
    </row>
    <row r="867">
      <c r="C867" s="81"/>
      <c r="E867" s="48"/>
    </row>
    <row r="868">
      <c r="C868" s="81"/>
      <c r="E868" s="48"/>
    </row>
    <row r="869">
      <c r="C869" s="81"/>
      <c r="E869" s="48"/>
    </row>
    <row r="870">
      <c r="C870" s="81"/>
      <c r="E870" s="48"/>
    </row>
    <row r="871">
      <c r="C871" s="81"/>
      <c r="E871" s="48"/>
    </row>
    <row r="872">
      <c r="C872" s="81"/>
      <c r="E872" s="48"/>
    </row>
    <row r="873">
      <c r="C873" s="81"/>
      <c r="E873" s="48"/>
    </row>
    <row r="874">
      <c r="C874" s="81"/>
      <c r="E874" s="48"/>
    </row>
    <row r="875">
      <c r="C875" s="81"/>
      <c r="E875" s="48"/>
    </row>
    <row r="876">
      <c r="C876" s="81"/>
      <c r="E876" s="48"/>
    </row>
    <row r="877">
      <c r="C877" s="81"/>
      <c r="E877" s="48"/>
    </row>
    <row r="878">
      <c r="C878" s="81"/>
      <c r="E878" s="48"/>
    </row>
    <row r="879">
      <c r="C879" s="81"/>
      <c r="E879" s="48"/>
    </row>
    <row r="880">
      <c r="C880" s="81"/>
      <c r="E880" s="48"/>
    </row>
    <row r="881">
      <c r="C881" s="81"/>
      <c r="E881" s="48"/>
    </row>
    <row r="882">
      <c r="C882" s="81"/>
      <c r="E882" s="48"/>
    </row>
    <row r="883">
      <c r="C883" s="81"/>
      <c r="E883" s="48"/>
    </row>
    <row r="884">
      <c r="C884" s="81"/>
      <c r="E884" s="48"/>
    </row>
    <row r="885">
      <c r="C885" s="81"/>
      <c r="E885" s="48"/>
    </row>
    <row r="886">
      <c r="C886" s="81"/>
      <c r="E886" s="48"/>
    </row>
    <row r="887">
      <c r="C887" s="81"/>
      <c r="E887" s="48"/>
    </row>
    <row r="888">
      <c r="C888" s="81"/>
      <c r="E888" s="48"/>
    </row>
    <row r="889">
      <c r="C889" s="81"/>
      <c r="E889" s="48"/>
    </row>
    <row r="890">
      <c r="C890" s="81"/>
      <c r="E890" s="48"/>
    </row>
    <row r="891">
      <c r="C891" s="81"/>
      <c r="E891" s="48"/>
    </row>
    <row r="892">
      <c r="C892" s="81"/>
      <c r="E892" s="48"/>
    </row>
    <row r="893">
      <c r="C893" s="81"/>
      <c r="E893" s="48"/>
    </row>
    <row r="894">
      <c r="C894" s="81"/>
      <c r="E894" s="48"/>
    </row>
    <row r="895">
      <c r="C895" s="81"/>
      <c r="E895" s="48"/>
    </row>
    <row r="896">
      <c r="C896" s="81"/>
      <c r="E896" s="48"/>
    </row>
    <row r="897">
      <c r="C897" s="81"/>
      <c r="E897" s="48"/>
    </row>
    <row r="898">
      <c r="C898" s="81"/>
      <c r="E898" s="48"/>
    </row>
    <row r="899">
      <c r="C899" s="81"/>
      <c r="E899" s="48"/>
    </row>
    <row r="900">
      <c r="C900" s="81"/>
      <c r="E900" s="48"/>
    </row>
    <row r="901">
      <c r="C901" s="81"/>
      <c r="E901" s="48"/>
    </row>
    <row r="902">
      <c r="C902" s="81"/>
      <c r="E902" s="48"/>
    </row>
    <row r="903">
      <c r="C903" s="81"/>
      <c r="E903" s="48"/>
    </row>
    <row r="904">
      <c r="C904" s="81"/>
      <c r="E904" s="48"/>
    </row>
    <row r="905">
      <c r="C905" s="81"/>
      <c r="E905" s="48"/>
    </row>
    <row r="906">
      <c r="C906" s="81"/>
      <c r="E906" s="48"/>
    </row>
    <row r="907">
      <c r="C907" s="81"/>
      <c r="E907" s="48"/>
    </row>
    <row r="908">
      <c r="C908" s="81"/>
      <c r="E908" s="48"/>
    </row>
    <row r="909">
      <c r="C909" s="81"/>
      <c r="E909" s="48"/>
    </row>
    <row r="910">
      <c r="C910" s="81"/>
      <c r="E910" s="48"/>
    </row>
    <row r="911">
      <c r="C911" s="81"/>
      <c r="E911" s="48"/>
    </row>
    <row r="912">
      <c r="C912" s="81"/>
      <c r="E912" s="48"/>
    </row>
    <row r="913">
      <c r="C913" s="81"/>
      <c r="E913" s="48"/>
    </row>
    <row r="914">
      <c r="C914" s="81"/>
      <c r="E914" s="48"/>
    </row>
    <row r="915">
      <c r="C915" s="81"/>
      <c r="E915" s="48"/>
    </row>
    <row r="916">
      <c r="C916" s="81"/>
      <c r="E916" s="48"/>
    </row>
    <row r="917">
      <c r="C917" s="81"/>
      <c r="E917" s="48"/>
    </row>
    <row r="918">
      <c r="C918" s="81"/>
      <c r="E918" s="48"/>
    </row>
    <row r="919">
      <c r="C919" s="81"/>
      <c r="E919" s="48"/>
    </row>
    <row r="920">
      <c r="C920" s="81"/>
      <c r="E920" s="48"/>
    </row>
    <row r="921">
      <c r="C921" s="81"/>
      <c r="E921" s="48"/>
    </row>
    <row r="922">
      <c r="C922" s="81"/>
      <c r="E922" s="48"/>
    </row>
    <row r="923">
      <c r="C923" s="81"/>
      <c r="E923" s="48"/>
    </row>
    <row r="924">
      <c r="C924" s="81"/>
      <c r="E924" s="48"/>
    </row>
    <row r="925">
      <c r="C925" s="81"/>
      <c r="E925" s="48"/>
    </row>
    <row r="926">
      <c r="C926" s="81"/>
      <c r="E926" s="48"/>
    </row>
    <row r="927">
      <c r="C927" s="81"/>
      <c r="E927" s="48"/>
    </row>
    <row r="928">
      <c r="C928" s="81"/>
      <c r="E928" s="48"/>
    </row>
    <row r="929">
      <c r="C929" s="81"/>
      <c r="E929" s="48"/>
    </row>
    <row r="930">
      <c r="C930" s="81"/>
      <c r="E930" s="48"/>
    </row>
    <row r="931">
      <c r="C931" s="81"/>
      <c r="E931" s="48"/>
    </row>
    <row r="932">
      <c r="C932" s="81"/>
      <c r="E932" s="48"/>
    </row>
    <row r="933">
      <c r="C933" s="81"/>
      <c r="E933" s="48"/>
    </row>
    <row r="934">
      <c r="C934" s="81"/>
      <c r="E934" s="48"/>
    </row>
    <row r="935">
      <c r="C935" s="81"/>
      <c r="E935" s="48"/>
    </row>
    <row r="936">
      <c r="C936" s="81"/>
      <c r="E936" s="48"/>
    </row>
    <row r="937">
      <c r="C937" s="81"/>
      <c r="E937" s="48"/>
    </row>
    <row r="938">
      <c r="C938" s="81"/>
      <c r="E938" s="48"/>
    </row>
    <row r="939">
      <c r="C939" s="81"/>
      <c r="E939" s="48"/>
    </row>
    <row r="940">
      <c r="C940" s="81"/>
      <c r="E940" s="48"/>
    </row>
    <row r="941">
      <c r="C941" s="81"/>
      <c r="E941" s="48"/>
    </row>
    <row r="942">
      <c r="C942" s="81"/>
      <c r="E942" s="48"/>
    </row>
    <row r="943">
      <c r="C943" s="81"/>
      <c r="E943" s="48"/>
    </row>
    <row r="944">
      <c r="C944" s="81"/>
      <c r="E944" s="48"/>
    </row>
    <row r="945">
      <c r="C945" s="81"/>
      <c r="E945" s="48"/>
    </row>
    <row r="946">
      <c r="C946" s="81"/>
      <c r="E946" s="48"/>
    </row>
    <row r="947">
      <c r="C947" s="81"/>
      <c r="E947" s="48"/>
    </row>
    <row r="948">
      <c r="C948" s="81"/>
      <c r="E948" s="48"/>
    </row>
    <row r="949">
      <c r="C949" s="81"/>
      <c r="E949" s="48"/>
    </row>
    <row r="950">
      <c r="C950" s="81"/>
      <c r="E950" s="48"/>
    </row>
    <row r="951">
      <c r="C951" s="81"/>
      <c r="E951" s="48"/>
    </row>
    <row r="952">
      <c r="C952" s="81"/>
      <c r="E952" s="48"/>
    </row>
    <row r="953">
      <c r="C953" s="81"/>
      <c r="E953" s="48"/>
    </row>
    <row r="954">
      <c r="C954" s="81"/>
      <c r="E954" s="48"/>
    </row>
    <row r="955">
      <c r="C955" s="81"/>
      <c r="E955" s="48"/>
    </row>
    <row r="956">
      <c r="C956" s="81"/>
      <c r="E956" s="48"/>
    </row>
    <row r="957">
      <c r="C957" s="81"/>
      <c r="E957" s="48"/>
    </row>
    <row r="958">
      <c r="C958" s="81"/>
      <c r="E958" s="48"/>
    </row>
    <row r="959">
      <c r="C959" s="81"/>
      <c r="E959" s="48"/>
    </row>
    <row r="960">
      <c r="C960" s="81"/>
      <c r="E960" s="48"/>
    </row>
    <row r="961">
      <c r="C961" s="81"/>
      <c r="E961" s="48"/>
    </row>
    <row r="962">
      <c r="C962" s="81"/>
      <c r="E962" s="48"/>
    </row>
    <row r="963">
      <c r="C963" s="81"/>
      <c r="E963" s="48"/>
    </row>
    <row r="964">
      <c r="C964" s="81"/>
      <c r="E964" s="48"/>
    </row>
    <row r="965">
      <c r="C965" s="81"/>
      <c r="E965" s="48"/>
    </row>
    <row r="966">
      <c r="C966" s="81"/>
      <c r="E966" s="48"/>
    </row>
    <row r="967">
      <c r="C967" s="81"/>
      <c r="E967" s="48"/>
    </row>
    <row r="968">
      <c r="C968" s="81"/>
      <c r="E968" s="48"/>
    </row>
    <row r="969">
      <c r="C969" s="81"/>
      <c r="E969" s="48"/>
    </row>
    <row r="970">
      <c r="C970" s="81"/>
      <c r="E970" s="48"/>
    </row>
    <row r="971">
      <c r="C971" s="81"/>
      <c r="E971" s="48"/>
    </row>
    <row r="972">
      <c r="C972" s="81"/>
      <c r="E972" s="48"/>
    </row>
    <row r="973">
      <c r="C973" s="81"/>
      <c r="E973" s="48"/>
    </row>
    <row r="974">
      <c r="C974" s="81"/>
      <c r="E974" s="48"/>
    </row>
    <row r="975">
      <c r="C975" s="81"/>
      <c r="E975" s="48"/>
    </row>
  </sheetData>
  <mergeCells count="4">
    <mergeCell ref="C200:C206"/>
    <mergeCell ref="C8:C11"/>
    <mergeCell ref="E8:E11"/>
    <mergeCell ref="J8:J11"/>
  </mergeCells>
  <conditionalFormatting sqref="H4:H21 H23:H25">
    <cfRule type="cellIs" dxfId="0" priority="1" operator="lessThan">
      <formula>$I$1</formula>
    </cfRule>
  </conditionalFormatting>
  <hyperlinks>
    <hyperlink r:id="rId1" ref="N4"/>
    <hyperlink r:id="rId2" ref="M5"/>
    <hyperlink r:id="rId3" ref="N7"/>
    <hyperlink r:id="rId4" ref="N12"/>
    <hyperlink r:id="rId5" ref="N13"/>
    <hyperlink r:id="rId6" ref="N14"/>
    <hyperlink r:id="rId7" ref="N15"/>
    <hyperlink r:id="rId8" ref="N16"/>
    <hyperlink r:id="rId9" ref="N17"/>
    <hyperlink r:id="rId10" ref="N18"/>
    <hyperlink r:id="rId11" ref="N19"/>
    <hyperlink r:id="rId12" ref="O20"/>
    <hyperlink r:id="rId13" ref="Q20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5.0"/>
    <col customWidth="1" min="2" max="2" width="35.71"/>
    <col customWidth="1" min="3" max="3" width="9.43"/>
    <col customWidth="1" min="4" max="4" width="9.14"/>
    <col customWidth="1" min="5" max="5" width="8.14"/>
    <col customWidth="1" min="6" max="6" width="10.57"/>
    <col customWidth="1" min="7" max="7" width="12.43"/>
    <col customWidth="1" min="8" max="8" width="10.43"/>
    <col customWidth="1" min="9" max="9" width="25.14"/>
    <col customWidth="1" min="10" max="10" width="17.71"/>
    <col customWidth="1" min="11" max="11" width="29.57"/>
  </cols>
  <sheetData>
    <row r="1" ht="17.25">
      <c r="A1" s="1"/>
      <c r="B1" s="2" t="s">
        <v>96</v>
      </c>
      <c r="C1" s="56"/>
      <c r="D1" s="1"/>
      <c r="E1" s="1"/>
      <c r="F1" s="57" t="s">
        <v>1</v>
      </c>
      <c r="G1" s="3">
        <f>min(H4:H22)</f>
        <v>0</v>
      </c>
      <c r="H1" s="58" t="s">
        <v>97</v>
      </c>
      <c r="I1" s="8">
        <v>15.0</v>
      </c>
      <c r="J1" s="1"/>
      <c r="K1" s="1"/>
      <c r="L1" s="1"/>
    </row>
    <row r="2">
      <c r="A2" s="4"/>
      <c r="B2" s="4"/>
      <c r="C2" s="59"/>
      <c r="D2" s="4"/>
      <c r="E2" s="5"/>
      <c r="F2" s="60" t="s">
        <v>98</v>
      </c>
      <c r="G2" s="60"/>
      <c r="H2" s="4"/>
      <c r="I2" s="4"/>
      <c r="J2" s="4"/>
      <c r="K2" s="4"/>
      <c r="M2" s="4" t="s">
        <v>3</v>
      </c>
    </row>
    <row r="3" ht="24.75">
      <c r="A3" s="8" t="s">
        <v>4</v>
      </c>
      <c r="B3" s="8" t="s">
        <v>5</v>
      </c>
      <c r="C3" s="11" t="s">
        <v>6</v>
      </c>
      <c r="D3" s="8" t="s">
        <v>7</v>
      </c>
      <c r="E3" s="9" t="s">
        <v>8</v>
      </c>
      <c r="F3" s="10" t="s">
        <v>9</v>
      </c>
      <c r="G3" s="58" t="str">
        <f>$I$1&amp;"セット作成
必要な部品数"</f>
        <v>15セット作成
必要な部品数</v>
      </c>
      <c r="H3" s="10" t="s">
        <v>10</v>
      </c>
      <c r="I3" s="8" t="s">
        <v>11</v>
      </c>
      <c r="J3" s="8" t="s">
        <v>12</v>
      </c>
      <c r="K3" s="8" t="s">
        <v>13</v>
      </c>
    </row>
    <row r="4">
      <c r="A4" s="8">
        <v>1.0</v>
      </c>
      <c r="B4" s="8" t="s">
        <v>14</v>
      </c>
      <c r="C4" s="11">
        <v>409.0</v>
      </c>
      <c r="D4" s="8">
        <v>1.0</v>
      </c>
      <c r="E4" s="12">
        <f t="shared" ref="E4:E7" si="1">C4*D4</f>
        <v>409</v>
      </c>
      <c r="F4" s="61">
        <f>'Type2ベース'!F4</f>
        <v>4</v>
      </c>
      <c r="G4" s="62">
        <f t="shared" ref="G4:G20" si="2">D4*$I$1</f>
        <v>15</v>
      </c>
      <c r="H4" s="8">
        <f t="shared" ref="H4:H20" si="3">rounddown(F4/D4,0)</f>
        <v>4</v>
      </c>
      <c r="I4" s="8" t="s">
        <v>15</v>
      </c>
      <c r="J4" s="8" t="s">
        <v>16</v>
      </c>
      <c r="K4" s="8" t="s">
        <v>17</v>
      </c>
      <c r="M4" s="14" t="s">
        <v>18</v>
      </c>
    </row>
    <row r="5">
      <c r="A5" s="8">
        <f t="shared" ref="A5:A20" si="4">A4+1</f>
        <v>2</v>
      </c>
      <c r="B5" s="8" t="s">
        <v>101</v>
      </c>
      <c r="C5" s="11">
        <v>654.0</v>
      </c>
      <c r="D5" s="8">
        <v>1.0</v>
      </c>
      <c r="E5" s="12">
        <f t="shared" si="1"/>
        <v>654</v>
      </c>
      <c r="F5" s="61">
        <f>'Type2ベース'!F5</f>
        <v>7</v>
      </c>
      <c r="G5" s="62">
        <f t="shared" si="2"/>
        <v>15</v>
      </c>
      <c r="H5" s="8">
        <f t="shared" si="3"/>
        <v>7</v>
      </c>
      <c r="I5" s="8" t="s">
        <v>102</v>
      </c>
      <c r="J5" s="8" t="s">
        <v>16</v>
      </c>
      <c r="K5" s="8" t="s">
        <v>21</v>
      </c>
      <c r="L5" s="14" t="s">
        <v>103</v>
      </c>
    </row>
    <row r="6">
      <c r="A6" s="8">
        <f t="shared" si="4"/>
        <v>3</v>
      </c>
      <c r="B6" s="8" t="s">
        <v>23</v>
      </c>
      <c r="C6" s="16">
        <v>40.0</v>
      </c>
      <c r="D6" s="8">
        <v>2.0</v>
      </c>
      <c r="E6" s="12">
        <f t="shared" si="1"/>
        <v>80</v>
      </c>
      <c r="F6" s="61">
        <f>'Type2ベース'!F6</f>
        <v>200</v>
      </c>
      <c r="G6" s="62">
        <f t="shared" si="2"/>
        <v>30</v>
      </c>
      <c r="H6" s="8">
        <f t="shared" si="3"/>
        <v>100</v>
      </c>
      <c r="I6" s="17"/>
      <c r="J6" s="8" t="s">
        <v>24</v>
      </c>
      <c r="K6" s="8" t="s">
        <v>25</v>
      </c>
    </row>
    <row r="7">
      <c r="A7" s="8">
        <f t="shared" si="4"/>
        <v>4</v>
      </c>
      <c r="B7" s="8" t="s">
        <v>105</v>
      </c>
      <c r="C7" s="42">
        <v>291.0</v>
      </c>
      <c r="D7" s="8">
        <v>1.0</v>
      </c>
      <c r="E7" s="12">
        <f t="shared" si="1"/>
        <v>291</v>
      </c>
      <c r="F7" s="61">
        <f>'Type2ベース'!F7</f>
        <v>46</v>
      </c>
      <c r="G7" s="62">
        <f t="shared" si="2"/>
        <v>15</v>
      </c>
      <c r="H7" s="8">
        <f t="shared" si="3"/>
        <v>46</v>
      </c>
      <c r="I7" s="8" t="s">
        <v>106</v>
      </c>
      <c r="J7" s="8" t="s">
        <v>107</v>
      </c>
      <c r="K7" s="8"/>
      <c r="M7" s="14" t="s">
        <v>108</v>
      </c>
    </row>
    <row r="8">
      <c r="A8" s="8">
        <f t="shared" si="4"/>
        <v>5</v>
      </c>
      <c r="B8" s="8" t="s">
        <v>29</v>
      </c>
      <c r="C8" s="64">
        <v>249.9</v>
      </c>
      <c r="D8" s="8">
        <v>1.0</v>
      </c>
      <c r="E8" s="65">
        <f>C8</f>
        <v>249.9</v>
      </c>
      <c r="F8" s="61">
        <f>'Type2ベース'!F8</f>
        <v>0</v>
      </c>
      <c r="G8" s="62">
        <f t="shared" si="2"/>
        <v>15</v>
      </c>
      <c r="H8" s="8">
        <f t="shared" si="3"/>
        <v>0</v>
      </c>
      <c r="I8" s="21" t="s">
        <v>109</v>
      </c>
      <c r="J8" s="8" t="s">
        <v>31</v>
      </c>
      <c r="K8" s="8" t="s">
        <v>32</v>
      </c>
    </row>
    <row r="9">
      <c r="A9" s="8">
        <f t="shared" si="4"/>
        <v>6</v>
      </c>
      <c r="B9" s="8" t="s">
        <v>33</v>
      </c>
      <c r="C9" s="22"/>
      <c r="D9" s="8">
        <v>1.0</v>
      </c>
      <c r="E9" s="22"/>
      <c r="F9" s="61">
        <f>'Type2ベース'!F9</f>
        <v>0</v>
      </c>
      <c r="G9" s="62">
        <f t="shared" si="2"/>
        <v>15</v>
      </c>
      <c r="H9" s="8">
        <f t="shared" si="3"/>
        <v>0</v>
      </c>
      <c r="I9" s="22"/>
      <c r="J9" s="8" t="s">
        <v>31</v>
      </c>
      <c r="K9" s="8" t="s">
        <v>32</v>
      </c>
    </row>
    <row r="10">
      <c r="A10" s="8">
        <f t="shared" si="4"/>
        <v>7</v>
      </c>
      <c r="B10" s="8" t="s">
        <v>34</v>
      </c>
      <c r="C10" s="22"/>
      <c r="D10" s="8">
        <v>2.0</v>
      </c>
      <c r="E10" s="22"/>
      <c r="F10" s="61">
        <f>'Type2ベース'!F10</f>
        <v>0</v>
      </c>
      <c r="G10" s="62">
        <f t="shared" si="2"/>
        <v>30</v>
      </c>
      <c r="H10" s="8">
        <f t="shared" si="3"/>
        <v>0</v>
      </c>
      <c r="I10" s="22"/>
      <c r="J10" s="8" t="s">
        <v>31</v>
      </c>
      <c r="K10" s="8" t="s">
        <v>32</v>
      </c>
    </row>
    <row r="11">
      <c r="A11" s="8">
        <f t="shared" si="4"/>
        <v>8</v>
      </c>
      <c r="B11" s="8" t="s">
        <v>110</v>
      </c>
      <c r="C11" s="23"/>
      <c r="D11" s="8">
        <v>1.0</v>
      </c>
      <c r="E11" s="23"/>
      <c r="F11" s="61">
        <f>'Type2ベース'!F11</f>
        <v>0</v>
      </c>
      <c r="G11" s="62">
        <f t="shared" si="2"/>
        <v>15</v>
      </c>
      <c r="H11" s="8">
        <f t="shared" si="3"/>
        <v>0</v>
      </c>
      <c r="I11" s="22"/>
      <c r="J11" s="8" t="s">
        <v>31</v>
      </c>
      <c r="K11" s="8" t="s">
        <v>32</v>
      </c>
    </row>
    <row r="12">
      <c r="A12" s="8">
        <f t="shared" si="4"/>
        <v>9</v>
      </c>
      <c r="B12" s="8" t="s">
        <v>113</v>
      </c>
      <c r="C12" s="24">
        <v>12.4</v>
      </c>
      <c r="D12" s="8">
        <v>4.0</v>
      </c>
      <c r="E12" s="12">
        <f t="shared" ref="E12:E20" si="5">C12*D12</f>
        <v>49.6</v>
      </c>
      <c r="F12" s="61">
        <f>'Type2ベース'!F12</f>
        <v>215</v>
      </c>
      <c r="G12" s="62">
        <f t="shared" si="2"/>
        <v>60</v>
      </c>
      <c r="H12" s="8">
        <f t="shared" si="3"/>
        <v>53</v>
      </c>
      <c r="I12" s="8" t="s">
        <v>40</v>
      </c>
      <c r="J12" s="8" t="s">
        <v>41</v>
      </c>
      <c r="K12" s="8" t="s">
        <v>114</v>
      </c>
      <c r="L12" s="4" t="s">
        <v>43</v>
      </c>
      <c r="M12" s="14" t="s">
        <v>44</v>
      </c>
    </row>
    <row r="13" ht="37.5">
      <c r="A13" s="8">
        <f t="shared" si="4"/>
        <v>10</v>
      </c>
      <c r="B13" s="8" t="s">
        <v>49</v>
      </c>
      <c r="C13" s="24">
        <v>4.3</v>
      </c>
      <c r="D13" s="8">
        <v>8.0</v>
      </c>
      <c r="E13" s="12">
        <f t="shared" si="5"/>
        <v>34.4</v>
      </c>
      <c r="F13" s="61">
        <f>'Type2ベース'!F13</f>
        <v>0</v>
      </c>
      <c r="G13" s="62">
        <f t="shared" si="2"/>
        <v>120</v>
      </c>
      <c r="H13" s="8">
        <f t="shared" si="3"/>
        <v>0</v>
      </c>
      <c r="I13" s="8" t="s">
        <v>40</v>
      </c>
      <c r="J13" s="8" t="s">
        <v>41</v>
      </c>
      <c r="K13" s="8" t="s">
        <v>115</v>
      </c>
      <c r="L13" s="4" t="s">
        <v>51</v>
      </c>
      <c r="M13" s="14" t="s">
        <v>52</v>
      </c>
    </row>
    <row r="14">
      <c r="A14" s="8">
        <f t="shared" si="4"/>
        <v>11</v>
      </c>
      <c r="B14" s="8" t="s">
        <v>53</v>
      </c>
      <c r="C14" s="24">
        <v>4.2</v>
      </c>
      <c r="D14" s="8">
        <f>sum(D12:D13)</f>
        <v>12</v>
      </c>
      <c r="E14" s="12">
        <f t="shared" si="5"/>
        <v>50.4</v>
      </c>
      <c r="F14" s="61">
        <f>'Type2ベース'!F14</f>
        <v>250</v>
      </c>
      <c r="G14" s="62">
        <f t="shared" si="2"/>
        <v>180</v>
      </c>
      <c r="H14" s="8">
        <f t="shared" si="3"/>
        <v>20</v>
      </c>
      <c r="I14" s="8" t="s">
        <v>40</v>
      </c>
      <c r="J14" s="8" t="s">
        <v>41</v>
      </c>
      <c r="K14" s="8" t="s">
        <v>54</v>
      </c>
      <c r="L14" s="4" t="s">
        <v>55</v>
      </c>
      <c r="M14" s="14" t="s">
        <v>56</v>
      </c>
    </row>
    <row r="15">
      <c r="A15" s="8">
        <f t="shared" si="4"/>
        <v>12</v>
      </c>
      <c r="B15" s="8" t="s">
        <v>57</v>
      </c>
      <c r="C15" s="24">
        <v>22.0</v>
      </c>
      <c r="D15" s="8">
        <v>2.0</v>
      </c>
      <c r="E15" s="12">
        <f t="shared" si="5"/>
        <v>44</v>
      </c>
      <c r="F15" s="61">
        <f>'Type2ベース'!F15</f>
        <v>150</v>
      </c>
      <c r="G15" s="62">
        <f t="shared" si="2"/>
        <v>30</v>
      </c>
      <c r="H15" s="8">
        <f t="shared" si="3"/>
        <v>75</v>
      </c>
      <c r="I15" s="8" t="s">
        <v>58</v>
      </c>
      <c r="J15" s="8" t="s">
        <v>41</v>
      </c>
      <c r="K15" s="8" t="s">
        <v>59</v>
      </c>
      <c r="L15" s="4"/>
      <c r="M15" s="14" t="s">
        <v>60</v>
      </c>
    </row>
    <row r="16">
      <c r="A16" s="8">
        <f t="shared" si="4"/>
        <v>13</v>
      </c>
      <c r="B16" s="8" t="s">
        <v>61</v>
      </c>
      <c r="C16" s="24">
        <v>72.0</v>
      </c>
      <c r="D16" s="8">
        <v>2.0</v>
      </c>
      <c r="E16" s="12">
        <f t="shared" si="5"/>
        <v>144</v>
      </c>
      <c r="F16" s="61">
        <f>'Type2ベース'!F16</f>
        <v>120</v>
      </c>
      <c r="G16" s="62">
        <f t="shared" si="2"/>
        <v>30</v>
      </c>
      <c r="H16" s="8">
        <f t="shared" si="3"/>
        <v>60</v>
      </c>
      <c r="I16" s="8" t="s">
        <v>58</v>
      </c>
      <c r="J16" s="8" t="s">
        <v>41</v>
      </c>
      <c r="K16" s="8" t="s">
        <v>62</v>
      </c>
      <c r="M16" s="14" t="s">
        <v>63</v>
      </c>
    </row>
    <row r="17">
      <c r="A17" s="8">
        <f t="shared" si="4"/>
        <v>14</v>
      </c>
      <c r="B17" s="37" t="s">
        <v>116</v>
      </c>
      <c r="C17" s="42">
        <v>12.3</v>
      </c>
      <c r="D17" s="37">
        <v>2.0</v>
      </c>
      <c r="E17" s="12">
        <f t="shared" si="5"/>
        <v>24.6</v>
      </c>
      <c r="F17" s="61">
        <f>'Type2ベース'!F17</f>
        <v>178</v>
      </c>
      <c r="G17" s="62">
        <f t="shared" si="2"/>
        <v>30</v>
      </c>
      <c r="H17" s="8">
        <f t="shared" si="3"/>
        <v>89</v>
      </c>
      <c r="I17" s="43" t="s">
        <v>117</v>
      </c>
      <c r="J17" s="43" t="s">
        <v>118</v>
      </c>
      <c r="K17" s="8" t="s">
        <v>119</v>
      </c>
      <c r="L17" s="4" t="s">
        <v>120</v>
      </c>
      <c r="M17" s="14" t="s">
        <v>121</v>
      </c>
    </row>
    <row r="18">
      <c r="A18" s="126">
        <f t="shared" si="4"/>
        <v>15</v>
      </c>
      <c r="B18" s="37" t="s">
        <v>122</v>
      </c>
      <c r="C18" s="42">
        <v>2899.0</v>
      </c>
      <c r="D18" s="37">
        <v>1.0</v>
      </c>
      <c r="E18" s="12">
        <f t="shared" si="5"/>
        <v>2899</v>
      </c>
      <c r="F18" s="61">
        <f>'Type2ベース'!F18</f>
        <v>7</v>
      </c>
      <c r="G18" s="62">
        <f t="shared" si="2"/>
        <v>15</v>
      </c>
      <c r="H18" s="8">
        <f t="shared" si="3"/>
        <v>7</v>
      </c>
      <c r="I18" s="43" t="s">
        <v>123</v>
      </c>
      <c r="J18" s="70" t="s">
        <v>124</v>
      </c>
      <c r="K18" s="17"/>
      <c r="M18" s="14" t="s">
        <v>125</v>
      </c>
    </row>
    <row r="19">
      <c r="A19" s="126">
        <f t="shared" si="4"/>
        <v>16</v>
      </c>
      <c r="B19" s="35" t="s">
        <v>80</v>
      </c>
      <c r="C19" s="36">
        <v>238.0</v>
      </c>
      <c r="D19" s="71">
        <v>1.0</v>
      </c>
      <c r="E19" s="72">
        <f t="shared" si="5"/>
        <v>238</v>
      </c>
      <c r="F19" s="61">
        <f>'Type2ベース'!F19</f>
        <v>8</v>
      </c>
      <c r="G19" s="62">
        <f t="shared" si="2"/>
        <v>15</v>
      </c>
      <c r="H19" s="8">
        <f t="shared" si="3"/>
        <v>8</v>
      </c>
      <c r="I19" s="35" t="s">
        <v>81</v>
      </c>
      <c r="J19" s="38" t="s">
        <v>82</v>
      </c>
      <c r="K19" s="73"/>
      <c r="L19" s="74"/>
      <c r="M19" s="75" t="s">
        <v>83</v>
      </c>
    </row>
    <row r="20">
      <c r="A20" s="126">
        <f t="shared" si="4"/>
        <v>17</v>
      </c>
      <c r="B20" s="37" t="s">
        <v>84</v>
      </c>
      <c r="C20" s="42">
        <v>439.0</v>
      </c>
      <c r="D20" s="37">
        <v>1.0</v>
      </c>
      <c r="E20" s="12">
        <f t="shared" si="5"/>
        <v>439</v>
      </c>
      <c r="F20" s="61">
        <f>'Type2ベース'!F20</f>
        <v>14</v>
      </c>
      <c r="G20" s="62">
        <f t="shared" si="2"/>
        <v>15</v>
      </c>
      <c r="H20" s="8">
        <f t="shared" si="3"/>
        <v>14</v>
      </c>
      <c r="I20" s="37" t="s">
        <v>85</v>
      </c>
      <c r="J20" s="43" t="s">
        <v>86</v>
      </c>
      <c r="K20" s="17"/>
      <c r="M20" s="63" t="s">
        <v>87</v>
      </c>
      <c r="N20" s="14" t="s">
        <v>88</v>
      </c>
      <c r="O20" s="63" t="s">
        <v>89</v>
      </c>
      <c r="P20" s="14" t="s">
        <v>90</v>
      </c>
    </row>
    <row r="21">
      <c r="A21" s="76"/>
      <c r="B21" s="76" t="s">
        <v>133</v>
      </c>
      <c r="C21" s="77">
        <f>605/8</f>
        <v>75.625</v>
      </c>
      <c r="D21" s="76"/>
      <c r="E21" s="78"/>
      <c r="F21" s="79"/>
      <c r="G21" s="76"/>
      <c r="H21" s="76"/>
      <c r="I21" s="76" t="s">
        <v>134</v>
      </c>
      <c r="J21" s="76" t="s">
        <v>16</v>
      </c>
      <c r="K21" s="76" t="s">
        <v>135</v>
      </c>
    </row>
    <row r="22">
      <c r="A22" s="76"/>
      <c r="B22" s="76" t="s">
        <v>138</v>
      </c>
      <c r="C22" s="80"/>
      <c r="D22" s="76"/>
      <c r="E22" s="80"/>
      <c r="F22" s="80"/>
      <c r="G22" s="80"/>
      <c r="H22" s="76"/>
      <c r="I22" s="76" t="s">
        <v>139</v>
      </c>
      <c r="J22" s="76" t="s">
        <v>31</v>
      </c>
      <c r="K22" s="76" t="s">
        <v>140</v>
      </c>
    </row>
    <row r="23">
      <c r="B23" s="4" t="s">
        <v>183</v>
      </c>
      <c r="C23" s="59"/>
      <c r="E23" s="9">
        <f>SUM(E4:E21)</f>
        <v>5606.9</v>
      </c>
      <c r="F23" s="4"/>
      <c r="G23" s="4"/>
      <c r="H23" s="4"/>
      <c r="I23" s="4"/>
    </row>
    <row r="24">
      <c r="B24" s="4"/>
      <c r="C24" s="59"/>
      <c r="E24" s="5"/>
    </row>
    <row r="25">
      <c r="B25" s="4" t="s">
        <v>186</v>
      </c>
      <c r="C25" s="59"/>
      <c r="E25" s="5"/>
      <c r="F25" s="4"/>
      <c r="G25" s="4"/>
      <c r="H25" s="4"/>
      <c r="I25" s="4"/>
    </row>
    <row r="26">
      <c r="C26" s="81"/>
      <c r="E26" s="48"/>
    </row>
    <row r="27">
      <c r="E27" s="48"/>
    </row>
    <row r="28">
      <c r="E28" s="48"/>
    </row>
    <row r="29">
      <c r="E29" s="48"/>
    </row>
    <row r="30">
      <c r="E30" s="48"/>
    </row>
    <row r="31">
      <c r="E31" s="48"/>
    </row>
    <row r="32">
      <c r="E32" s="48"/>
    </row>
    <row r="33">
      <c r="E33" s="48"/>
    </row>
    <row r="34">
      <c r="E34" s="48"/>
    </row>
    <row r="35">
      <c r="E35" s="48"/>
    </row>
    <row r="36">
      <c r="E36" s="48"/>
    </row>
    <row r="37">
      <c r="C37" s="81"/>
      <c r="E37" s="48"/>
    </row>
    <row r="38">
      <c r="C38" s="81"/>
      <c r="E38" s="48"/>
    </row>
    <row r="39">
      <c r="C39" s="81"/>
      <c r="E39" s="48"/>
    </row>
    <row r="40">
      <c r="C40" s="81"/>
      <c r="E40" s="48"/>
    </row>
    <row r="41">
      <c r="C41" s="81"/>
      <c r="E41" s="48"/>
    </row>
    <row r="42">
      <c r="C42" s="81"/>
      <c r="E42" s="48"/>
    </row>
    <row r="43">
      <c r="C43" s="81"/>
      <c r="E43" s="48"/>
    </row>
    <row r="44">
      <c r="C44" s="81"/>
      <c r="E44" s="48"/>
    </row>
    <row r="45">
      <c r="C45" s="81"/>
      <c r="E45" s="48"/>
    </row>
    <row r="46">
      <c r="C46" s="81"/>
      <c r="E46" s="48"/>
    </row>
    <row r="47">
      <c r="C47" s="81"/>
      <c r="E47" s="48"/>
    </row>
    <row r="48">
      <c r="C48" s="81"/>
      <c r="E48" s="48"/>
    </row>
    <row r="49">
      <c r="C49" s="81"/>
      <c r="E49" s="48"/>
    </row>
    <row r="50">
      <c r="C50" s="81"/>
      <c r="E50" s="48"/>
    </row>
    <row r="51">
      <c r="C51" s="81"/>
      <c r="E51" s="48"/>
    </row>
    <row r="52">
      <c r="B52" s="4" t="s">
        <v>91</v>
      </c>
      <c r="C52" s="59"/>
      <c r="D52" s="4" t="s">
        <v>126</v>
      </c>
      <c r="E52" s="5">
        <v>468.0</v>
      </c>
      <c r="F52" s="4"/>
      <c r="G52" s="4"/>
      <c r="H52" s="4"/>
    </row>
    <row r="53">
      <c r="B53" s="4" t="s">
        <v>93</v>
      </c>
      <c r="C53" s="59"/>
      <c r="D53" s="4" t="s">
        <v>127</v>
      </c>
      <c r="E53" s="5">
        <v>990.0</v>
      </c>
      <c r="F53" s="4"/>
      <c r="G53" s="4"/>
      <c r="H53" s="4"/>
    </row>
    <row r="54">
      <c r="B54" s="4" t="s">
        <v>95</v>
      </c>
      <c r="C54" s="59"/>
      <c r="D54" s="4" t="s">
        <v>127</v>
      </c>
      <c r="E54" s="5">
        <v>2580.0</v>
      </c>
      <c r="F54" s="4"/>
      <c r="G54" s="4"/>
      <c r="H54" s="4"/>
    </row>
    <row r="55">
      <c r="B55" s="4" t="s">
        <v>122</v>
      </c>
      <c r="C55" s="81"/>
      <c r="D55" s="4" t="s">
        <v>127</v>
      </c>
      <c r="E55" s="5">
        <v>2899.0</v>
      </c>
      <c r="F55" s="4"/>
      <c r="G55" s="4"/>
      <c r="H55" s="4"/>
    </row>
    <row r="56">
      <c r="C56" s="81"/>
      <c r="E56" s="48"/>
    </row>
    <row r="57">
      <c r="C57" s="81"/>
      <c r="E57" s="48"/>
    </row>
    <row r="58">
      <c r="C58" s="81"/>
      <c r="E58" s="48"/>
    </row>
    <row r="59">
      <c r="C59" s="81"/>
      <c r="E59" s="48"/>
    </row>
    <row r="60">
      <c r="C60" s="81"/>
      <c r="E60" s="48"/>
    </row>
    <row r="61">
      <c r="C61" s="81"/>
      <c r="E61" s="48"/>
    </row>
    <row r="62">
      <c r="C62" s="81"/>
      <c r="E62" s="48"/>
    </row>
    <row r="63">
      <c r="C63" s="81"/>
      <c r="E63" s="48"/>
    </row>
    <row r="64">
      <c r="C64" s="81"/>
      <c r="E64" s="48"/>
    </row>
    <row r="65">
      <c r="C65" s="81"/>
      <c r="E65" s="48"/>
    </row>
    <row r="66">
      <c r="C66" s="81"/>
      <c r="E66" s="48"/>
    </row>
    <row r="67">
      <c r="C67" s="81"/>
      <c r="E67" s="48"/>
    </row>
    <row r="68">
      <c r="C68" s="81"/>
      <c r="E68" s="48"/>
    </row>
    <row r="69">
      <c r="C69" s="81"/>
      <c r="E69" s="48"/>
    </row>
    <row r="70">
      <c r="C70" s="81"/>
      <c r="E70" s="48"/>
    </row>
    <row r="71">
      <c r="C71" s="81"/>
      <c r="E71" s="48"/>
    </row>
    <row r="72">
      <c r="C72" s="81"/>
      <c r="E72" s="48"/>
    </row>
    <row r="73">
      <c r="C73" s="81"/>
      <c r="E73" s="48"/>
    </row>
    <row r="74">
      <c r="C74" s="81"/>
      <c r="E74" s="48"/>
    </row>
    <row r="75">
      <c r="C75" s="81"/>
      <c r="E75" s="48"/>
    </row>
    <row r="76">
      <c r="C76" s="81"/>
      <c r="E76" s="48"/>
    </row>
    <row r="77">
      <c r="C77" s="81"/>
      <c r="E77" s="48"/>
    </row>
    <row r="78">
      <c r="C78" s="81"/>
      <c r="E78" s="48"/>
    </row>
    <row r="79">
      <c r="C79" s="81"/>
      <c r="E79" s="48"/>
    </row>
    <row r="80">
      <c r="C80" s="81"/>
      <c r="E80" s="48"/>
    </row>
    <row r="81">
      <c r="C81" s="81"/>
      <c r="E81" s="48"/>
    </row>
    <row r="82">
      <c r="C82" s="81"/>
      <c r="E82" s="48"/>
    </row>
    <row r="83">
      <c r="C83" s="81"/>
      <c r="E83" s="48"/>
    </row>
    <row r="84">
      <c r="C84" s="81"/>
      <c r="E84" s="48"/>
    </row>
    <row r="85">
      <c r="C85" s="81"/>
      <c r="E85" s="48"/>
    </row>
    <row r="86">
      <c r="C86" s="81"/>
      <c r="E86" s="48"/>
    </row>
    <row r="87">
      <c r="C87" s="81"/>
      <c r="E87" s="48"/>
    </row>
    <row r="88">
      <c r="C88" s="81"/>
      <c r="E88" s="48"/>
    </row>
    <row r="89">
      <c r="C89" s="81"/>
      <c r="E89" s="48"/>
    </row>
    <row r="90">
      <c r="C90" s="81"/>
      <c r="E90" s="48"/>
    </row>
    <row r="91">
      <c r="C91" s="81"/>
      <c r="E91" s="48"/>
    </row>
    <row r="92">
      <c r="C92" s="81"/>
      <c r="E92" s="48"/>
    </row>
    <row r="93">
      <c r="C93" s="81"/>
      <c r="E93" s="48"/>
    </row>
    <row r="94">
      <c r="C94" s="81"/>
      <c r="E94" s="48"/>
    </row>
    <row r="95">
      <c r="C95" s="81"/>
      <c r="E95" s="48"/>
    </row>
    <row r="96">
      <c r="C96" s="81"/>
      <c r="E96" s="48"/>
    </row>
    <row r="97">
      <c r="C97" s="81"/>
      <c r="E97" s="48"/>
    </row>
    <row r="98">
      <c r="C98" s="81"/>
      <c r="E98" s="48"/>
    </row>
    <row r="99">
      <c r="C99" s="81"/>
      <c r="E99" s="48"/>
    </row>
    <row r="100">
      <c r="C100" s="81"/>
      <c r="E100" s="48"/>
    </row>
    <row r="101">
      <c r="C101" s="81"/>
      <c r="E101" s="48"/>
    </row>
    <row r="102">
      <c r="C102" s="81"/>
      <c r="E102" s="48"/>
    </row>
    <row r="103">
      <c r="C103" s="81"/>
      <c r="E103" s="48"/>
    </row>
    <row r="104">
      <c r="C104" s="81"/>
      <c r="E104" s="48"/>
    </row>
    <row r="105">
      <c r="C105" s="81"/>
      <c r="E105" s="48"/>
    </row>
    <row r="106">
      <c r="C106" s="81"/>
      <c r="E106" s="48"/>
    </row>
    <row r="107">
      <c r="C107" s="81"/>
      <c r="E107" s="48"/>
    </row>
    <row r="108">
      <c r="C108" s="81"/>
      <c r="E108" s="48"/>
    </row>
    <row r="109">
      <c r="C109" s="81"/>
      <c r="E109" s="48"/>
    </row>
    <row r="110">
      <c r="C110" s="81"/>
      <c r="E110" s="48"/>
    </row>
    <row r="111">
      <c r="C111" s="81"/>
      <c r="E111" s="48"/>
    </row>
    <row r="112">
      <c r="C112" s="81"/>
      <c r="E112" s="48"/>
    </row>
    <row r="113">
      <c r="C113" s="81"/>
      <c r="E113" s="48"/>
    </row>
    <row r="114">
      <c r="C114" s="81"/>
      <c r="E114" s="48"/>
    </row>
    <row r="115">
      <c r="C115" s="81"/>
      <c r="E115" s="48"/>
    </row>
    <row r="116">
      <c r="C116" s="81"/>
      <c r="E116" s="48"/>
    </row>
    <row r="117">
      <c r="C117" s="81"/>
      <c r="E117" s="48"/>
    </row>
    <row r="118">
      <c r="C118" s="81"/>
      <c r="E118" s="48"/>
    </row>
    <row r="119">
      <c r="C119" s="81"/>
      <c r="E119" s="48"/>
    </row>
    <row r="120">
      <c r="C120" s="81"/>
      <c r="E120" s="48"/>
    </row>
    <row r="121">
      <c r="C121" s="81"/>
      <c r="E121" s="48"/>
    </row>
    <row r="122">
      <c r="C122" s="81"/>
      <c r="E122" s="48"/>
    </row>
    <row r="123">
      <c r="C123" s="81"/>
      <c r="E123" s="48"/>
    </row>
    <row r="124">
      <c r="C124" s="81"/>
      <c r="E124" s="48"/>
    </row>
    <row r="125">
      <c r="C125" s="81"/>
      <c r="E125" s="48"/>
    </row>
    <row r="126">
      <c r="C126" s="81"/>
      <c r="E126" s="48"/>
    </row>
    <row r="127">
      <c r="C127" s="81"/>
      <c r="E127" s="48"/>
    </row>
    <row r="128">
      <c r="C128" s="81"/>
      <c r="E128" s="48"/>
    </row>
    <row r="129">
      <c r="C129" s="81"/>
      <c r="E129" s="48"/>
    </row>
    <row r="130">
      <c r="C130" s="81"/>
      <c r="E130" s="48"/>
    </row>
    <row r="131">
      <c r="C131" s="81"/>
      <c r="E131" s="48"/>
    </row>
    <row r="132">
      <c r="C132" s="81"/>
      <c r="E132" s="48"/>
    </row>
    <row r="133">
      <c r="C133" s="81"/>
      <c r="E133" s="48"/>
    </row>
    <row r="134">
      <c r="C134" s="81"/>
      <c r="E134" s="48"/>
    </row>
    <row r="135">
      <c r="C135" s="81"/>
      <c r="E135" s="48"/>
    </row>
    <row r="136">
      <c r="C136" s="81"/>
      <c r="E136" s="48"/>
    </row>
    <row r="137">
      <c r="C137" s="81"/>
      <c r="E137" s="48"/>
    </row>
    <row r="138">
      <c r="C138" s="81"/>
      <c r="E138" s="48"/>
    </row>
    <row r="139">
      <c r="C139" s="81"/>
      <c r="E139" s="48"/>
    </row>
    <row r="140">
      <c r="C140" s="81"/>
      <c r="E140" s="48"/>
    </row>
    <row r="141">
      <c r="C141" s="81"/>
      <c r="E141" s="48"/>
    </row>
    <row r="142">
      <c r="C142" s="81"/>
      <c r="E142" s="48"/>
    </row>
    <row r="143">
      <c r="C143" s="81"/>
      <c r="E143" s="48"/>
    </row>
    <row r="144">
      <c r="C144" s="81"/>
      <c r="E144" s="48"/>
    </row>
    <row r="145">
      <c r="C145" s="81"/>
      <c r="E145" s="48"/>
    </row>
    <row r="146">
      <c r="C146" s="81"/>
      <c r="E146" s="48"/>
    </row>
    <row r="147">
      <c r="C147" s="81"/>
      <c r="E147" s="48"/>
    </row>
    <row r="148">
      <c r="C148" s="81"/>
      <c r="E148" s="48"/>
    </row>
    <row r="149">
      <c r="C149" s="81"/>
      <c r="E149" s="48"/>
    </row>
    <row r="150">
      <c r="C150" s="81"/>
      <c r="E150" s="48"/>
    </row>
    <row r="151">
      <c r="C151" s="81"/>
      <c r="E151" s="48"/>
    </row>
    <row r="152">
      <c r="C152" s="81"/>
      <c r="E152" s="48"/>
    </row>
    <row r="153">
      <c r="C153" s="81"/>
      <c r="E153" s="48"/>
    </row>
    <row r="154">
      <c r="C154" s="81"/>
      <c r="E154" s="48"/>
    </row>
    <row r="155">
      <c r="C155" s="81"/>
      <c r="E155" s="48"/>
    </row>
    <row r="156">
      <c r="C156" s="81"/>
      <c r="E156" s="48"/>
    </row>
    <row r="157">
      <c r="C157" s="81"/>
      <c r="E157" s="48"/>
    </row>
    <row r="158">
      <c r="C158" s="81"/>
      <c r="E158" s="48"/>
    </row>
    <row r="159">
      <c r="C159" s="81"/>
      <c r="E159" s="48"/>
    </row>
    <row r="160">
      <c r="C160" s="81"/>
      <c r="E160" s="48"/>
    </row>
    <row r="161">
      <c r="C161" s="81"/>
      <c r="E161" s="48"/>
    </row>
    <row r="162">
      <c r="C162" s="81"/>
      <c r="E162" s="48"/>
    </row>
    <row r="163">
      <c r="C163" s="81"/>
      <c r="E163" s="48"/>
    </row>
    <row r="164">
      <c r="C164" s="81"/>
      <c r="E164" s="48"/>
    </row>
    <row r="165">
      <c r="C165" s="81"/>
      <c r="E165" s="48"/>
    </row>
    <row r="166">
      <c r="C166" s="81"/>
      <c r="E166" s="48"/>
    </row>
    <row r="167">
      <c r="C167" s="81"/>
      <c r="E167" s="48"/>
    </row>
    <row r="168">
      <c r="C168" s="81"/>
      <c r="E168" s="48"/>
    </row>
    <row r="169">
      <c r="C169" s="81"/>
      <c r="E169" s="48"/>
    </row>
    <row r="170">
      <c r="C170" s="81"/>
      <c r="E170" s="48"/>
    </row>
    <row r="171">
      <c r="C171" s="81"/>
      <c r="E171" s="48"/>
    </row>
    <row r="172">
      <c r="C172" s="81"/>
      <c r="E172" s="48"/>
    </row>
    <row r="173">
      <c r="C173" s="81"/>
      <c r="E173" s="48"/>
    </row>
    <row r="174">
      <c r="C174" s="81"/>
      <c r="E174" s="48"/>
    </row>
    <row r="175">
      <c r="C175" s="81"/>
      <c r="E175" s="48"/>
    </row>
    <row r="176">
      <c r="C176" s="81"/>
      <c r="E176" s="48"/>
    </row>
    <row r="177">
      <c r="C177" s="81"/>
      <c r="E177" s="48"/>
    </row>
    <row r="178">
      <c r="C178" s="81"/>
      <c r="E178" s="48"/>
    </row>
    <row r="179">
      <c r="C179" s="81"/>
      <c r="E179" s="48"/>
    </row>
    <row r="180">
      <c r="C180" s="81"/>
      <c r="E180" s="48"/>
    </row>
    <row r="181">
      <c r="C181" s="81"/>
      <c r="E181" s="48"/>
    </row>
    <row r="182">
      <c r="C182" s="81"/>
      <c r="E182" s="48"/>
    </row>
    <row r="183">
      <c r="C183" s="81"/>
      <c r="E183" s="48"/>
    </row>
    <row r="184">
      <c r="C184" s="81"/>
      <c r="E184" s="48"/>
    </row>
    <row r="185">
      <c r="C185" s="81"/>
      <c r="E185" s="48"/>
    </row>
    <row r="186">
      <c r="C186" s="81"/>
      <c r="E186" s="48"/>
    </row>
    <row r="187">
      <c r="C187" s="81"/>
      <c r="E187" s="48"/>
    </row>
    <row r="188">
      <c r="C188" s="81"/>
      <c r="E188" s="48"/>
    </row>
    <row r="189">
      <c r="C189" s="81"/>
      <c r="E189" s="48"/>
    </row>
    <row r="190">
      <c r="C190" s="81"/>
      <c r="E190" s="48"/>
    </row>
    <row r="191">
      <c r="C191" s="81"/>
      <c r="E191" s="48"/>
    </row>
    <row r="192">
      <c r="C192" s="81"/>
      <c r="E192" s="48"/>
    </row>
    <row r="193">
      <c r="C193" s="81"/>
      <c r="E193" s="48"/>
    </row>
    <row r="194">
      <c r="C194" s="81"/>
      <c r="E194" s="48"/>
    </row>
    <row r="195">
      <c r="C195" s="81"/>
      <c r="E195" s="48"/>
    </row>
    <row r="196">
      <c r="C196" s="81"/>
      <c r="E196" s="48"/>
    </row>
    <row r="197">
      <c r="C197" s="82"/>
      <c r="E197" s="48"/>
    </row>
    <row r="198">
      <c r="C198" s="82"/>
      <c r="E198" s="48"/>
    </row>
    <row r="199">
      <c r="C199" s="83"/>
      <c r="E199" s="48"/>
    </row>
    <row r="200">
      <c r="C200" s="84"/>
      <c r="E200" s="48"/>
    </row>
    <row r="201">
      <c r="E201" s="48"/>
    </row>
    <row r="202">
      <c r="E202" s="48"/>
    </row>
    <row r="203">
      <c r="E203" s="48"/>
    </row>
    <row r="204">
      <c r="E204" s="48"/>
    </row>
    <row r="205">
      <c r="E205" s="48"/>
    </row>
    <row r="206">
      <c r="E206" s="48"/>
    </row>
    <row r="207">
      <c r="C207" s="82"/>
      <c r="E207" s="48"/>
    </row>
    <row r="208">
      <c r="C208" s="82"/>
      <c r="E208" s="48"/>
    </row>
    <row r="209">
      <c r="C209" s="82"/>
      <c r="E209" s="48"/>
    </row>
    <row r="210">
      <c r="C210" s="82"/>
      <c r="E210" s="48"/>
    </row>
    <row r="211">
      <c r="C211" s="82"/>
      <c r="E211" s="48"/>
    </row>
    <row r="212">
      <c r="C212" s="82"/>
      <c r="E212" s="48"/>
    </row>
    <row r="213">
      <c r="C213" s="82"/>
      <c r="E213" s="48"/>
    </row>
    <row r="214">
      <c r="C214" s="82"/>
      <c r="E214" s="48"/>
    </row>
    <row r="215">
      <c r="C215" s="82"/>
      <c r="E215" s="48"/>
    </row>
    <row r="216">
      <c r="C216" s="85"/>
      <c r="E216" s="48"/>
    </row>
    <row r="217">
      <c r="C217" s="86"/>
      <c r="E217" s="48"/>
    </row>
    <row r="218">
      <c r="C218" s="87"/>
      <c r="E218" s="48"/>
    </row>
    <row r="219">
      <c r="C219" s="88"/>
      <c r="E219" s="48"/>
    </row>
    <row r="220">
      <c r="C220" s="88"/>
      <c r="E220" s="48"/>
    </row>
    <row r="221">
      <c r="C221" s="59"/>
      <c r="E221" s="48"/>
    </row>
    <row r="222">
      <c r="C222" s="59"/>
      <c r="E222" s="48"/>
    </row>
    <row r="223">
      <c r="C223" s="59"/>
      <c r="E223" s="48"/>
    </row>
    <row r="224">
      <c r="C224" s="59"/>
      <c r="E224" s="48"/>
    </row>
    <row r="225">
      <c r="C225" s="81"/>
      <c r="E225" s="48"/>
    </row>
    <row r="226">
      <c r="C226" s="81"/>
      <c r="E226" s="48"/>
    </row>
    <row r="227">
      <c r="C227" s="81"/>
      <c r="E227" s="48"/>
    </row>
    <row r="228">
      <c r="C228" s="81"/>
      <c r="E228" s="48"/>
    </row>
    <row r="229">
      <c r="C229" s="81"/>
      <c r="E229" s="48"/>
    </row>
    <row r="230">
      <c r="C230" s="81"/>
      <c r="E230" s="48"/>
    </row>
    <row r="231">
      <c r="C231" s="81"/>
      <c r="E231" s="48"/>
    </row>
    <row r="232">
      <c r="C232" s="81"/>
      <c r="E232" s="48"/>
    </row>
    <row r="233">
      <c r="C233" s="81"/>
      <c r="E233" s="48"/>
    </row>
    <row r="234">
      <c r="C234" s="81"/>
      <c r="E234" s="48"/>
    </row>
    <row r="235">
      <c r="C235" s="81"/>
      <c r="E235" s="48"/>
    </row>
    <row r="236">
      <c r="C236" s="81"/>
      <c r="E236" s="48"/>
    </row>
    <row r="237">
      <c r="C237" s="81"/>
      <c r="E237" s="48"/>
    </row>
    <row r="238">
      <c r="C238" s="81"/>
      <c r="E238" s="48"/>
    </row>
    <row r="239">
      <c r="C239" s="81"/>
      <c r="E239" s="48"/>
    </row>
    <row r="240">
      <c r="C240" s="81"/>
      <c r="E240" s="48"/>
    </row>
    <row r="241">
      <c r="C241" s="81"/>
      <c r="E241" s="48"/>
    </row>
    <row r="242">
      <c r="C242" s="81"/>
      <c r="E242" s="48"/>
    </row>
    <row r="243">
      <c r="C243" s="81"/>
      <c r="E243" s="48"/>
    </row>
    <row r="244">
      <c r="C244" s="81"/>
      <c r="E244" s="48"/>
    </row>
    <row r="245">
      <c r="C245" s="81"/>
      <c r="E245" s="48"/>
    </row>
    <row r="246">
      <c r="C246" s="81"/>
      <c r="E246" s="48"/>
    </row>
    <row r="247">
      <c r="C247" s="81"/>
      <c r="E247" s="48"/>
    </row>
    <row r="248">
      <c r="C248" s="81"/>
      <c r="E248" s="48"/>
    </row>
    <row r="249">
      <c r="C249" s="81"/>
      <c r="E249" s="48"/>
    </row>
    <row r="250">
      <c r="C250" s="81"/>
      <c r="E250" s="48"/>
    </row>
    <row r="251">
      <c r="C251" s="81"/>
      <c r="E251" s="48"/>
    </row>
    <row r="252">
      <c r="C252" s="81"/>
      <c r="E252" s="48"/>
    </row>
    <row r="253">
      <c r="C253" s="81"/>
      <c r="E253" s="48"/>
    </row>
    <row r="254">
      <c r="C254" s="81"/>
      <c r="E254" s="48"/>
    </row>
    <row r="255">
      <c r="C255" s="81"/>
      <c r="E255" s="48"/>
    </row>
    <row r="256">
      <c r="C256" s="81"/>
      <c r="E256" s="48"/>
    </row>
    <row r="257">
      <c r="C257" s="81"/>
      <c r="E257" s="48"/>
    </row>
    <row r="258">
      <c r="C258" s="81"/>
      <c r="E258" s="48"/>
    </row>
    <row r="259">
      <c r="C259" s="81"/>
      <c r="E259" s="48"/>
    </row>
    <row r="260">
      <c r="C260" s="81"/>
      <c r="E260" s="48"/>
    </row>
    <row r="261">
      <c r="C261" s="81"/>
      <c r="E261" s="48"/>
    </row>
    <row r="262">
      <c r="C262" s="81"/>
      <c r="E262" s="48"/>
    </row>
    <row r="263">
      <c r="C263" s="81"/>
      <c r="E263" s="48"/>
    </row>
    <row r="264">
      <c r="C264" s="81"/>
      <c r="E264" s="48"/>
    </row>
    <row r="265">
      <c r="C265" s="81"/>
      <c r="E265" s="48"/>
    </row>
    <row r="266">
      <c r="C266" s="81"/>
      <c r="E266" s="48"/>
    </row>
    <row r="267">
      <c r="C267" s="81"/>
      <c r="E267" s="48"/>
    </row>
    <row r="268">
      <c r="C268" s="81"/>
      <c r="E268" s="48"/>
    </row>
    <row r="269">
      <c r="C269" s="81"/>
      <c r="E269" s="48"/>
    </row>
    <row r="270">
      <c r="C270" s="81"/>
      <c r="E270" s="48"/>
    </row>
    <row r="271">
      <c r="C271" s="81"/>
      <c r="E271" s="48"/>
    </row>
    <row r="272">
      <c r="C272" s="81"/>
      <c r="E272" s="48"/>
    </row>
    <row r="273">
      <c r="C273" s="81"/>
      <c r="E273" s="48"/>
    </row>
    <row r="274">
      <c r="C274" s="81"/>
      <c r="E274" s="48"/>
    </row>
    <row r="275">
      <c r="C275" s="81"/>
      <c r="E275" s="48"/>
    </row>
    <row r="276">
      <c r="C276" s="81"/>
      <c r="E276" s="48"/>
    </row>
    <row r="277">
      <c r="C277" s="81"/>
      <c r="E277" s="48"/>
    </row>
    <row r="278">
      <c r="C278" s="81"/>
      <c r="E278" s="48"/>
    </row>
    <row r="279">
      <c r="C279" s="81"/>
      <c r="E279" s="48"/>
    </row>
    <row r="280">
      <c r="C280" s="81"/>
      <c r="E280" s="48"/>
    </row>
    <row r="281">
      <c r="C281" s="81"/>
      <c r="E281" s="48"/>
    </row>
    <row r="282">
      <c r="C282" s="81"/>
      <c r="E282" s="48"/>
    </row>
    <row r="283">
      <c r="C283" s="81"/>
      <c r="E283" s="48"/>
    </row>
    <row r="284">
      <c r="C284" s="81"/>
      <c r="E284" s="48"/>
    </row>
    <row r="285">
      <c r="C285" s="81"/>
      <c r="E285" s="48"/>
    </row>
    <row r="286">
      <c r="C286" s="81"/>
      <c r="E286" s="48"/>
    </row>
    <row r="287">
      <c r="C287" s="81"/>
      <c r="E287" s="48"/>
    </row>
    <row r="288">
      <c r="C288" s="81"/>
      <c r="E288" s="48"/>
    </row>
    <row r="289">
      <c r="C289" s="81"/>
      <c r="E289" s="48"/>
    </row>
    <row r="290">
      <c r="C290" s="81"/>
      <c r="E290" s="48"/>
    </row>
    <row r="291">
      <c r="C291" s="81"/>
      <c r="E291" s="48"/>
    </row>
    <row r="292">
      <c r="C292" s="81"/>
      <c r="E292" s="48"/>
    </row>
    <row r="293">
      <c r="C293" s="81"/>
      <c r="E293" s="48"/>
    </row>
    <row r="294">
      <c r="C294" s="81"/>
      <c r="E294" s="48"/>
    </row>
    <row r="295">
      <c r="C295" s="81"/>
      <c r="E295" s="48"/>
    </row>
    <row r="296">
      <c r="C296" s="81"/>
      <c r="E296" s="48"/>
    </row>
    <row r="297">
      <c r="C297" s="81"/>
      <c r="E297" s="48"/>
    </row>
    <row r="298">
      <c r="C298" s="81"/>
      <c r="E298" s="48"/>
    </row>
    <row r="299">
      <c r="C299" s="81"/>
      <c r="E299" s="48"/>
    </row>
    <row r="300">
      <c r="C300" s="81"/>
      <c r="E300" s="48"/>
    </row>
    <row r="301">
      <c r="C301" s="81"/>
      <c r="E301" s="48"/>
    </row>
    <row r="302">
      <c r="C302" s="81"/>
      <c r="E302" s="48"/>
    </row>
    <row r="303">
      <c r="C303" s="81"/>
      <c r="E303" s="48"/>
    </row>
    <row r="304">
      <c r="C304" s="81"/>
      <c r="E304" s="48"/>
    </row>
    <row r="305">
      <c r="C305" s="81"/>
      <c r="E305" s="48"/>
    </row>
    <row r="306">
      <c r="C306" s="81"/>
      <c r="E306" s="48"/>
    </row>
    <row r="307">
      <c r="C307" s="81"/>
      <c r="E307" s="48"/>
    </row>
    <row r="308">
      <c r="C308" s="81"/>
      <c r="E308" s="48"/>
    </row>
    <row r="309">
      <c r="C309" s="81"/>
      <c r="E309" s="48"/>
    </row>
    <row r="310">
      <c r="C310" s="81"/>
      <c r="E310" s="48"/>
    </row>
    <row r="311">
      <c r="C311" s="81"/>
      <c r="E311" s="48"/>
    </row>
    <row r="312">
      <c r="C312" s="81"/>
      <c r="E312" s="48"/>
    </row>
    <row r="313">
      <c r="C313" s="81"/>
      <c r="E313" s="48"/>
    </row>
    <row r="314">
      <c r="C314" s="81"/>
      <c r="E314" s="48"/>
    </row>
    <row r="315">
      <c r="C315" s="81"/>
      <c r="E315" s="48"/>
    </row>
    <row r="316">
      <c r="C316" s="81"/>
      <c r="E316" s="48"/>
    </row>
    <row r="317">
      <c r="C317" s="81"/>
      <c r="E317" s="48"/>
    </row>
    <row r="318">
      <c r="C318" s="81"/>
      <c r="E318" s="48"/>
    </row>
    <row r="319">
      <c r="C319" s="81"/>
      <c r="E319" s="48"/>
    </row>
    <row r="320">
      <c r="C320" s="81"/>
      <c r="E320" s="48"/>
    </row>
    <row r="321">
      <c r="C321" s="81"/>
      <c r="E321" s="48"/>
    </row>
    <row r="322">
      <c r="C322" s="81"/>
      <c r="E322" s="48"/>
    </row>
    <row r="323">
      <c r="C323" s="81"/>
      <c r="E323" s="48"/>
    </row>
    <row r="324">
      <c r="C324" s="81"/>
      <c r="E324" s="48"/>
    </row>
    <row r="325">
      <c r="C325" s="81"/>
      <c r="E325" s="48"/>
    </row>
    <row r="326">
      <c r="C326" s="81"/>
      <c r="E326" s="48"/>
    </row>
    <row r="327">
      <c r="C327" s="81"/>
      <c r="E327" s="48"/>
    </row>
    <row r="328">
      <c r="C328" s="81"/>
      <c r="E328" s="48"/>
    </row>
    <row r="329">
      <c r="C329" s="81"/>
      <c r="E329" s="48"/>
    </row>
    <row r="330">
      <c r="C330" s="81"/>
      <c r="E330" s="48"/>
    </row>
    <row r="331">
      <c r="C331" s="81"/>
      <c r="E331" s="48"/>
    </row>
    <row r="332">
      <c r="C332" s="81"/>
      <c r="E332" s="48"/>
    </row>
    <row r="333">
      <c r="C333" s="81"/>
      <c r="E333" s="48"/>
    </row>
    <row r="334">
      <c r="C334" s="81"/>
      <c r="E334" s="48"/>
    </row>
    <row r="335">
      <c r="C335" s="81"/>
      <c r="E335" s="48"/>
    </row>
    <row r="336">
      <c r="C336" s="81"/>
      <c r="E336" s="48"/>
    </row>
    <row r="337">
      <c r="C337" s="81"/>
      <c r="E337" s="48"/>
    </row>
    <row r="338">
      <c r="C338" s="81"/>
      <c r="E338" s="48"/>
    </row>
    <row r="339">
      <c r="C339" s="81"/>
      <c r="E339" s="48"/>
    </row>
    <row r="340">
      <c r="C340" s="81"/>
      <c r="E340" s="48"/>
    </row>
    <row r="341">
      <c r="C341" s="81"/>
      <c r="E341" s="48"/>
    </row>
    <row r="342">
      <c r="C342" s="81"/>
      <c r="E342" s="48"/>
    </row>
    <row r="343">
      <c r="C343" s="81"/>
      <c r="E343" s="48"/>
    </row>
    <row r="344">
      <c r="C344" s="81"/>
      <c r="E344" s="48"/>
    </row>
    <row r="345">
      <c r="C345" s="81"/>
      <c r="E345" s="48"/>
    </row>
    <row r="346">
      <c r="C346" s="81"/>
      <c r="E346" s="48"/>
    </row>
    <row r="347">
      <c r="C347" s="81"/>
      <c r="E347" s="48"/>
    </row>
    <row r="348">
      <c r="C348" s="81"/>
      <c r="E348" s="48"/>
    </row>
    <row r="349">
      <c r="C349" s="81"/>
      <c r="E349" s="48"/>
    </row>
    <row r="350">
      <c r="C350" s="81"/>
      <c r="E350" s="48"/>
    </row>
    <row r="351">
      <c r="C351" s="81"/>
      <c r="E351" s="48"/>
    </row>
    <row r="352">
      <c r="C352" s="81"/>
      <c r="E352" s="48"/>
    </row>
    <row r="353">
      <c r="C353" s="81"/>
      <c r="E353" s="48"/>
    </row>
    <row r="354">
      <c r="C354" s="81"/>
      <c r="E354" s="48"/>
    </row>
    <row r="355">
      <c r="C355" s="81"/>
      <c r="E355" s="48"/>
    </row>
    <row r="356">
      <c r="C356" s="81"/>
      <c r="E356" s="48"/>
    </row>
    <row r="357">
      <c r="C357" s="81"/>
      <c r="E357" s="48"/>
    </row>
    <row r="358">
      <c r="C358" s="81"/>
      <c r="E358" s="48"/>
    </row>
    <row r="359">
      <c r="C359" s="81"/>
      <c r="E359" s="48"/>
    </row>
    <row r="360">
      <c r="C360" s="81"/>
      <c r="E360" s="48"/>
    </row>
    <row r="361">
      <c r="C361" s="81"/>
      <c r="E361" s="48"/>
    </row>
    <row r="362">
      <c r="C362" s="81"/>
      <c r="E362" s="48"/>
    </row>
    <row r="363">
      <c r="C363" s="81"/>
      <c r="E363" s="48"/>
    </row>
    <row r="364">
      <c r="C364" s="81"/>
      <c r="E364" s="48"/>
    </row>
    <row r="365">
      <c r="C365" s="81"/>
      <c r="E365" s="48"/>
    </row>
    <row r="366">
      <c r="C366" s="81"/>
      <c r="E366" s="48"/>
    </row>
    <row r="367">
      <c r="C367" s="81"/>
      <c r="E367" s="48"/>
    </row>
    <row r="368">
      <c r="C368" s="81"/>
      <c r="E368" s="48"/>
    </row>
    <row r="369">
      <c r="C369" s="81"/>
      <c r="E369" s="48"/>
    </row>
    <row r="370">
      <c r="C370" s="81"/>
      <c r="E370" s="48"/>
    </row>
    <row r="371">
      <c r="C371" s="81"/>
      <c r="E371" s="48"/>
    </row>
    <row r="372">
      <c r="C372" s="81"/>
      <c r="E372" s="48"/>
    </row>
    <row r="373">
      <c r="C373" s="81"/>
      <c r="E373" s="48"/>
    </row>
    <row r="374">
      <c r="C374" s="81"/>
      <c r="E374" s="48"/>
    </row>
    <row r="375">
      <c r="C375" s="81"/>
      <c r="E375" s="48"/>
    </row>
    <row r="376">
      <c r="C376" s="81"/>
      <c r="E376" s="48"/>
    </row>
    <row r="377">
      <c r="C377" s="81"/>
      <c r="E377" s="48"/>
    </row>
    <row r="378">
      <c r="C378" s="81"/>
      <c r="E378" s="48"/>
    </row>
    <row r="379">
      <c r="C379" s="81"/>
      <c r="E379" s="48"/>
    </row>
    <row r="380">
      <c r="C380" s="81"/>
      <c r="E380" s="48"/>
    </row>
    <row r="381">
      <c r="C381" s="81"/>
      <c r="E381" s="48"/>
    </row>
    <row r="382">
      <c r="C382" s="81"/>
      <c r="E382" s="48"/>
    </row>
    <row r="383">
      <c r="C383" s="81"/>
      <c r="E383" s="48"/>
    </row>
    <row r="384">
      <c r="C384" s="81"/>
      <c r="E384" s="48"/>
    </row>
    <row r="385">
      <c r="C385" s="81"/>
      <c r="E385" s="48"/>
    </row>
    <row r="386">
      <c r="C386" s="81"/>
      <c r="E386" s="48"/>
    </row>
    <row r="387">
      <c r="C387" s="81"/>
      <c r="E387" s="48"/>
    </row>
    <row r="388">
      <c r="C388" s="81"/>
      <c r="E388" s="48"/>
    </row>
    <row r="389">
      <c r="C389" s="81"/>
      <c r="E389" s="48"/>
    </row>
    <row r="390">
      <c r="C390" s="81"/>
      <c r="E390" s="48"/>
    </row>
    <row r="391">
      <c r="C391" s="81"/>
      <c r="E391" s="48"/>
    </row>
    <row r="392">
      <c r="C392" s="81"/>
      <c r="E392" s="48"/>
    </row>
    <row r="393">
      <c r="C393" s="81"/>
      <c r="E393" s="48"/>
    </row>
    <row r="394">
      <c r="C394" s="81"/>
      <c r="E394" s="48"/>
    </row>
    <row r="395">
      <c r="C395" s="81"/>
      <c r="E395" s="48"/>
    </row>
    <row r="396">
      <c r="C396" s="81"/>
      <c r="E396" s="48"/>
    </row>
    <row r="397">
      <c r="C397" s="81"/>
      <c r="E397" s="48"/>
    </row>
    <row r="398">
      <c r="C398" s="81"/>
      <c r="E398" s="48"/>
    </row>
    <row r="399">
      <c r="C399" s="81"/>
      <c r="E399" s="48"/>
    </row>
    <row r="400">
      <c r="C400" s="81"/>
      <c r="E400" s="48"/>
    </row>
    <row r="401">
      <c r="C401" s="81"/>
      <c r="E401" s="48"/>
    </row>
    <row r="402">
      <c r="C402" s="81"/>
      <c r="E402" s="48"/>
    </row>
    <row r="403">
      <c r="C403" s="81"/>
      <c r="E403" s="48"/>
    </row>
    <row r="404">
      <c r="C404" s="81"/>
      <c r="E404" s="48"/>
    </row>
    <row r="405">
      <c r="C405" s="81"/>
      <c r="E405" s="48"/>
    </row>
    <row r="406">
      <c r="C406" s="81"/>
      <c r="E406" s="48"/>
    </row>
    <row r="407">
      <c r="C407" s="81"/>
      <c r="E407" s="48"/>
    </row>
    <row r="408">
      <c r="C408" s="81"/>
      <c r="E408" s="48"/>
    </row>
    <row r="409">
      <c r="C409" s="81"/>
      <c r="E409" s="48"/>
    </row>
    <row r="410">
      <c r="C410" s="81"/>
      <c r="E410" s="48"/>
    </row>
    <row r="411">
      <c r="C411" s="81"/>
      <c r="E411" s="48"/>
    </row>
    <row r="412">
      <c r="C412" s="81"/>
      <c r="E412" s="48"/>
    </row>
    <row r="413">
      <c r="C413" s="81"/>
      <c r="E413" s="48"/>
    </row>
    <row r="414">
      <c r="C414" s="81"/>
      <c r="E414" s="48"/>
    </row>
    <row r="415">
      <c r="C415" s="81"/>
      <c r="E415" s="48"/>
    </row>
    <row r="416">
      <c r="C416" s="81"/>
      <c r="E416" s="48"/>
    </row>
    <row r="417">
      <c r="C417" s="81"/>
      <c r="E417" s="48"/>
    </row>
    <row r="418">
      <c r="C418" s="81"/>
      <c r="E418" s="48"/>
    </row>
    <row r="419">
      <c r="C419" s="81"/>
      <c r="E419" s="48"/>
    </row>
    <row r="420">
      <c r="C420" s="81"/>
      <c r="E420" s="48"/>
    </row>
    <row r="421">
      <c r="C421" s="81"/>
      <c r="E421" s="48"/>
    </row>
    <row r="422">
      <c r="C422" s="81"/>
      <c r="E422" s="48"/>
    </row>
    <row r="423">
      <c r="C423" s="81"/>
      <c r="E423" s="48"/>
    </row>
    <row r="424">
      <c r="C424" s="81"/>
      <c r="E424" s="48"/>
    </row>
    <row r="425">
      <c r="C425" s="81"/>
      <c r="E425" s="48"/>
    </row>
    <row r="426">
      <c r="C426" s="81"/>
      <c r="E426" s="48"/>
    </row>
    <row r="427">
      <c r="C427" s="81"/>
      <c r="E427" s="48"/>
    </row>
    <row r="428">
      <c r="C428" s="81"/>
      <c r="E428" s="48"/>
    </row>
    <row r="429">
      <c r="C429" s="81"/>
      <c r="E429" s="48"/>
    </row>
    <row r="430">
      <c r="C430" s="81"/>
      <c r="E430" s="48"/>
    </row>
    <row r="431">
      <c r="C431" s="81"/>
      <c r="E431" s="48"/>
    </row>
    <row r="432">
      <c r="C432" s="81"/>
      <c r="E432" s="48"/>
    </row>
    <row r="433">
      <c r="C433" s="81"/>
      <c r="E433" s="48"/>
    </row>
    <row r="434">
      <c r="C434" s="81"/>
      <c r="E434" s="48"/>
    </row>
    <row r="435">
      <c r="C435" s="81"/>
      <c r="E435" s="48"/>
    </row>
    <row r="436">
      <c r="C436" s="81"/>
      <c r="E436" s="48"/>
    </row>
    <row r="437">
      <c r="C437" s="81"/>
      <c r="E437" s="48"/>
    </row>
    <row r="438">
      <c r="C438" s="81"/>
      <c r="E438" s="48"/>
    </row>
    <row r="439">
      <c r="C439" s="81"/>
      <c r="E439" s="48"/>
    </row>
    <row r="440">
      <c r="C440" s="81"/>
      <c r="E440" s="48"/>
    </row>
    <row r="441">
      <c r="C441" s="81"/>
      <c r="E441" s="48"/>
    </row>
    <row r="442">
      <c r="C442" s="81"/>
      <c r="E442" s="48"/>
    </row>
    <row r="443">
      <c r="C443" s="81"/>
      <c r="E443" s="48"/>
    </row>
    <row r="444">
      <c r="C444" s="81"/>
      <c r="E444" s="48"/>
    </row>
    <row r="445">
      <c r="C445" s="81"/>
      <c r="E445" s="48"/>
    </row>
    <row r="446">
      <c r="C446" s="81"/>
      <c r="E446" s="48"/>
    </row>
    <row r="447">
      <c r="C447" s="81"/>
      <c r="E447" s="48"/>
    </row>
    <row r="448">
      <c r="C448" s="81"/>
      <c r="E448" s="48"/>
    </row>
    <row r="449">
      <c r="C449" s="81"/>
      <c r="E449" s="48"/>
    </row>
    <row r="450">
      <c r="C450" s="81"/>
      <c r="E450" s="48"/>
    </row>
    <row r="451">
      <c r="C451" s="81"/>
      <c r="E451" s="48"/>
    </row>
    <row r="452">
      <c r="C452" s="81"/>
      <c r="E452" s="48"/>
    </row>
    <row r="453">
      <c r="C453" s="81"/>
      <c r="E453" s="48"/>
    </row>
    <row r="454">
      <c r="C454" s="81"/>
      <c r="E454" s="48"/>
    </row>
    <row r="455">
      <c r="C455" s="81"/>
      <c r="E455" s="48"/>
    </row>
    <row r="456">
      <c r="C456" s="81"/>
      <c r="E456" s="48"/>
    </row>
    <row r="457">
      <c r="C457" s="81"/>
      <c r="E457" s="48"/>
    </row>
    <row r="458">
      <c r="C458" s="81"/>
      <c r="E458" s="48"/>
    </row>
    <row r="459">
      <c r="C459" s="81"/>
      <c r="E459" s="48"/>
    </row>
    <row r="460">
      <c r="C460" s="81"/>
      <c r="E460" s="48"/>
    </row>
    <row r="461">
      <c r="C461" s="81"/>
      <c r="E461" s="48"/>
    </row>
    <row r="462">
      <c r="C462" s="81"/>
      <c r="E462" s="48"/>
    </row>
    <row r="463">
      <c r="C463" s="81"/>
      <c r="E463" s="48"/>
    </row>
    <row r="464">
      <c r="C464" s="81"/>
      <c r="E464" s="48"/>
    </row>
    <row r="465">
      <c r="C465" s="81"/>
      <c r="E465" s="48"/>
    </row>
    <row r="466">
      <c r="C466" s="81"/>
      <c r="E466" s="48"/>
    </row>
    <row r="467">
      <c r="C467" s="81"/>
      <c r="E467" s="48"/>
    </row>
    <row r="468">
      <c r="C468" s="81"/>
      <c r="E468" s="48"/>
    </row>
    <row r="469">
      <c r="C469" s="81"/>
      <c r="E469" s="48"/>
    </row>
    <row r="470">
      <c r="C470" s="81"/>
      <c r="E470" s="48"/>
    </row>
    <row r="471">
      <c r="C471" s="81"/>
      <c r="E471" s="48"/>
    </row>
    <row r="472">
      <c r="C472" s="81"/>
      <c r="E472" s="48"/>
    </row>
    <row r="473">
      <c r="C473" s="81"/>
      <c r="E473" s="48"/>
    </row>
    <row r="474">
      <c r="C474" s="81"/>
      <c r="E474" s="48"/>
    </row>
    <row r="475">
      <c r="C475" s="81"/>
      <c r="E475" s="48"/>
    </row>
    <row r="476">
      <c r="C476" s="81"/>
      <c r="E476" s="48"/>
    </row>
    <row r="477">
      <c r="C477" s="81"/>
      <c r="E477" s="48"/>
    </row>
    <row r="478">
      <c r="C478" s="81"/>
      <c r="E478" s="48"/>
    </row>
    <row r="479">
      <c r="C479" s="81"/>
      <c r="E479" s="48"/>
    </row>
    <row r="480">
      <c r="C480" s="81"/>
      <c r="E480" s="48"/>
    </row>
    <row r="481">
      <c r="C481" s="81"/>
      <c r="E481" s="48"/>
    </row>
    <row r="482">
      <c r="C482" s="81"/>
      <c r="E482" s="48"/>
    </row>
    <row r="483">
      <c r="C483" s="81"/>
      <c r="E483" s="48"/>
    </row>
    <row r="484">
      <c r="C484" s="81"/>
      <c r="E484" s="48"/>
    </row>
    <row r="485">
      <c r="C485" s="81"/>
      <c r="E485" s="48"/>
    </row>
    <row r="486">
      <c r="C486" s="81"/>
      <c r="E486" s="48"/>
    </row>
    <row r="487">
      <c r="C487" s="81"/>
      <c r="E487" s="48"/>
    </row>
    <row r="488">
      <c r="C488" s="81"/>
      <c r="E488" s="48"/>
    </row>
    <row r="489">
      <c r="C489" s="81"/>
      <c r="E489" s="48"/>
    </row>
    <row r="490">
      <c r="C490" s="81"/>
      <c r="E490" s="48"/>
    </row>
    <row r="491">
      <c r="C491" s="81"/>
      <c r="E491" s="48"/>
    </row>
    <row r="492">
      <c r="C492" s="81"/>
      <c r="E492" s="48"/>
    </row>
    <row r="493">
      <c r="C493" s="81"/>
      <c r="E493" s="48"/>
    </row>
    <row r="494">
      <c r="C494" s="81"/>
      <c r="E494" s="48"/>
    </row>
    <row r="495">
      <c r="C495" s="81"/>
      <c r="E495" s="48"/>
    </row>
    <row r="496">
      <c r="C496" s="81"/>
      <c r="E496" s="48"/>
    </row>
    <row r="497">
      <c r="C497" s="81"/>
      <c r="E497" s="48"/>
    </row>
    <row r="498">
      <c r="C498" s="81"/>
      <c r="E498" s="48"/>
    </row>
    <row r="499">
      <c r="C499" s="81"/>
      <c r="E499" s="48"/>
    </row>
    <row r="500">
      <c r="C500" s="81"/>
      <c r="E500" s="48"/>
    </row>
    <row r="501">
      <c r="C501" s="81"/>
      <c r="E501" s="48"/>
    </row>
    <row r="502">
      <c r="C502" s="81"/>
      <c r="E502" s="48"/>
    </row>
    <row r="503">
      <c r="C503" s="81"/>
      <c r="E503" s="48"/>
    </row>
    <row r="504">
      <c r="C504" s="81"/>
      <c r="E504" s="48"/>
    </row>
    <row r="505">
      <c r="C505" s="81"/>
      <c r="E505" s="48"/>
    </row>
    <row r="506">
      <c r="C506" s="81"/>
      <c r="E506" s="48"/>
    </row>
    <row r="507">
      <c r="C507" s="81"/>
      <c r="E507" s="48"/>
    </row>
    <row r="508">
      <c r="C508" s="81"/>
      <c r="E508" s="48"/>
    </row>
    <row r="509">
      <c r="C509" s="81"/>
      <c r="E509" s="48"/>
    </row>
    <row r="510">
      <c r="C510" s="81"/>
      <c r="E510" s="48"/>
    </row>
    <row r="511">
      <c r="C511" s="81"/>
      <c r="E511" s="48"/>
    </row>
    <row r="512">
      <c r="C512" s="81"/>
      <c r="E512" s="48"/>
    </row>
    <row r="513">
      <c r="C513" s="81"/>
      <c r="E513" s="48"/>
    </row>
    <row r="514">
      <c r="C514" s="81"/>
      <c r="E514" s="48"/>
    </row>
    <row r="515">
      <c r="C515" s="81"/>
      <c r="E515" s="48"/>
    </row>
    <row r="516">
      <c r="C516" s="81"/>
      <c r="E516" s="48"/>
    </row>
    <row r="517">
      <c r="C517" s="81"/>
      <c r="E517" s="48"/>
    </row>
    <row r="518">
      <c r="C518" s="81"/>
      <c r="E518" s="48"/>
    </row>
    <row r="519">
      <c r="C519" s="81"/>
      <c r="E519" s="48"/>
    </row>
    <row r="520">
      <c r="C520" s="81"/>
      <c r="E520" s="48"/>
    </row>
    <row r="521">
      <c r="C521" s="81"/>
      <c r="E521" s="48"/>
    </row>
    <row r="522">
      <c r="C522" s="81"/>
      <c r="E522" s="48"/>
    </row>
    <row r="523">
      <c r="C523" s="81"/>
      <c r="E523" s="48"/>
    </row>
    <row r="524">
      <c r="C524" s="81"/>
      <c r="E524" s="48"/>
    </row>
    <row r="525">
      <c r="C525" s="81"/>
      <c r="E525" s="48"/>
    </row>
    <row r="526">
      <c r="C526" s="81"/>
      <c r="E526" s="48"/>
    </row>
    <row r="527">
      <c r="C527" s="81"/>
      <c r="E527" s="48"/>
    </row>
    <row r="528">
      <c r="C528" s="81"/>
      <c r="E528" s="48"/>
    </row>
    <row r="529">
      <c r="C529" s="81"/>
      <c r="E529" s="48"/>
    </row>
    <row r="530">
      <c r="C530" s="81"/>
      <c r="E530" s="48"/>
    </row>
    <row r="531">
      <c r="C531" s="81"/>
      <c r="E531" s="48"/>
    </row>
    <row r="532">
      <c r="C532" s="81"/>
      <c r="E532" s="48"/>
    </row>
    <row r="533">
      <c r="C533" s="81"/>
      <c r="E533" s="48"/>
    </row>
    <row r="534">
      <c r="C534" s="81"/>
      <c r="E534" s="48"/>
    </row>
    <row r="535">
      <c r="C535" s="81"/>
      <c r="E535" s="48"/>
    </row>
    <row r="536">
      <c r="C536" s="81"/>
      <c r="E536" s="48"/>
    </row>
    <row r="537">
      <c r="C537" s="81"/>
      <c r="E537" s="48"/>
    </row>
    <row r="538">
      <c r="C538" s="81"/>
      <c r="E538" s="48"/>
    </row>
    <row r="539">
      <c r="C539" s="81"/>
      <c r="E539" s="48"/>
    </row>
    <row r="540">
      <c r="C540" s="81"/>
      <c r="E540" s="48"/>
    </row>
    <row r="541">
      <c r="C541" s="81"/>
      <c r="E541" s="48"/>
    </row>
    <row r="542">
      <c r="C542" s="81"/>
      <c r="E542" s="48"/>
    </row>
    <row r="543">
      <c r="C543" s="81"/>
      <c r="E543" s="48"/>
    </row>
    <row r="544">
      <c r="C544" s="81"/>
      <c r="E544" s="48"/>
    </row>
    <row r="545">
      <c r="C545" s="81"/>
      <c r="E545" s="48"/>
    </row>
    <row r="546">
      <c r="C546" s="81"/>
      <c r="E546" s="48"/>
    </row>
    <row r="547">
      <c r="C547" s="81"/>
      <c r="E547" s="48"/>
    </row>
    <row r="548">
      <c r="C548" s="81"/>
      <c r="E548" s="48"/>
    </row>
    <row r="549">
      <c r="C549" s="81"/>
      <c r="E549" s="48"/>
    </row>
    <row r="550">
      <c r="C550" s="81"/>
      <c r="E550" s="48"/>
    </row>
    <row r="551">
      <c r="C551" s="81"/>
      <c r="E551" s="48"/>
    </row>
    <row r="552">
      <c r="C552" s="81"/>
      <c r="E552" s="48"/>
    </row>
    <row r="553">
      <c r="C553" s="81"/>
      <c r="E553" s="48"/>
    </row>
    <row r="554">
      <c r="C554" s="81"/>
      <c r="E554" s="48"/>
    </row>
    <row r="555">
      <c r="C555" s="81"/>
      <c r="E555" s="48"/>
    </row>
    <row r="556">
      <c r="C556" s="81"/>
      <c r="E556" s="48"/>
    </row>
    <row r="557">
      <c r="C557" s="81"/>
      <c r="E557" s="48"/>
    </row>
    <row r="558">
      <c r="C558" s="81"/>
      <c r="E558" s="48"/>
    </row>
    <row r="559">
      <c r="C559" s="81"/>
      <c r="E559" s="48"/>
    </row>
    <row r="560">
      <c r="C560" s="81"/>
      <c r="E560" s="48"/>
    </row>
    <row r="561">
      <c r="C561" s="81"/>
      <c r="E561" s="48"/>
    </row>
    <row r="562">
      <c r="C562" s="81"/>
      <c r="E562" s="48"/>
    </row>
    <row r="563">
      <c r="C563" s="81"/>
      <c r="E563" s="48"/>
    </row>
    <row r="564">
      <c r="C564" s="81"/>
      <c r="E564" s="48"/>
    </row>
    <row r="565">
      <c r="C565" s="81"/>
      <c r="E565" s="48"/>
    </row>
    <row r="566">
      <c r="C566" s="81"/>
      <c r="E566" s="48"/>
    </row>
    <row r="567">
      <c r="C567" s="81"/>
      <c r="E567" s="48"/>
    </row>
    <row r="568">
      <c r="C568" s="81"/>
      <c r="E568" s="48"/>
    </row>
    <row r="569">
      <c r="C569" s="81"/>
      <c r="E569" s="48"/>
    </row>
    <row r="570">
      <c r="C570" s="81"/>
      <c r="E570" s="48"/>
    </row>
    <row r="571">
      <c r="C571" s="81"/>
      <c r="E571" s="48"/>
    </row>
    <row r="572">
      <c r="C572" s="81"/>
      <c r="E572" s="48"/>
    </row>
    <row r="573">
      <c r="C573" s="81"/>
      <c r="E573" s="48"/>
    </row>
    <row r="574">
      <c r="C574" s="81"/>
      <c r="E574" s="48"/>
    </row>
    <row r="575">
      <c r="C575" s="81"/>
      <c r="E575" s="48"/>
    </row>
    <row r="576">
      <c r="C576" s="81"/>
      <c r="E576" s="48"/>
    </row>
    <row r="577">
      <c r="C577" s="81"/>
      <c r="E577" s="48"/>
    </row>
    <row r="578">
      <c r="C578" s="81"/>
      <c r="E578" s="48"/>
    </row>
    <row r="579">
      <c r="C579" s="81"/>
      <c r="E579" s="48"/>
    </row>
    <row r="580">
      <c r="C580" s="81"/>
      <c r="E580" s="48"/>
    </row>
    <row r="581">
      <c r="C581" s="81"/>
      <c r="E581" s="48"/>
    </row>
    <row r="582">
      <c r="C582" s="81"/>
      <c r="E582" s="48"/>
    </row>
    <row r="583">
      <c r="C583" s="81"/>
      <c r="E583" s="48"/>
    </row>
    <row r="584">
      <c r="C584" s="81"/>
      <c r="E584" s="48"/>
    </row>
    <row r="585">
      <c r="C585" s="81"/>
      <c r="E585" s="48"/>
    </row>
    <row r="586">
      <c r="C586" s="81"/>
      <c r="E586" s="48"/>
    </row>
    <row r="587">
      <c r="C587" s="81"/>
      <c r="E587" s="48"/>
    </row>
    <row r="588">
      <c r="C588" s="81"/>
      <c r="E588" s="48"/>
    </row>
    <row r="589">
      <c r="C589" s="81"/>
      <c r="E589" s="48"/>
    </row>
    <row r="590">
      <c r="C590" s="81"/>
      <c r="E590" s="48"/>
    </row>
    <row r="591">
      <c r="C591" s="81"/>
      <c r="E591" s="48"/>
    </row>
    <row r="592">
      <c r="C592" s="81"/>
      <c r="E592" s="48"/>
    </row>
    <row r="593">
      <c r="C593" s="81"/>
      <c r="E593" s="48"/>
    </row>
    <row r="594">
      <c r="C594" s="81"/>
      <c r="E594" s="48"/>
    </row>
    <row r="595">
      <c r="C595" s="81"/>
      <c r="E595" s="48"/>
    </row>
    <row r="596">
      <c r="C596" s="81"/>
      <c r="E596" s="48"/>
    </row>
    <row r="597">
      <c r="C597" s="81"/>
      <c r="E597" s="48"/>
    </row>
    <row r="598">
      <c r="C598" s="81"/>
      <c r="E598" s="48"/>
    </row>
    <row r="599">
      <c r="C599" s="81"/>
      <c r="E599" s="48"/>
    </row>
    <row r="600">
      <c r="C600" s="81"/>
      <c r="E600" s="48"/>
    </row>
    <row r="601">
      <c r="C601" s="81"/>
      <c r="E601" s="48"/>
    </row>
    <row r="602">
      <c r="C602" s="81"/>
      <c r="E602" s="48"/>
    </row>
    <row r="603">
      <c r="C603" s="81"/>
      <c r="E603" s="48"/>
    </row>
    <row r="604">
      <c r="C604" s="81"/>
      <c r="E604" s="48"/>
    </row>
    <row r="605">
      <c r="C605" s="81"/>
      <c r="E605" s="48"/>
    </row>
    <row r="606">
      <c r="C606" s="81"/>
      <c r="E606" s="48"/>
    </row>
    <row r="607">
      <c r="C607" s="81"/>
      <c r="E607" s="48"/>
    </row>
    <row r="608">
      <c r="C608" s="81"/>
      <c r="E608" s="48"/>
    </row>
    <row r="609">
      <c r="C609" s="81"/>
      <c r="E609" s="48"/>
    </row>
    <row r="610">
      <c r="C610" s="81"/>
      <c r="E610" s="48"/>
    </row>
    <row r="611">
      <c r="C611" s="81"/>
      <c r="E611" s="48"/>
    </row>
    <row r="612">
      <c r="C612" s="81"/>
      <c r="E612" s="48"/>
    </row>
    <row r="613">
      <c r="C613" s="81"/>
      <c r="E613" s="48"/>
    </row>
    <row r="614">
      <c r="C614" s="81"/>
      <c r="E614" s="48"/>
    </row>
    <row r="615">
      <c r="C615" s="81"/>
      <c r="E615" s="48"/>
    </row>
    <row r="616">
      <c r="C616" s="81"/>
      <c r="E616" s="48"/>
    </row>
    <row r="617">
      <c r="C617" s="81"/>
      <c r="E617" s="48"/>
    </row>
    <row r="618">
      <c r="C618" s="81"/>
      <c r="E618" s="48"/>
    </row>
    <row r="619">
      <c r="C619" s="81"/>
      <c r="E619" s="48"/>
    </row>
    <row r="620">
      <c r="C620" s="81"/>
      <c r="E620" s="48"/>
    </row>
    <row r="621">
      <c r="C621" s="81"/>
      <c r="E621" s="48"/>
    </row>
    <row r="622">
      <c r="C622" s="81"/>
      <c r="E622" s="48"/>
    </row>
    <row r="623">
      <c r="C623" s="81"/>
      <c r="E623" s="48"/>
    </row>
    <row r="624">
      <c r="C624" s="81"/>
      <c r="E624" s="48"/>
    </row>
    <row r="625">
      <c r="C625" s="81"/>
      <c r="E625" s="48"/>
    </row>
    <row r="626">
      <c r="C626" s="81"/>
      <c r="E626" s="48"/>
    </row>
    <row r="627">
      <c r="C627" s="81"/>
      <c r="E627" s="48"/>
    </row>
    <row r="628">
      <c r="C628" s="81"/>
      <c r="E628" s="48"/>
    </row>
    <row r="629">
      <c r="C629" s="81"/>
      <c r="E629" s="48"/>
    </row>
    <row r="630">
      <c r="C630" s="81"/>
      <c r="E630" s="48"/>
    </row>
    <row r="631">
      <c r="C631" s="81"/>
      <c r="E631" s="48"/>
    </row>
    <row r="632">
      <c r="C632" s="81"/>
      <c r="E632" s="48"/>
    </row>
    <row r="633">
      <c r="C633" s="81"/>
      <c r="E633" s="48"/>
    </row>
    <row r="634">
      <c r="C634" s="81"/>
      <c r="E634" s="48"/>
    </row>
    <row r="635">
      <c r="C635" s="81"/>
      <c r="E635" s="48"/>
    </row>
    <row r="636">
      <c r="C636" s="81"/>
      <c r="E636" s="48"/>
    </row>
    <row r="637">
      <c r="C637" s="81"/>
      <c r="E637" s="48"/>
    </row>
    <row r="638">
      <c r="C638" s="81"/>
      <c r="E638" s="48"/>
    </row>
    <row r="639">
      <c r="C639" s="81"/>
      <c r="E639" s="48"/>
    </row>
    <row r="640">
      <c r="C640" s="81"/>
      <c r="E640" s="48"/>
    </row>
    <row r="641">
      <c r="C641" s="81"/>
      <c r="E641" s="48"/>
    </row>
    <row r="642">
      <c r="C642" s="81"/>
      <c r="E642" s="48"/>
    </row>
    <row r="643">
      <c r="C643" s="81"/>
      <c r="E643" s="48"/>
    </row>
    <row r="644">
      <c r="C644" s="81"/>
      <c r="E644" s="48"/>
    </row>
    <row r="645">
      <c r="C645" s="81"/>
      <c r="E645" s="48"/>
    </row>
    <row r="646">
      <c r="C646" s="81"/>
      <c r="E646" s="48"/>
    </row>
    <row r="647">
      <c r="C647" s="81"/>
      <c r="E647" s="48"/>
    </row>
    <row r="648">
      <c r="C648" s="81"/>
      <c r="E648" s="48"/>
    </row>
    <row r="649">
      <c r="C649" s="81"/>
      <c r="E649" s="48"/>
    </row>
    <row r="650">
      <c r="C650" s="81"/>
      <c r="E650" s="48"/>
    </row>
    <row r="651">
      <c r="C651" s="81"/>
      <c r="E651" s="48"/>
    </row>
    <row r="652">
      <c r="C652" s="81"/>
      <c r="E652" s="48"/>
    </row>
    <row r="653">
      <c r="C653" s="81"/>
      <c r="E653" s="48"/>
    </row>
    <row r="654">
      <c r="C654" s="81"/>
      <c r="E654" s="48"/>
    </row>
    <row r="655">
      <c r="C655" s="81"/>
      <c r="E655" s="48"/>
    </row>
    <row r="656">
      <c r="C656" s="81"/>
      <c r="E656" s="48"/>
    </row>
    <row r="657">
      <c r="C657" s="81"/>
      <c r="E657" s="48"/>
    </row>
    <row r="658">
      <c r="C658" s="81"/>
      <c r="E658" s="48"/>
    </row>
    <row r="659">
      <c r="C659" s="81"/>
      <c r="E659" s="48"/>
    </row>
    <row r="660">
      <c r="C660" s="81"/>
      <c r="E660" s="48"/>
    </row>
    <row r="661">
      <c r="C661" s="81"/>
      <c r="E661" s="48"/>
    </row>
    <row r="662">
      <c r="C662" s="81"/>
      <c r="E662" s="48"/>
    </row>
    <row r="663">
      <c r="C663" s="81"/>
      <c r="E663" s="48"/>
    </row>
    <row r="664">
      <c r="C664" s="81"/>
      <c r="E664" s="48"/>
    </row>
    <row r="665">
      <c r="C665" s="81"/>
      <c r="E665" s="48"/>
    </row>
    <row r="666">
      <c r="C666" s="81"/>
      <c r="E666" s="48"/>
    </row>
    <row r="667">
      <c r="C667" s="81"/>
      <c r="E667" s="48"/>
    </row>
    <row r="668">
      <c r="C668" s="81"/>
      <c r="E668" s="48"/>
    </row>
    <row r="669">
      <c r="C669" s="81"/>
      <c r="E669" s="48"/>
    </row>
    <row r="670">
      <c r="C670" s="81"/>
      <c r="E670" s="48"/>
    </row>
    <row r="671">
      <c r="C671" s="81"/>
      <c r="E671" s="48"/>
    </row>
    <row r="672">
      <c r="C672" s="81"/>
      <c r="E672" s="48"/>
    </row>
    <row r="673">
      <c r="C673" s="81"/>
      <c r="E673" s="48"/>
    </row>
    <row r="674">
      <c r="C674" s="81"/>
      <c r="E674" s="48"/>
    </row>
    <row r="675">
      <c r="C675" s="81"/>
      <c r="E675" s="48"/>
    </row>
    <row r="676">
      <c r="C676" s="81"/>
      <c r="E676" s="48"/>
    </row>
    <row r="677">
      <c r="C677" s="81"/>
      <c r="E677" s="48"/>
    </row>
    <row r="678">
      <c r="C678" s="81"/>
      <c r="E678" s="48"/>
    </row>
    <row r="679">
      <c r="C679" s="81"/>
      <c r="E679" s="48"/>
    </row>
    <row r="680">
      <c r="C680" s="81"/>
      <c r="E680" s="48"/>
    </row>
    <row r="681">
      <c r="C681" s="81"/>
      <c r="E681" s="48"/>
    </row>
    <row r="682">
      <c r="C682" s="81"/>
      <c r="E682" s="48"/>
    </row>
    <row r="683">
      <c r="C683" s="81"/>
      <c r="E683" s="48"/>
    </row>
    <row r="684">
      <c r="C684" s="81"/>
      <c r="E684" s="48"/>
    </row>
    <row r="685">
      <c r="C685" s="81"/>
      <c r="E685" s="48"/>
    </row>
    <row r="686">
      <c r="C686" s="81"/>
      <c r="E686" s="48"/>
    </row>
    <row r="687">
      <c r="C687" s="81"/>
      <c r="E687" s="48"/>
    </row>
    <row r="688">
      <c r="C688" s="81"/>
      <c r="E688" s="48"/>
    </row>
    <row r="689">
      <c r="C689" s="81"/>
      <c r="E689" s="48"/>
    </row>
    <row r="690">
      <c r="C690" s="81"/>
      <c r="E690" s="48"/>
    </row>
    <row r="691">
      <c r="C691" s="81"/>
      <c r="E691" s="48"/>
    </row>
    <row r="692">
      <c r="C692" s="81"/>
      <c r="E692" s="48"/>
    </row>
    <row r="693">
      <c r="C693" s="81"/>
      <c r="E693" s="48"/>
    </row>
    <row r="694">
      <c r="C694" s="81"/>
      <c r="E694" s="48"/>
    </row>
    <row r="695">
      <c r="C695" s="81"/>
      <c r="E695" s="48"/>
    </row>
    <row r="696">
      <c r="C696" s="81"/>
      <c r="E696" s="48"/>
    </row>
    <row r="697">
      <c r="C697" s="81"/>
      <c r="E697" s="48"/>
    </row>
    <row r="698">
      <c r="C698" s="81"/>
      <c r="E698" s="48"/>
    </row>
    <row r="699">
      <c r="C699" s="81"/>
      <c r="E699" s="48"/>
    </row>
    <row r="700">
      <c r="C700" s="81"/>
      <c r="E700" s="48"/>
    </row>
    <row r="701">
      <c r="C701" s="81"/>
      <c r="E701" s="48"/>
    </row>
    <row r="702">
      <c r="C702" s="81"/>
      <c r="E702" s="48"/>
    </row>
    <row r="703">
      <c r="C703" s="81"/>
      <c r="E703" s="48"/>
    </row>
    <row r="704">
      <c r="C704" s="81"/>
      <c r="E704" s="48"/>
    </row>
    <row r="705">
      <c r="C705" s="81"/>
      <c r="E705" s="48"/>
    </row>
    <row r="706">
      <c r="C706" s="81"/>
      <c r="E706" s="48"/>
    </row>
    <row r="707">
      <c r="C707" s="81"/>
      <c r="E707" s="48"/>
    </row>
    <row r="708">
      <c r="C708" s="81"/>
      <c r="E708" s="48"/>
    </row>
    <row r="709">
      <c r="C709" s="81"/>
      <c r="E709" s="48"/>
    </row>
    <row r="710">
      <c r="C710" s="81"/>
      <c r="E710" s="48"/>
    </row>
    <row r="711">
      <c r="C711" s="81"/>
      <c r="E711" s="48"/>
    </row>
    <row r="712">
      <c r="C712" s="81"/>
      <c r="E712" s="48"/>
    </row>
    <row r="713">
      <c r="C713" s="81"/>
      <c r="E713" s="48"/>
    </row>
    <row r="714">
      <c r="C714" s="81"/>
      <c r="E714" s="48"/>
    </row>
    <row r="715">
      <c r="C715" s="81"/>
      <c r="E715" s="48"/>
    </row>
    <row r="716">
      <c r="C716" s="81"/>
      <c r="E716" s="48"/>
    </row>
    <row r="717">
      <c r="C717" s="81"/>
      <c r="E717" s="48"/>
    </row>
    <row r="718">
      <c r="C718" s="81"/>
      <c r="E718" s="48"/>
    </row>
    <row r="719">
      <c r="C719" s="81"/>
      <c r="E719" s="48"/>
    </row>
    <row r="720">
      <c r="C720" s="81"/>
      <c r="E720" s="48"/>
    </row>
    <row r="721">
      <c r="C721" s="81"/>
      <c r="E721" s="48"/>
    </row>
    <row r="722">
      <c r="C722" s="81"/>
      <c r="E722" s="48"/>
    </row>
    <row r="723">
      <c r="C723" s="81"/>
      <c r="E723" s="48"/>
    </row>
    <row r="724">
      <c r="C724" s="81"/>
      <c r="E724" s="48"/>
    </row>
    <row r="725">
      <c r="C725" s="81"/>
      <c r="E725" s="48"/>
    </row>
    <row r="726">
      <c r="C726" s="81"/>
      <c r="E726" s="48"/>
    </row>
    <row r="727">
      <c r="C727" s="81"/>
      <c r="E727" s="48"/>
    </row>
    <row r="728">
      <c r="C728" s="81"/>
      <c r="E728" s="48"/>
    </row>
    <row r="729">
      <c r="C729" s="81"/>
      <c r="E729" s="48"/>
    </row>
    <row r="730">
      <c r="C730" s="81"/>
      <c r="E730" s="48"/>
    </row>
    <row r="731">
      <c r="C731" s="81"/>
      <c r="E731" s="48"/>
    </row>
    <row r="732">
      <c r="C732" s="81"/>
      <c r="E732" s="48"/>
    </row>
    <row r="733">
      <c r="C733" s="81"/>
      <c r="E733" s="48"/>
    </row>
    <row r="734">
      <c r="C734" s="81"/>
      <c r="E734" s="48"/>
    </row>
    <row r="735">
      <c r="C735" s="81"/>
      <c r="E735" s="48"/>
    </row>
    <row r="736">
      <c r="C736" s="81"/>
      <c r="E736" s="48"/>
    </row>
    <row r="737">
      <c r="C737" s="81"/>
      <c r="E737" s="48"/>
    </row>
    <row r="738">
      <c r="C738" s="81"/>
      <c r="E738" s="48"/>
    </row>
    <row r="739">
      <c r="C739" s="81"/>
      <c r="E739" s="48"/>
    </row>
    <row r="740">
      <c r="C740" s="81"/>
      <c r="E740" s="48"/>
    </row>
    <row r="741">
      <c r="C741" s="81"/>
      <c r="E741" s="48"/>
    </row>
    <row r="742">
      <c r="C742" s="81"/>
      <c r="E742" s="48"/>
    </row>
    <row r="743">
      <c r="C743" s="81"/>
      <c r="E743" s="48"/>
    </row>
    <row r="744">
      <c r="C744" s="81"/>
      <c r="E744" s="48"/>
    </row>
    <row r="745">
      <c r="C745" s="81"/>
      <c r="E745" s="48"/>
    </row>
    <row r="746">
      <c r="C746" s="81"/>
      <c r="E746" s="48"/>
    </row>
    <row r="747">
      <c r="C747" s="81"/>
      <c r="E747" s="48"/>
    </row>
    <row r="748">
      <c r="C748" s="81"/>
      <c r="E748" s="48"/>
    </row>
    <row r="749">
      <c r="C749" s="81"/>
      <c r="E749" s="48"/>
    </row>
    <row r="750">
      <c r="C750" s="81"/>
      <c r="E750" s="48"/>
    </row>
    <row r="751">
      <c r="C751" s="81"/>
      <c r="E751" s="48"/>
    </row>
    <row r="752">
      <c r="C752" s="81"/>
      <c r="E752" s="48"/>
    </row>
    <row r="753">
      <c r="C753" s="81"/>
      <c r="E753" s="48"/>
    </row>
    <row r="754">
      <c r="C754" s="81"/>
      <c r="E754" s="48"/>
    </row>
    <row r="755">
      <c r="C755" s="81"/>
      <c r="E755" s="48"/>
    </row>
    <row r="756">
      <c r="C756" s="81"/>
      <c r="E756" s="48"/>
    </row>
    <row r="757">
      <c r="C757" s="81"/>
      <c r="E757" s="48"/>
    </row>
    <row r="758">
      <c r="C758" s="81"/>
      <c r="E758" s="48"/>
    </row>
    <row r="759">
      <c r="C759" s="81"/>
      <c r="E759" s="48"/>
    </row>
    <row r="760">
      <c r="C760" s="81"/>
      <c r="E760" s="48"/>
    </row>
    <row r="761">
      <c r="C761" s="81"/>
      <c r="E761" s="48"/>
    </row>
    <row r="762">
      <c r="C762" s="81"/>
      <c r="E762" s="48"/>
    </row>
    <row r="763">
      <c r="C763" s="81"/>
      <c r="E763" s="48"/>
    </row>
    <row r="764">
      <c r="C764" s="81"/>
      <c r="E764" s="48"/>
    </row>
    <row r="765">
      <c r="C765" s="81"/>
      <c r="E765" s="48"/>
    </row>
    <row r="766">
      <c r="C766" s="81"/>
      <c r="E766" s="48"/>
    </row>
    <row r="767">
      <c r="C767" s="81"/>
      <c r="E767" s="48"/>
    </row>
    <row r="768">
      <c r="C768" s="81"/>
      <c r="E768" s="48"/>
    </row>
    <row r="769">
      <c r="C769" s="81"/>
      <c r="E769" s="48"/>
    </row>
    <row r="770">
      <c r="C770" s="81"/>
      <c r="E770" s="48"/>
    </row>
    <row r="771">
      <c r="C771" s="81"/>
      <c r="E771" s="48"/>
    </row>
    <row r="772">
      <c r="C772" s="81"/>
      <c r="E772" s="48"/>
    </row>
    <row r="773">
      <c r="C773" s="81"/>
      <c r="E773" s="48"/>
    </row>
    <row r="774">
      <c r="C774" s="81"/>
      <c r="E774" s="48"/>
    </row>
    <row r="775">
      <c r="C775" s="81"/>
      <c r="E775" s="48"/>
    </row>
    <row r="776">
      <c r="C776" s="81"/>
      <c r="E776" s="48"/>
    </row>
    <row r="777">
      <c r="C777" s="81"/>
      <c r="E777" s="48"/>
    </row>
    <row r="778">
      <c r="C778" s="81"/>
      <c r="E778" s="48"/>
    </row>
    <row r="779">
      <c r="C779" s="81"/>
      <c r="E779" s="48"/>
    </row>
    <row r="780">
      <c r="C780" s="81"/>
      <c r="E780" s="48"/>
    </row>
    <row r="781">
      <c r="C781" s="81"/>
      <c r="E781" s="48"/>
    </row>
    <row r="782">
      <c r="C782" s="81"/>
      <c r="E782" s="48"/>
    </row>
    <row r="783">
      <c r="C783" s="81"/>
      <c r="E783" s="48"/>
    </row>
    <row r="784">
      <c r="C784" s="81"/>
      <c r="E784" s="48"/>
    </row>
    <row r="785">
      <c r="C785" s="81"/>
      <c r="E785" s="48"/>
    </row>
    <row r="786">
      <c r="C786" s="81"/>
      <c r="E786" s="48"/>
    </row>
    <row r="787">
      <c r="C787" s="81"/>
      <c r="E787" s="48"/>
    </row>
    <row r="788">
      <c r="C788" s="81"/>
      <c r="E788" s="48"/>
    </row>
    <row r="789">
      <c r="C789" s="81"/>
      <c r="E789" s="48"/>
    </row>
    <row r="790">
      <c r="C790" s="81"/>
      <c r="E790" s="48"/>
    </row>
    <row r="791">
      <c r="C791" s="81"/>
      <c r="E791" s="48"/>
    </row>
    <row r="792">
      <c r="C792" s="81"/>
      <c r="E792" s="48"/>
    </row>
    <row r="793">
      <c r="C793" s="81"/>
      <c r="E793" s="48"/>
    </row>
    <row r="794">
      <c r="C794" s="81"/>
      <c r="E794" s="48"/>
    </row>
    <row r="795">
      <c r="C795" s="81"/>
      <c r="E795" s="48"/>
    </row>
    <row r="796">
      <c r="C796" s="81"/>
      <c r="E796" s="48"/>
    </row>
    <row r="797">
      <c r="C797" s="81"/>
      <c r="E797" s="48"/>
    </row>
    <row r="798">
      <c r="C798" s="81"/>
      <c r="E798" s="48"/>
    </row>
    <row r="799">
      <c r="C799" s="81"/>
      <c r="E799" s="48"/>
    </row>
    <row r="800">
      <c r="C800" s="81"/>
      <c r="E800" s="48"/>
    </row>
    <row r="801">
      <c r="C801" s="81"/>
      <c r="E801" s="48"/>
    </row>
    <row r="802">
      <c r="C802" s="81"/>
      <c r="E802" s="48"/>
    </row>
    <row r="803">
      <c r="C803" s="81"/>
      <c r="E803" s="48"/>
    </row>
    <row r="804">
      <c r="C804" s="81"/>
      <c r="E804" s="48"/>
    </row>
    <row r="805">
      <c r="C805" s="81"/>
      <c r="E805" s="48"/>
    </row>
    <row r="806">
      <c r="C806" s="81"/>
      <c r="E806" s="48"/>
    </row>
    <row r="807">
      <c r="C807" s="81"/>
      <c r="E807" s="48"/>
    </row>
    <row r="808">
      <c r="C808" s="81"/>
      <c r="E808" s="48"/>
    </row>
    <row r="809">
      <c r="C809" s="81"/>
      <c r="E809" s="48"/>
    </row>
    <row r="810">
      <c r="C810" s="81"/>
      <c r="E810" s="48"/>
    </row>
    <row r="811">
      <c r="C811" s="81"/>
      <c r="E811" s="48"/>
    </row>
    <row r="812">
      <c r="C812" s="81"/>
      <c r="E812" s="48"/>
    </row>
    <row r="813">
      <c r="C813" s="81"/>
      <c r="E813" s="48"/>
    </row>
    <row r="814">
      <c r="C814" s="81"/>
      <c r="E814" s="48"/>
    </row>
    <row r="815">
      <c r="C815" s="81"/>
      <c r="E815" s="48"/>
    </row>
    <row r="816">
      <c r="C816" s="81"/>
      <c r="E816" s="48"/>
    </row>
    <row r="817">
      <c r="C817" s="81"/>
      <c r="E817" s="48"/>
    </row>
    <row r="818">
      <c r="C818" s="81"/>
      <c r="E818" s="48"/>
    </row>
    <row r="819">
      <c r="C819" s="81"/>
      <c r="E819" s="48"/>
    </row>
    <row r="820">
      <c r="C820" s="81"/>
      <c r="E820" s="48"/>
    </row>
    <row r="821">
      <c r="C821" s="81"/>
      <c r="E821" s="48"/>
    </row>
    <row r="822">
      <c r="C822" s="81"/>
      <c r="E822" s="48"/>
    </row>
    <row r="823">
      <c r="C823" s="81"/>
      <c r="E823" s="48"/>
    </row>
    <row r="824">
      <c r="C824" s="81"/>
      <c r="E824" s="48"/>
    </row>
    <row r="825">
      <c r="C825" s="81"/>
      <c r="E825" s="48"/>
    </row>
    <row r="826">
      <c r="C826" s="81"/>
      <c r="E826" s="48"/>
    </row>
    <row r="827">
      <c r="C827" s="81"/>
      <c r="E827" s="48"/>
    </row>
    <row r="828">
      <c r="C828" s="81"/>
      <c r="E828" s="48"/>
    </row>
    <row r="829">
      <c r="C829" s="81"/>
      <c r="E829" s="48"/>
    </row>
    <row r="830">
      <c r="C830" s="81"/>
      <c r="E830" s="48"/>
    </row>
    <row r="831">
      <c r="C831" s="81"/>
      <c r="E831" s="48"/>
    </row>
    <row r="832">
      <c r="C832" s="81"/>
      <c r="E832" s="48"/>
    </row>
    <row r="833">
      <c r="C833" s="81"/>
      <c r="E833" s="48"/>
    </row>
    <row r="834">
      <c r="C834" s="81"/>
      <c r="E834" s="48"/>
    </row>
    <row r="835">
      <c r="C835" s="81"/>
      <c r="E835" s="48"/>
    </row>
    <row r="836">
      <c r="C836" s="81"/>
      <c r="E836" s="48"/>
    </row>
    <row r="837">
      <c r="C837" s="81"/>
      <c r="E837" s="48"/>
    </row>
    <row r="838">
      <c r="C838" s="81"/>
      <c r="E838" s="48"/>
    </row>
    <row r="839">
      <c r="C839" s="81"/>
      <c r="E839" s="48"/>
    </row>
    <row r="840">
      <c r="C840" s="81"/>
      <c r="E840" s="48"/>
    </row>
    <row r="841">
      <c r="C841" s="81"/>
      <c r="E841" s="48"/>
    </row>
    <row r="842">
      <c r="C842" s="81"/>
      <c r="E842" s="48"/>
    </row>
    <row r="843">
      <c r="C843" s="81"/>
      <c r="E843" s="48"/>
    </row>
    <row r="844">
      <c r="C844" s="81"/>
      <c r="E844" s="48"/>
    </row>
    <row r="845">
      <c r="C845" s="81"/>
      <c r="E845" s="48"/>
    </row>
    <row r="846">
      <c r="C846" s="81"/>
      <c r="E846" s="48"/>
    </row>
    <row r="847">
      <c r="C847" s="81"/>
      <c r="E847" s="48"/>
    </row>
    <row r="848">
      <c r="C848" s="81"/>
      <c r="E848" s="48"/>
    </row>
    <row r="849">
      <c r="C849" s="81"/>
      <c r="E849" s="48"/>
    </row>
    <row r="850">
      <c r="C850" s="81"/>
      <c r="E850" s="48"/>
    </row>
    <row r="851">
      <c r="C851" s="81"/>
      <c r="E851" s="48"/>
    </row>
    <row r="852">
      <c r="C852" s="81"/>
      <c r="E852" s="48"/>
    </row>
    <row r="853">
      <c r="C853" s="81"/>
      <c r="E853" s="48"/>
    </row>
    <row r="854">
      <c r="C854" s="81"/>
      <c r="E854" s="48"/>
    </row>
    <row r="855">
      <c r="C855" s="81"/>
      <c r="E855" s="48"/>
    </row>
    <row r="856">
      <c r="C856" s="81"/>
      <c r="E856" s="48"/>
    </row>
    <row r="857">
      <c r="C857" s="81"/>
      <c r="E857" s="48"/>
    </row>
    <row r="858">
      <c r="C858" s="81"/>
      <c r="E858" s="48"/>
    </row>
    <row r="859">
      <c r="C859" s="81"/>
      <c r="E859" s="48"/>
    </row>
    <row r="860">
      <c r="C860" s="81"/>
      <c r="E860" s="48"/>
    </row>
    <row r="861">
      <c r="C861" s="81"/>
      <c r="E861" s="48"/>
    </row>
    <row r="862">
      <c r="C862" s="81"/>
      <c r="E862" s="48"/>
    </row>
    <row r="863">
      <c r="C863" s="81"/>
      <c r="E863" s="48"/>
    </row>
    <row r="864">
      <c r="C864" s="81"/>
      <c r="E864" s="48"/>
    </row>
    <row r="865">
      <c r="C865" s="81"/>
      <c r="E865" s="48"/>
    </row>
    <row r="866">
      <c r="C866" s="81"/>
      <c r="E866" s="48"/>
    </row>
    <row r="867">
      <c r="C867" s="81"/>
      <c r="E867" s="48"/>
    </row>
    <row r="868">
      <c r="C868" s="81"/>
      <c r="E868" s="48"/>
    </row>
    <row r="869">
      <c r="C869" s="81"/>
      <c r="E869" s="48"/>
    </row>
    <row r="870">
      <c r="C870" s="81"/>
      <c r="E870" s="48"/>
    </row>
    <row r="871">
      <c r="C871" s="81"/>
      <c r="E871" s="48"/>
    </row>
    <row r="872">
      <c r="C872" s="81"/>
      <c r="E872" s="48"/>
    </row>
    <row r="873">
      <c r="C873" s="81"/>
      <c r="E873" s="48"/>
    </row>
    <row r="874">
      <c r="C874" s="81"/>
      <c r="E874" s="48"/>
    </row>
    <row r="875">
      <c r="C875" s="81"/>
      <c r="E875" s="48"/>
    </row>
    <row r="876">
      <c r="C876" s="81"/>
      <c r="E876" s="48"/>
    </row>
    <row r="877">
      <c r="C877" s="81"/>
      <c r="E877" s="48"/>
    </row>
    <row r="878">
      <c r="C878" s="81"/>
      <c r="E878" s="48"/>
    </row>
    <row r="879">
      <c r="C879" s="81"/>
      <c r="E879" s="48"/>
    </row>
    <row r="880">
      <c r="C880" s="81"/>
      <c r="E880" s="48"/>
    </row>
    <row r="881">
      <c r="C881" s="81"/>
      <c r="E881" s="48"/>
    </row>
    <row r="882">
      <c r="C882" s="81"/>
      <c r="E882" s="48"/>
    </row>
    <row r="883">
      <c r="C883" s="81"/>
      <c r="E883" s="48"/>
    </row>
    <row r="884">
      <c r="C884" s="81"/>
      <c r="E884" s="48"/>
    </row>
    <row r="885">
      <c r="C885" s="81"/>
      <c r="E885" s="48"/>
    </row>
    <row r="886">
      <c r="C886" s="81"/>
      <c r="E886" s="48"/>
    </row>
    <row r="887">
      <c r="C887" s="81"/>
      <c r="E887" s="48"/>
    </row>
    <row r="888">
      <c r="C888" s="81"/>
      <c r="E888" s="48"/>
    </row>
    <row r="889">
      <c r="C889" s="81"/>
      <c r="E889" s="48"/>
    </row>
    <row r="890">
      <c r="C890" s="81"/>
      <c r="E890" s="48"/>
    </row>
    <row r="891">
      <c r="C891" s="81"/>
      <c r="E891" s="48"/>
    </row>
    <row r="892">
      <c r="C892" s="81"/>
      <c r="E892" s="48"/>
    </row>
    <row r="893">
      <c r="C893" s="81"/>
      <c r="E893" s="48"/>
    </row>
    <row r="894">
      <c r="C894" s="81"/>
      <c r="E894" s="48"/>
    </row>
    <row r="895">
      <c r="C895" s="81"/>
      <c r="E895" s="48"/>
    </row>
    <row r="896">
      <c r="C896" s="81"/>
      <c r="E896" s="48"/>
    </row>
    <row r="897">
      <c r="C897" s="81"/>
      <c r="E897" s="48"/>
    </row>
    <row r="898">
      <c r="C898" s="81"/>
      <c r="E898" s="48"/>
    </row>
    <row r="899">
      <c r="C899" s="81"/>
      <c r="E899" s="48"/>
    </row>
    <row r="900">
      <c r="C900" s="81"/>
      <c r="E900" s="48"/>
    </row>
    <row r="901">
      <c r="C901" s="81"/>
      <c r="E901" s="48"/>
    </row>
    <row r="902">
      <c r="C902" s="81"/>
      <c r="E902" s="48"/>
    </row>
    <row r="903">
      <c r="C903" s="81"/>
      <c r="E903" s="48"/>
    </row>
    <row r="904">
      <c r="C904" s="81"/>
      <c r="E904" s="48"/>
    </row>
    <row r="905">
      <c r="C905" s="81"/>
      <c r="E905" s="48"/>
    </row>
    <row r="906">
      <c r="C906" s="81"/>
      <c r="E906" s="48"/>
    </row>
    <row r="907">
      <c r="C907" s="81"/>
      <c r="E907" s="48"/>
    </row>
    <row r="908">
      <c r="C908" s="81"/>
      <c r="E908" s="48"/>
    </row>
    <row r="909">
      <c r="C909" s="81"/>
      <c r="E909" s="48"/>
    </row>
    <row r="910">
      <c r="C910" s="81"/>
      <c r="E910" s="48"/>
    </row>
    <row r="911">
      <c r="C911" s="81"/>
      <c r="E911" s="48"/>
    </row>
    <row r="912">
      <c r="C912" s="81"/>
      <c r="E912" s="48"/>
    </row>
    <row r="913">
      <c r="C913" s="81"/>
      <c r="E913" s="48"/>
    </row>
    <row r="914">
      <c r="C914" s="81"/>
      <c r="E914" s="48"/>
    </row>
    <row r="915">
      <c r="C915" s="81"/>
      <c r="E915" s="48"/>
    </row>
    <row r="916">
      <c r="C916" s="81"/>
      <c r="E916" s="48"/>
    </row>
    <row r="917">
      <c r="C917" s="81"/>
      <c r="E917" s="48"/>
    </row>
    <row r="918">
      <c r="C918" s="81"/>
      <c r="E918" s="48"/>
    </row>
    <row r="919">
      <c r="C919" s="81"/>
      <c r="E919" s="48"/>
    </row>
    <row r="920">
      <c r="C920" s="81"/>
      <c r="E920" s="48"/>
    </row>
    <row r="921">
      <c r="C921" s="81"/>
      <c r="E921" s="48"/>
    </row>
    <row r="922">
      <c r="C922" s="81"/>
      <c r="E922" s="48"/>
    </row>
    <row r="923">
      <c r="C923" s="81"/>
      <c r="E923" s="48"/>
    </row>
    <row r="924">
      <c r="C924" s="81"/>
      <c r="E924" s="48"/>
    </row>
    <row r="925">
      <c r="C925" s="81"/>
      <c r="E925" s="48"/>
    </row>
    <row r="926">
      <c r="C926" s="81"/>
      <c r="E926" s="48"/>
    </row>
    <row r="927">
      <c r="C927" s="81"/>
      <c r="E927" s="48"/>
    </row>
    <row r="928">
      <c r="C928" s="81"/>
      <c r="E928" s="48"/>
    </row>
    <row r="929">
      <c r="C929" s="81"/>
      <c r="E929" s="48"/>
    </row>
    <row r="930">
      <c r="C930" s="81"/>
      <c r="E930" s="48"/>
    </row>
    <row r="931">
      <c r="C931" s="81"/>
      <c r="E931" s="48"/>
    </row>
    <row r="932">
      <c r="C932" s="81"/>
      <c r="E932" s="48"/>
    </row>
    <row r="933">
      <c r="C933" s="81"/>
      <c r="E933" s="48"/>
    </row>
    <row r="934">
      <c r="C934" s="81"/>
      <c r="E934" s="48"/>
    </row>
    <row r="935">
      <c r="C935" s="81"/>
      <c r="E935" s="48"/>
    </row>
    <row r="936">
      <c r="C936" s="81"/>
      <c r="E936" s="48"/>
    </row>
    <row r="937">
      <c r="C937" s="81"/>
      <c r="E937" s="48"/>
    </row>
    <row r="938">
      <c r="C938" s="81"/>
      <c r="E938" s="48"/>
    </row>
    <row r="939">
      <c r="C939" s="81"/>
      <c r="E939" s="48"/>
    </row>
    <row r="940">
      <c r="C940" s="81"/>
      <c r="E940" s="48"/>
    </row>
    <row r="941">
      <c r="C941" s="81"/>
      <c r="E941" s="48"/>
    </row>
    <row r="942">
      <c r="C942" s="81"/>
      <c r="E942" s="48"/>
    </row>
    <row r="943">
      <c r="C943" s="81"/>
      <c r="E943" s="48"/>
    </row>
    <row r="944">
      <c r="C944" s="81"/>
      <c r="E944" s="48"/>
    </row>
    <row r="945">
      <c r="C945" s="81"/>
      <c r="E945" s="48"/>
    </row>
    <row r="946">
      <c r="C946" s="81"/>
      <c r="E946" s="48"/>
    </row>
    <row r="947">
      <c r="C947" s="81"/>
      <c r="E947" s="48"/>
    </row>
    <row r="948">
      <c r="C948" s="81"/>
      <c r="E948" s="48"/>
    </row>
    <row r="949">
      <c r="C949" s="81"/>
      <c r="E949" s="48"/>
    </row>
    <row r="950">
      <c r="C950" s="81"/>
      <c r="E950" s="48"/>
    </row>
    <row r="951">
      <c r="C951" s="81"/>
      <c r="E951" s="48"/>
    </row>
    <row r="952">
      <c r="C952" s="81"/>
      <c r="E952" s="48"/>
    </row>
    <row r="953">
      <c r="C953" s="81"/>
      <c r="E953" s="48"/>
    </row>
    <row r="954">
      <c r="C954" s="81"/>
      <c r="E954" s="48"/>
    </row>
    <row r="955">
      <c r="C955" s="81"/>
      <c r="E955" s="48"/>
    </row>
    <row r="956">
      <c r="C956" s="81"/>
      <c r="E956" s="48"/>
    </row>
    <row r="957">
      <c r="C957" s="81"/>
      <c r="E957" s="48"/>
    </row>
    <row r="958">
      <c r="C958" s="81"/>
      <c r="E958" s="48"/>
    </row>
    <row r="959">
      <c r="C959" s="81"/>
      <c r="E959" s="48"/>
    </row>
    <row r="960">
      <c r="C960" s="81"/>
      <c r="E960" s="48"/>
    </row>
    <row r="961">
      <c r="C961" s="81"/>
      <c r="E961" s="48"/>
    </row>
    <row r="962">
      <c r="C962" s="81"/>
      <c r="E962" s="48"/>
    </row>
    <row r="963">
      <c r="C963" s="81"/>
      <c r="E963" s="48"/>
    </row>
    <row r="964">
      <c r="C964" s="81"/>
      <c r="E964" s="48"/>
    </row>
    <row r="965">
      <c r="C965" s="81"/>
      <c r="E965" s="48"/>
    </row>
    <row r="966">
      <c r="C966" s="81"/>
      <c r="E966" s="48"/>
    </row>
    <row r="967">
      <c r="C967" s="81"/>
      <c r="E967" s="48"/>
    </row>
    <row r="968">
      <c r="C968" s="81"/>
      <c r="E968" s="48"/>
    </row>
    <row r="969">
      <c r="C969" s="81"/>
      <c r="E969" s="48"/>
    </row>
    <row r="970">
      <c r="C970" s="81"/>
      <c r="E970" s="48"/>
    </row>
    <row r="971">
      <c r="C971" s="81"/>
      <c r="E971" s="48"/>
    </row>
    <row r="972">
      <c r="C972" s="81"/>
      <c r="E972" s="48"/>
    </row>
    <row r="973">
      <c r="C973" s="81"/>
      <c r="E973" s="48"/>
    </row>
    <row r="974">
      <c r="C974" s="81"/>
      <c r="E974" s="48"/>
    </row>
    <row r="975">
      <c r="C975" s="81"/>
      <c r="E975" s="48"/>
    </row>
  </sheetData>
  <mergeCells count="4">
    <mergeCell ref="C200:C206"/>
    <mergeCell ref="C8:C11"/>
    <mergeCell ref="E8:E11"/>
    <mergeCell ref="I8:I11"/>
  </mergeCells>
  <conditionalFormatting sqref="H4:H20 H21 H23:H25">
    <cfRule type="cellIs" dxfId="0" priority="1" operator="lessThan">
      <formula>$I$1</formula>
    </cfRule>
  </conditionalFormatting>
  <hyperlinks>
    <hyperlink r:id="rId1" ref="M4"/>
    <hyperlink r:id="rId2" ref="L5"/>
    <hyperlink r:id="rId3" ref="M7"/>
    <hyperlink r:id="rId4" ref="M12"/>
    <hyperlink r:id="rId5" ref="M13"/>
    <hyperlink r:id="rId6" ref="M14"/>
    <hyperlink r:id="rId7" ref="M15"/>
    <hyperlink r:id="rId8" ref="M16"/>
    <hyperlink r:id="rId9" ref="M17"/>
    <hyperlink r:id="rId10" ref="M18"/>
    <hyperlink r:id="rId11" ref="M19"/>
    <hyperlink r:id="rId12" ref="N20"/>
    <hyperlink r:id="rId13" ref="P20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40.29"/>
    <col customWidth="1" min="3" max="3" width="10.86"/>
    <col customWidth="1" min="4" max="4" width="8.57"/>
    <col customWidth="1" min="5" max="5" width="8.14"/>
    <col customWidth="1" min="6" max="6" width="18.14"/>
    <col customWidth="1" min="7" max="7" width="17.71"/>
    <col customWidth="1" min="8" max="8" width="29.57"/>
  </cols>
  <sheetData>
    <row r="1" ht="17.25">
      <c r="A1" s="1"/>
      <c r="B1" s="108" t="s">
        <v>151</v>
      </c>
      <c r="C1" s="109"/>
      <c r="D1" s="1"/>
      <c r="E1" s="1"/>
      <c r="F1" s="110"/>
      <c r="G1" s="1"/>
      <c r="H1" s="1"/>
    </row>
    <row r="2">
      <c r="A2" s="4"/>
      <c r="B2" s="111" t="s">
        <v>152</v>
      </c>
      <c r="C2" s="4"/>
      <c r="D2" s="4"/>
      <c r="E2" s="5"/>
      <c r="F2" s="112"/>
      <c r="G2" s="4"/>
      <c r="H2" s="4"/>
      <c r="J2" s="4"/>
    </row>
    <row r="3">
      <c r="A3" s="8" t="s">
        <v>4</v>
      </c>
      <c r="B3" s="113" t="s">
        <v>5</v>
      </c>
      <c r="C3" s="8" t="s">
        <v>6</v>
      </c>
      <c r="D3" s="8" t="s">
        <v>7</v>
      </c>
      <c r="E3" s="9" t="s">
        <v>8</v>
      </c>
      <c r="F3" s="114" t="s">
        <v>11</v>
      </c>
      <c r="G3" s="8" t="s">
        <v>12</v>
      </c>
      <c r="H3" s="4"/>
    </row>
    <row r="4">
      <c r="A4" s="8">
        <v>1.0</v>
      </c>
      <c r="B4" s="113" t="s">
        <v>153</v>
      </c>
      <c r="C4" s="11">
        <f>'Type1ベース'!E29</f>
        <v>3620.73</v>
      </c>
      <c r="D4" s="8">
        <v>1.0</v>
      </c>
      <c r="E4" s="12">
        <f t="shared" ref="E4:E15" si="1">C4*D4</f>
        <v>3620.73</v>
      </c>
      <c r="F4" s="114"/>
      <c r="G4" s="8" t="s">
        <v>31</v>
      </c>
      <c r="H4" s="4"/>
      <c r="J4" s="4"/>
    </row>
    <row r="5">
      <c r="A5" s="8">
        <f t="shared" ref="A5:A15" si="2">A4+1</f>
        <v>2</v>
      </c>
      <c r="B5" s="115" t="s">
        <v>154</v>
      </c>
      <c r="C5" s="116">
        <v>1500.0</v>
      </c>
      <c r="D5" s="37">
        <v>1.0</v>
      </c>
      <c r="E5" s="12">
        <f t="shared" si="1"/>
        <v>1500</v>
      </c>
      <c r="F5" s="117"/>
      <c r="G5" s="37" t="s">
        <v>31</v>
      </c>
    </row>
    <row r="6">
      <c r="A6" s="8">
        <f t="shared" si="2"/>
        <v>3</v>
      </c>
      <c r="B6" s="115" t="s">
        <v>80</v>
      </c>
      <c r="C6" s="11">
        <v>40.0</v>
      </c>
      <c r="D6" s="8">
        <v>1.0</v>
      </c>
      <c r="E6" s="12">
        <f t="shared" si="1"/>
        <v>40</v>
      </c>
      <c r="F6" s="114"/>
      <c r="G6" s="8" t="s">
        <v>155</v>
      </c>
      <c r="H6" s="4" t="s">
        <v>156</v>
      </c>
    </row>
    <row r="7">
      <c r="A7" s="8">
        <f t="shared" si="2"/>
        <v>4</v>
      </c>
      <c r="B7" s="113" t="s">
        <v>157</v>
      </c>
      <c r="C7" s="11">
        <v>122.2</v>
      </c>
      <c r="D7" s="8">
        <v>1.0</v>
      </c>
      <c r="E7" s="12">
        <f t="shared" si="1"/>
        <v>122.2</v>
      </c>
      <c r="F7" s="118"/>
      <c r="G7" s="37" t="s">
        <v>31</v>
      </c>
    </row>
    <row r="8">
      <c r="A8" s="8">
        <f t="shared" si="2"/>
        <v>5</v>
      </c>
      <c r="B8" s="113" t="s">
        <v>158</v>
      </c>
      <c r="C8" s="11">
        <v>3.9</v>
      </c>
      <c r="D8" s="8">
        <v>16.0</v>
      </c>
      <c r="E8" s="12">
        <f t="shared" si="1"/>
        <v>62.4</v>
      </c>
      <c r="F8" s="114"/>
      <c r="G8" s="8" t="s">
        <v>41</v>
      </c>
      <c r="H8" s="4" t="s">
        <v>159</v>
      </c>
      <c r="I8" s="4" t="s">
        <v>160</v>
      </c>
      <c r="J8" s="14" t="s">
        <v>161</v>
      </c>
    </row>
    <row r="9">
      <c r="A9" s="8">
        <f t="shared" si="2"/>
        <v>6</v>
      </c>
      <c r="B9" s="113" t="s">
        <v>162</v>
      </c>
      <c r="C9" s="11">
        <v>5.95</v>
      </c>
      <c r="D9" s="8">
        <v>4.0</v>
      </c>
      <c r="E9" s="12">
        <f t="shared" si="1"/>
        <v>23.8</v>
      </c>
      <c r="F9" s="114"/>
      <c r="G9" s="8" t="s">
        <v>41</v>
      </c>
      <c r="H9" s="4" t="s">
        <v>163</v>
      </c>
      <c r="I9" s="4" t="s">
        <v>164</v>
      </c>
      <c r="J9" s="14" t="s">
        <v>165</v>
      </c>
    </row>
    <row r="10">
      <c r="A10" s="8">
        <f t="shared" si="2"/>
        <v>7</v>
      </c>
      <c r="B10" s="113" t="s">
        <v>53</v>
      </c>
      <c r="C10" s="24">
        <v>4.2</v>
      </c>
      <c r="D10" s="8">
        <f>SUM(D8:D9)</f>
        <v>20</v>
      </c>
      <c r="E10" s="12">
        <f t="shared" si="1"/>
        <v>84</v>
      </c>
      <c r="F10" s="114"/>
      <c r="G10" s="8" t="s">
        <v>41</v>
      </c>
      <c r="H10" s="8" t="s">
        <v>54</v>
      </c>
      <c r="I10" s="4" t="s">
        <v>55</v>
      </c>
      <c r="J10" s="14" t="s">
        <v>56</v>
      </c>
    </row>
    <row r="11">
      <c r="A11" s="8">
        <f t="shared" si="2"/>
        <v>8</v>
      </c>
      <c r="B11" s="113" t="s">
        <v>166</v>
      </c>
      <c r="C11" s="11">
        <v>400.0</v>
      </c>
      <c r="D11" s="8">
        <v>4.0</v>
      </c>
      <c r="E11" s="12">
        <f t="shared" si="1"/>
        <v>1600</v>
      </c>
      <c r="F11" s="114" t="s">
        <v>167</v>
      </c>
      <c r="G11" s="37" t="s">
        <v>31</v>
      </c>
    </row>
    <row r="12">
      <c r="A12" s="8">
        <f t="shared" si="2"/>
        <v>9</v>
      </c>
      <c r="B12" s="113" t="s">
        <v>168</v>
      </c>
      <c r="C12" s="11">
        <v>300.0</v>
      </c>
      <c r="D12" s="8">
        <v>2.0</v>
      </c>
      <c r="E12" s="12">
        <f t="shared" si="1"/>
        <v>600</v>
      </c>
      <c r="F12" s="114" t="s">
        <v>169</v>
      </c>
      <c r="G12" s="37" t="s">
        <v>31</v>
      </c>
    </row>
    <row r="13">
      <c r="A13" s="8">
        <f t="shared" si="2"/>
        <v>10</v>
      </c>
      <c r="B13" s="113" t="s">
        <v>170</v>
      </c>
      <c r="C13" s="11">
        <v>400.0</v>
      </c>
      <c r="D13" s="8">
        <v>2.0</v>
      </c>
      <c r="E13" s="12">
        <f t="shared" si="1"/>
        <v>800</v>
      </c>
      <c r="F13" s="114"/>
      <c r="G13" s="37" t="s">
        <v>31</v>
      </c>
    </row>
    <row r="14">
      <c r="A14" s="8">
        <f t="shared" si="2"/>
        <v>11</v>
      </c>
      <c r="B14" s="113" t="s">
        <v>171</v>
      </c>
      <c r="C14" s="11">
        <v>500.0</v>
      </c>
      <c r="D14" s="8">
        <v>1.0</v>
      </c>
      <c r="E14" s="12">
        <f t="shared" si="1"/>
        <v>500</v>
      </c>
      <c r="F14" s="114" t="s">
        <v>172</v>
      </c>
      <c r="G14" s="37" t="s">
        <v>31</v>
      </c>
    </row>
    <row r="15">
      <c r="A15" s="8">
        <f t="shared" si="2"/>
        <v>12</v>
      </c>
      <c r="B15" s="113" t="s">
        <v>173</v>
      </c>
      <c r="C15" s="11">
        <v>300.0</v>
      </c>
      <c r="D15" s="8">
        <v>1.0</v>
      </c>
      <c r="E15" s="12">
        <f t="shared" si="1"/>
        <v>300</v>
      </c>
      <c r="F15" s="114" t="s">
        <v>174</v>
      </c>
      <c r="G15" s="37" t="s">
        <v>31</v>
      </c>
    </row>
    <row r="16">
      <c r="B16" s="111"/>
      <c r="C16" s="4"/>
      <c r="E16" s="5">
        <f>SUM(E4:E14)</f>
        <v>8953.13</v>
      </c>
      <c r="F16" s="112"/>
    </row>
    <row r="17">
      <c r="B17" s="111"/>
      <c r="C17" s="4"/>
      <c r="D17" s="4"/>
      <c r="E17" s="4"/>
      <c r="F17" s="112"/>
    </row>
    <row r="18">
      <c r="B18" s="111"/>
      <c r="C18" s="4"/>
      <c r="E18" s="5"/>
      <c r="F18" s="112"/>
    </row>
    <row r="19">
      <c r="B19" s="111" t="s">
        <v>91</v>
      </c>
      <c r="C19" s="4"/>
      <c r="D19" s="4" t="s">
        <v>126</v>
      </c>
      <c r="E19" s="5">
        <v>468.0</v>
      </c>
      <c r="F19" s="119" t="s">
        <v>92</v>
      </c>
    </row>
    <row r="20">
      <c r="B20" s="111" t="s">
        <v>93</v>
      </c>
      <c r="C20" s="4"/>
      <c r="D20" s="4" t="s">
        <v>127</v>
      </c>
      <c r="E20" s="5">
        <v>990.0</v>
      </c>
      <c r="F20" s="119" t="s">
        <v>94</v>
      </c>
    </row>
    <row r="21">
      <c r="B21" s="111" t="s">
        <v>95</v>
      </c>
      <c r="C21" s="4"/>
      <c r="D21" s="4" t="s">
        <v>127</v>
      </c>
      <c r="E21" s="5">
        <v>2580.0</v>
      </c>
      <c r="F21" s="119" t="s">
        <v>79</v>
      </c>
    </row>
    <row r="22">
      <c r="B22" s="120"/>
      <c r="E22" s="48"/>
      <c r="F22" s="121"/>
    </row>
    <row r="23">
      <c r="B23" s="120"/>
      <c r="E23" s="48"/>
      <c r="F23" s="121"/>
    </row>
    <row r="24" ht="25.5" customHeight="1">
      <c r="B24" s="111" t="s">
        <v>175</v>
      </c>
      <c r="E24" s="48"/>
      <c r="F24" s="119" t="s">
        <v>176</v>
      </c>
    </row>
    <row r="25">
      <c r="B25" s="111" t="s">
        <v>177</v>
      </c>
      <c r="E25" s="48"/>
      <c r="F25" s="119" t="s">
        <v>178</v>
      </c>
    </row>
    <row r="26">
      <c r="B26" s="120"/>
      <c r="E26" s="48"/>
      <c r="F26" s="121"/>
    </row>
    <row r="27" ht="26.25">
      <c r="B27" s="111" t="s">
        <v>179</v>
      </c>
      <c r="E27" s="48"/>
      <c r="F27" s="119" t="s">
        <v>180</v>
      </c>
    </row>
    <row r="28">
      <c r="B28" s="120"/>
      <c r="E28" s="48"/>
      <c r="F28" s="121"/>
    </row>
    <row r="29">
      <c r="B29" s="120"/>
      <c r="E29" s="48"/>
      <c r="F29" s="121"/>
    </row>
    <row r="30">
      <c r="B30" s="120"/>
      <c r="E30" s="48"/>
      <c r="F30" s="121"/>
    </row>
    <row r="31">
      <c r="B31" s="120"/>
      <c r="E31" s="48"/>
      <c r="F31" s="121"/>
    </row>
    <row r="32">
      <c r="B32" s="120"/>
      <c r="E32" s="48"/>
      <c r="F32" s="121"/>
    </row>
    <row r="33">
      <c r="B33" s="120"/>
      <c r="E33" s="48"/>
      <c r="F33" s="121"/>
    </row>
    <row r="34">
      <c r="B34" s="120"/>
      <c r="E34" s="48"/>
      <c r="F34" s="121"/>
    </row>
    <row r="35">
      <c r="B35" s="120"/>
      <c r="E35" s="48"/>
      <c r="F35" s="121"/>
    </row>
    <row r="36">
      <c r="B36" s="120"/>
      <c r="E36" s="48"/>
      <c r="F36" s="121"/>
    </row>
    <row r="37">
      <c r="B37" s="120"/>
      <c r="E37" s="48"/>
      <c r="F37" s="121"/>
    </row>
    <row r="38">
      <c r="B38" s="120"/>
      <c r="E38" s="48"/>
      <c r="F38" s="121"/>
    </row>
    <row r="39">
      <c r="B39" s="120"/>
      <c r="E39" s="48"/>
      <c r="F39" s="121"/>
    </row>
    <row r="40">
      <c r="B40" s="120"/>
      <c r="E40" s="48"/>
      <c r="F40" s="121"/>
    </row>
    <row r="41">
      <c r="B41" s="120"/>
      <c r="E41" s="48"/>
      <c r="F41" s="121"/>
    </row>
    <row r="42">
      <c r="B42" s="120"/>
      <c r="E42" s="48"/>
      <c r="F42" s="121"/>
    </row>
    <row r="43">
      <c r="B43" s="120"/>
      <c r="E43" s="48"/>
      <c r="F43" s="121"/>
    </row>
    <row r="44">
      <c r="B44" s="120"/>
      <c r="E44" s="48"/>
      <c r="F44" s="121"/>
    </row>
    <row r="45">
      <c r="B45" s="120"/>
      <c r="E45" s="48"/>
      <c r="F45" s="121"/>
    </row>
    <row r="46">
      <c r="B46" s="120"/>
      <c r="E46" s="48"/>
      <c r="F46" s="121"/>
    </row>
    <row r="47">
      <c r="B47" s="120"/>
      <c r="E47" s="48"/>
      <c r="F47" s="121"/>
    </row>
    <row r="48">
      <c r="B48" s="120"/>
      <c r="E48" s="48"/>
      <c r="F48" s="121"/>
    </row>
    <row r="49">
      <c r="B49" s="120"/>
      <c r="E49" s="48"/>
      <c r="F49" s="121"/>
    </row>
    <row r="50">
      <c r="B50" s="120"/>
      <c r="E50" s="48"/>
      <c r="F50" s="121"/>
    </row>
    <row r="51">
      <c r="B51" s="120"/>
      <c r="E51" s="48"/>
      <c r="F51" s="121"/>
    </row>
    <row r="52">
      <c r="B52" s="120"/>
      <c r="E52" s="48"/>
      <c r="F52" s="121"/>
    </row>
    <row r="53">
      <c r="B53" s="120"/>
      <c r="E53" s="48"/>
      <c r="F53" s="121"/>
    </row>
    <row r="54">
      <c r="B54" s="120"/>
      <c r="E54" s="48"/>
      <c r="F54" s="121"/>
    </row>
    <row r="55">
      <c r="B55" s="120"/>
      <c r="E55" s="48"/>
      <c r="F55" s="121"/>
    </row>
    <row r="56">
      <c r="B56" s="120"/>
      <c r="E56" s="48"/>
      <c r="F56" s="121"/>
    </row>
    <row r="57">
      <c r="B57" s="120"/>
      <c r="E57" s="48"/>
      <c r="F57" s="121"/>
    </row>
    <row r="58">
      <c r="B58" s="120"/>
      <c r="E58" s="48"/>
      <c r="F58" s="121"/>
    </row>
    <row r="59">
      <c r="B59" s="120"/>
      <c r="E59" s="48"/>
      <c r="F59" s="121"/>
    </row>
    <row r="60">
      <c r="B60" s="120"/>
      <c r="E60" s="48"/>
      <c r="F60" s="121"/>
    </row>
    <row r="61">
      <c r="B61" s="120"/>
      <c r="E61" s="48"/>
      <c r="F61" s="121"/>
    </row>
    <row r="62">
      <c r="B62" s="120"/>
      <c r="E62" s="48"/>
      <c r="F62" s="121"/>
    </row>
    <row r="63">
      <c r="B63" s="120"/>
      <c r="E63" s="48"/>
      <c r="F63" s="121"/>
    </row>
    <row r="64">
      <c r="B64" s="120"/>
      <c r="E64" s="48"/>
      <c r="F64" s="121"/>
    </row>
    <row r="65">
      <c r="B65" s="120"/>
      <c r="E65" s="48"/>
      <c r="F65" s="121"/>
    </row>
    <row r="66">
      <c r="B66" s="120"/>
      <c r="E66" s="48"/>
      <c r="F66" s="121"/>
    </row>
    <row r="67">
      <c r="B67" s="120"/>
      <c r="E67" s="48"/>
      <c r="F67" s="121"/>
    </row>
    <row r="68">
      <c r="B68" s="120"/>
      <c r="E68" s="48"/>
      <c r="F68" s="121"/>
    </row>
    <row r="69">
      <c r="B69" s="120"/>
      <c r="E69" s="48"/>
      <c r="F69" s="121"/>
    </row>
    <row r="70">
      <c r="B70" s="120"/>
      <c r="E70" s="48"/>
      <c r="F70" s="121"/>
    </row>
    <row r="71">
      <c r="B71" s="120"/>
      <c r="E71" s="48"/>
      <c r="F71" s="121"/>
    </row>
    <row r="72">
      <c r="B72" s="120"/>
      <c r="E72" s="48"/>
      <c r="F72" s="121"/>
    </row>
    <row r="73">
      <c r="B73" s="120"/>
      <c r="E73" s="48"/>
      <c r="F73" s="121"/>
    </row>
    <row r="74">
      <c r="B74" s="120"/>
      <c r="E74" s="48"/>
      <c r="F74" s="121"/>
    </row>
    <row r="75">
      <c r="B75" s="120"/>
      <c r="E75" s="48"/>
      <c r="F75" s="121"/>
    </row>
    <row r="76">
      <c r="B76" s="120"/>
      <c r="E76" s="48"/>
      <c r="F76" s="121"/>
    </row>
    <row r="77">
      <c r="B77" s="120"/>
      <c r="E77" s="48"/>
      <c r="F77" s="121"/>
    </row>
    <row r="78">
      <c r="B78" s="120"/>
      <c r="E78" s="48"/>
      <c r="F78" s="121"/>
    </row>
    <row r="79">
      <c r="B79" s="120"/>
      <c r="E79" s="48"/>
      <c r="F79" s="121"/>
    </row>
    <row r="80">
      <c r="B80" s="120"/>
      <c r="E80" s="48"/>
      <c r="F80" s="121"/>
    </row>
    <row r="81">
      <c r="B81" s="120"/>
      <c r="E81" s="48"/>
      <c r="F81" s="121"/>
    </row>
    <row r="82">
      <c r="B82" s="120"/>
      <c r="E82" s="48"/>
      <c r="F82" s="121"/>
    </row>
    <row r="83">
      <c r="B83" s="120"/>
      <c r="E83" s="48"/>
      <c r="F83" s="121"/>
    </row>
    <row r="84">
      <c r="B84" s="120"/>
      <c r="E84" s="48"/>
      <c r="F84" s="121"/>
    </row>
    <row r="85">
      <c r="B85" s="120"/>
      <c r="E85" s="48"/>
      <c r="F85" s="121"/>
    </row>
    <row r="86">
      <c r="B86" s="120"/>
      <c r="E86" s="48"/>
      <c r="F86" s="121"/>
    </row>
    <row r="87">
      <c r="B87" s="120"/>
      <c r="E87" s="48"/>
      <c r="F87" s="121"/>
    </row>
    <row r="88">
      <c r="B88" s="120"/>
      <c r="E88" s="48"/>
      <c r="F88" s="121"/>
    </row>
    <row r="89">
      <c r="B89" s="120"/>
      <c r="E89" s="48"/>
      <c r="F89" s="121"/>
    </row>
    <row r="90">
      <c r="B90" s="120"/>
      <c r="E90" s="48"/>
      <c r="F90" s="121"/>
    </row>
    <row r="91">
      <c r="B91" s="120"/>
      <c r="E91" s="48"/>
      <c r="F91" s="121"/>
    </row>
    <row r="92">
      <c r="B92" s="120"/>
      <c r="E92" s="48"/>
      <c r="F92" s="121"/>
    </row>
    <row r="93">
      <c r="B93" s="120"/>
      <c r="E93" s="48"/>
      <c r="F93" s="121"/>
    </row>
    <row r="94">
      <c r="B94" s="120"/>
      <c r="E94" s="48"/>
      <c r="F94" s="121"/>
    </row>
    <row r="95">
      <c r="B95" s="120"/>
      <c r="E95" s="48"/>
      <c r="F95" s="121"/>
    </row>
    <row r="96">
      <c r="B96" s="120"/>
      <c r="E96" s="48"/>
      <c r="F96" s="121"/>
    </row>
    <row r="97">
      <c r="B97" s="120"/>
      <c r="E97" s="48"/>
      <c r="F97" s="121"/>
    </row>
    <row r="98">
      <c r="B98" s="120"/>
      <c r="E98" s="48"/>
      <c r="F98" s="121"/>
    </row>
    <row r="99">
      <c r="B99" s="120"/>
      <c r="E99" s="48"/>
      <c r="F99" s="121"/>
    </row>
    <row r="100">
      <c r="B100" s="120"/>
      <c r="E100" s="48"/>
      <c r="F100" s="121"/>
    </row>
    <row r="101">
      <c r="B101" s="120"/>
      <c r="E101" s="48"/>
      <c r="F101" s="121"/>
    </row>
    <row r="102">
      <c r="B102" s="120"/>
      <c r="E102" s="48"/>
      <c r="F102" s="121"/>
    </row>
    <row r="103">
      <c r="B103" s="120"/>
      <c r="E103" s="48"/>
      <c r="F103" s="121"/>
    </row>
    <row r="104">
      <c r="B104" s="120"/>
      <c r="E104" s="48"/>
      <c r="F104" s="121"/>
    </row>
    <row r="105">
      <c r="B105" s="120"/>
      <c r="E105" s="48"/>
      <c r="F105" s="121"/>
    </row>
    <row r="106">
      <c r="B106" s="120"/>
      <c r="E106" s="48"/>
      <c r="F106" s="121"/>
    </row>
    <row r="107">
      <c r="B107" s="120"/>
      <c r="E107" s="48"/>
      <c r="F107" s="121"/>
    </row>
    <row r="108">
      <c r="B108" s="120"/>
      <c r="E108" s="48"/>
      <c r="F108" s="121"/>
    </row>
    <row r="109">
      <c r="B109" s="120"/>
      <c r="E109" s="48"/>
      <c r="F109" s="121"/>
    </row>
    <row r="110">
      <c r="B110" s="120"/>
      <c r="E110" s="48"/>
      <c r="F110" s="121"/>
    </row>
    <row r="111">
      <c r="B111" s="120"/>
      <c r="E111" s="48"/>
      <c r="F111" s="121"/>
    </row>
    <row r="112">
      <c r="B112" s="120"/>
      <c r="E112" s="48"/>
      <c r="F112" s="121"/>
    </row>
    <row r="113">
      <c r="B113" s="120"/>
      <c r="E113" s="48"/>
      <c r="F113" s="121"/>
    </row>
    <row r="114">
      <c r="B114" s="120"/>
      <c r="E114" s="48"/>
      <c r="F114" s="121"/>
    </row>
    <row r="115">
      <c r="B115" s="120"/>
      <c r="E115" s="48"/>
      <c r="F115" s="121"/>
    </row>
    <row r="116">
      <c r="B116" s="120"/>
      <c r="E116" s="48"/>
      <c r="F116" s="121"/>
    </row>
    <row r="117">
      <c r="B117" s="120"/>
      <c r="E117" s="48"/>
      <c r="F117" s="121"/>
    </row>
    <row r="118">
      <c r="B118" s="120"/>
      <c r="E118" s="48"/>
      <c r="F118" s="121"/>
    </row>
    <row r="119">
      <c r="B119" s="120"/>
      <c r="E119" s="48"/>
      <c r="F119" s="121"/>
    </row>
    <row r="120">
      <c r="B120" s="120"/>
      <c r="E120" s="48"/>
      <c r="F120" s="121"/>
    </row>
    <row r="121">
      <c r="B121" s="120"/>
      <c r="E121" s="48"/>
      <c r="F121" s="121"/>
    </row>
    <row r="122">
      <c r="B122" s="120"/>
      <c r="E122" s="48"/>
      <c r="F122" s="121"/>
    </row>
    <row r="123">
      <c r="B123" s="120"/>
      <c r="E123" s="48"/>
      <c r="F123" s="121"/>
    </row>
    <row r="124">
      <c r="B124" s="120"/>
      <c r="E124" s="48"/>
      <c r="F124" s="121"/>
    </row>
    <row r="125">
      <c r="B125" s="120"/>
      <c r="E125" s="48"/>
      <c r="F125" s="121"/>
    </row>
    <row r="126">
      <c r="B126" s="120"/>
      <c r="E126" s="48"/>
      <c r="F126" s="121"/>
    </row>
    <row r="127">
      <c r="B127" s="120"/>
      <c r="E127" s="48"/>
      <c r="F127" s="121"/>
    </row>
    <row r="128">
      <c r="B128" s="120"/>
      <c r="E128" s="48"/>
      <c r="F128" s="121"/>
    </row>
    <row r="129">
      <c r="B129" s="120"/>
      <c r="E129" s="48"/>
      <c r="F129" s="121"/>
    </row>
    <row r="130">
      <c r="B130" s="120"/>
      <c r="E130" s="48"/>
      <c r="F130" s="121"/>
    </row>
    <row r="131">
      <c r="B131" s="120"/>
      <c r="E131" s="48"/>
      <c r="F131" s="121"/>
    </row>
    <row r="132">
      <c r="B132" s="120"/>
      <c r="E132" s="48"/>
      <c r="F132" s="121"/>
    </row>
    <row r="133">
      <c r="B133" s="120"/>
      <c r="E133" s="48"/>
      <c r="F133" s="121"/>
    </row>
    <row r="134">
      <c r="B134" s="120"/>
      <c r="E134" s="48"/>
      <c r="F134" s="121"/>
    </row>
    <row r="135">
      <c r="B135" s="120"/>
      <c r="E135" s="48"/>
      <c r="F135" s="121"/>
    </row>
    <row r="136">
      <c r="B136" s="120"/>
      <c r="E136" s="48"/>
      <c r="F136" s="121"/>
    </row>
    <row r="137">
      <c r="B137" s="120"/>
      <c r="E137" s="48"/>
      <c r="F137" s="121"/>
    </row>
    <row r="138">
      <c r="B138" s="120"/>
      <c r="E138" s="48"/>
      <c r="F138" s="121"/>
    </row>
    <row r="139">
      <c r="B139" s="120"/>
      <c r="E139" s="48"/>
      <c r="F139" s="121"/>
    </row>
    <row r="140">
      <c r="B140" s="120"/>
      <c r="E140" s="48"/>
      <c r="F140" s="121"/>
    </row>
    <row r="141">
      <c r="B141" s="120"/>
      <c r="E141" s="48"/>
      <c r="F141" s="121"/>
    </row>
    <row r="142">
      <c r="B142" s="120"/>
      <c r="E142" s="48"/>
      <c r="F142" s="121"/>
    </row>
    <row r="143">
      <c r="B143" s="120"/>
      <c r="E143" s="48"/>
      <c r="F143" s="121"/>
    </row>
    <row r="144">
      <c r="B144" s="120"/>
      <c r="E144" s="48"/>
      <c r="F144" s="121"/>
    </row>
    <row r="145">
      <c r="B145" s="120"/>
      <c r="E145" s="48"/>
      <c r="F145" s="121"/>
    </row>
    <row r="146">
      <c r="B146" s="120"/>
      <c r="E146" s="48"/>
      <c r="F146" s="121"/>
    </row>
    <row r="147">
      <c r="B147" s="120"/>
      <c r="E147" s="48"/>
      <c r="F147" s="121"/>
    </row>
    <row r="148">
      <c r="B148" s="120"/>
      <c r="E148" s="48"/>
      <c r="F148" s="121"/>
    </row>
    <row r="149">
      <c r="B149" s="120"/>
      <c r="E149" s="48"/>
      <c r="F149" s="121"/>
    </row>
    <row r="150">
      <c r="B150" s="120"/>
      <c r="E150" s="48"/>
      <c r="F150" s="121"/>
    </row>
    <row r="151">
      <c r="B151" s="120"/>
      <c r="E151" s="48"/>
      <c r="F151" s="121"/>
    </row>
    <row r="152">
      <c r="B152" s="120"/>
      <c r="E152" s="48"/>
      <c r="F152" s="121"/>
    </row>
    <row r="153">
      <c r="B153" s="120"/>
      <c r="E153" s="48"/>
      <c r="F153" s="121"/>
    </row>
    <row r="154">
      <c r="B154" s="120"/>
      <c r="E154" s="48"/>
      <c r="F154" s="121"/>
    </row>
    <row r="155">
      <c r="B155" s="120"/>
      <c r="E155" s="48"/>
      <c r="F155" s="121"/>
    </row>
    <row r="156">
      <c r="B156" s="120"/>
      <c r="E156" s="48"/>
      <c r="F156" s="121"/>
    </row>
    <row r="157">
      <c r="B157" s="120"/>
      <c r="E157" s="48"/>
      <c r="F157" s="121"/>
    </row>
    <row r="158">
      <c r="B158" s="120"/>
      <c r="E158" s="48"/>
      <c r="F158" s="121"/>
    </row>
    <row r="159">
      <c r="B159" s="120"/>
      <c r="E159" s="48"/>
      <c r="F159" s="121"/>
    </row>
    <row r="160">
      <c r="B160" s="120"/>
      <c r="E160" s="48"/>
      <c r="F160" s="121"/>
    </row>
    <row r="161">
      <c r="B161" s="120"/>
      <c r="E161" s="48"/>
      <c r="F161" s="121"/>
    </row>
    <row r="162">
      <c r="B162" s="120"/>
      <c r="E162" s="48"/>
      <c r="F162" s="121"/>
    </row>
    <row r="163">
      <c r="B163" s="120"/>
      <c r="E163" s="48"/>
      <c r="F163" s="121"/>
    </row>
    <row r="164">
      <c r="B164" s="120"/>
      <c r="E164" s="48"/>
      <c r="F164" s="121"/>
    </row>
    <row r="165">
      <c r="B165" s="120"/>
      <c r="E165" s="48"/>
      <c r="F165" s="121"/>
    </row>
    <row r="166">
      <c r="B166" s="120"/>
      <c r="E166" s="48"/>
      <c r="F166" s="121"/>
    </row>
    <row r="167">
      <c r="B167" s="120"/>
      <c r="E167" s="48"/>
      <c r="F167" s="121"/>
    </row>
    <row r="168">
      <c r="B168" s="120"/>
      <c r="E168" s="48"/>
      <c r="F168" s="121"/>
    </row>
    <row r="169">
      <c r="B169" s="120"/>
      <c r="E169" s="48"/>
      <c r="F169" s="121"/>
    </row>
    <row r="170">
      <c r="B170" s="120"/>
      <c r="E170" s="48"/>
      <c r="F170" s="121"/>
    </row>
    <row r="171">
      <c r="B171" s="120"/>
      <c r="E171" s="48"/>
      <c r="F171" s="121"/>
    </row>
    <row r="172">
      <c r="B172" s="120"/>
      <c r="E172" s="48"/>
      <c r="F172" s="121"/>
    </row>
    <row r="173">
      <c r="B173" s="120"/>
      <c r="E173" s="48"/>
      <c r="F173" s="121"/>
    </row>
    <row r="174">
      <c r="B174" s="120"/>
      <c r="E174" s="48"/>
      <c r="F174" s="121"/>
    </row>
    <row r="175">
      <c r="B175" s="120"/>
      <c r="E175" s="48"/>
      <c r="F175" s="121"/>
    </row>
    <row r="176">
      <c r="B176" s="120"/>
      <c r="E176" s="48"/>
      <c r="F176" s="121"/>
    </row>
    <row r="177">
      <c r="B177" s="120"/>
      <c r="E177" s="48"/>
      <c r="F177" s="121"/>
    </row>
    <row r="178">
      <c r="B178" s="120"/>
      <c r="E178" s="48"/>
      <c r="F178" s="121"/>
    </row>
    <row r="179">
      <c r="B179" s="120"/>
      <c r="E179" s="48"/>
      <c r="F179" s="121"/>
    </row>
    <row r="180">
      <c r="B180" s="120"/>
      <c r="E180" s="48"/>
      <c r="F180" s="121"/>
    </row>
    <row r="181">
      <c r="B181" s="120"/>
      <c r="E181" s="48"/>
      <c r="F181" s="121"/>
    </row>
    <row r="182">
      <c r="B182" s="120"/>
      <c r="E182" s="48"/>
      <c r="F182" s="121"/>
    </row>
    <row r="183">
      <c r="B183" s="120"/>
      <c r="E183" s="48"/>
      <c r="F183" s="121"/>
    </row>
    <row r="184">
      <c r="B184" s="120"/>
      <c r="E184" s="48"/>
      <c r="F184" s="121"/>
    </row>
    <row r="185">
      <c r="B185" s="120"/>
      <c r="E185" s="48"/>
      <c r="F185" s="121"/>
    </row>
    <row r="186">
      <c r="B186" s="120"/>
      <c r="E186" s="48"/>
      <c r="F186" s="121"/>
    </row>
    <row r="187">
      <c r="B187" s="120"/>
      <c r="E187" s="48"/>
      <c r="F187" s="121"/>
    </row>
    <row r="188">
      <c r="B188" s="120"/>
      <c r="E188" s="48"/>
      <c r="F188" s="121"/>
    </row>
    <row r="189">
      <c r="B189" s="120"/>
      <c r="E189" s="48"/>
      <c r="F189" s="121"/>
    </row>
    <row r="190">
      <c r="B190" s="120"/>
      <c r="E190" s="48"/>
      <c r="F190" s="121"/>
    </row>
    <row r="191">
      <c r="B191" s="120"/>
      <c r="E191" s="48"/>
      <c r="F191" s="121"/>
    </row>
    <row r="192">
      <c r="B192" s="120"/>
      <c r="E192" s="48"/>
      <c r="F192" s="121"/>
    </row>
    <row r="193">
      <c r="B193" s="120"/>
      <c r="E193" s="48"/>
      <c r="F193" s="121"/>
    </row>
    <row r="194">
      <c r="B194" s="120"/>
      <c r="E194" s="48"/>
      <c r="F194" s="121"/>
    </row>
    <row r="195">
      <c r="B195" s="120"/>
      <c r="E195" s="48"/>
      <c r="F195" s="121"/>
    </row>
    <row r="196">
      <c r="B196" s="120"/>
      <c r="E196" s="48"/>
      <c r="F196" s="121"/>
    </row>
    <row r="197">
      <c r="B197" s="120"/>
      <c r="E197" s="48"/>
      <c r="F197" s="121"/>
    </row>
    <row r="198">
      <c r="B198" s="120"/>
      <c r="E198" s="48"/>
      <c r="F198" s="121"/>
    </row>
    <row r="199">
      <c r="B199" s="120"/>
      <c r="E199" s="48"/>
      <c r="F199" s="121"/>
    </row>
    <row r="200">
      <c r="B200" s="120"/>
      <c r="E200" s="48"/>
      <c r="F200" s="121"/>
    </row>
    <row r="201">
      <c r="B201" s="120"/>
      <c r="E201" s="48"/>
      <c r="F201" s="121"/>
    </row>
    <row r="202">
      <c r="B202" s="120"/>
      <c r="E202" s="48"/>
      <c r="F202" s="121"/>
    </row>
    <row r="203">
      <c r="B203" s="120"/>
      <c r="E203" s="48"/>
      <c r="F203" s="121"/>
    </row>
    <row r="204">
      <c r="B204" s="120"/>
      <c r="E204" s="48"/>
      <c r="F204" s="121"/>
    </row>
    <row r="205">
      <c r="B205" s="120"/>
      <c r="E205" s="48"/>
      <c r="F205" s="121"/>
    </row>
    <row r="206">
      <c r="B206" s="120"/>
      <c r="E206" s="48"/>
      <c r="F206" s="121"/>
    </row>
    <row r="207">
      <c r="B207" s="120"/>
      <c r="E207" s="48"/>
      <c r="F207" s="121"/>
    </row>
    <row r="208">
      <c r="B208" s="120"/>
      <c r="E208" s="48"/>
      <c r="F208" s="121"/>
    </row>
    <row r="209">
      <c r="B209" s="120"/>
      <c r="E209" s="48"/>
      <c r="F209" s="121"/>
    </row>
    <row r="210">
      <c r="B210" s="120"/>
      <c r="E210" s="48"/>
      <c r="F210" s="121"/>
    </row>
    <row r="211">
      <c r="B211" s="120"/>
      <c r="E211" s="48"/>
      <c r="F211" s="121"/>
    </row>
    <row r="212">
      <c r="B212" s="120"/>
      <c r="E212" s="48"/>
      <c r="F212" s="121"/>
    </row>
    <row r="213">
      <c r="B213" s="120"/>
      <c r="E213" s="48"/>
      <c r="F213" s="121"/>
    </row>
    <row r="214">
      <c r="B214" s="120"/>
      <c r="E214" s="48"/>
      <c r="F214" s="121"/>
    </row>
    <row r="215">
      <c r="B215" s="120"/>
      <c r="E215" s="48"/>
      <c r="F215" s="121"/>
    </row>
    <row r="216">
      <c r="B216" s="120"/>
      <c r="E216" s="48"/>
      <c r="F216" s="121"/>
    </row>
    <row r="217">
      <c r="B217" s="120"/>
      <c r="E217" s="48"/>
      <c r="F217" s="121"/>
    </row>
    <row r="218">
      <c r="B218" s="120"/>
      <c r="E218" s="48"/>
      <c r="F218" s="121"/>
    </row>
    <row r="219">
      <c r="B219" s="120"/>
      <c r="E219" s="48"/>
      <c r="F219" s="121"/>
    </row>
    <row r="220">
      <c r="B220" s="120"/>
      <c r="E220" s="48"/>
      <c r="F220" s="121"/>
    </row>
    <row r="221">
      <c r="B221" s="120"/>
      <c r="E221" s="48"/>
      <c r="F221" s="121"/>
    </row>
    <row r="222">
      <c r="B222" s="120"/>
      <c r="E222" s="48"/>
      <c r="F222" s="121"/>
    </row>
    <row r="223">
      <c r="B223" s="120"/>
      <c r="E223" s="48"/>
      <c r="F223" s="121"/>
    </row>
    <row r="224">
      <c r="B224" s="120"/>
      <c r="E224" s="48"/>
      <c r="F224" s="121"/>
    </row>
    <row r="225">
      <c r="B225" s="120"/>
      <c r="E225" s="48"/>
      <c r="F225" s="121"/>
    </row>
    <row r="226">
      <c r="B226" s="120"/>
      <c r="E226" s="48"/>
      <c r="F226" s="121"/>
    </row>
    <row r="227">
      <c r="B227" s="120"/>
      <c r="E227" s="48"/>
      <c r="F227" s="121"/>
    </row>
    <row r="228">
      <c r="B228" s="120"/>
      <c r="E228" s="48"/>
      <c r="F228" s="121"/>
    </row>
    <row r="229">
      <c r="B229" s="120"/>
      <c r="E229" s="48"/>
      <c r="F229" s="121"/>
    </row>
    <row r="230">
      <c r="B230" s="120"/>
      <c r="E230" s="48"/>
      <c r="F230" s="121"/>
    </row>
    <row r="231">
      <c r="B231" s="120"/>
      <c r="E231" s="48"/>
      <c r="F231" s="121"/>
    </row>
    <row r="232">
      <c r="B232" s="120"/>
      <c r="E232" s="48"/>
      <c r="F232" s="121"/>
    </row>
    <row r="233">
      <c r="B233" s="120"/>
      <c r="E233" s="48"/>
      <c r="F233" s="121"/>
    </row>
    <row r="234">
      <c r="B234" s="120"/>
      <c r="E234" s="48"/>
      <c r="F234" s="121"/>
    </row>
    <row r="235">
      <c r="B235" s="120"/>
      <c r="E235" s="48"/>
      <c r="F235" s="121"/>
    </row>
    <row r="236">
      <c r="B236" s="120"/>
      <c r="E236" s="48"/>
      <c r="F236" s="121"/>
    </row>
    <row r="237">
      <c r="B237" s="120"/>
      <c r="E237" s="48"/>
      <c r="F237" s="121"/>
    </row>
    <row r="238">
      <c r="B238" s="120"/>
      <c r="E238" s="48"/>
      <c r="F238" s="121"/>
    </row>
    <row r="239">
      <c r="B239" s="120"/>
      <c r="E239" s="48"/>
      <c r="F239" s="121"/>
    </row>
    <row r="240">
      <c r="B240" s="120"/>
      <c r="E240" s="48"/>
      <c r="F240" s="121"/>
    </row>
    <row r="241">
      <c r="B241" s="120"/>
      <c r="E241" s="48"/>
      <c r="F241" s="121"/>
    </row>
    <row r="242">
      <c r="B242" s="120"/>
      <c r="E242" s="48"/>
      <c r="F242" s="121"/>
    </row>
    <row r="243">
      <c r="B243" s="120"/>
      <c r="E243" s="48"/>
      <c r="F243" s="121"/>
    </row>
    <row r="244">
      <c r="B244" s="120"/>
      <c r="E244" s="48"/>
      <c r="F244" s="121"/>
    </row>
    <row r="245">
      <c r="B245" s="120"/>
      <c r="E245" s="48"/>
      <c r="F245" s="121"/>
    </row>
    <row r="246">
      <c r="B246" s="120"/>
      <c r="E246" s="48"/>
      <c r="F246" s="121"/>
    </row>
    <row r="247">
      <c r="B247" s="120"/>
      <c r="E247" s="48"/>
      <c r="F247" s="121"/>
    </row>
    <row r="248">
      <c r="B248" s="120"/>
      <c r="E248" s="48"/>
      <c r="F248" s="121"/>
    </row>
    <row r="249">
      <c r="B249" s="120"/>
      <c r="E249" s="48"/>
      <c r="F249" s="121"/>
    </row>
    <row r="250">
      <c r="B250" s="120"/>
      <c r="E250" s="48"/>
      <c r="F250" s="121"/>
    </row>
    <row r="251">
      <c r="B251" s="120"/>
      <c r="E251" s="48"/>
      <c r="F251" s="121"/>
    </row>
    <row r="252">
      <c r="B252" s="120"/>
      <c r="E252" s="48"/>
      <c r="F252" s="121"/>
    </row>
    <row r="253">
      <c r="B253" s="120"/>
      <c r="E253" s="48"/>
      <c r="F253" s="121"/>
    </row>
    <row r="254">
      <c r="B254" s="120"/>
      <c r="E254" s="48"/>
      <c r="F254" s="121"/>
    </row>
    <row r="255">
      <c r="B255" s="120"/>
      <c r="E255" s="48"/>
      <c r="F255" s="121"/>
    </row>
    <row r="256">
      <c r="B256" s="120"/>
      <c r="E256" s="48"/>
      <c r="F256" s="121"/>
    </row>
    <row r="257">
      <c r="B257" s="120"/>
      <c r="E257" s="48"/>
      <c r="F257" s="121"/>
    </row>
    <row r="258">
      <c r="B258" s="120"/>
      <c r="E258" s="48"/>
      <c r="F258" s="121"/>
    </row>
    <row r="259">
      <c r="B259" s="120"/>
      <c r="E259" s="48"/>
      <c r="F259" s="121"/>
    </row>
    <row r="260">
      <c r="B260" s="120"/>
      <c r="E260" s="48"/>
      <c r="F260" s="121"/>
    </row>
    <row r="261">
      <c r="B261" s="120"/>
      <c r="E261" s="48"/>
      <c r="F261" s="121"/>
    </row>
    <row r="262">
      <c r="B262" s="120"/>
      <c r="E262" s="48"/>
      <c r="F262" s="121"/>
    </row>
    <row r="263">
      <c r="B263" s="120"/>
      <c r="E263" s="48"/>
      <c r="F263" s="121"/>
    </row>
    <row r="264">
      <c r="B264" s="120"/>
      <c r="E264" s="48"/>
      <c r="F264" s="121"/>
    </row>
    <row r="265">
      <c r="B265" s="120"/>
      <c r="E265" s="48"/>
      <c r="F265" s="121"/>
    </row>
    <row r="266">
      <c r="B266" s="120"/>
      <c r="E266" s="48"/>
      <c r="F266" s="121"/>
    </row>
    <row r="267">
      <c r="B267" s="120"/>
      <c r="E267" s="48"/>
      <c r="F267" s="121"/>
    </row>
    <row r="268">
      <c r="B268" s="120"/>
      <c r="E268" s="48"/>
      <c r="F268" s="121"/>
    </row>
    <row r="269">
      <c r="B269" s="120"/>
      <c r="E269" s="48"/>
      <c r="F269" s="121"/>
    </row>
    <row r="270">
      <c r="B270" s="120"/>
      <c r="E270" s="48"/>
      <c r="F270" s="121"/>
    </row>
    <row r="271">
      <c r="B271" s="120"/>
      <c r="E271" s="48"/>
      <c r="F271" s="121"/>
    </row>
    <row r="272">
      <c r="B272" s="120"/>
      <c r="E272" s="48"/>
      <c r="F272" s="121"/>
    </row>
    <row r="273">
      <c r="B273" s="120"/>
      <c r="E273" s="48"/>
      <c r="F273" s="121"/>
    </row>
    <row r="274">
      <c r="B274" s="120"/>
      <c r="E274" s="48"/>
      <c r="F274" s="121"/>
    </row>
    <row r="275">
      <c r="B275" s="120"/>
      <c r="E275" s="48"/>
      <c r="F275" s="121"/>
    </row>
    <row r="276">
      <c r="B276" s="120"/>
      <c r="E276" s="48"/>
      <c r="F276" s="121"/>
    </row>
    <row r="277">
      <c r="B277" s="120"/>
      <c r="E277" s="48"/>
      <c r="F277" s="121"/>
    </row>
    <row r="278">
      <c r="B278" s="120"/>
      <c r="E278" s="48"/>
      <c r="F278" s="121"/>
    </row>
    <row r="279">
      <c r="B279" s="120"/>
      <c r="E279" s="48"/>
      <c r="F279" s="121"/>
    </row>
    <row r="280">
      <c r="B280" s="120"/>
      <c r="E280" s="48"/>
      <c r="F280" s="121"/>
    </row>
    <row r="281">
      <c r="B281" s="120"/>
      <c r="E281" s="48"/>
      <c r="F281" s="121"/>
    </row>
    <row r="282">
      <c r="B282" s="120"/>
      <c r="E282" s="48"/>
      <c r="F282" s="121"/>
    </row>
    <row r="283">
      <c r="B283" s="120"/>
      <c r="E283" s="48"/>
      <c r="F283" s="121"/>
    </row>
    <row r="284">
      <c r="B284" s="120"/>
      <c r="E284" s="48"/>
      <c r="F284" s="121"/>
    </row>
    <row r="285">
      <c r="B285" s="120"/>
      <c r="E285" s="48"/>
      <c r="F285" s="121"/>
    </row>
    <row r="286">
      <c r="B286" s="120"/>
      <c r="E286" s="48"/>
      <c r="F286" s="121"/>
    </row>
    <row r="287">
      <c r="B287" s="120"/>
      <c r="E287" s="48"/>
      <c r="F287" s="121"/>
    </row>
    <row r="288">
      <c r="B288" s="120"/>
      <c r="E288" s="48"/>
      <c r="F288" s="121"/>
    </row>
    <row r="289">
      <c r="B289" s="120"/>
      <c r="E289" s="48"/>
      <c r="F289" s="121"/>
    </row>
    <row r="290">
      <c r="B290" s="120"/>
      <c r="E290" s="48"/>
      <c r="F290" s="121"/>
    </row>
    <row r="291">
      <c r="B291" s="120"/>
      <c r="E291" s="48"/>
      <c r="F291" s="121"/>
    </row>
    <row r="292">
      <c r="B292" s="120"/>
      <c r="E292" s="48"/>
      <c r="F292" s="121"/>
    </row>
    <row r="293">
      <c r="B293" s="120"/>
      <c r="E293" s="48"/>
      <c r="F293" s="121"/>
    </row>
    <row r="294">
      <c r="B294" s="120"/>
      <c r="E294" s="48"/>
      <c r="F294" s="121"/>
    </row>
    <row r="295">
      <c r="B295" s="120"/>
      <c r="E295" s="48"/>
      <c r="F295" s="121"/>
    </row>
    <row r="296">
      <c r="B296" s="120"/>
      <c r="E296" s="48"/>
      <c r="F296" s="121"/>
    </row>
    <row r="297">
      <c r="B297" s="120"/>
      <c r="E297" s="48"/>
      <c r="F297" s="121"/>
    </row>
    <row r="298">
      <c r="B298" s="120"/>
      <c r="E298" s="48"/>
      <c r="F298" s="121"/>
    </row>
    <row r="299">
      <c r="B299" s="120"/>
      <c r="E299" s="48"/>
      <c r="F299" s="121"/>
    </row>
    <row r="300">
      <c r="B300" s="120"/>
      <c r="E300" s="48"/>
      <c r="F300" s="121"/>
    </row>
    <row r="301">
      <c r="B301" s="120"/>
      <c r="E301" s="48"/>
      <c r="F301" s="121"/>
    </row>
    <row r="302">
      <c r="B302" s="120"/>
      <c r="E302" s="48"/>
      <c r="F302" s="121"/>
    </row>
    <row r="303">
      <c r="B303" s="120"/>
      <c r="E303" s="48"/>
      <c r="F303" s="121"/>
    </row>
    <row r="304">
      <c r="B304" s="120"/>
      <c r="E304" s="48"/>
      <c r="F304" s="121"/>
    </row>
    <row r="305">
      <c r="B305" s="120"/>
      <c r="E305" s="48"/>
      <c r="F305" s="121"/>
    </row>
    <row r="306">
      <c r="B306" s="120"/>
      <c r="E306" s="48"/>
      <c r="F306" s="121"/>
    </row>
    <row r="307">
      <c r="B307" s="120"/>
      <c r="E307" s="48"/>
      <c r="F307" s="121"/>
    </row>
    <row r="308">
      <c r="B308" s="120"/>
      <c r="E308" s="48"/>
      <c r="F308" s="121"/>
    </row>
    <row r="309">
      <c r="B309" s="120"/>
      <c r="E309" s="48"/>
      <c r="F309" s="121"/>
    </row>
    <row r="310">
      <c r="B310" s="120"/>
      <c r="E310" s="48"/>
      <c r="F310" s="121"/>
    </row>
    <row r="311">
      <c r="B311" s="120"/>
      <c r="E311" s="48"/>
      <c r="F311" s="121"/>
    </row>
    <row r="312">
      <c r="B312" s="120"/>
      <c r="E312" s="48"/>
      <c r="F312" s="121"/>
    </row>
    <row r="313">
      <c r="B313" s="120"/>
      <c r="E313" s="48"/>
      <c r="F313" s="121"/>
    </row>
    <row r="314">
      <c r="B314" s="120"/>
      <c r="E314" s="48"/>
      <c r="F314" s="121"/>
    </row>
    <row r="315">
      <c r="B315" s="120"/>
      <c r="E315" s="48"/>
      <c r="F315" s="121"/>
    </row>
    <row r="316">
      <c r="B316" s="120"/>
      <c r="E316" s="48"/>
      <c r="F316" s="121"/>
    </row>
    <row r="317">
      <c r="B317" s="120"/>
      <c r="E317" s="48"/>
      <c r="F317" s="121"/>
    </row>
    <row r="318">
      <c r="B318" s="120"/>
      <c r="E318" s="48"/>
      <c r="F318" s="121"/>
    </row>
    <row r="319">
      <c r="B319" s="120"/>
      <c r="E319" s="48"/>
      <c r="F319" s="121"/>
    </row>
    <row r="320">
      <c r="B320" s="120"/>
      <c r="E320" s="48"/>
      <c r="F320" s="121"/>
    </row>
    <row r="321">
      <c r="B321" s="120"/>
      <c r="E321" s="48"/>
      <c r="F321" s="121"/>
    </row>
    <row r="322">
      <c r="B322" s="120"/>
      <c r="E322" s="48"/>
      <c r="F322" s="121"/>
    </row>
    <row r="323">
      <c r="B323" s="120"/>
      <c r="E323" s="48"/>
      <c r="F323" s="121"/>
    </row>
    <row r="324">
      <c r="B324" s="120"/>
      <c r="E324" s="48"/>
      <c r="F324" s="121"/>
    </row>
    <row r="325">
      <c r="B325" s="120"/>
      <c r="E325" s="48"/>
      <c r="F325" s="121"/>
    </row>
    <row r="326">
      <c r="B326" s="120"/>
      <c r="E326" s="48"/>
      <c r="F326" s="121"/>
    </row>
    <row r="327">
      <c r="B327" s="120"/>
      <c r="E327" s="48"/>
      <c r="F327" s="121"/>
    </row>
    <row r="328">
      <c r="B328" s="120"/>
      <c r="E328" s="48"/>
      <c r="F328" s="121"/>
    </row>
    <row r="329">
      <c r="B329" s="120"/>
      <c r="E329" s="48"/>
      <c r="F329" s="121"/>
    </row>
    <row r="330">
      <c r="B330" s="120"/>
      <c r="E330" s="48"/>
      <c r="F330" s="121"/>
    </row>
    <row r="331">
      <c r="B331" s="120"/>
      <c r="E331" s="48"/>
      <c r="F331" s="121"/>
    </row>
    <row r="332">
      <c r="B332" s="120"/>
      <c r="E332" s="48"/>
      <c r="F332" s="121"/>
    </row>
    <row r="333">
      <c r="B333" s="120"/>
      <c r="E333" s="48"/>
      <c r="F333" s="121"/>
    </row>
    <row r="334">
      <c r="B334" s="120"/>
      <c r="E334" s="48"/>
      <c r="F334" s="121"/>
    </row>
    <row r="335">
      <c r="B335" s="120"/>
      <c r="E335" s="48"/>
      <c r="F335" s="121"/>
    </row>
    <row r="336">
      <c r="B336" s="120"/>
      <c r="E336" s="48"/>
      <c r="F336" s="121"/>
    </row>
    <row r="337">
      <c r="B337" s="120"/>
      <c r="E337" s="48"/>
      <c r="F337" s="121"/>
    </row>
    <row r="338">
      <c r="B338" s="120"/>
      <c r="E338" s="48"/>
      <c r="F338" s="121"/>
    </row>
    <row r="339">
      <c r="B339" s="120"/>
      <c r="E339" s="48"/>
      <c r="F339" s="121"/>
    </row>
    <row r="340">
      <c r="B340" s="120"/>
      <c r="E340" s="48"/>
      <c r="F340" s="121"/>
    </row>
    <row r="341">
      <c r="B341" s="120"/>
      <c r="E341" s="48"/>
      <c r="F341" s="121"/>
    </row>
    <row r="342">
      <c r="B342" s="120"/>
      <c r="E342" s="48"/>
      <c r="F342" s="121"/>
    </row>
    <row r="343">
      <c r="B343" s="120"/>
      <c r="E343" s="48"/>
      <c r="F343" s="121"/>
    </row>
    <row r="344">
      <c r="B344" s="120"/>
      <c r="E344" s="48"/>
      <c r="F344" s="121"/>
    </row>
    <row r="345">
      <c r="B345" s="120"/>
      <c r="E345" s="48"/>
      <c r="F345" s="121"/>
    </row>
    <row r="346">
      <c r="B346" s="120"/>
      <c r="E346" s="48"/>
      <c r="F346" s="121"/>
    </row>
    <row r="347">
      <c r="B347" s="120"/>
      <c r="E347" s="48"/>
      <c r="F347" s="121"/>
    </row>
    <row r="348">
      <c r="B348" s="120"/>
      <c r="E348" s="48"/>
      <c r="F348" s="121"/>
    </row>
    <row r="349">
      <c r="B349" s="120"/>
      <c r="E349" s="48"/>
      <c r="F349" s="121"/>
    </row>
    <row r="350">
      <c r="B350" s="120"/>
      <c r="E350" s="48"/>
      <c r="F350" s="121"/>
    </row>
    <row r="351">
      <c r="B351" s="120"/>
      <c r="E351" s="48"/>
      <c r="F351" s="121"/>
    </row>
    <row r="352">
      <c r="B352" s="120"/>
      <c r="E352" s="48"/>
      <c r="F352" s="121"/>
    </row>
    <row r="353">
      <c r="B353" s="120"/>
      <c r="E353" s="48"/>
      <c r="F353" s="121"/>
    </row>
    <row r="354">
      <c r="B354" s="120"/>
      <c r="E354" s="48"/>
      <c r="F354" s="121"/>
    </row>
    <row r="355">
      <c r="B355" s="120"/>
      <c r="E355" s="48"/>
      <c r="F355" s="121"/>
    </row>
    <row r="356">
      <c r="B356" s="120"/>
      <c r="E356" s="48"/>
      <c r="F356" s="121"/>
    </row>
    <row r="357">
      <c r="B357" s="120"/>
      <c r="E357" s="48"/>
      <c r="F357" s="121"/>
    </row>
    <row r="358">
      <c r="B358" s="120"/>
      <c r="E358" s="48"/>
      <c r="F358" s="121"/>
    </row>
    <row r="359">
      <c r="B359" s="120"/>
      <c r="E359" s="48"/>
      <c r="F359" s="121"/>
    </row>
    <row r="360">
      <c r="B360" s="120"/>
      <c r="E360" s="48"/>
      <c r="F360" s="121"/>
    </row>
    <row r="361">
      <c r="B361" s="120"/>
      <c r="E361" s="48"/>
      <c r="F361" s="121"/>
    </row>
    <row r="362">
      <c r="B362" s="120"/>
      <c r="E362" s="48"/>
      <c r="F362" s="121"/>
    </row>
    <row r="363">
      <c r="B363" s="120"/>
      <c r="E363" s="48"/>
      <c r="F363" s="121"/>
    </row>
    <row r="364">
      <c r="B364" s="120"/>
      <c r="E364" s="48"/>
      <c r="F364" s="121"/>
    </row>
    <row r="365">
      <c r="B365" s="120"/>
      <c r="E365" s="48"/>
      <c r="F365" s="121"/>
    </row>
    <row r="366">
      <c r="B366" s="120"/>
      <c r="E366" s="48"/>
      <c r="F366" s="121"/>
    </row>
    <row r="367">
      <c r="B367" s="120"/>
      <c r="E367" s="48"/>
      <c r="F367" s="121"/>
    </row>
    <row r="368">
      <c r="B368" s="120"/>
      <c r="E368" s="48"/>
      <c r="F368" s="121"/>
    </row>
    <row r="369">
      <c r="B369" s="120"/>
      <c r="E369" s="48"/>
      <c r="F369" s="121"/>
    </row>
    <row r="370">
      <c r="B370" s="120"/>
      <c r="E370" s="48"/>
      <c r="F370" s="121"/>
    </row>
    <row r="371">
      <c r="B371" s="120"/>
      <c r="E371" s="48"/>
      <c r="F371" s="121"/>
    </row>
    <row r="372">
      <c r="B372" s="120"/>
      <c r="E372" s="48"/>
      <c r="F372" s="121"/>
    </row>
    <row r="373">
      <c r="B373" s="120"/>
      <c r="E373" s="48"/>
      <c r="F373" s="121"/>
    </row>
    <row r="374">
      <c r="B374" s="120"/>
      <c r="E374" s="48"/>
      <c r="F374" s="121"/>
    </row>
    <row r="375">
      <c r="B375" s="120"/>
      <c r="E375" s="48"/>
      <c r="F375" s="121"/>
    </row>
    <row r="376">
      <c r="B376" s="120"/>
      <c r="E376" s="48"/>
      <c r="F376" s="121"/>
    </row>
    <row r="377">
      <c r="B377" s="120"/>
      <c r="E377" s="48"/>
      <c r="F377" s="121"/>
    </row>
    <row r="378">
      <c r="B378" s="120"/>
      <c r="E378" s="48"/>
      <c r="F378" s="121"/>
    </row>
    <row r="379">
      <c r="B379" s="120"/>
      <c r="E379" s="48"/>
      <c r="F379" s="121"/>
    </row>
    <row r="380">
      <c r="B380" s="120"/>
      <c r="E380" s="48"/>
      <c r="F380" s="121"/>
    </row>
    <row r="381">
      <c r="B381" s="120"/>
      <c r="E381" s="48"/>
      <c r="F381" s="121"/>
    </row>
    <row r="382">
      <c r="B382" s="120"/>
      <c r="E382" s="48"/>
      <c r="F382" s="121"/>
    </row>
    <row r="383">
      <c r="B383" s="120"/>
      <c r="E383" s="48"/>
      <c r="F383" s="121"/>
    </row>
    <row r="384">
      <c r="B384" s="120"/>
      <c r="E384" s="48"/>
      <c r="F384" s="121"/>
    </row>
    <row r="385">
      <c r="B385" s="120"/>
      <c r="E385" s="48"/>
      <c r="F385" s="121"/>
    </row>
    <row r="386">
      <c r="B386" s="120"/>
      <c r="E386" s="48"/>
      <c r="F386" s="121"/>
    </row>
    <row r="387">
      <c r="B387" s="120"/>
      <c r="E387" s="48"/>
      <c r="F387" s="121"/>
    </row>
    <row r="388">
      <c r="B388" s="120"/>
      <c r="E388" s="48"/>
      <c r="F388" s="121"/>
    </row>
    <row r="389">
      <c r="B389" s="120"/>
      <c r="E389" s="48"/>
      <c r="F389" s="121"/>
    </row>
    <row r="390">
      <c r="B390" s="120"/>
      <c r="E390" s="48"/>
      <c r="F390" s="121"/>
    </row>
    <row r="391">
      <c r="B391" s="120"/>
      <c r="E391" s="48"/>
      <c r="F391" s="121"/>
    </row>
    <row r="392">
      <c r="B392" s="120"/>
      <c r="E392" s="48"/>
      <c r="F392" s="121"/>
    </row>
    <row r="393">
      <c r="B393" s="120"/>
      <c r="E393" s="48"/>
      <c r="F393" s="121"/>
    </row>
    <row r="394">
      <c r="B394" s="120"/>
      <c r="E394" s="48"/>
      <c r="F394" s="121"/>
    </row>
    <row r="395">
      <c r="B395" s="120"/>
      <c r="E395" s="48"/>
      <c r="F395" s="121"/>
    </row>
    <row r="396">
      <c r="B396" s="120"/>
      <c r="E396" s="48"/>
      <c r="F396" s="121"/>
    </row>
    <row r="397">
      <c r="B397" s="120"/>
      <c r="E397" s="48"/>
      <c r="F397" s="121"/>
    </row>
    <row r="398">
      <c r="B398" s="120"/>
      <c r="E398" s="48"/>
      <c r="F398" s="121"/>
    </row>
    <row r="399">
      <c r="B399" s="120"/>
      <c r="E399" s="48"/>
      <c r="F399" s="121"/>
    </row>
    <row r="400">
      <c r="B400" s="120"/>
      <c r="E400" s="48"/>
      <c r="F400" s="121"/>
    </row>
    <row r="401">
      <c r="B401" s="120"/>
      <c r="E401" s="48"/>
      <c r="F401" s="121"/>
    </row>
    <row r="402">
      <c r="B402" s="120"/>
      <c r="E402" s="48"/>
      <c r="F402" s="121"/>
    </row>
    <row r="403">
      <c r="B403" s="120"/>
      <c r="E403" s="48"/>
      <c r="F403" s="121"/>
    </row>
    <row r="404">
      <c r="B404" s="120"/>
      <c r="E404" s="48"/>
      <c r="F404" s="121"/>
    </row>
    <row r="405">
      <c r="B405" s="120"/>
      <c r="E405" s="48"/>
      <c r="F405" s="121"/>
    </row>
    <row r="406">
      <c r="B406" s="120"/>
      <c r="E406" s="48"/>
      <c r="F406" s="121"/>
    </row>
    <row r="407">
      <c r="B407" s="120"/>
      <c r="E407" s="48"/>
      <c r="F407" s="121"/>
    </row>
    <row r="408">
      <c r="B408" s="120"/>
      <c r="E408" s="48"/>
      <c r="F408" s="121"/>
    </row>
    <row r="409">
      <c r="B409" s="120"/>
      <c r="E409" s="48"/>
      <c r="F409" s="121"/>
    </row>
    <row r="410">
      <c r="B410" s="120"/>
      <c r="E410" s="48"/>
      <c r="F410" s="121"/>
    </row>
    <row r="411">
      <c r="B411" s="120"/>
      <c r="E411" s="48"/>
      <c r="F411" s="121"/>
    </row>
    <row r="412">
      <c r="B412" s="120"/>
      <c r="E412" s="48"/>
      <c r="F412" s="121"/>
    </row>
    <row r="413">
      <c r="B413" s="120"/>
      <c r="E413" s="48"/>
      <c r="F413" s="121"/>
    </row>
    <row r="414">
      <c r="B414" s="120"/>
      <c r="E414" s="48"/>
      <c r="F414" s="121"/>
    </row>
    <row r="415">
      <c r="B415" s="120"/>
      <c r="E415" s="48"/>
      <c r="F415" s="121"/>
    </row>
    <row r="416">
      <c r="B416" s="120"/>
      <c r="E416" s="48"/>
      <c r="F416" s="121"/>
    </row>
    <row r="417">
      <c r="B417" s="120"/>
      <c r="E417" s="48"/>
      <c r="F417" s="121"/>
    </row>
    <row r="418">
      <c r="B418" s="120"/>
      <c r="E418" s="48"/>
      <c r="F418" s="121"/>
    </row>
    <row r="419">
      <c r="B419" s="120"/>
      <c r="E419" s="48"/>
      <c r="F419" s="121"/>
    </row>
    <row r="420">
      <c r="B420" s="120"/>
      <c r="E420" s="48"/>
      <c r="F420" s="121"/>
    </row>
    <row r="421">
      <c r="B421" s="120"/>
      <c r="E421" s="48"/>
      <c r="F421" s="121"/>
    </row>
    <row r="422">
      <c r="B422" s="120"/>
      <c r="E422" s="48"/>
      <c r="F422" s="121"/>
    </row>
    <row r="423">
      <c r="B423" s="120"/>
      <c r="E423" s="48"/>
      <c r="F423" s="121"/>
    </row>
    <row r="424">
      <c r="B424" s="120"/>
      <c r="E424" s="48"/>
      <c r="F424" s="121"/>
    </row>
    <row r="425">
      <c r="B425" s="120"/>
      <c r="E425" s="48"/>
      <c r="F425" s="121"/>
    </row>
    <row r="426">
      <c r="B426" s="120"/>
      <c r="E426" s="48"/>
      <c r="F426" s="121"/>
    </row>
    <row r="427">
      <c r="B427" s="120"/>
      <c r="E427" s="48"/>
      <c r="F427" s="121"/>
    </row>
    <row r="428">
      <c r="B428" s="120"/>
      <c r="E428" s="48"/>
      <c r="F428" s="121"/>
    </row>
    <row r="429">
      <c r="B429" s="120"/>
      <c r="E429" s="48"/>
      <c r="F429" s="121"/>
    </row>
    <row r="430">
      <c r="B430" s="120"/>
      <c r="E430" s="48"/>
      <c r="F430" s="121"/>
    </row>
    <row r="431">
      <c r="B431" s="120"/>
      <c r="E431" s="48"/>
      <c r="F431" s="121"/>
    </row>
    <row r="432">
      <c r="B432" s="120"/>
      <c r="E432" s="48"/>
      <c r="F432" s="121"/>
    </row>
    <row r="433">
      <c r="B433" s="120"/>
      <c r="E433" s="48"/>
      <c r="F433" s="121"/>
    </row>
    <row r="434">
      <c r="B434" s="120"/>
      <c r="E434" s="48"/>
      <c r="F434" s="121"/>
    </row>
    <row r="435">
      <c r="B435" s="120"/>
      <c r="E435" s="48"/>
      <c r="F435" s="121"/>
    </row>
    <row r="436">
      <c r="B436" s="120"/>
      <c r="E436" s="48"/>
      <c r="F436" s="121"/>
    </row>
    <row r="437">
      <c r="B437" s="120"/>
      <c r="E437" s="48"/>
      <c r="F437" s="121"/>
    </row>
    <row r="438">
      <c r="B438" s="120"/>
      <c r="E438" s="48"/>
      <c r="F438" s="121"/>
    </row>
    <row r="439">
      <c r="B439" s="120"/>
      <c r="E439" s="48"/>
      <c r="F439" s="121"/>
    </row>
    <row r="440">
      <c r="B440" s="120"/>
      <c r="E440" s="48"/>
      <c r="F440" s="121"/>
    </row>
    <row r="441">
      <c r="B441" s="120"/>
      <c r="E441" s="48"/>
      <c r="F441" s="121"/>
    </row>
    <row r="442">
      <c r="B442" s="120"/>
      <c r="E442" s="48"/>
      <c r="F442" s="121"/>
    </row>
    <row r="443">
      <c r="B443" s="120"/>
      <c r="E443" s="48"/>
      <c r="F443" s="121"/>
    </row>
    <row r="444">
      <c r="B444" s="120"/>
      <c r="E444" s="48"/>
      <c r="F444" s="121"/>
    </row>
    <row r="445">
      <c r="B445" s="120"/>
      <c r="E445" s="48"/>
      <c r="F445" s="121"/>
    </row>
    <row r="446">
      <c r="B446" s="120"/>
      <c r="E446" s="48"/>
      <c r="F446" s="121"/>
    </row>
    <row r="447">
      <c r="B447" s="120"/>
      <c r="E447" s="48"/>
      <c r="F447" s="121"/>
    </row>
    <row r="448">
      <c r="B448" s="120"/>
      <c r="E448" s="48"/>
      <c r="F448" s="121"/>
    </row>
    <row r="449">
      <c r="B449" s="120"/>
      <c r="E449" s="48"/>
      <c r="F449" s="121"/>
    </row>
    <row r="450">
      <c r="B450" s="120"/>
      <c r="E450" s="48"/>
      <c r="F450" s="121"/>
    </row>
    <row r="451">
      <c r="B451" s="120"/>
      <c r="E451" s="48"/>
      <c r="F451" s="121"/>
    </row>
    <row r="452">
      <c r="B452" s="120"/>
      <c r="E452" s="48"/>
      <c r="F452" s="121"/>
    </row>
    <row r="453">
      <c r="B453" s="120"/>
      <c r="E453" s="48"/>
      <c r="F453" s="121"/>
    </row>
    <row r="454">
      <c r="B454" s="120"/>
      <c r="E454" s="48"/>
      <c r="F454" s="121"/>
    </row>
    <row r="455">
      <c r="B455" s="120"/>
      <c r="E455" s="48"/>
      <c r="F455" s="121"/>
    </row>
    <row r="456">
      <c r="B456" s="120"/>
      <c r="E456" s="48"/>
      <c r="F456" s="121"/>
    </row>
    <row r="457">
      <c r="B457" s="120"/>
      <c r="E457" s="48"/>
      <c r="F457" s="121"/>
    </row>
    <row r="458">
      <c r="B458" s="120"/>
      <c r="E458" s="48"/>
      <c r="F458" s="121"/>
    </row>
    <row r="459">
      <c r="B459" s="120"/>
      <c r="E459" s="48"/>
      <c r="F459" s="121"/>
    </row>
    <row r="460">
      <c r="B460" s="120"/>
      <c r="E460" s="48"/>
      <c r="F460" s="121"/>
    </row>
    <row r="461">
      <c r="B461" s="120"/>
      <c r="E461" s="48"/>
      <c r="F461" s="121"/>
    </row>
    <row r="462">
      <c r="B462" s="120"/>
      <c r="E462" s="48"/>
      <c r="F462" s="121"/>
    </row>
    <row r="463">
      <c r="B463" s="120"/>
      <c r="E463" s="48"/>
      <c r="F463" s="121"/>
    </row>
    <row r="464">
      <c r="B464" s="120"/>
      <c r="E464" s="48"/>
      <c r="F464" s="121"/>
    </row>
    <row r="465">
      <c r="B465" s="120"/>
      <c r="E465" s="48"/>
      <c r="F465" s="121"/>
    </row>
    <row r="466">
      <c r="B466" s="120"/>
      <c r="E466" s="48"/>
      <c r="F466" s="121"/>
    </row>
    <row r="467">
      <c r="B467" s="120"/>
      <c r="E467" s="48"/>
      <c r="F467" s="121"/>
    </row>
    <row r="468">
      <c r="B468" s="120"/>
      <c r="E468" s="48"/>
      <c r="F468" s="121"/>
    </row>
    <row r="469">
      <c r="B469" s="120"/>
      <c r="E469" s="48"/>
      <c r="F469" s="121"/>
    </row>
    <row r="470">
      <c r="B470" s="120"/>
      <c r="E470" s="48"/>
      <c r="F470" s="121"/>
    </row>
    <row r="471">
      <c r="B471" s="120"/>
      <c r="E471" s="48"/>
      <c r="F471" s="121"/>
    </row>
    <row r="472">
      <c r="B472" s="120"/>
      <c r="E472" s="48"/>
      <c r="F472" s="121"/>
    </row>
    <row r="473">
      <c r="B473" s="120"/>
      <c r="E473" s="48"/>
      <c r="F473" s="121"/>
    </row>
    <row r="474">
      <c r="B474" s="120"/>
      <c r="E474" s="48"/>
      <c r="F474" s="121"/>
    </row>
    <row r="475">
      <c r="B475" s="120"/>
      <c r="E475" s="48"/>
      <c r="F475" s="121"/>
    </row>
    <row r="476">
      <c r="B476" s="120"/>
      <c r="E476" s="48"/>
      <c r="F476" s="121"/>
    </row>
    <row r="477">
      <c r="B477" s="120"/>
      <c r="E477" s="48"/>
      <c r="F477" s="121"/>
    </row>
    <row r="478">
      <c r="B478" s="120"/>
      <c r="E478" s="48"/>
      <c r="F478" s="121"/>
    </row>
    <row r="479">
      <c r="B479" s="120"/>
      <c r="E479" s="48"/>
      <c r="F479" s="121"/>
    </row>
    <row r="480">
      <c r="B480" s="120"/>
      <c r="E480" s="48"/>
      <c r="F480" s="121"/>
    </row>
    <row r="481">
      <c r="B481" s="120"/>
      <c r="E481" s="48"/>
      <c r="F481" s="121"/>
    </row>
    <row r="482">
      <c r="B482" s="120"/>
      <c r="E482" s="48"/>
      <c r="F482" s="121"/>
    </row>
    <row r="483">
      <c r="B483" s="120"/>
      <c r="E483" s="48"/>
      <c r="F483" s="121"/>
    </row>
    <row r="484">
      <c r="B484" s="120"/>
      <c r="E484" s="48"/>
      <c r="F484" s="121"/>
    </row>
    <row r="485">
      <c r="B485" s="120"/>
      <c r="E485" s="48"/>
      <c r="F485" s="121"/>
    </row>
    <row r="486">
      <c r="B486" s="120"/>
      <c r="E486" s="48"/>
      <c r="F486" s="121"/>
    </row>
    <row r="487">
      <c r="B487" s="120"/>
      <c r="E487" s="48"/>
      <c r="F487" s="121"/>
    </row>
    <row r="488">
      <c r="B488" s="120"/>
      <c r="E488" s="48"/>
      <c r="F488" s="121"/>
    </row>
    <row r="489">
      <c r="B489" s="120"/>
      <c r="E489" s="48"/>
      <c r="F489" s="121"/>
    </row>
    <row r="490">
      <c r="B490" s="120"/>
      <c r="E490" s="48"/>
      <c r="F490" s="121"/>
    </row>
    <row r="491">
      <c r="B491" s="120"/>
      <c r="E491" s="48"/>
      <c r="F491" s="121"/>
    </row>
    <row r="492">
      <c r="B492" s="120"/>
      <c r="E492" s="48"/>
      <c r="F492" s="121"/>
    </row>
    <row r="493">
      <c r="B493" s="120"/>
      <c r="E493" s="48"/>
      <c r="F493" s="121"/>
    </row>
    <row r="494">
      <c r="B494" s="120"/>
      <c r="E494" s="48"/>
      <c r="F494" s="121"/>
    </row>
    <row r="495">
      <c r="B495" s="120"/>
      <c r="E495" s="48"/>
      <c r="F495" s="121"/>
    </row>
    <row r="496">
      <c r="B496" s="120"/>
      <c r="E496" s="48"/>
      <c r="F496" s="121"/>
    </row>
    <row r="497">
      <c r="B497" s="120"/>
      <c r="E497" s="48"/>
      <c r="F497" s="121"/>
    </row>
    <row r="498">
      <c r="B498" s="120"/>
      <c r="E498" s="48"/>
      <c r="F498" s="121"/>
    </row>
    <row r="499">
      <c r="B499" s="120"/>
      <c r="E499" s="48"/>
      <c r="F499" s="121"/>
    </row>
    <row r="500">
      <c r="B500" s="120"/>
      <c r="E500" s="48"/>
      <c r="F500" s="121"/>
    </row>
    <row r="501">
      <c r="B501" s="120"/>
      <c r="E501" s="48"/>
      <c r="F501" s="121"/>
    </row>
    <row r="502">
      <c r="B502" s="120"/>
      <c r="E502" s="48"/>
      <c r="F502" s="121"/>
    </row>
    <row r="503">
      <c r="B503" s="120"/>
      <c r="E503" s="48"/>
      <c r="F503" s="121"/>
    </row>
    <row r="504">
      <c r="B504" s="120"/>
      <c r="E504" s="48"/>
      <c r="F504" s="121"/>
    </row>
    <row r="505">
      <c r="B505" s="120"/>
      <c r="E505" s="48"/>
      <c r="F505" s="121"/>
    </row>
    <row r="506">
      <c r="B506" s="120"/>
      <c r="E506" s="48"/>
      <c r="F506" s="121"/>
    </row>
    <row r="507">
      <c r="B507" s="120"/>
      <c r="E507" s="48"/>
      <c r="F507" s="121"/>
    </row>
    <row r="508">
      <c r="B508" s="120"/>
      <c r="E508" s="48"/>
      <c r="F508" s="121"/>
    </row>
    <row r="509">
      <c r="B509" s="120"/>
      <c r="E509" s="48"/>
      <c r="F509" s="121"/>
    </row>
    <row r="510">
      <c r="B510" s="120"/>
      <c r="E510" s="48"/>
      <c r="F510" s="121"/>
    </row>
    <row r="511">
      <c r="B511" s="120"/>
      <c r="E511" s="48"/>
      <c r="F511" s="121"/>
    </row>
    <row r="512">
      <c r="B512" s="120"/>
      <c r="E512" s="48"/>
      <c r="F512" s="121"/>
    </row>
    <row r="513">
      <c r="B513" s="120"/>
      <c r="E513" s="48"/>
      <c r="F513" s="121"/>
    </row>
    <row r="514">
      <c r="B514" s="120"/>
      <c r="E514" s="48"/>
      <c r="F514" s="121"/>
    </row>
    <row r="515">
      <c r="B515" s="120"/>
      <c r="E515" s="48"/>
      <c r="F515" s="121"/>
    </row>
    <row r="516">
      <c r="B516" s="120"/>
      <c r="E516" s="48"/>
      <c r="F516" s="121"/>
    </row>
    <row r="517">
      <c r="B517" s="120"/>
      <c r="E517" s="48"/>
      <c r="F517" s="121"/>
    </row>
    <row r="518">
      <c r="B518" s="120"/>
      <c r="E518" s="48"/>
      <c r="F518" s="121"/>
    </row>
    <row r="519">
      <c r="B519" s="120"/>
      <c r="E519" s="48"/>
      <c r="F519" s="121"/>
    </row>
    <row r="520">
      <c r="B520" s="120"/>
      <c r="E520" s="48"/>
      <c r="F520" s="121"/>
    </row>
    <row r="521">
      <c r="B521" s="120"/>
      <c r="E521" s="48"/>
      <c r="F521" s="121"/>
    </row>
    <row r="522">
      <c r="B522" s="120"/>
      <c r="E522" s="48"/>
      <c r="F522" s="121"/>
    </row>
    <row r="523">
      <c r="B523" s="120"/>
      <c r="E523" s="48"/>
      <c r="F523" s="121"/>
    </row>
    <row r="524">
      <c r="B524" s="120"/>
      <c r="E524" s="48"/>
      <c r="F524" s="121"/>
    </row>
    <row r="525">
      <c r="B525" s="120"/>
      <c r="E525" s="48"/>
      <c r="F525" s="121"/>
    </row>
    <row r="526">
      <c r="B526" s="120"/>
      <c r="E526" s="48"/>
      <c r="F526" s="121"/>
    </row>
    <row r="527">
      <c r="B527" s="120"/>
      <c r="E527" s="48"/>
      <c r="F527" s="121"/>
    </row>
    <row r="528">
      <c r="B528" s="120"/>
      <c r="E528" s="48"/>
      <c r="F528" s="121"/>
    </row>
    <row r="529">
      <c r="B529" s="120"/>
      <c r="E529" s="48"/>
      <c r="F529" s="121"/>
    </row>
    <row r="530">
      <c r="B530" s="120"/>
      <c r="E530" s="48"/>
      <c r="F530" s="121"/>
    </row>
    <row r="531">
      <c r="B531" s="120"/>
      <c r="E531" s="48"/>
      <c r="F531" s="121"/>
    </row>
    <row r="532">
      <c r="B532" s="120"/>
      <c r="E532" s="48"/>
      <c r="F532" s="121"/>
    </row>
    <row r="533">
      <c r="B533" s="120"/>
      <c r="E533" s="48"/>
      <c r="F533" s="121"/>
    </row>
    <row r="534">
      <c r="B534" s="120"/>
      <c r="E534" s="48"/>
      <c r="F534" s="121"/>
    </row>
    <row r="535">
      <c r="B535" s="120"/>
      <c r="E535" s="48"/>
      <c r="F535" s="121"/>
    </row>
    <row r="536">
      <c r="B536" s="120"/>
      <c r="E536" s="48"/>
      <c r="F536" s="121"/>
    </row>
    <row r="537">
      <c r="B537" s="120"/>
      <c r="E537" s="48"/>
      <c r="F537" s="121"/>
    </row>
    <row r="538">
      <c r="B538" s="120"/>
      <c r="E538" s="48"/>
      <c r="F538" s="121"/>
    </row>
    <row r="539">
      <c r="B539" s="120"/>
      <c r="E539" s="48"/>
      <c r="F539" s="121"/>
    </row>
    <row r="540">
      <c r="B540" s="120"/>
      <c r="E540" s="48"/>
      <c r="F540" s="121"/>
    </row>
    <row r="541">
      <c r="B541" s="120"/>
      <c r="E541" s="48"/>
      <c r="F541" s="121"/>
    </row>
    <row r="542">
      <c r="B542" s="120"/>
      <c r="E542" s="48"/>
      <c r="F542" s="121"/>
    </row>
    <row r="543">
      <c r="B543" s="120"/>
      <c r="E543" s="48"/>
      <c r="F543" s="121"/>
    </row>
    <row r="544">
      <c r="B544" s="120"/>
      <c r="E544" s="48"/>
      <c r="F544" s="121"/>
    </row>
    <row r="545">
      <c r="B545" s="120"/>
      <c r="E545" s="48"/>
      <c r="F545" s="121"/>
    </row>
    <row r="546">
      <c r="B546" s="120"/>
      <c r="E546" s="48"/>
      <c r="F546" s="121"/>
    </row>
    <row r="547">
      <c r="B547" s="120"/>
      <c r="E547" s="48"/>
      <c r="F547" s="121"/>
    </row>
    <row r="548">
      <c r="B548" s="120"/>
      <c r="E548" s="48"/>
      <c r="F548" s="121"/>
    </row>
    <row r="549">
      <c r="B549" s="120"/>
      <c r="E549" s="48"/>
      <c r="F549" s="121"/>
    </row>
    <row r="550">
      <c r="B550" s="120"/>
      <c r="E550" s="48"/>
      <c r="F550" s="121"/>
    </row>
    <row r="551">
      <c r="B551" s="120"/>
      <c r="E551" s="48"/>
      <c r="F551" s="121"/>
    </row>
    <row r="552">
      <c r="B552" s="120"/>
      <c r="E552" s="48"/>
      <c r="F552" s="121"/>
    </row>
    <row r="553">
      <c r="B553" s="120"/>
      <c r="E553" s="48"/>
      <c r="F553" s="121"/>
    </row>
    <row r="554">
      <c r="B554" s="120"/>
      <c r="E554" s="48"/>
      <c r="F554" s="121"/>
    </row>
    <row r="555">
      <c r="B555" s="120"/>
      <c r="E555" s="48"/>
      <c r="F555" s="121"/>
    </row>
    <row r="556">
      <c r="B556" s="120"/>
      <c r="E556" s="48"/>
      <c r="F556" s="121"/>
    </row>
    <row r="557">
      <c r="B557" s="120"/>
      <c r="E557" s="48"/>
      <c r="F557" s="121"/>
    </row>
    <row r="558">
      <c r="B558" s="120"/>
      <c r="E558" s="48"/>
      <c r="F558" s="121"/>
    </row>
    <row r="559">
      <c r="B559" s="120"/>
      <c r="E559" s="48"/>
      <c r="F559" s="121"/>
    </row>
    <row r="560">
      <c r="B560" s="120"/>
      <c r="E560" s="48"/>
      <c r="F560" s="121"/>
    </row>
    <row r="561">
      <c r="B561" s="120"/>
      <c r="E561" s="48"/>
      <c r="F561" s="121"/>
    </row>
    <row r="562">
      <c r="B562" s="120"/>
      <c r="E562" s="48"/>
      <c r="F562" s="121"/>
    </row>
    <row r="563">
      <c r="B563" s="120"/>
      <c r="E563" s="48"/>
      <c r="F563" s="121"/>
    </row>
    <row r="564">
      <c r="B564" s="120"/>
      <c r="E564" s="48"/>
      <c r="F564" s="121"/>
    </row>
    <row r="565">
      <c r="B565" s="120"/>
      <c r="E565" s="48"/>
      <c r="F565" s="121"/>
    </row>
    <row r="566">
      <c r="B566" s="120"/>
      <c r="E566" s="48"/>
      <c r="F566" s="121"/>
    </row>
    <row r="567">
      <c r="B567" s="120"/>
      <c r="E567" s="48"/>
      <c r="F567" s="121"/>
    </row>
    <row r="568">
      <c r="B568" s="120"/>
      <c r="E568" s="48"/>
      <c r="F568" s="121"/>
    </row>
    <row r="569">
      <c r="B569" s="120"/>
      <c r="E569" s="48"/>
      <c r="F569" s="121"/>
    </row>
    <row r="570">
      <c r="B570" s="120"/>
      <c r="E570" s="48"/>
      <c r="F570" s="121"/>
    </row>
    <row r="571">
      <c r="B571" s="120"/>
      <c r="E571" s="48"/>
      <c r="F571" s="121"/>
    </row>
    <row r="572">
      <c r="B572" s="120"/>
      <c r="E572" s="48"/>
      <c r="F572" s="121"/>
    </row>
    <row r="573">
      <c r="B573" s="120"/>
      <c r="E573" s="48"/>
      <c r="F573" s="121"/>
    </row>
    <row r="574">
      <c r="B574" s="120"/>
      <c r="E574" s="48"/>
      <c r="F574" s="121"/>
    </row>
    <row r="575">
      <c r="B575" s="120"/>
      <c r="E575" s="48"/>
      <c r="F575" s="121"/>
    </row>
    <row r="576">
      <c r="B576" s="120"/>
      <c r="E576" s="48"/>
      <c r="F576" s="121"/>
    </row>
    <row r="577">
      <c r="B577" s="120"/>
      <c r="E577" s="48"/>
      <c r="F577" s="121"/>
    </row>
    <row r="578">
      <c r="B578" s="120"/>
      <c r="E578" s="48"/>
      <c r="F578" s="121"/>
    </row>
    <row r="579">
      <c r="B579" s="120"/>
      <c r="E579" s="48"/>
      <c r="F579" s="121"/>
    </row>
    <row r="580">
      <c r="B580" s="120"/>
      <c r="E580" s="48"/>
      <c r="F580" s="121"/>
    </row>
    <row r="581">
      <c r="B581" s="120"/>
      <c r="E581" s="48"/>
      <c r="F581" s="121"/>
    </row>
    <row r="582">
      <c r="B582" s="120"/>
      <c r="E582" s="48"/>
      <c r="F582" s="121"/>
    </row>
    <row r="583">
      <c r="B583" s="120"/>
      <c r="E583" s="48"/>
      <c r="F583" s="121"/>
    </row>
    <row r="584">
      <c r="B584" s="120"/>
      <c r="E584" s="48"/>
      <c r="F584" s="121"/>
    </row>
    <row r="585">
      <c r="B585" s="120"/>
      <c r="E585" s="48"/>
      <c r="F585" s="121"/>
    </row>
    <row r="586">
      <c r="B586" s="120"/>
      <c r="E586" s="48"/>
      <c r="F586" s="121"/>
    </row>
    <row r="587">
      <c r="B587" s="120"/>
      <c r="E587" s="48"/>
      <c r="F587" s="121"/>
    </row>
    <row r="588">
      <c r="B588" s="120"/>
      <c r="E588" s="48"/>
      <c r="F588" s="121"/>
    </row>
    <row r="589">
      <c r="B589" s="120"/>
      <c r="E589" s="48"/>
      <c r="F589" s="121"/>
    </row>
    <row r="590">
      <c r="B590" s="120"/>
      <c r="E590" s="48"/>
      <c r="F590" s="121"/>
    </row>
    <row r="591">
      <c r="B591" s="120"/>
      <c r="E591" s="48"/>
      <c r="F591" s="121"/>
    </row>
    <row r="592">
      <c r="B592" s="120"/>
      <c r="E592" s="48"/>
      <c r="F592" s="121"/>
    </row>
    <row r="593">
      <c r="B593" s="120"/>
      <c r="E593" s="48"/>
      <c r="F593" s="121"/>
    </row>
    <row r="594">
      <c r="B594" s="120"/>
      <c r="E594" s="48"/>
      <c r="F594" s="121"/>
    </row>
    <row r="595">
      <c r="B595" s="120"/>
      <c r="E595" s="48"/>
      <c r="F595" s="121"/>
    </row>
    <row r="596">
      <c r="B596" s="120"/>
      <c r="E596" s="48"/>
      <c r="F596" s="121"/>
    </row>
    <row r="597">
      <c r="B597" s="120"/>
      <c r="E597" s="48"/>
      <c r="F597" s="121"/>
    </row>
    <row r="598">
      <c r="B598" s="120"/>
      <c r="E598" s="48"/>
      <c r="F598" s="121"/>
    </row>
    <row r="599">
      <c r="B599" s="120"/>
      <c r="E599" s="48"/>
      <c r="F599" s="121"/>
    </row>
    <row r="600">
      <c r="B600" s="120"/>
      <c r="E600" s="48"/>
      <c r="F600" s="121"/>
    </row>
    <row r="601">
      <c r="B601" s="120"/>
      <c r="E601" s="48"/>
      <c r="F601" s="121"/>
    </row>
    <row r="602">
      <c r="B602" s="120"/>
      <c r="E602" s="48"/>
      <c r="F602" s="121"/>
    </row>
    <row r="603">
      <c r="B603" s="120"/>
      <c r="E603" s="48"/>
      <c r="F603" s="121"/>
    </row>
    <row r="604">
      <c r="B604" s="120"/>
      <c r="E604" s="48"/>
      <c r="F604" s="121"/>
    </row>
    <row r="605">
      <c r="B605" s="120"/>
      <c r="E605" s="48"/>
      <c r="F605" s="121"/>
    </row>
    <row r="606">
      <c r="B606" s="120"/>
      <c r="E606" s="48"/>
      <c r="F606" s="121"/>
    </row>
    <row r="607">
      <c r="B607" s="120"/>
      <c r="E607" s="48"/>
      <c r="F607" s="121"/>
    </row>
    <row r="608">
      <c r="B608" s="120"/>
      <c r="E608" s="48"/>
      <c r="F608" s="121"/>
    </row>
    <row r="609">
      <c r="B609" s="120"/>
      <c r="E609" s="48"/>
      <c r="F609" s="121"/>
    </row>
    <row r="610">
      <c r="B610" s="120"/>
      <c r="E610" s="48"/>
      <c r="F610" s="121"/>
    </row>
    <row r="611">
      <c r="B611" s="120"/>
      <c r="E611" s="48"/>
      <c r="F611" s="121"/>
    </row>
    <row r="612">
      <c r="B612" s="120"/>
      <c r="E612" s="48"/>
      <c r="F612" s="121"/>
    </row>
    <row r="613">
      <c r="B613" s="120"/>
      <c r="E613" s="48"/>
      <c r="F613" s="121"/>
    </row>
    <row r="614">
      <c r="B614" s="120"/>
      <c r="E614" s="48"/>
      <c r="F614" s="121"/>
    </row>
    <row r="615">
      <c r="B615" s="120"/>
      <c r="E615" s="48"/>
      <c r="F615" s="121"/>
    </row>
    <row r="616">
      <c r="B616" s="120"/>
      <c r="E616" s="48"/>
      <c r="F616" s="121"/>
    </row>
    <row r="617">
      <c r="B617" s="120"/>
      <c r="E617" s="48"/>
      <c r="F617" s="121"/>
    </row>
    <row r="618">
      <c r="B618" s="120"/>
      <c r="E618" s="48"/>
      <c r="F618" s="121"/>
    </row>
    <row r="619">
      <c r="B619" s="120"/>
      <c r="E619" s="48"/>
      <c r="F619" s="121"/>
    </row>
    <row r="620">
      <c r="B620" s="120"/>
      <c r="E620" s="48"/>
      <c r="F620" s="121"/>
    </row>
    <row r="621">
      <c r="B621" s="120"/>
      <c r="E621" s="48"/>
      <c r="F621" s="121"/>
    </row>
    <row r="622">
      <c r="B622" s="120"/>
      <c r="E622" s="48"/>
      <c r="F622" s="121"/>
    </row>
    <row r="623">
      <c r="B623" s="120"/>
      <c r="E623" s="48"/>
      <c r="F623" s="121"/>
    </row>
    <row r="624">
      <c r="B624" s="120"/>
      <c r="E624" s="48"/>
      <c r="F624" s="121"/>
    </row>
    <row r="625">
      <c r="B625" s="120"/>
      <c r="E625" s="48"/>
      <c r="F625" s="121"/>
    </row>
    <row r="626">
      <c r="B626" s="120"/>
      <c r="E626" s="48"/>
      <c r="F626" s="121"/>
    </row>
    <row r="627">
      <c r="B627" s="120"/>
      <c r="E627" s="48"/>
      <c r="F627" s="121"/>
    </row>
    <row r="628">
      <c r="B628" s="120"/>
      <c r="E628" s="48"/>
      <c r="F628" s="121"/>
    </row>
    <row r="629">
      <c r="B629" s="120"/>
      <c r="E629" s="48"/>
      <c r="F629" s="121"/>
    </row>
    <row r="630">
      <c r="B630" s="120"/>
      <c r="E630" s="48"/>
      <c r="F630" s="121"/>
    </row>
    <row r="631">
      <c r="B631" s="120"/>
      <c r="E631" s="48"/>
      <c r="F631" s="121"/>
    </row>
    <row r="632">
      <c r="B632" s="120"/>
      <c r="E632" s="48"/>
      <c r="F632" s="121"/>
    </row>
    <row r="633">
      <c r="B633" s="120"/>
      <c r="E633" s="48"/>
      <c r="F633" s="121"/>
    </row>
    <row r="634">
      <c r="B634" s="120"/>
      <c r="E634" s="48"/>
      <c r="F634" s="121"/>
    </row>
    <row r="635">
      <c r="B635" s="120"/>
      <c r="E635" s="48"/>
      <c r="F635" s="121"/>
    </row>
    <row r="636">
      <c r="B636" s="120"/>
      <c r="E636" s="48"/>
      <c r="F636" s="121"/>
    </row>
    <row r="637">
      <c r="B637" s="120"/>
      <c r="E637" s="48"/>
      <c r="F637" s="121"/>
    </row>
    <row r="638">
      <c r="B638" s="120"/>
      <c r="E638" s="48"/>
      <c r="F638" s="121"/>
    </row>
    <row r="639">
      <c r="B639" s="120"/>
      <c r="E639" s="48"/>
      <c r="F639" s="121"/>
    </row>
    <row r="640">
      <c r="B640" s="120"/>
      <c r="E640" s="48"/>
      <c r="F640" s="121"/>
    </row>
    <row r="641">
      <c r="B641" s="120"/>
      <c r="E641" s="48"/>
      <c r="F641" s="121"/>
    </row>
    <row r="642">
      <c r="B642" s="120"/>
      <c r="E642" s="48"/>
      <c r="F642" s="121"/>
    </row>
    <row r="643">
      <c r="B643" s="120"/>
      <c r="E643" s="48"/>
      <c r="F643" s="121"/>
    </row>
    <row r="644">
      <c r="B644" s="120"/>
      <c r="E644" s="48"/>
      <c r="F644" s="121"/>
    </row>
    <row r="645">
      <c r="B645" s="120"/>
      <c r="E645" s="48"/>
      <c r="F645" s="121"/>
    </row>
    <row r="646">
      <c r="B646" s="120"/>
      <c r="E646" s="48"/>
      <c r="F646" s="121"/>
    </row>
    <row r="647">
      <c r="B647" s="120"/>
      <c r="E647" s="48"/>
      <c r="F647" s="121"/>
    </row>
    <row r="648">
      <c r="B648" s="120"/>
      <c r="E648" s="48"/>
      <c r="F648" s="121"/>
    </row>
    <row r="649">
      <c r="B649" s="120"/>
      <c r="E649" s="48"/>
      <c r="F649" s="121"/>
    </row>
    <row r="650">
      <c r="B650" s="120"/>
      <c r="E650" s="48"/>
      <c r="F650" s="121"/>
    </row>
    <row r="651">
      <c r="B651" s="120"/>
      <c r="E651" s="48"/>
      <c r="F651" s="121"/>
    </row>
    <row r="652">
      <c r="B652" s="120"/>
      <c r="E652" s="48"/>
      <c r="F652" s="121"/>
    </row>
    <row r="653">
      <c r="B653" s="120"/>
      <c r="E653" s="48"/>
      <c r="F653" s="121"/>
    </row>
    <row r="654">
      <c r="B654" s="120"/>
      <c r="E654" s="48"/>
      <c r="F654" s="121"/>
    </row>
    <row r="655">
      <c r="B655" s="120"/>
      <c r="E655" s="48"/>
      <c r="F655" s="121"/>
    </row>
    <row r="656">
      <c r="B656" s="120"/>
      <c r="E656" s="48"/>
      <c r="F656" s="121"/>
    </row>
    <row r="657">
      <c r="B657" s="120"/>
      <c r="E657" s="48"/>
      <c r="F657" s="121"/>
    </row>
    <row r="658">
      <c r="B658" s="120"/>
      <c r="E658" s="48"/>
      <c r="F658" s="121"/>
    </row>
    <row r="659">
      <c r="B659" s="120"/>
      <c r="E659" s="48"/>
      <c r="F659" s="121"/>
    </row>
    <row r="660">
      <c r="B660" s="120"/>
      <c r="E660" s="48"/>
      <c r="F660" s="121"/>
    </row>
    <row r="661">
      <c r="B661" s="120"/>
      <c r="E661" s="48"/>
      <c r="F661" s="121"/>
    </row>
    <row r="662">
      <c r="B662" s="120"/>
      <c r="E662" s="48"/>
      <c r="F662" s="121"/>
    </row>
    <row r="663">
      <c r="B663" s="120"/>
      <c r="E663" s="48"/>
      <c r="F663" s="121"/>
    </row>
    <row r="664">
      <c r="B664" s="120"/>
      <c r="E664" s="48"/>
      <c r="F664" s="121"/>
    </row>
    <row r="665">
      <c r="B665" s="120"/>
      <c r="E665" s="48"/>
      <c r="F665" s="121"/>
    </row>
    <row r="666">
      <c r="B666" s="120"/>
      <c r="E666" s="48"/>
      <c r="F666" s="121"/>
    </row>
    <row r="667">
      <c r="B667" s="120"/>
      <c r="E667" s="48"/>
      <c r="F667" s="121"/>
    </row>
    <row r="668">
      <c r="B668" s="120"/>
      <c r="E668" s="48"/>
      <c r="F668" s="121"/>
    </row>
    <row r="669">
      <c r="B669" s="120"/>
      <c r="E669" s="48"/>
      <c r="F669" s="121"/>
    </row>
    <row r="670">
      <c r="B670" s="120"/>
      <c r="E670" s="48"/>
      <c r="F670" s="121"/>
    </row>
    <row r="671">
      <c r="B671" s="120"/>
      <c r="E671" s="48"/>
      <c r="F671" s="121"/>
    </row>
    <row r="672">
      <c r="B672" s="120"/>
      <c r="E672" s="48"/>
      <c r="F672" s="121"/>
    </row>
    <row r="673">
      <c r="B673" s="120"/>
      <c r="E673" s="48"/>
      <c r="F673" s="121"/>
    </row>
    <row r="674">
      <c r="B674" s="120"/>
      <c r="E674" s="48"/>
      <c r="F674" s="121"/>
    </row>
    <row r="675">
      <c r="B675" s="120"/>
      <c r="E675" s="48"/>
      <c r="F675" s="121"/>
    </row>
    <row r="676">
      <c r="B676" s="120"/>
      <c r="E676" s="48"/>
      <c r="F676" s="121"/>
    </row>
    <row r="677">
      <c r="B677" s="120"/>
      <c r="E677" s="48"/>
      <c r="F677" s="121"/>
    </row>
    <row r="678">
      <c r="B678" s="120"/>
      <c r="E678" s="48"/>
      <c r="F678" s="121"/>
    </row>
    <row r="679">
      <c r="B679" s="120"/>
      <c r="E679" s="48"/>
      <c r="F679" s="121"/>
    </row>
    <row r="680">
      <c r="B680" s="120"/>
      <c r="E680" s="48"/>
      <c r="F680" s="121"/>
    </row>
    <row r="681">
      <c r="B681" s="120"/>
      <c r="E681" s="48"/>
      <c r="F681" s="121"/>
    </row>
    <row r="682">
      <c r="B682" s="120"/>
      <c r="E682" s="48"/>
      <c r="F682" s="121"/>
    </row>
    <row r="683">
      <c r="B683" s="120"/>
      <c r="E683" s="48"/>
      <c r="F683" s="121"/>
    </row>
    <row r="684">
      <c r="B684" s="120"/>
      <c r="E684" s="48"/>
      <c r="F684" s="121"/>
    </row>
    <row r="685">
      <c r="B685" s="120"/>
      <c r="E685" s="48"/>
      <c r="F685" s="121"/>
    </row>
    <row r="686">
      <c r="B686" s="120"/>
      <c r="E686" s="48"/>
      <c r="F686" s="121"/>
    </row>
    <row r="687">
      <c r="B687" s="120"/>
      <c r="E687" s="48"/>
      <c r="F687" s="121"/>
    </row>
    <row r="688">
      <c r="B688" s="120"/>
      <c r="E688" s="48"/>
      <c r="F688" s="121"/>
    </row>
    <row r="689">
      <c r="B689" s="120"/>
      <c r="E689" s="48"/>
      <c r="F689" s="121"/>
    </row>
    <row r="690">
      <c r="B690" s="120"/>
      <c r="E690" s="48"/>
      <c r="F690" s="121"/>
    </row>
    <row r="691">
      <c r="B691" s="120"/>
      <c r="E691" s="48"/>
      <c r="F691" s="121"/>
    </row>
    <row r="692">
      <c r="B692" s="120"/>
      <c r="E692" s="48"/>
      <c r="F692" s="121"/>
    </row>
    <row r="693">
      <c r="B693" s="120"/>
      <c r="E693" s="48"/>
      <c r="F693" s="121"/>
    </row>
    <row r="694">
      <c r="B694" s="120"/>
      <c r="E694" s="48"/>
      <c r="F694" s="121"/>
    </row>
    <row r="695">
      <c r="B695" s="120"/>
      <c r="E695" s="48"/>
      <c r="F695" s="121"/>
    </row>
    <row r="696">
      <c r="B696" s="120"/>
      <c r="E696" s="48"/>
      <c r="F696" s="121"/>
    </row>
    <row r="697">
      <c r="B697" s="120"/>
      <c r="E697" s="48"/>
      <c r="F697" s="121"/>
    </row>
    <row r="698">
      <c r="B698" s="120"/>
      <c r="E698" s="48"/>
      <c r="F698" s="121"/>
    </row>
    <row r="699">
      <c r="B699" s="120"/>
      <c r="E699" s="48"/>
      <c r="F699" s="121"/>
    </row>
    <row r="700">
      <c r="B700" s="120"/>
      <c r="E700" s="48"/>
      <c r="F700" s="121"/>
    </row>
    <row r="701">
      <c r="B701" s="120"/>
      <c r="E701" s="48"/>
      <c r="F701" s="121"/>
    </row>
    <row r="702">
      <c r="B702" s="120"/>
      <c r="E702" s="48"/>
      <c r="F702" s="121"/>
    </row>
    <row r="703">
      <c r="B703" s="120"/>
      <c r="E703" s="48"/>
      <c r="F703" s="121"/>
    </row>
    <row r="704">
      <c r="B704" s="120"/>
      <c r="E704" s="48"/>
      <c r="F704" s="121"/>
    </row>
    <row r="705">
      <c r="B705" s="120"/>
      <c r="E705" s="48"/>
      <c r="F705" s="121"/>
    </row>
    <row r="706">
      <c r="B706" s="120"/>
      <c r="E706" s="48"/>
      <c r="F706" s="121"/>
    </row>
    <row r="707">
      <c r="B707" s="120"/>
      <c r="E707" s="48"/>
      <c r="F707" s="121"/>
    </row>
    <row r="708">
      <c r="B708" s="120"/>
      <c r="E708" s="48"/>
      <c r="F708" s="121"/>
    </row>
    <row r="709">
      <c r="B709" s="120"/>
      <c r="E709" s="48"/>
      <c r="F709" s="121"/>
    </row>
    <row r="710">
      <c r="B710" s="120"/>
      <c r="E710" s="48"/>
      <c r="F710" s="121"/>
    </row>
    <row r="711">
      <c r="B711" s="120"/>
      <c r="E711" s="48"/>
      <c r="F711" s="121"/>
    </row>
    <row r="712">
      <c r="B712" s="120"/>
      <c r="E712" s="48"/>
      <c r="F712" s="121"/>
    </row>
    <row r="713">
      <c r="B713" s="120"/>
      <c r="E713" s="48"/>
      <c r="F713" s="121"/>
    </row>
    <row r="714">
      <c r="B714" s="120"/>
      <c r="E714" s="48"/>
      <c r="F714" s="121"/>
    </row>
    <row r="715">
      <c r="B715" s="120"/>
      <c r="E715" s="48"/>
      <c r="F715" s="121"/>
    </row>
    <row r="716">
      <c r="B716" s="120"/>
      <c r="E716" s="48"/>
      <c r="F716" s="121"/>
    </row>
    <row r="717">
      <c r="B717" s="120"/>
      <c r="E717" s="48"/>
      <c r="F717" s="121"/>
    </row>
    <row r="718">
      <c r="B718" s="120"/>
      <c r="E718" s="48"/>
      <c r="F718" s="121"/>
    </row>
    <row r="719">
      <c r="B719" s="120"/>
      <c r="E719" s="48"/>
      <c r="F719" s="121"/>
    </row>
    <row r="720">
      <c r="B720" s="120"/>
      <c r="E720" s="48"/>
      <c r="F720" s="121"/>
    </row>
    <row r="721">
      <c r="B721" s="120"/>
      <c r="E721" s="48"/>
      <c r="F721" s="121"/>
    </row>
    <row r="722">
      <c r="B722" s="120"/>
      <c r="E722" s="48"/>
      <c r="F722" s="121"/>
    </row>
    <row r="723">
      <c r="B723" s="120"/>
      <c r="E723" s="48"/>
      <c r="F723" s="121"/>
    </row>
    <row r="724">
      <c r="B724" s="120"/>
      <c r="E724" s="48"/>
      <c r="F724" s="121"/>
    </row>
    <row r="725">
      <c r="B725" s="120"/>
      <c r="E725" s="48"/>
      <c r="F725" s="121"/>
    </row>
    <row r="726">
      <c r="B726" s="120"/>
      <c r="E726" s="48"/>
      <c r="F726" s="121"/>
    </row>
    <row r="727">
      <c r="B727" s="120"/>
      <c r="E727" s="48"/>
      <c r="F727" s="121"/>
    </row>
    <row r="728">
      <c r="B728" s="120"/>
      <c r="E728" s="48"/>
      <c r="F728" s="121"/>
    </row>
    <row r="729">
      <c r="B729" s="120"/>
      <c r="E729" s="48"/>
      <c r="F729" s="121"/>
    </row>
    <row r="730">
      <c r="B730" s="120"/>
      <c r="E730" s="48"/>
      <c r="F730" s="121"/>
    </row>
    <row r="731">
      <c r="B731" s="120"/>
      <c r="E731" s="48"/>
      <c r="F731" s="121"/>
    </row>
    <row r="732">
      <c r="B732" s="120"/>
      <c r="E732" s="48"/>
      <c r="F732" s="121"/>
    </row>
    <row r="733">
      <c r="B733" s="120"/>
      <c r="E733" s="48"/>
      <c r="F733" s="121"/>
    </row>
    <row r="734">
      <c r="B734" s="120"/>
      <c r="E734" s="48"/>
      <c r="F734" s="121"/>
    </row>
    <row r="735">
      <c r="B735" s="120"/>
      <c r="E735" s="48"/>
      <c r="F735" s="121"/>
    </row>
    <row r="736">
      <c r="B736" s="120"/>
      <c r="E736" s="48"/>
      <c r="F736" s="121"/>
    </row>
    <row r="737">
      <c r="B737" s="120"/>
      <c r="E737" s="48"/>
      <c r="F737" s="121"/>
    </row>
    <row r="738">
      <c r="B738" s="120"/>
      <c r="E738" s="48"/>
      <c r="F738" s="121"/>
    </row>
    <row r="739">
      <c r="B739" s="120"/>
      <c r="E739" s="48"/>
      <c r="F739" s="121"/>
    </row>
    <row r="740">
      <c r="B740" s="120"/>
      <c r="E740" s="48"/>
      <c r="F740" s="121"/>
    </row>
    <row r="741">
      <c r="B741" s="120"/>
      <c r="E741" s="48"/>
      <c r="F741" s="121"/>
    </row>
    <row r="742">
      <c r="B742" s="120"/>
      <c r="E742" s="48"/>
      <c r="F742" s="121"/>
    </row>
    <row r="743">
      <c r="B743" s="120"/>
      <c r="E743" s="48"/>
      <c r="F743" s="121"/>
    </row>
    <row r="744">
      <c r="B744" s="120"/>
      <c r="E744" s="48"/>
      <c r="F744" s="121"/>
    </row>
    <row r="745">
      <c r="B745" s="120"/>
      <c r="E745" s="48"/>
      <c r="F745" s="121"/>
    </row>
    <row r="746">
      <c r="B746" s="120"/>
      <c r="E746" s="48"/>
      <c r="F746" s="121"/>
    </row>
    <row r="747">
      <c r="B747" s="120"/>
      <c r="E747" s="48"/>
      <c r="F747" s="121"/>
    </row>
    <row r="748">
      <c r="B748" s="120"/>
      <c r="E748" s="48"/>
      <c r="F748" s="121"/>
    </row>
    <row r="749">
      <c r="B749" s="120"/>
      <c r="E749" s="48"/>
      <c r="F749" s="121"/>
    </row>
    <row r="750">
      <c r="B750" s="120"/>
      <c r="E750" s="48"/>
      <c r="F750" s="121"/>
    </row>
    <row r="751">
      <c r="B751" s="120"/>
      <c r="E751" s="48"/>
      <c r="F751" s="121"/>
    </row>
    <row r="752">
      <c r="B752" s="120"/>
      <c r="E752" s="48"/>
      <c r="F752" s="121"/>
    </row>
    <row r="753">
      <c r="B753" s="120"/>
      <c r="E753" s="48"/>
      <c r="F753" s="121"/>
    </row>
    <row r="754">
      <c r="B754" s="120"/>
      <c r="E754" s="48"/>
      <c r="F754" s="121"/>
    </row>
    <row r="755">
      <c r="B755" s="120"/>
      <c r="E755" s="48"/>
      <c r="F755" s="121"/>
    </row>
    <row r="756">
      <c r="B756" s="120"/>
      <c r="E756" s="48"/>
      <c r="F756" s="121"/>
    </row>
    <row r="757">
      <c r="B757" s="120"/>
      <c r="E757" s="48"/>
      <c r="F757" s="121"/>
    </row>
    <row r="758">
      <c r="B758" s="120"/>
      <c r="E758" s="48"/>
      <c r="F758" s="121"/>
    </row>
    <row r="759">
      <c r="B759" s="120"/>
      <c r="E759" s="48"/>
      <c r="F759" s="121"/>
    </row>
    <row r="760">
      <c r="B760" s="120"/>
      <c r="E760" s="48"/>
      <c r="F760" s="121"/>
    </row>
    <row r="761">
      <c r="B761" s="120"/>
      <c r="E761" s="48"/>
      <c r="F761" s="121"/>
    </row>
    <row r="762">
      <c r="B762" s="120"/>
      <c r="E762" s="48"/>
      <c r="F762" s="121"/>
    </row>
    <row r="763">
      <c r="B763" s="120"/>
      <c r="E763" s="48"/>
      <c r="F763" s="121"/>
    </row>
    <row r="764">
      <c r="B764" s="120"/>
      <c r="E764" s="48"/>
      <c r="F764" s="121"/>
    </row>
    <row r="765">
      <c r="B765" s="120"/>
      <c r="E765" s="48"/>
      <c r="F765" s="121"/>
    </row>
    <row r="766">
      <c r="B766" s="120"/>
      <c r="E766" s="48"/>
      <c r="F766" s="121"/>
    </row>
    <row r="767">
      <c r="B767" s="120"/>
      <c r="E767" s="48"/>
      <c r="F767" s="121"/>
    </row>
    <row r="768">
      <c r="B768" s="120"/>
      <c r="E768" s="48"/>
      <c r="F768" s="121"/>
    </row>
    <row r="769">
      <c r="B769" s="120"/>
      <c r="E769" s="48"/>
      <c r="F769" s="121"/>
    </row>
    <row r="770">
      <c r="B770" s="120"/>
      <c r="E770" s="48"/>
      <c r="F770" s="121"/>
    </row>
    <row r="771">
      <c r="B771" s="120"/>
      <c r="E771" s="48"/>
      <c r="F771" s="121"/>
    </row>
    <row r="772">
      <c r="B772" s="120"/>
      <c r="E772" s="48"/>
      <c r="F772" s="121"/>
    </row>
    <row r="773">
      <c r="B773" s="120"/>
      <c r="E773" s="48"/>
      <c r="F773" s="121"/>
    </row>
    <row r="774">
      <c r="B774" s="120"/>
      <c r="E774" s="48"/>
      <c r="F774" s="121"/>
    </row>
    <row r="775">
      <c r="B775" s="120"/>
      <c r="E775" s="48"/>
      <c r="F775" s="121"/>
    </row>
    <row r="776">
      <c r="B776" s="120"/>
      <c r="E776" s="48"/>
      <c r="F776" s="121"/>
    </row>
    <row r="777">
      <c r="B777" s="120"/>
      <c r="E777" s="48"/>
      <c r="F777" s="121"/>
    </row>
    <row r="778">
      <c r="B778" s="120"/>
      <c r="E778" s="48"/>
      <c r="F778" s="121"/>
    </row>
    <row r="779">
      <c r="B779" s="120"/>
      <c r="E779" s="48"/>
      <c r="F779" s="121"/>
    </row>
    <row r="780">
      <c r="B780" s="120"/>
      <c r="E780" s="48"/>
      <c r="F780" s="121"/>
    </row>
    <row r="781">
      <c r="B781" s="120"/>
      <c r="E781" s="48"/>
      <c r="F781" s="121"/>
    </row>
    <row r="782">
      <c r="B782" s="120"/>
      <c r="E782" s="48"/>
      <c r="F782" s="121"/>
    </row>
    <row r="783">
      <c r="B783" s="120"/>
      <c r="E783" s="48"/>
      <c r="F783" s="121"/>
    </row>
    <row r="784">
      <c r="B784" s="120"/>
      <c r="E784" s="48"/>
      <c r="F784" s="121"/>
    </row>
    <row r="785">
      <c r="B785" s="120"/>
      <c r="E785" s="48"/>
      <c r="F785" s="121"/>
    </row>
    <row r="786">
      <c r="B786" s="120"/>
      <c r="E786" s="48"/>
      <c r="F786" s="121"/>
    </row>
    <row r="787">
      <c r="B787" s="120"/>
      <c r="E787" s="48"/>
      <c r="F787" s="121"/>
    </row>
    <row r="788">
      <c r="B788" s="120"/>
      <c r="E788" s="48"/>
      <c r="F788" s="121"/>
    </row>
    <row r="789">
      <c r="B789" s="120"/>
      <c r="E789" s="48"/>
      <c r="F789" s="121"/>
    </row>
    <row r="790">
      <c r="B790" s="120"/>
      <c r="E790" s="48"/>
      <c r="F790" s="121"/>
    </row>
    <row r="791">
      <c r="B791" s="120"/>
      <c r="E791" s="48"/>
      <c r="F791" s="121"/>
    </row>
    <row r="792">
      <c r="B792" s="120"/>
      <c r="E792" s="48"/>
      <c r="F792" s="121"/>
    </row>
    <row r="793">
      <c r="B793" s="120"/>
      <c r="E793" s="48"/>
      <c r="F793" s="121"/>
    </row>
    <row r="794">
      <c r="B794" s="120"/>
      <c r="E794" s="48"/>
      <c r="F794" s="121"/>
    </row>
    <row r="795">
      <c r="B795" s="120"/>
      <c r="E795" s="48"/>
      <c r="F795" s="121"/>
    </row>
    <row r="796">
      <c r="B796" s="120"/>
      <c r="E796" s="48"/>
      <c r="F796" s="121"/>
    </row>
    <row r="797">
      <c r="B797" s="120"/>
      <c r="E797" s="48"/>
      <c r="F797" s="121"/>
    </row>
    <row r="798">
      <c r="B798" s="120"/>
      <c r="E798" s="48"/>
      <c r="F798" s="121"/>
    </row>
    <row r="799">
      <c r="B799" s="120"/>
      <c r="E799" s="48"/>
      <c r="F799" s="121"/>
    </row>
    <row r="800">
      <c r="B800" s="120"/>
      <c r="E800" s="48"/>
      <c r="F800" s="121"/>
    </row>
    <row r="801">
      <c r="B801" s="120"/>
      <c r="E801" s="48"/>
      <c r="F801" s="121"/>
    </row>
    <row r="802">
      <c r="B802" s="120"/>
      <c r="E802" s="48"/>
      <c r="F802" s="121"/>
    </row>
    <row r="803">
      <c r="B803" s="120"/>
      <c r="E803" s="48"/>
      <c r="F803" s="121"/>
    </row>
    <row r="804">
      <c r="B804" s="120"/>
      <c r="E804" s="48"/>
      <c r="F804" s="121"/>
    </row>
    <row r="805">
      <c r="B805" s="120"/>
      <c r="E805" s="48"/>
      <c r="F805" s="121"/>
    </row>
    <row r="806">
      <c r="B806" s="120"/>
      <c r="E806" s="48"/>
      <c r="F806" s="121"/>
    </row>
    <row r="807">
      <c r="B807" s="120"/>
      <c r="E807" s="48"/>
      <c r="F807" s="121"/>
    </row>
    <row r="808">
      <c r="B808" s="120"/>
      <c r="E808" s="48"/>
      <c r="F808" s="121"/>
    </row>
    <row r="809">
      <c r="B809" s="120"/>
      <c r="E809" s="48"/>
      <c r="F809" s="121"/>
    </row>
    <row r="810">
      <c r="B810" s="120"/>
      <c r="E810" s="48"/>
      <c r="F810" s="121"/>
    </row>
    <row r="811">
      <c r="B811" s="120"/>
      <c r="E811" s="48"/>
      <c r="F811" s="121"/>
    </row>
    <row r="812">
      <c r="B812" s="120"/>
      <c r="E812" s="48"/>
      <c r="F812" s="121"/>
    </row>
    <row r="813">
      <c r="B813" s="120"/>
      <c r="E813" s="48"/>
      <c r="F813" s="121"/>
    </row>
    <row r="814">
      <c r="B814" s="120"/>
      <c r="E814" s="48"/>
      <c r="F814" s="121"/>
    </row>
    <row r="815">
      <c r="B815" s="120"/>
      <c r="E815" s="48"/>
      <c r="F815" s="121"/>
    </row>
    <row r="816">
      <c r="B816" s="120"/>
      <c r="E816" s="48"/>
      <c r="F816" s="121"/>
    </row>
    <row r="817">
      <c r="B817" s="120"/>
      <c r="E817" s="48"/>
      <c r="F817" s="121"/>
    </row>
    <row r="818">
      <c r="B818" s="120"/>
      <c r="E818" s="48"/>
      <c r="F818" s="121"/>
    </row>
    <row r="819">
      <c r="B819" s="120"/>
      <c r="E819" s="48"/>
      <c r="F819" s="121"/>
    </row>
    <row r="820">
      <c r="B820" s="120"/>
      <c r="E820" s="48"/>
      <c r="F820" s="121"/>
    </row>
    <row r="821">
      <c r="B821" s="120"/>
      <c r="E821" s="48"/>
      <c r="F821" s="121"/>
    </row>
    <row r="822">
      <c r="B822" s="120"/>
      <c r="E822" s="48"/>
      <c r="F822" s="121"/>
    </row>
    <row r="823">
      <c r="B823" s="120"/>
      <c r="E823" s="48"/>
      <c r="F823" s="121"/>
    </row>
    <row r="824">
      <c r="B824" s="120"/>
      <c r="E824" s="48"/>
      <c r="F824" s="121"/>
    </row>
    <row r="825">
      <c r="B825" s="120"/>
      <c r="E825" s="48"/>
      <c r="F825" s="121"/>
    </row>
    <row r="826">
      <c r="B826" s="120"/>
      <c r="E826" s="48"/>
      <c r="F826" s="121"/>
    </row>
    <row r="827">
      <c r="B827" s="120"/>
      <c r="E827" s="48"/>
      <c r="F827" s="121"/>
    </row>
    <row r="828">
      <c r="B828" s="120"/>
      <c r="E828" s="48"/>
      <c r="F828" s="121"/>
    </row>
    <row r="829">
      <c r="B829" s="120"/>
      <c r="E829" s="48"/>
      <c r="F829" s="121"/>
    </row>
    <row r="830">
      <c r="B830" s="120"/>
      <c r="E830" s="48"/>
      <c r="F830" s="121"/>
    </row>
    <row r="831">
      <c r="B831" s="120"/>
      <c r="E831" s="48"/>
      <c r="F831" s="121"/>
    </row>
    <row r="832">
      <c r="B832" s="120"/>
      <c r="E832" s="48"/>
      <c r="F832" s="121"/>
    </row>
    <row r="833">
      <c r="B833" s="120"/>
      <c r="E833" s="48"/>
      <c r="F833" s="121"/>
    </row>
    <row r="834">
      <c r="B834" s="120"/>
      <c r="E834" s="48"/>
      <c r="F834" s="121"/>
    </row>
    <row r="835">
      <c r="B835" s="120"/>
      <c r="E835" s="48"/>
      <c r="F835" s="121"/>
    </row>
    <row r="836">
      <c r="B836" s="120"/>
      <c r="E836" s="48"/>
      <c r="F836" s="121"/>
    </row>
    <row r="837">
      <c r="B837" s="120"/>
      <c r="E837" s="48"/>
      <c r="F837" s="121"/>
    </row>
    <row r="838">
      <c r="B838" s="120"/>
      <c r="E838" s="48"/>
      <c r="F838" s="121"/>
    </row>
    <row r="839">
      <c r="B839" s="120"/>
      <c r="E839" s="48"/>
      <c r="F839" s="121"/>
    </row>
    <row r="840">
      <c r="B840" s="120"/>
      <c r="E840" s="48"/>
      <c r="F840" s="121"/>
    </row>
    <row r="841">
      <c r="B841" s="120"/>
      <c r="E841" s="48"/>
      <c r="F841" s="121"/>
    </row>
    <row r="842">
      <c r="B842" s="120"/>
      <c r="E842" s="48"/>
      <c r="F842" s="121"/>
    </row>
    <row r="843">
      <c r="B843" s="120"/>
      <c r="E843" s="48"/>
      <c r="F843" s="121"/>
    </row>
    <row r="844">
      <c r="B844" s="120"/>
      <c r="E844" s="48"/>
      <c r="F844" s="121"/>
    </row>
    <row r="845">
      <c r="B845" s="120"/>
      <c r="E845" s="48"/>
      <c r="F845" s="121"/>
    </row>
    <row r="846">
      <c r="B846" s="120"/>
      <c r="E846" s="48"/>
      <c r="F846" s="121"/>
    </row>
    <row r="847">
      <c r="B847" s="120"/>
      <c r="E847" s="48"/>
      <c r="F847" s="121"/>
    </row>
    <row r="848">
      <c r="B848" s="120"/>
      <c r="E848" s="48"/>
      <c r="F848" s="121"/>
    </row>
    <row r="849">
      <c r="B849" s="120"/>
      <c r="E849" s="48"/>
      <c r="F849" s="121"/>
    </row>
    <row r="850">
      <c r="B850" s="120"/>
      <c r="E850" s="48"/>
      <c r="F850" s="121"/>
    </row>
    <row r="851">
      <c r="B851" s="120"/>
      <c r="E851" s="48"/>
      <c r="F851" s="121"/>
    </row>
    <row r="852">
      <c r="B852" s="120"/>
      <c r="E852" s="48"/>
      <c r="F852" s="121"/>
    </row>
    <row r="853">
      <c r="B853" s="120"/>
      <c r="E853" s="48"/>
      <c r="F853" s="121"/>
    </row>
    <row r="854">
      <c r="B854" s="120"/>
      <c r="E854" s="48"/>
      <c r="F854" s="121"/>
    </row>
    <row r="855">
      <c r="B855" s="120"/>
      <c r="E855" s="48"/>
      <c r="F855" s="121"/>
    </row>
    <row r="856">
      <c r="B856" s="120"/>
      <c r="E856" s="48"/>
      <c r="F856" s="121"/>
    </row>
    <row r="857">
      <c r="B857" s="120"/>
      <c r="E857" s="48"/>
      <c r="F857" s="121"/>
    </row>
    <row r="858">
      <c r="B858" s="120"/>
      <c r="E858" s="48"/>
      <c r="F858" s="121"/>
    </row>
    <row r="859">
      <c r="B859" s="120"/>
      <c r="E859" s="48"/>
      <c r="F859" s="121"/>
    </row>
    <row r="860">
      <c r="B860" s="120"/>
      <c r="E860" s="48"/>
      <c r="F860" s="121"/>
    </row>
    <row r="861">
      <c r="B861" s="120"/>
      <c r="E861" s="48"/>
      <c r="F861" s="121"/>
    </row>
    <row r="862">
      <c r="B862" s="120"/>
      <c r="E862" s="48"/>
      <c r="F862" s="121"/>
    </row>
    <row r="863">
      <c r="B863" s="120"/>
      <c r="E863" s="48"/>
      <c r="F863" s="121"/>
    </row>
    <row r="864">
      <c r="B864" s="120"/>
      <c r="E864" s="48"/>
      <c r="F864" s="121"/>
    </row>
    <row r="865">
      <c r="B865" s="120"/>
      <c r="E865" s="48"/>
      <c r="F865" s="121"/>
    </row>
    <row r="866">
      <c r="B866" s="120"/>
      <c r="E866" s="48"/>
      <c r="F866" s="121"/>
    </row>
    <row r="867">
      <c r="B867" s="120"/>
      <c r="E867" s="48"/>
      <c r="F867" s="121"/>
    </row>
    <row r="868">
      <c r="B868" s="120"/>
      <c r="E868" s="48"/>
      <c r="F868" s="121"/>
    </row>
    <row r="869">
      <c r="B869" s="120"/>
      <c r="E869" s="48"/>
      <c r="F869" s="121"/>
    </row>
    <row r="870">
      <c r="B870" s="120"/>
      <c r="E870" s="48"/>
      <c r="F870" s="121"/>
    </row>
    <row r="871">
      <c r="B871" s="120"/>
      <c r="E871" s="48"/>
      <c r="F871" s="121"/>
    </row>
    <row r="872">
      <c r="B872" s="120"/>
      <c r="E872" s="48"/>
      <c r="F872" s="121"/>
    </row>
    <row r="873">
      <c r="B873" s="120"/>
      <c r="E873" s="48"/>
      <c r="F873" s="121"/>
    </row>
    <row r="874">
      <c r="B874" s="120"/>
      <c r="E874" s="48"/>
      <c r="F874" s="121"/>
    </row>
    <row r="875">
      <c r="B875" s="120"/>
      <c r="E875" s="48"/>
      <c r="F875" s="121"/>
    </row>
    <row r="876">
      <c r="B876" s="120"/>
      <c r="E876" s="48"/>
      <c r="F876" s="121"/>
    </row>
    <row r="877">
      <c r="B877" s="120"/>
      <c r="E877" s="48"/>
      <c r="F877" s="121"/>
    </row>
    <row r="878">
      <c r="B878" s="120"/>
      <c r="E878" s="48"/>
      <c r="F878" s="121"/>
    </row>
    <row r="879">
      <c r="B879" s="120"/>
      <c r="E879" s="48"/>
      <c r="F879" s="121"/>
    </row>
    <row r="880">
      <c r="B880" s="120"/>
      <c r="E880" s="48"/>
      <c r="F880" s="121"/>
    </row>
    <row r="881">
      <c r="B881" s="120"/>
      <c r="E881" s="48"/>
      <c r="F881" s="121"/>
    </row>
    <row r="882">
      <c r="B882" s="120"/>
      <c r="E882" s="48"/>
      <c r="F882" s="121"/>
    </row>
    <row r="883">
      <c r="B883" s="120"/>
      <c r="E883" s="48"/>
      <c r="F883" s="121"/>
    </row>
    <row r="884">
      <c r="B884" s="120"/>
      <c r="E884" s="48"/>
      <c r="F884" s="121"/>
    </row>
    <row r="885">
      <c r="B885" s="120"/>
      <c r="E885" s="48"/>
      <c r="F885" s="121"/>
    </row>
    <row r="886">
      <c r="B886" s="120"/>
      <c r="E886" s="48"/>
      <c r="F886" s="121"/>
    </row>
    <row r="887">
      <c r="B887" s="120"/>
      <c r="E887" s="48"/>
      <c r="F887" s="121"/>
    </row>
    <row r="888">
      <c r="B888" s="120"/>
      <c r="E888" s="48"/>
      <c r="F888" s="121"/>
    </row>
    <row r="889">
      <c r="B889" s="120"/>
      <c r="E889" s="48"/>
      <c r="F889" s="121"/>
    </row>
    <row r="890">
      <c r="B890" s="120"/>
      <c r="E890" s="48"/>
      <c r="F890" s="121"/>
    </row>
    <row r="891">
      <c r="B891" s="120"/>
      <c r="E891" s="48"/>
      <c r="F891" s="121"/>
    </row>
    <row r="892">
      <c r="B892" s="120"/>
      <c r="E892" s="48"/>
      <c r="F892" s="121"/>
    </row>
    <row r="893">
      <c r="B893" s="120"/>
      <c r="E893" s="48"/>
      <c r="F893" s="121"/>
    </row>
    <row r="894">
      <c r="B894" s="120"/>
      <c r="E894" s="48"/>
      <c r="F894" s="121"/>
    </row>
    <row r="895">
      <c r="B895" s="120"/>
      <c r="E895" s="48"/>
      <c r="F895" s="121"/>
    </row>
    <row r="896">
      <c r="B896" s="120"/>
      <c r="E896" s="48"/>
      <c r="F896" s="121"/>
    </row>
    <row r="897">
      <c r="B897" s="120"/>
      <c r="E897" s="48"/>
      <c r="F897" s="121"/>
    </row>
    <row r="898">
      <c r="B898" s="120"/>
      <c r="E898" s="48"/>
      <c r="F898" s="121"/>
    </row>
    <row r="899">
      <c r="B899" s="120"/>
      <c r="E899" s="48"/>
      <c r="F899" s="121"/>
    </row>
    <row r="900">
      <c r="B900" s="120"/>
      <c r="E900" s="48"/>
      <c r="F900" s="121"/>
    </row>
    <row r="901">
      <c r="B901" s="120"/>
      <c r="E901" s="48"/>
      <c r="F901" s="121"/>
    </row>
    <row r="902">
      <c r="B902" s="120"/>
      <c r="E902" s="48"/>
      <c r="F902" s="121"/>
    </row>
    <row r="903">
      <c r="B903" s="120"/>
      <c r="E903" s="48"/>
      <c r="F903" s="121"/>
    </row>
    <row r="904">
      <c r="B904" s="120"/>
      <c r="E904" s="48"/>
      <c r="F904" s="121"/>
    </row>
    <row r="905">
      <c r="B905" s="120"/>
      <c r="E905" s="48"/>
      <c r="F905" s="121"/>
    </row>
    <row r="906">
      <c r="B906" s="120"/>
      <c r="E906" s="48"/>
      <c r="F906" s="121"/>
    </row>
    <row r="907">
      <c r="B907" s="120"/>
      <c r="E907" s="48"/>
      <c r="F907" s="121"/>
    </row>
    <row r="908">
      <c r="B908" s="120"/>
      <c r="E908" s="48"/>
      <c r="F908" s="121"/>
    </row>
    <row r="909">
      <c r="B909" s="120"/>
      <c r="E909" s="48"/>
      <c r="F909" s="121"/>
    </row>
    <row r="910">
      <c r="B910" s="120"/>
      <c r="E910" s="48"/>
      <c r="F910" s="121"/>
    </row>
    <row r="911">
      <c r="B911" s="120"/>
      <c r="E911" s="48"/>
      <c r="F911" s="121"/>
    </row>
    <row r="912">
      <c r="B912" s="120"/>
      <c r="E912" s="48"/>
      <c r="F912" s="121"/>
    </row>
    <row r="913">
      <c r="B913" s="120"/>
      <c r="E913" s="48"/>
      <c r="F913" s="121"/>
    </row>
    <row r="914">
      <c r="B914" s="120"/>
      <c r="E914" s="48"/>
      <c r="F914" s="121"/>
    </row>
    <row r="915">
      <c r="B915" s="120"/>
      <c r="E915" s="48"/>
      <c r="F915" s="121"/>
    </row>
    <row r="916">
      <c r="B916" s="120"/>
      <c r="E916" s="48"/>
      <c r="F916" s="121"/>
    </row>
    <row r="917">
      <c r="B917" s="120"/>
      <c r="E917" s="48"/>
      <c r="F917" s="121"/>
    </row>
    <row r="918">
      <c r="B918" s="120"/>
      <c r="E918" s="48"/>
      <c r="F918" s="121"/>
    </row>
    <row r="919">
      <c r="B919" s="120"/>
      <c r="E919" s="48"/>
      <c r="F919" s="121"/>
    </row>
    <row r="920">
      <c r="B920" s="120"/>
      <c r="E920" s="48"/>
      <c r="F920" s="121"/>
    </row>
    <row r="921">
      <c r="B921" s="120"/>
      <c r="E921" s="48"/>
      <c r="F921" s="121"/>
    </row>
    <row r="922">
      <c r="B922" s="120"/>
      <c r="E922" s="48"/>
      <c r="F922" s="121"/>
    </row>
    <row r="923">
      <c r="B923" s="120"/>
      <c r="E923" s="48"/>
      <c r="F923" s="121"/>
    </row>
    <row r="924">
      <c r="B924" s="120"/>
      <c r="E924" s="48"/>
      <c r="F924" s="121"/>
    </row>
    <row r="925">
      <c r="B925" s="120"/>
      <c r="E925" s="48"/>
      <c r="F925" s="121"/>
    </row>
    <row r="926">
      <c r="B926" s="120"/>
      <c r="E926" s="48"/>
      <c r="F926" s="121"/>
    </row>
    <row r="927">
      <c r="B927" s="120"/>
      <c r="E927" s="48"/>
      <c r="F927" s="121"/>
    </row>
    <row r="928">
      <c r="B928" s="120"/>
      <c r="E928" s="48"/>
      <c r="F928" s="121"/>
    </row>
    <row r="929">
      <c r="B929" s="120"/>
      <c r="E929" s="48"/>
      <c r="F929" s="121"/>
    </row>
    <row r="930">
      <c r="B930" s="120"/>
      <c r="E930" s="48"/>
      <c r="F930" s="121"/>
    </row>
    <row r="931">
      <c r="B931" s="120"/>
      <c r="E931" s="48"/>
      <c r="F931" s="121"/>
    </row>
    <row r="932">
      <c r="B932" s="120"/>
      <c r="E932" s="48"/>
      <c r="F932" s="121"/>
    </row>
    <row r="933">
      <c r="B933" s="120"/>
      <c r="E933" s="48"/>
      <c r="F933" s="121"/>
    </row>
    <row r="934">
      <c r="B934" s="120"/>
      <c r="E934" s="48"/>
      <c r="F934" s="121"/>
    </row>
    <row r="935">
      <c r="B935" s="120"/>
      <c r="E935" s="48"/>
      <c r="F935" s="121"/>
    </row>
    <row r="936">
      <c r="B936" s="120"/>
      <c r="E936" s="48"/>
      <c r="F936" s="121"/>
    </row>
    <row r="937">
      <c r="B937" s="120"/>
      <c r="E937" s="48"/>
      <c r="F937" s="121"/>
    </row>
    <row r="938">
      <c r="B938" s="120"/>
      <c r="E938" s="48"/>
      <c r="F938" s="121"/>
    </row>
    <row r="939">
      <c r="B939" s="120"/>
      <c r="E939" s="48"/>
      <c r="F939" s="121"/>
    </row>
    <row r="940">
      <c r="B940" s="120"/>
      <c r="E940" s="48"/>
      <c r="F940" s="121"/>
    </row>
    <row r="941">
      <c r="B941" s="120"/>
      <c r="E941" s="48"/>
      <c r="F941" s="121"/>
    </row>
    <row r="942">
      <c r="B942" s="120"/>
      <c r="E942" s="48"/>
      <c r="F942" s="121"/>
    </row>
    <row r="943">
      <c r="B943" s="120"/>
      <c r="E943" s="48"/>
      <c r="F943" s="121"/>
    </row>
    <row r="944">
      <c r="B944" s="120"/>
      <c r="E944" s="48"/>
      <c r="F944" s="121"/>
    </row>
    <row r="945">
      <c r="B945" s="120"/>
      <c r="E945" s="48"/>
      <c r="F945" s="121"/>
    </row>
    <row r="946">
      <c r="B946" s="120"/>
      <c r="E946" s="48"/>
      <c r="F946" s="121"/>
    </row>
    <row r="947">
      <c r="B947" s="120"/>
      <c r="E947" s="48"/>
      <c r="F947" s="121"/>
    </row>
    <row r="948">
      <c r="B948" s="120"/>
      <c r="E948" s="48"/>
      <c r="F948" s="121"/>
    </row>
    <row r="949">
      <c r="B949" s="120"/>
      <c r="E949" s="48"/>
      <c r="F949" s="121"/>
    </row>
    <row r="950">
      <c r="B950" s="120"/>
      <c r="E950" s="48"/>
      <c r="F950" s="121"/>
    </row>
    <row r="951">
      <c r="B951" s="120"/>
      <c r="E951" s="48"/>
      <c r="F951" s="121"/>
    </row>
    <row r="952">
      <c r="B952" s="120"/>
      <c r="E952" s="48"/>
      <c r="F952" s="121"/>
    </row>
    <row r="953">
      <c r="B953" s="120"/>
      <c r="E953" s="48"/>
      <c r="F953" s="121"/>
    </row>
    <row r="954">
      <c r="B954" s="120"/>
      <c r="E954" s="48"/>
      <c r="F954" s="121"/>
    </row>
    <row r="955">
      <c r="B955" s="120"/>
      <c r="E955" s="48"/>
      <c r="F955" s="121"/>
    </row>
    <row r="956">
      <c r="B956" s="120"/>
      <c r="E956" s="48"/>
      <c r="F956" s="121"/>
    </row>
    <row r="957">
      <c r="B957" s="120"/>
      <c r="E957" s="48"/>
      <c r="F957" s="121"/>
    </row>
    <row r="958">
      <c r="B958" s="120"/>
      <c r="E958" s="48"/>
      <c r="F958" s="121"/>
    </row>
    <row r="959">
      <c r="B959" s="120"/>
      <c r="E959" s="48"/>
      <c r="F959" s="121"/>
    </row>
    <row r="960">
      <c r="B960" s="120"/>
      <c r="E960" s="48"/>
      <c r="F960" s="121"/>
    </row>
    <row r="961">
      <c r="B961" s="120"/>
      <c r="E961" s="48"/>
      <c r="F961" s="121"/>
    </row>
    <row r="962">
      <c r="B962" s="120"/>
      <c r="E962" s="48"/>
      <c r="F962" s="121"/>
    </row>
    <row r="963">
      <c r="B963" s="120"/>
      <c r="E963" s="48"/>
      <c r="F963" s="121"/>
    </row>
    <row r="964">
      <c r="B964" s="120"/>
      <c r="E964" s="48"/>
      <c r="F964" s="121"/>
    </row>
    <row r="965">
      <c r="B965" s="120"/>
      <c r="E965" s="48"/>
      <c r="F965" s="121"/>
    </row>
    <row r="966">
      <c r="B966" s="120"/>
      <c r="E966" s="48"/>
      <c r="F966" s="121"/>
    </row>
    <row r="967">
      <c r="B967" s="120"/>
      <c r="E967" s="48"/>
      <c r="F967" s="121"/>
    </row>
    <row r="968">
      <c r="B968" s="120"/>
      <c r="E968" s="48"/>
      <c r="F968" s="121"/>
    </row>
    <row r="969">
      <c r="B969" s="120"/>
      <c r="E969" s="48"/>
      <c r="F969" s="121"/>
    </row>
    <row r="970">
      <c r="B970" s="120"/>
      <c r="E970" s="48"/>
      <c r="F970" s="121"/>
    </row>
    <row r="971">
      <c r="B971" s="120"/>
      <c r="E971" s="48"/>
      <c r="F971" s="121"/>
    </row>
    <row r="972">
      <c r="B972" s="120"/>
      <c r="E972" s="48"/>
      <c r="F972" s="121"/>
    </row>
    <row r="973">
      <c r="B973" s="120"/>
      <c r="E973" s="48"/>
      <c r="F973" s="121"/>
    </row>
    <row r="974">
      <c r="B974" s="120"/>
      <c r="E974" s="48"/>
      <c r="F974" s="121"/>
    </row>
    <row r="975">
      <c r="B975" s="120"/>
      <c r="E975" s="48"/>
      <c r="F975" s="121"/>
    </row>
  </sheetData>
  <hyperlinks>
    <hyperlink r:id="rId1" ref="J8"/>
    <hyperlink r:id="rId2" ref="J9"/>
    <hyperlink r:id="rId3" ref="J10"/>
    <hyperlink r:id="rId4" ref="F19"/>
    <hyperlink r:id="rId5" ref="F20"/>
    <hyperlink r:id="rId6" ref="F21"/>
    <hyperlink r:id="rId7" ref="F24"/>
    <hyperlink r:id="rId8" ref="F25"/>
    <hyperlink r:id="rId9" ref="F27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40.29"/>
    <col customWidth="1" min="3" max="3" width="10.86"/>
    <col customWidth="1" min="4" max="4" width="8.57"/>
    <col customWidth="1" min="5" max="5" width="8.14"/>
    <col customWidth="1" min="6" max="6" width="18.14"/>
    <col customWidth="1" min="7" max="7" width="17.71"/>
    <col customWidth="1" min="8" max="8" width="29.57"/>
  </cols>
  <sheetData>
    <row r="1" ht="17.25">
      <c r="A1" s="1"/>
      <c r="B1" s="109" t="s">
        <v>181</v>
      </c>
      <c r="C1" s="109"/>
      <c r="D1" s="1"/>
      <c r="E1" s="1"/>
      <c r="F1" s="1"/>
      <c r="G1" s="1"/>
      <c r="H1" s="1"/>
    </row>
    <row r="2">
      <c r="A2" s="4"/>
      <c r="B2" s="4"/>
      <c r="C2" s="4"/>
      <c r="D2" s="4"/>
      <c r="E2" s="5"/>
      <c r="F2" s="4"/>
      <c r="G2" s="4"/>
      <c r="H2" s="4"/>
      <c r="J2" s="4"/>
    </row>
    <row r="3">
      <c r="A3" s="8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8" t="s">
        <v>11</v>
      </c>
      <c r="G3" s="8" t="s">
        <v>12</v>
      </c>
      <c r="H3" s="4"/>
    </row>
    <row r="4">
      <c r="A4" s="8">
        <v>1.0</v>
      </c>
      <c r="B4" s="8" t="s">
        <v>153</v>
      </c>
      <c r="C4" s="11">
        <f>'Type1ベース'!E29</f>
        <v>3620.73</v>
      </c>
      <c r="D4" s="8">
        <v>1.0</v>
      </c>
      <c r="E4" s="12">
        <f t="shared" ref="E4:E6" si="1">C4*D4</f>
        <v>3620.73</v>
      </c>
      <c r="F4" s="8"/>
      <c r="G4" s="8" t="s">
        <v>31</v>
      </c>
      <c r="H4" s="4"/>
      <c r="J4" s="4"/>
    </row>
    <row r="5">
      <c r="A5" s="8">
        <f t="shared" ref="A5:A11" si="2">A4+1</f>
        <v>2</v>
      </c>
      <c r="B5" s="37" t="s">
        <v>182</v>
      </c>
      <c r="C5" s="116">
        <v>1500.0</v>
      </c>
      <c r="D5" s="37">
        <v>1.0</v>
      </c>
      <c r="E5" s="12">
        <f t="shared" si="1"/>
        <v>1500</v>
      </c>
      <c r="F5" s="123"/>
      <c r="G5" s="37" t="s">
        <v>31</v>
      </c>
    </row>
    <row r="6">
      <c r="A6" s="8">
        <f t="shared" si="2"/>
        <v>3</v>
      </c>
      <c r="B6" s="37" t="s">
        <v>80</v>
      </c>
      <c r="C6" s="11">
        <v>40.0</v>
      </c>
      <c r="D6" s="8">
        <v>1.0</v>
      </c>
      <c r="E6" s="12">
        <f t="shared" si="1"/>
        <v>40</v>
      </c>
      <c r="F6" s="8"/>
      <c r="G6" s="8" t="s">
        <v>155</v>
      </c>
      <c r="H6" s="4" t="s">
        <v>156</v>
      </c>
    </row>
    <row r="7">
      <c r="A7" s="8">
        <f t="shared" si="2"/>
        <v>4</v>
      </c>
      <c r="B7" s="8"/>
      <c r="C7" s="11"/>
      <c r="D7" s="8"/>
      <c r="E7" s="12"/>
      <c r="F7" s="17"/>
      <c r="G7" s="37"/>
    </row>
    <row r="8">
      <c r="A8" s="8">
        <f t="shared" si="2"/>
        <v>5</v>
      </c>
      <c r="B8" s="8"/>
      <c r="C8" s="11"/>
      <c r="D8" s="8"/>
      <c r="E8" s="12"/>
      <c r="F8" s="17"/>
      <c r="G8" s="37"/>
    </row>
    <row r="9">
      <c r="A9" s="8">
        <f t="shared" si="2"/>
        <v>6</v>
      </c>
      <c r="B9" s="8"/>
      <c r="C9" s="11"/>
      <c r="D9" s="8"/>
      <c r="E9" s="12"/>
      <c r="F9" s="8"/>
      <c r="G9" s="37"/>
    </row>
    <row r="10">
      <c r="A10" s="8">
        <f t="shared" si="2"/>
        <v>7</v>
      </c>
      <c r="B10" s="8"/>
      <c r="C10" s="11"/>
      <c r="D10" s="8"/>
      <c r="E10" s="12"/>
      <c r="F10" s="8"/>
      <c r="G10" s="37"/>
    </row>
    <row r="11">
      <c r="A11" s="8">
        <f t="shared" si="2"/>
        <v>8</v>
      </c>
      <c r="B11" s="8"/>
      <c r="C11" s="11"/>
      <c r="D11" s="8"/>
      <c r="E11" s="12"/>
      <c r="F11" s="8"/>
      <c r="G11" s="37"/>
    </row>
    <row r="12">
      <c r="B12" s="4"/>
      <c r="C12" s="4"/>
      <c r="E12" s="5">
        <f>SUM(E4:E11)</f>
        <v>5160.73</v>
      </c>
      <c r="F12" s="4"/>
    </row>
    <row r="13">
      <c r="B13" s="4"/>
      <c r="C13" s="4"/>
      <c r="E13" s="5"/>
      <c r="F13" s="4"/>
    </row>
    <row r="14">
      <c r="B14" s="4"/>
      <c r="C14" s="4"/>
      <c r="E14" s="5"/>
      <c r="F14" s="4"/>
    </row>
    <row r="15">
      <c r="B15" s="4"/>
      <c r="C15" s="4"/>
      <c r="D15" s="4"/>
      <c r="E15" s="5"/>
      <c r="F15" s="4"/>
    </row>
    <row r="16">
      <c r="B16" s="4"/>
      <c r="C16" s="4"/>
      <c r="D16" s="4"/>
      <c r="E16" s="5"/>
      <c r="F16" s="4"/>
    </row>
    <row r="17">
      <c r="B17" s="4"/>
      <c r="C17" s="4"/>
      <c r="D17" s="4"/>
      <c r="E17" s="5"/>
      <c r="F17" s="4"/>
    </row>
    <row r="18">
      <c r="E18" s="48"/>
    </row>
    <row r="19">
      <c r="E19" s="48"/>
    </row>
    <row r="20">
      <c r="E20" s="48"/>
    </row>
    <row r="21">
      <c r="E21" s="48"/>
    </row>
    <row r="22">
      <c r="E22" s="48"/>
    </row>
    <row r="23">
      <c r="E23" s="48"/>
    </row>
    <row r="24">
      <c r="E24" s="48"/>
    </row>
    <row r="25">
      <c r="E25" s="48"/>
    </row>
    <row r="26">
      <c r="E26" s="48"/>
    </row>
    <row r="27">
      <c r="E27" s="48"/>
    </row>
    <row r="28">
      <c r="E28" s="48"/>
    </row>
    <row r="29">
      <c r="E29" s="48"/>
    </row>
    <row r="30">
      <c r="E30" s="48"/>
    </row>
    <row r="31">
      <c r="E31" s="48"/>
    </row>
    <row r="32">
      <c r="E32" s="48"/>
    </row>
    <row r="33">
      <c r="E33" s="48"/>
    </row>
    <row r="34">
      <c r="E34" s="48"/>
    </row>
    <row r="35">
      <c r="E35" s="48"/>
    </row>
    <row r="36">
      <c r="E36" s="48"/>
    </row>
    <row r="37">
      <c r="E37" s="48"/>
    </row>
    <row r="38">
      <c r="E38" s="48"/>
    </row>
    <row r="39">
      <c r="E39" s="48"/>
    </row>
    <row r="40">
      <c r="E40" s="48"/>
    </row>
    <row r="41">
      <c r="E41" s="48"/>
    </row>
    <row r="42">
      <c r="E42" s="48"/>
    </row>
    <row r="43">
      <c r="E43" s="48"/>
    </row>
    <row r="44">
      <c r="E44" s="48"/>
    </row>
    <row r="45">
      <c r="E45" s="48"/>
    </row>
    <row r="46">
      <c r="E46" s="48"/>
    </row>
    <row r="47">
      <c r="E47" s="48"/>
    </row>
    <row r="48">
      <c r="E48" s="48"/>
    </row>
    <row r="49">
      <c r="E49" s="48"/>
    </row>
    <row r="50">
      <c r="E50" s="48"/>
    </row>
    <row r="51">
      <c r="E51" s="48"/>
    </row>
    <row r="52">
      <c r="E52" s="48"/>
    </row>
    <row r="53">
      <c r="E53" s="48"/>
    </row>
    <row r="54">
      <c r="E54" s="48"/>
    </row>
    <row r="55">
      <c r="E55" s="48"/>
    </row>
    <row r="56">
      <c r="E56" s="48"/>
    </row>
    <row r="57">
      <c r="E57" s="48"/>
    </row>
    <row r="58">
      <c r="E58" s="48"/>
    </row>
    <row r="59">
      <c r="E59" s="48"/>
    </row>
    <row r="60">
      <c r="E60" s="48"/>
    </row>
    <row r="61">
      <c r="E61" s="48"/>
    </row>
    <row r="62">
      <c r="E62" s="48"/>
    </row>
    <row r="63">
      <c r="E63" s="48"/>
    </row>
    <row r="64">
      <c r="E64" s="48"/>
    </row>
    <row r="65">
      <c r="E65" s="48"/>
    </row>
    <row r="66">
      <c r="E66" s="48"/>
    </row>
    <row r="67">
      <c r="E67" s="48"/>
    </row>
    <row r="68">
      <c r="E68" s="48"/>
    </row>
    <row r="69">
      <c r="E69" s="48"/>
    </row>
    <row r="70">
      <c r="E70" s="48"/>
    </row>
    <row r="71">
      <c r="E71" s="48"/>
    </row>
    <row r="72">
      <c r="E72" s="48"/>
    </row>
    <row r="73">
      <c r="E73" s="48"/>
    </row>
    <row r="74">
      <c r="E74" s="48"/>
    </row>
    <row r="75">
      <c r="E75" s="48"/>
    </row>
    <row r="76">
      <c r="E76" s="48"/>
    </row>
    <row r="77">
      <c r="E77" s="48"/>
    </row>
    <row r="78">
      <c r="E78" s="48"/>
    </row>
    <row r="79">
      <c r="E79" s="48"/>
    </row>
    <row r="80">
      <c r="E80" s="48"/>
    </row>
    <row r="81">
      <c r="E81" s="48"/>
    </row>
    <row r="82">
      <c r="E82" s="48"/>
    </row>
    <row r="83">
      <c r="E83" s="48"/>
    </row>
    <row r="84">
      <c r="E84" s="48"/>
    </row>
    <row r="85">
      <c r="E85" s="48"/>
    </row>
    <row r="86">
      <c r="E86" s="48"/>
    </row>
    <row r="87">
      <c r="E87" s="48"/>
    </row>
    <row r="88">
      <c r="E88" s="48"/>
    </row>
    <row r="89">
      <c r="E89" s="48"/>
    </row>
    <row r="90">
      <c r="E90" s="48"/>
    </row>
    <row r="91">
      <c r="E91" s="48"/>
    </row>
    <row r="92">
      <c r="E92" s="48"/>
    </row>
    <row r="93">
      <c r="E93" s="48"/>
    </row>
    <row r="94">
      <c r="E94" s="48"/>
    </row>
    <row r="95">
      <c r="E95" s="48"/>
    </row>
    <row r="96">
      <c r="E96" s="48"/>
    </row>
    <row r="97">
      <c r="E97" s="48"/>
    </row>
    <row r="98">
      <c r="E98" s="48"/>
    </row>
    <row r="99">
      <c r="E99" s="48"/>
    </row>
    <row r="100">
      <c r="E100" s="48"/>
    </row>
    <row r="101">
      <c r="E101" s="48"/>
    </row>
    <row r="102">
      <c r="E102" s="48"/>
    </row>
    <row r="103">
      <c r="E103" s="48"/>
    </row>
    <row r="104">
      <c r="E104" s="48"/>
    </row>
    <row r="105">
      <c r="E105" s="48"/>
    </row>
    <row r="106">
      <c r="E106" s="48"/>
    </row>
    <row r="107">
      <c r="E107" s="48"/>
    </row>
    <row r="108">
      <c r="E108" s="48"/>
    </row>
    <row r="109">
      <c r="E109" s="48"/>
    </row>
    <row r="110">
      <c r="E110" s="48"/>
    </row>
    <row r="111">
      <c r="E111" s="48"/>
    </row>
    <row r="112">
      <c r="E112" s="48"/>
    </row>
    <row r="113">
      <c r="E113" s="48"/>
    </row>
    <row r="114">
      <c r="E114" s="48"/>
    </row>
    <row r="115">
      <c r="E115" s="48"/>
    </row>
    <row r="116">
      <c r="E116" s="48"/>
    </row>
    <row r="117">
      <c r="E117" s="48"/>
    </row>
    <row r="118">
      <c r="E118" s="48"/>
    </row>
    <row r="119">
      <c r="E119" s="48"/>
    </row>
    <row r="120">
      <c r="E120" s="48"/>
    </row>
    <row r="121">
      <c r="E121" s="48"/>
    </row>
    <row r="122">
      <c r="E122" s="48"/>
    </row>
    <row r="123">
      <c r="E123" s="48"/>
    </row>
    <row r="124">
      <c r="E124" s="48"/>
    </row>
    <row r="125">
      <c r="E125" s="48"/>
    </row>
    <row r="126">
      <c r="E126" s="48"/>
    </row>
    <row r="127">
      <c r="E127" s="48"/>
    </row>
    <row r="128">
      <c r="E128" s="48"/>
    </row>
    <row r="129">
      <c r="E129" s="48"/>
    </row>
    <row r="130">
      <c r="E130" s="48"/>
    </row>
    <row r="131">
      <c r="E131" s="48"/>
    </row>
    <row r="132">
      <c r="E132" s="48"/>
    </row>
    <row r="133">
      <c r="E133" s="48"/>
    </row>
    <row r="134">
      <c r="E134" s="48"/>
    </row>
    <row r="135">
      <c r="E135" s="48"/>
    </row>
    <row r="136">
      <c r="E136" s="48"/>
    </row>
    <row r="137">
      <c r="E137" s="48"/>
    </row>
    <row r="138">
      <c r="E138" s="48"/>
    </row>
    <row r="139">
      <c r="E139" s="48"/>
    </row>
    <row r="140">
      <c r="E140" s="48"/>
    </row>
    <row r="141">
      <c r="E141" s="48"/>
    </row>
    <row r="142">
      <c r="E142" s="48"/>
    </row>
    <row r="143">
      <c r="E143" s="48"/>
    </row>
    <row r="144">
      <c r="E144" s="48"/>
    </row>
    <row r="145">
      <c r="E145" s="48"/>
    </row>
    <row r="146">
      <c r="E146" s="48"/>
    </row>
    <row r="147">
      <c r="E147" s="48"/>
    </row>
    <row r="148">
      <c r="E148" s="48"/>
    </row>
    <row r="149">
      <c r="E149" s="48"/>
    </row>
    <row r="150">
      <c r="E150" s="48"/>
    </row>
    <row r="151">
      <c r="E151" s="48"/>
    </row>
    <row r="152">
      <c r="E152" s="48"/>
    </row>
    <row r="153">
      <c r="E153" s="48"/>
    </row>
    <row r="154">
      <c r="E154" s="48"/>
    </row>
    <row r="155">
      <c r="E155" s="48"/>
    </row>
    <row r="156">
      <c r="E156" s="48"/>
    </row>
    <row r="157">
      <c r="E157" s="48"/>
    </row>
    <row r="158">
      <c r="E158" s="48"/>
    </row>
    <row r="159">
      <c r="E159" s="48"/>
    </row>
    <row r="160">
      <c r="E160" s="48"/>
    </row>
    <row r="161">
      <c r="E161" s="48"/>
    </row>
    <row r="162">
      <c r="E162" s="48"/>
    </row>
    <row r="163">
      <c r="E163" s="48"/>
    </row>
    <row r="164">
      <c r="E164" s="48"/>
    </row>
    <row r="165">
      <c r="E165" s="48"/>
    </row>
    <row r="166">
      <c r="E166" s="48"/>
    </row>
    <row r="167">
      <c r="E167" s="48"/>
    </row>
    <row r="168">
      <c r="E168" s="48"/>
    </row>
    <row r="169">
      <c r="E169" s="48"/>
    </row>
    <row r="170">
      <c r="E170" s="48"/>
    </row>
    <row r="171">
      <c r="E171" s="48"/>
    </row>
    <row r="172">
      <c r="E172" s="48"/>
    </row>
    <row r="173">
      <c r="E173" s="48"/>
    </row>
    <row r="174">
      <c r="E174" s="48"/>
    </row>
    <row r="175">
      <c r="E175" s="48"/>
    </row>
    <row r="176">
      <c r="E176" s="48"/>
    </row>
    <row r="177">
      <c r="E177" s="48"/>
    </row>
    <row r="178">
      <c r="E178" s="48"/>
    </row>
    <row r="179">
      <c r="E179" s="48"/>
    </row>
    <row r="180">
      <c r="E180" s="48"/>
    </row>
    <row r="181">
      <c r="E181" s="48"/>
    </row>
    <row r="182">
      <c r="E182" s="48"/>
    </row>
    <row r="183">
      <c r="E183" s="48"/>
    </row>
    <row r="184">
      <c r="E184" s="48"/>
    </row>
    <row r="185">
      <c r="E185" s="48"/>
    </row>
    <row r="186">
      <c r="E186" s="48"/>
    </row>
    <row r="187">
      <c r="E187" s="48"/>
    </row>
    <row r="188">
      <c r="E188" s="48"/>
    </row>
    <row r="189">
      <c r="E189" s="48"/>
    </row>
    <row r="190">
      <c r="E190" s="48"/>
    </row>
    <row r="191">
      <c r="E191" s="48"/>
    </row>
    <row r="192">
      <c r="E192" s="48"/>
    </row>
    <row r="193">
      <c r="E193" s="48"/>
    </row>
    <row r="194">
      <c r="E194" s="48"/>
    </row>
    <row r="195">
      <c r="E195" s="48"/>
    </row>
    <row r="196">
      <c r="E196" s="48"/>
    </row>
    <row r="197">
      <c r="E197" s="48"/>
    </row>
    <row r="198">
      <c r="E198" s="48"/>
    </row>
    <row r="199">
      <c r="E199" s="48"/>
    </row>
    <row r="200">
      <c r="E200" s="48"/>
    </row>
    <row r="201">
      <c r="E201" s="48"/>
    </row>
    <row r="202">
      <c r="E202" s="48"/>
    </row>
    <row r="203">
      <c r="E203" s="48"/>
    </row>
    <row r="204">
      <c r="E204" s="48"/>
    </row>
    <row r="205">
      <c r="E205" s="48"/>
    </row>
    <row r="206">
      <c r="E206" s="48"/>
    </row>
    <row r="207">
      <c r="E207" s="48"/>
    </row>
    <row r="208">
      <c r="E208" s="48"/>
    </row>
    <row r="209">
      <c r="E209" s="48"/>
    </row>
    <row r="210">
      <c r="E210" s="48"/>
    </row>
    <row r="211">
      <c r="E211" s="48"/>
    </row>
    <row r="212">
      <c r="E212" s="48"/>
    </row>
    <row r="213">
      <c r="E213" s="48"/>
    </row>
    <row r="214">
      <c r="E214" s="48"/>
    </row>
    <row r="215">
      <c r="E215" s="48"/>
    </row>
    <row r="216">
      <c r="E216" s="48"/>
    </row>
    <row r="217">
      <c r="E217" s="48"/>
    </row>
    <row r="218">
      <c r="E218" s="48"/>
    </row>
    <row r="219">
      <c r="E219" s="48"/>
    </row>
    <row r="220">
      <c r="E220" s="48"/>
    </row>
    <row r="221">
      <c r="E221" s="48"/>
    </row>
    <row r="222">
      <c r="E222" s="48"/>
    </row>
    <row r="223">
      <c r="E223" s="48"/>
    </row>
    <row r="224">
      <c r="E224" s="48"/>
    </row>
    <row r="225">
      <c r="E225" s="48"/>
    </row>
    <row r="226">
      <c r="E226" s="48"/>
    </row>
    <row r="227">
      <c r="E227" s="48"/>
    </row>
    <row r="228">
      <c r="E228" s="48"/>
    </row>
    <row r="229">
      <c r="E229" s="48"/>
    </row>
    <row r="230">
      <c r="E230" s="48"/>
    </row>
    <row r="231">
      <c r="E231" s="48"/>
    </row>
    <row r="232">
      <c r="E232" s="48"/>
    </row>
    <row r="233">
      <c r="E233" s="48"/>
    </row>
    <row r="234">
      <c r="E234" s="48"/>
    </row>
    <row r="235">
      <c r="E235" s="48"/>
    </row>
    <row r="236">
      <c r="E236" s="48"/>
    </row>
    <row r="237">
      <c r="E237" s="48"/>
    </row>
    <row r="238">
      <c r="E238" s="48"/>
    </row>
    <row r="239">
      <c r="E239" s="48"/>
    </row>
    <row r="240">
      <c r="E240" s="48"/>
    </row>
    <row r="241">
      <c r="E241" s="48"/>
    </row>
    <row r="242">
      <c r="E242" s="48"/>
    </row>
    <row r="243">
      <c r="E243" s="48"/>
    </row>
    <row r="244">
      <c r="E244" s="48"/>
    </row>
    <row r="245">
      <c r="E245" s="48"/>
    </row>
    <row r="246">
      <c r="E246" s="48"/>
    </row>
    <row r="247">
      <c r="E247" s="48"/>
    </row>
    <row r="248">
      <c r="E248" s="48"/>
    </row>
    <row r="249">
      <c r="E249" s="48"/>
    </row>
    <row r="250">
      <c r="E250" s="48"/>
    </row>
    <row r="251">
      <c r="E251" s="48"/>
    </row>
    <row r="252">
      <c r="E252" s="48"/>
    </row>
    <row r="253">
      <c r="E253" s="48"/>
    </row>
    <row r="254">
      <c r="E254" s="48"/>
    </row>
    <row r="255">
      <c r="E255" s="48"/>
    </row>
    <row r="256">
      <c r="E256" s="48"/>
    </row>
    <row r="257">
      <c r="E257" s="48"/>
    </row>
    <row r="258">
      <c r="E258" s="48"/>
    </row>
    <row r="259">
      <c r="E259" s="48"/>
    </row>
    <row r="260">
      <c r="E260" s="48"/>
    </row>
    <row r="261">
      <c r="E261" s="48"/>
    </row>
    <row r="262">
      <c r="E262" s="48"/>
    </row>
    <row r="263">
      <c r="E263" s="48"/>
    </row>
    <row r="264">
      <c r="E264" s="48"/>
    </row>
    <row r="265">
      <c r="E265" s="48"/>
    </row>
    <row r="266">
      <c r="E266" s="48"/>
    </row>
    <row r="267">
      <c r="E267" s="48"/>
    </row>
    <row r="268">
      <c r="E268" s="48"/>
    </row>
    <row r="269">
      <c r="E269" s="48"/>
    </row>
    <row r="270">
      <c r="E270" s="48"/>
    </row>
    <row r="271">
      <c r="E271" s="48"/>
    </row>
    <row r="272">
      <c r="E272" s="48"/>
    </row>
    <row r="273">
      <c r="E273" s="48"/>
    </row>
    <row r="274">
      <c r="E274" s="48"/>
    </row>
    <row r="275">
      <c r="E275" s="48"/>
    </row>
    <row r="276">
      <c r="E276" s="48"/>
    </row>
    <row r="277">
      <c r="E277" s="48"/>
    </row>
    <row r="278">
      <c r="E278" s="48"/>
    </row>
    <row r="279">
      <c r="E279" s="48"/>
    </row>
    <row r="280">
      <c r="E280" s="48"/>
    </row>
    <row r="281">
      <c r="E281" s="48"/>
    </row>
    <row r="282">
      <c r="E282" s="48"/>
    </row>
    <row r="283">
      <c r="E283" s="48"/>
    </row>
    <row r="284">
      <c r="E284" s="48"/>
    </row>
    <row r="285">
      <c r="E285" s="48"/>
    </row>
    <row r="286">
      <c r="E286" s="48"/>
    </row>
    <row r="287">
      <c r="E287" s="48"/>
    </row>
    <row r="288">
      <c r="E288" s="48"/>
    </row>
    <row r="289">
      <c r="E289" s="48"/>
    </row>
    <row r="290">
      <c r="E290" s="48"/>
    </row>
    <row r="291">
      <c r="E291" s="48"/>
    </row>
    <row r="292">
      <c r="E292" s="48"/>
    </row>
    <row r="293">
      <c r="E293" s="48"/>
    </row>
    <row r="294">
      <c r="E294" s="48"/>
    </row>
    <row r="295">
      <c r="E295" s="48"/>
    </row>
    <row r="296">
      <c r="E296" s="48"/>
    </row>
    <row r="297">
      <c r="E297" s="48"/>
    </row>
    <row r="298">
      <c r="E298" s="48"/>
    </row>
    <row r="299">
      <c r="E299" s="48"/>
    </row>
    <row r="300">
      <c r="E300" s="48"/>
    </row>
    <row r="301">
      <c r="E301" s="48"/>
    </row>
    <row r="302">
      <c r="E302" s="48"/>
    </row>
    <row r="303">
      <c r="E303" s="48"/>
    </row>
    <row r="304">
      <c r="E304" s="48"/>
    </row>
    <row r="305">
      <c r="E305" s="48"/>
    </row>
    <row r="306">
      <c r="E306" s="48"/>
    </row>
    <row r="307">
      <c r="E307" s="48"/>
    </row>
    <row r="308">
      <c r="E308" s="48"/>
    </row>
    <row r="309">
      <c r="E309" s="48"/>
    </row>
    <row r="310">
      <c r="E310" s="48"/>
    </row>
    <row r="311">
      <c r="E311" s="48"/>
    </row>
    <row r="312">
      <c r="E312" s="48"/>
    </row>
    <row r="313">
      <c r="E313" s="48"/>
    </row>
    <row r="314">
      <c r="E314" s="48"/>
    </row>
    <row r="315">
      <c r="E315" s="48"/>
    </row>
    <row r="316">
      <c r="E316" s="48"/>
    </row>
    <row r="317">
      <c r="E317" s="48"/>
    </row>
    <row r="318">
      <c r="E318" s="48"/>
    </row>
    <row r="319">
      <c r="E319" s="48"/>
    </row>
    <row r="320">
      <c r="E320" s="48"/>
    </row>
    <row r="321">
      <c r="E321" s="48"/>
    </row>
    <row r="322">
      <c r="E322" s="48"/>
    </row>
    <row r="323">
      <c r="E323" s="48"/>
    </row>
    <row r="324">
      <c r="E324" s="48"/>
    </row>
    <row r="325">
      <c r="E325" s="48"/>
    </row>
    <row r="326">
      <c r="E326" s="48"/>
    </row>
    <row r="327">
      <c r="E327" s="48"/>
    </row>
    <row r="328">
      <c r="E328" s="48"/>
    </row>
    <row r="329">
      <c r="E329" s="48"/>
    </row>
    <row r="330">
      <c r="E330" s="48"/>
    </row>
    <row r="331">
      <c r="E331" s="48"/>
    </row>
    <row r="332">
      <c r="E332" s="48"/>
    </row>
    <row r="333">
      <c r="E333" s="48"/>
    </row>
    <row r="334">
      <c r="E334" s="48"/>
    </row>
    <row r="335">
      <c r="E335" s="48"/>
    </row>
    <row r="336">
      <c r="E336" s="48"/>
    </row>
    <row r="337">
      <c r="E337" s="48"/>
    </row>
    <row r="338">
      <c r="E338" s="48"/>
    </row>
    <row r="339">
      <c r="E339" s="48"/>
    </row>
    <row r="340">
      <c r="E340" s="48"/>
    </row>
    <row r="341">
      <c r="E341" s="48"/>
    </row>
    <row r="342">
      <c r="E342" s="48"/>
    </row>
    <row r="343">
      <c r="E343" s="48"/>
    </row>
    <row r="344">
      <c r="E344" s="48"/>
    </row>
    <row r="345">
      <c r="E345" s="48"/>
    </row>
    <row r="346">
      <c r="E346" s="48"/>
    </row>
    <row r="347">
      <c r="E347" s="48"/>
    </row>
    <row r="348">
      <c r="E348" s="48"/>
    </row>
    <row r="349">
      <c r="E349" s="48"/>
    </row>
    <row r="350">
      <c r="E350" s="48"/>
    </row>
    <row r="351">
      <c r="E351" s="48"/>
    </row>
    <row r="352">
      <c r="E352" s="48"/>
    </row>
    <row r="353">
      <c r="E353" s="48"/>
    </row>
    <row r="354">
      <c r="E354" s="48"/>
    </row>
    <row r="355">
      <c r="E355" s="48"/>
    </row>
    <row r="356">
      <c r="E356" s="48"/>
    </row>
    <row r="357">
      <c r="E357" s="48"/>
    </row>
    <row r="358">
      <c r="E358" s="48"/>
    </row>
    <row r="359">
      <c r="E359" s="48"/>
    </row>
    <row r="360">
      <c r="E360" s="48"/>
    </row>
    <row r="361">
      <c r="E361" s="48"/>
    </row>
    <row r="362">
      <c r="E362" s="48"/>
    </row>
    <row r="363">
      <c r="E363" s="48"/>
    </row>
    <row r="364">
      <c r="E364" s="48"/>
    </row>
    <row r="365">
      <c r="E365" s="48"/>
    </row>
    <row r="366">
      <c r="E366" s="48"/>
    </row>
    <row r="367">
      <c r="E367" s="48"/>
    </row>
    <row r="368">
      <c r="E368" s="48"/>
    </row>
    <row r="369">
      <c r="E369" s="48"/>
    </row>
    <row r="370">
      <c r="E370" s="48"/>
    </row>
    <row r="371">
      <c r="E371" s="48"/>
    </row>
    <row r="372">
      <c r="E372" s="48"/>
    </row>
    <row r="373">
      <c r="E373" s="48"/>
    </row>
    <row r="374">
      <c r="E374" s="48"/>
    </row>
    <row r="375">
      <c r="E375" s="48"/>
    </row>
    <row r="376">
      <c r="E376" s="48"/>
    </row>
    <row r="377">
      <c r="E377" s="48"/>
    </row>
    <row r="378">
      <c r="E378" s="48"/>
    </row>
    <row r="379">
      <c r="E379" s="48"/>
    </row>
    <row r="380">
      <c r="E380" s="48"/>
    </row>
    <row r="381">
      <c r="E381" s="48"/>
    </row>
    <row r="382">
      <c r="E382" s="48"/>
    </row>
    <row r="383">
      <c r="E383" s="48"/>
    </row>
    <row r="384">
      <c r="E384" s="48"/>
    </row>
    <row r="385">
      <c r="E385" s="48"/>
    </row>
    <row r="386">
      <c r="E386" s="48"/>
    </row>
    <row r="387">
      <c r="E387" s="48"/>
    </row>
    <row r="388">
      <c r="E388" s="48"/>
    </row>
    <row r="389">
      <c r="E389" s="48"/>
    </row>
    <row r="390">
      <c r="E390" s="48"/>
    </row>
    <row r="391">
      <c r="E391" s="48"/>
    </row>
    <row r="392">
      <c r="E392" s="48"/>
    </row>
    <row r="393">
      <c r="E393" s="48"/>
    </row>
    <row r="394">
      <c r="E394" s="48"/>
    </row>
    <row r="395">
      <c r="E395" s="48"/>
    </row>
    <row r="396">
      <c r="E396" s="48"/>
    </row>
    <row r="397">
      <c r="E397" s="48"/>
    </row>
    <row r="398">
      <c r="E398" s="48"/>
    </row>
    <row r="399">
      <c r="E399" s="48"/>
    </row>
    <row r="400">
      <c r="E400" s="48"/>
    </row>
    <row r="401">
      <c r="E401" s="48"/>
    </row>
    <row r="402">
      <c r="E402" s="48"/>
    </row>
    <row r="403">
      <c r="E403" s="48"/>
    </row>
    <row r="404">
      <c r="E404" s="48"/>
    </row>
    <row r="405">
      <c r="E405" s="48"/>
    </row>
    <row r="406">
      <c r="E406" s="48"/>
    </row>
    <row r="407">
      <c r="E407" s="48"/>
    </row>
    <row r="408">
      <c r="E408" s="48"/>
    </row>
    <row r="409">
      <c r="E409" s="48"/>
    </row>
    <row r="410">
      <c r="E410" s="48"/>
    </row>
    <row r="411">
      <c r="E411" s="48"/>
    </row>
    <row r="412">
      <c r="E412" s="48"/>
    </row>
    <row r="413">
      <c r="E413" s="48"/>
    </row>
    <row r="414">
      <c r="E414" s="48"/>
    </row>
    <row r="415">
      <c r="E415" s="48"/>
    </row>
    <row r="416">
      <c r="E416" s="48"/>
    </row>
    <row r="417">
      <c r="E417" s="48"/>
    </row>
    <row r="418">
      <c r="E418" s="48"/>
    </row>
    <row r="419">
      <c r="E419" s="48"/>
    </row>
    <row r="420">
      <c r="E420" s="48"/>
    </row>
    <row r="421">
      <c r="E421" s="48"/>
    </row>
    <row r="422">
      <c r="E422" s="48"/>
    </row>
    <row r="423">
      <c r="E423" s="48"/>
    </row>
    <row r="424">
      <c r="E424" s="48"/>
    </row>
    <row r="425">
      <c r="E425" s="48"/>
    </row>
    <row r="426">
      <c r="E426" s="48"/>
    </row>
    <row r="427">
      <c r="E427" s="48"/>
    </row>
    <row r="428">
      <c r="E428" s="48"/>
    </row>
    <row r="429">
      <c r="E429" s="48"/>
    </row>
    <row r="430">
      <c r="E430" s="48"/>
    </row>
    <row r="431">
      <c r="E431" s="48"/>
    </row>
    <row r="432">
      <c r="E432" s="48"/>
    </row>
    <row r="433">
      <c r="E433" s="48"/>
    </row>
    <row r="434">
      <c r="E434" s="48"/>
    </row>
    <row r="435">
      <c r="E435" s="48"/>
    </row>
    <row r="436">
      <c r="E436" s="48"/>
    </row>
    <row r="437">
      <c r="E437" s="48"/>
    </row>
    <row r="438">
      <c r="E438" s="48"/>
    </row>
    <row r="439">
      <c r="E439" s="48"/>
    </row>
    <row r="440">
      <c r="E440" s="48"/>
    </row>
    <row r="441">
      <c r="E441" s="48"/>
    </row>
    <row r="442">
      <c r="E442" s="48"/>
    </row>
    <row r="443">
      <c r="E443" s="48"/>
    </row>
    <row r="444">
      <c r="E444" s="48"/>
    </row>
    <row r="445">
      <c r="E445" s="48"/>
    </row>
    <row r="446">
      <c r="E446" s="48"/>
    </row>
    <row r="447">
      <c r="E447" s="48"/>
    </row>
    <row r="448">
      <c r="E448" s="48"/>
    </row>
    <row r="449">
      <c r="E449" s="48"/>
    </row>
    <row r="450">
      <c r="E450" s="48"/>
    </row>
    <row r="451">
      <c r="E451" s="48"/>
    </row>
    <row r="452">
      <c r="E452" s="48"/>
    </row>
    <row r="453">
      <c r="E453" s="48"/>
    </row>
    <row r="454">
      <c r="E454" s="48"/>
    </row>
    <row r="455">
      <c r="E455" s="48"/>
    </row>
    <row r="456">
      <c r="E456" s="48"/>
    </row>
    <row r="457">
      <c r="E457" s="48"/>
    </row>
    <row r="458">
      <c r="E458" s="48"/>
    </row>
    <row r="459">
      <c r="E459" s="48"/>
    </row>
    <row r="460">
      <c r="E460" s="48"/>
    </row>
    <row r="461">
      <c r="E461" s="48"/>
    </row>
    <row r="462">
      <c r="E462" s="48"/>
    </row>
    <row r="463">
      <c r="E463" s="48"/>
    </row>
    <row r="464">
      <c r="E464" s="48"/>
    </row>
    <row r="465">
      <c r="E465" s="48"/>
    </row>
    <row r="466">
      <c r="E466" s="48"/>
    </row>
    <row r="467">
      <c r="E467" s="48"/>
    </row>
    <row r="468">
      <c r="E468" s="48"/>
    </row>
    <row r="469">
      <c r="E469" s="48"/>
    </row>
    <row r="470">
      <c r="E470" s="48"/>
    </row>
    <row r="471">
      <c r="E471" s="48"/>
    </row>
    <row r="472">
      <c r="E472" s="48"/>
    </row>
    <row r="473">
      <c r="E473" s="48"/>
    </row>
    <row r="474">
      <c r="E474" s="48"/>
    </row>
    <row r="475">
      <c r="E475" s="48"/>
    </row>
    <row r="476">
      <c r="E476" s="48"/>
    </row>
    <row r="477">
      <c r="E477" s="48"/>
    </row>
    <row r="478">
      <c r="E478" s="48"/>
    </row>
    <row r="479">
      <c r="E479" s="48"/>
    </row>
    <row r="480">
      <c r="E480" s="48"/>
    </row>
    <row r="481">
      <c r="E481" s="48"/>
    </row>
    <row r="482">
      <c r="E482" s="48"/>
    </row>
    <row r="483">
      <c r="E483" s="48"/>
    </row>
    <row r="484">
      <c r="E484" s="48"/>
    </row>
    <row r="485">
      <c r="E485" s="48"/>
    </row>
    <row r="486">
      <c r="E486" s="48"/>
    </row>
    <row r="487">
      <c r="E487" s="48"/>
    </row>
    <row r="488">
      <c r="E488" s="48"/>
    </row>
    <row r="489">
      <c r="E489" s="48"/>
    </row>
    <row r="490">
      <c r="E490" s="48"/>
    </row>
    <row r="491">
      <c r="E491" s="48"/>
    </row>
    <row r="492">
      <c r="E492" s="48"/>
    </row>
    <row r="493">
      <c r="E493" s="48"/>
    </row>
    <row r="494">
      <c r="E494" s="48"/>
    </row>
    <row r="495">
      <c r="E495" s="48"/>
    </row>
    <row r="496">
      <c r="E496" s="48"/>
    </row>
    <row r="497">
      <c r="E497" s="48"/>
    </row>
    <row r="498">
      <c r="E498" s="48"/>
    </row>
    <row r="499">
      <c r="E499" s="48"/>
    </row>
    <row r="500">
      <c r="E500" s="48"/>
    </row>
    <row r="501">
      <c r="E501" s="48"/>
    </row>
    <row r="502">
      <c r="E502" s="48"/>
    </row>
    <row r="503">
      <c r="E503" s="48"/>
    </row>
    <row r="504">
      <c r="E504" s="48"/>
    </row>
    <row r="505">
      <c r="E505" s="48"/>
    </row>
    <row r="506">
      <c r="E506" s="48"/>
    </row>
    <row r="507">
      <c r="E507" s="48"/>
    </row>
    <row r="508">
      <c r="E508" s="48"/>
    </row>
    <row r="509">
      <c r="E509" s="48"/>
    </row>
    <row r="510">
      <c r="E510" s="48"/>
    </row>
    <row r="511">
      <c r="E511" s="48"/>
    </row>
    <row r="512">
      <c r="E512" s="48"/>
    </row>
    <row r="513">
      <c r="E513" s="48"/>
    </row>
    <row r="514">
      <c r="E514" s="48"/>
    </row>
    <row r="515">
      <c r="E515" s="48"/>
    </row>
    <row r="516">
      <c r="E516" s="48"/>
    </row>
    <row r="517">
      <c r="E517" s="48"/>
    </row>
    <row r="518">
      <c r="E518" s="48"/>
    </row>
    <row r="519">
      <c r="E519" s="48"/>
    </row>
    <row r="520">
      <c r="E520" s="48"/>
    </row>
    <row r="521">
      <c r="E521" s="48"/>
    </row>
    <row r="522">
      <c r="E522" s="48"/>
    </row>
    <row r="523">
      <c r="E523" s="48"/>
    </row>
    <row r="524">
      <c r="E524" s="48"/>
    </row>
    <row r="525">
      <c r="E525" s="48"/>
    </row>
    <row r="526">
      <c r="E526" s="48"/>
    </row>
    <row r="527">
      <c r="E527" s="48"/>
    </row>
    <row r="528">
      <c r="E528" s="48"/>
    </row>
    <row r="529">
      <c r="E529" s="48"/>
    </row>
    <row r="530">
      <c r="E530" s="48"/>
    </row>
    <row r="531">
      <c r="E531" s="48"/>
    </row>
    <row r="532">
      <c r="E532" s="48"/>
    </row>
    <row r="533">
      <c r="E533" s="48"/>
    </row>
    <row r="534">
      <c r="E534" s="48"/>
    </row>
    <row r="535">
      <c r="E535" s="48"/>
    </row>
    <row r="536">
      <c r="E536" s="48"/>
    </row>
    <row r="537">
      <c r="E537" s="48"/>
    </row>
    <row r="538">
      <c r="E538" s="48"/>
    </row>
    <row r="539">
      <c r="E539" s="48"/>
    </row>
    <row r="540">
      <c r="E540" s="48"/>
    </row>
    <row r="541">
      <c r="E541" s="48"/>
    </row>
    <row r="542">
      <c r="E542" s="48"/>
    </row>
    <row r="543">
      <c r="E543" s="48"/>
    </row>
    <row r="544">
      <c r="E544" s="48"/>
    </row>
    <row r="545">
      <c r="E545" s="48"/>
    </row>
    <row r="546">
      <c r="E546" s="48"/>
    </row>
    <row r="547">
      <c r="E547" s="48"/>
    </row>
    <row r="548">
      <c r="E548" s="48"/>
    </row>
    <row r="549">
      <c r="E549" s="48"/>
    </row>
    <row r="550">
      <c r="E550" s="48"/>
    </row>
    <row r="551">
      <c r="E551" s="48"/>
    </row>
    <row r="552">
      <c r="E552" s="48"/>
    </row>
    <row r="553">
      <c r="E553" s="48"/>
    </row>
    <row r="554">
      <c r="E554" s="48"/>
    </row>
    <row r="555">
      <c r="E555" s="48"/>
    </row>
    <row r="556">
      <c r="E556" s="48"/>
    </row>
    <row r="557">
      <c r="E557" s="48"/>
    </row>
    <row r="558">
      <c r="E558" s="48"/>
    </row>
    <row r="559">
      <c r="E559" s="48"/>
    </row>
    <row r="560">
      <c r="E560" s="48"/>
    </row>
    <row r="561">
      <c r="E561" s="48"/>
    </row>
    <row r="562">
      <c r="E562" s="48"/>
    </row>
    <row r="563">
      <c r="E563" s="48"/>
    </row>
    <row r="564">
      <c r="E564" s="48"/>
    </row>
    <row r="565">
      <c r="E565" s="48"/>
    </row>
    <row r="566">
      <c r="E566" s="48"/>
    </row>
    <row r="567">
      <c r="E567" s="48"/>
    </row>
    <row r="568">
      <c r="E568" s="48"/>
    </row>
    <row r="569">
      <c r="E569" s="48"/>
    </row>
    <row r="570">
      <c r="E570" s="48"/>
    </row>
    <row r="571">
      <c r="E571" s="48"/>
    </row>
    <row r="572">
      <c r="E572" s="48"/>
    </row>
    <row r="573">
      <c r="E573" s="48"/>
    </row>
    <row r="574">
      <c r="E574" s="48"/>
    </row>
    <row r="575">
      <c r="E575" s="48"/>
    </row>
    <row r="576">
      <c r="E576" s="48"/>
    </row>
    <row r="577">
      <c r="E577" s="48"/>
    </row>
    <row r="578">
      <c r="E578" s="48"/>
    </row>
    <row r="579">
      <c r="E579" s="48"/>
    </row>
    <row r="580">
      <c r="E580" s="48"/>
    </row>
    <row r="581">
      <c r="E581" s="48"/>
    </row>
    <row r="582">
      <c r="E582" s="48"/>
    </row>
    <row r="583">
      <c r="E583" s="48"/>
    </row>
    <row r="584">
      <c r="E584" s="48"/>
    </row>
    <row r="585">
      <c r="E585" s="48"/>
    </row>
    <row r="586">
      <c r="E586" s="48"/>
    </row>
    <row r="587">
      <c r="E587" s="48"/>
    </row>
    <row r="588">
      <c r="E588" s="48"/>
    </row>
    <row r="589">
      <c r="E589" s="48"/>
    </row>
    <row r="590">
      <c r="E590" s="48"/>
    </row>
    <row r="591">
      <c r="E591" s="48"/>
    </row>
    <row r="592">
      <c r="E592" s="48"/>
    </row>
    <row r="593">
      <c r="E593" s="48"/>
    </row>
    <row r="594">
      <c r="E594" s="48"/>
    </row>
    <row r="595">
      <c r="E595" s="48"/>
    </row>
    <row r="596">
      <c r="E596" s="48"/>
    </row>
    <row r="597">
      <c r="E597" s="48"/>
    </row>
    <row r="598">
      <c r="E598" s="48"/>
    </row>
    <row r="599">
      <c r="E599" s="48"/>
    </row>
    <row r="600">
      <c r="E600" s="48"/>
    </row>
    <row r="601">
      <c r="E601" s="48"/>
    </row>
    <row r="602">
      <c r="E602" s="48"/>
    </row>
    <row r="603">
      <c r="E603" s="48"/>
    </row>
    <row r="604">
      <c r="E604" s="48"/>
    </row>
    <row r="605">
      <c r="E605" s="48"/>
    </row>
    <row r="606">
      <c r="E606" s="48"/>
    </row>
    <row r="607">
      <c r="E607" s="48"/>
    </row>
    <row r="608">
      <c r="E608" s="48"/>
    </row>
    <row r="609">
      <c r="E609" s="48"/>
    </row>
    <row r="610">
      <c r="E610" s="48"/>
    </row>
    <row r="611">
      <c r="E611" s="48"/>
    </row>
    <row r="612">
      <c r="E612" s="48"/>
    </row>
    <row r="613">
      <c r="E613" s="48"/>
    </row>
    <row r="614">
      <c r="E614" s="48"/>
    </row>
    <row r="615">
      <c r="E615" s="48"/>
    </row>
    <row r="616">
      <c r="E616" s="48"/>
    </row>
    <row r="617">
      <c r="E617" s="48"/>
    </row>
    <row r="618">
      <c r="E618" s="48"/>
    </row>
    <row r="619">
      <c r="E619" s="48"/>
    </row>
    <row r="620">
      <c r="E620" s="48"/>
    </row>
    <row r="621">
      <c r="E621" s="48"/>
    </row>
    <row r="622">
      <c r="E622" s="48"/>
    </row>
    <row r="623">
      <c r="E623" s="48"/>
    </row>
    <row r="624">
      <c r="E624" s="48"/>
    </row>
    <row r="625">
      <c r="E625" s="48"/>
    </row>
    <row r="626">
      <c r="E626" s="48"/>
    </row>
    <row r="627">
      <c r="E627" s="48"/>
    </row>
    <row r="628">
      <c r="E628" s="48"/>
    </row>
    <row r="629">
      <c r="E629" s="48"/>
    </row>
    <row r="630">
      <c r="E630" s="48"/>
    </row>
    <row r="631">
      <c r="E631" s="48"/>
    </row>
    <row r="632">
      <c r="E632" s="48"/>
    </row>
    <row r="633">
      <c r="E633" s="48"/>
    </row>
    <row r="634">
      <c r="E634" s="48"/>
    </row>
    <row r="635">
      <c r="E635" s="48"/>
    </row>
    <row r="636">
      <c r="E636" s="48"/>
    </row>
    <row r="637">
      <c r="E637" s="48"/>
    </row>
    <row r="638">
      <c r="E638" s="48"/>
    </row>
    <row r="639">
      <c r="E639" s="48"/>
    </row>
    <row r="640">
      <c r="E640" s="48"/>
    </row>
    <row r="641">
      <c r="E641" s="48"/>
    </row>
    <row r="642">
      <c r="E642" s="48"/>
    </row>
    <row r="643">
      <c r="E643" s="48"/>
    </row>
    <row r="644">
      <c r="E644" s="48"/>
    </row>
    <row r="645">
      <c r="E645" s="48"/>
    </row>
    <row r="646">
      <c r="E646" s="48"/>
    </row>
    <row r="647">
      <c r="E647" s="48"/>
    </row>
    <row r="648">
      <c r="E648" s="48"/>
    </row>
    <row r="649">
      <c r="E649" s="48"/>
    </row>
    <row r="650">
      <c r="E650" s="48"/>
    </row>
    <row r="651">
      <c r="E651" s="48"/>
    </row>
    <row r="652">
      <c r="E652" s="48"/>
    </row>
    <row r="653">
      <c r="E653" s="48"/>
    </row>
    <row r="654">
      <c r="E654" s="48"/>
    </row>
    <row r="655">
      <c r="E655" s="48"/>
    </row>
    <row r="656">
      <c r="E656" s="48"/>
    </row>
    <row r="657">
      <c r="E657" s="48"/>
    </row>
    <row r="658">
      <c r="E658" s="48"/>
    </row>
    <row r="659">
      <c r="E659" s="48"/>
    </row>
    <row r="660">
      <c r="E660" s="48"/>
    </row>
    <row r="661">
      <c r="E661" s="48"/>
    </row>
    <row r="662">
      <c r="E662" s="48"/>
    </row>
    <row r="663">
      <c r="E663" s="48"/>
    </row>
    <row r="664">
      <c r="E664" s="48"/>
    </row>
    <row r="665">
      <c r="E665" s="48"/>
    </row>
    <row r="666">
      <c r="E666" s="48"/>
    </row>
    <row r="667">
      <c r="E667" s="48"/>
    </row>
    <row r="668">
      <c r="E668" s="48"/>
    </row>
    <row r="669">
      <c r="E669" s="48"/>
    </row>
    <row r="670">
      <c r="E670" s="48"/>
    </row>
    <row r="671">
      <c r="E671" s="48"/>
    </row>
    <row r="672">
      <c r="E672" s="48"/>
    </row>
    <row r="673">
      <c r="E673" s="48"/>
    </row>
    <row r="674">
      <c r="E674" s="48"/>
    </row>
    <row r="675">
      <c r="E675" s="48"/>
    </row>
    <row r="676">
      <c r="E676" s="48"/>
    </row>
    <row r="677">
      <c r="E677" s="48"/>
    </row>
    <row r="678">
      <c r="E678" s="48"/>
    </row>
    <row r="679">
      <c r="E679" s="48"/>
    </row>
    <row r="680">
      <c r="E680" s="48"/>
    </row>
    <row r="681">
      <c r="E681" s="48"/>
    </row>
    <row r="682">
      <c r="E682" s="48"/>
    </row>
    <row r="683">
      <c r="E683" s="48"/>
    </row>
    <row r="684">
      <c r="E684" s="48"/>
    </row>
    <row r="685">
      <c r="E685" s="48"/>
    </row>
    <row r="686">
      <c r="E686" s="48"/>
    </row>
    <row r="687">
      <c r="E687" s="48"/>
    </row>
    <row r="688">
      <c r="E688" s="48"/>
    </row>
    <row r="689">
      <c r="E689" s="48"/>
    </row>
    <row r="690">
      <c r="E690" s="48"/>
    </row>
    <row r="691">
      <c r="E691" s="48"/>
    </row>
    <row r="692">
      <c r="E692" s="48"/>
    </row>
    <row r="693">
      <c r="E693" s="48"/>
    </row>
    <row r="694">
      <c r="E694" s="48"/>
    </row>
    <row r="695">
      <c r="E695" s="48"/>
    </row>
    <row r="696">
      <c r="E696" s="48"/>
    </row>
    <row r="697">
      <c r="E697" s="48"/>
    </row>
    <row r="698">
      <c r="E698" s="48"/>
    </row>
    <row r="699">
      <c r="E699" s="48"/>
    </row>
    <row r="700">
      <c r="E700" s="48"/>
    </row>
    <row r="701">
      <c r="E701" s="48"/>
    </row>
    <row r="702">
      <c r="E702" s="48"/>
    </row>
    <row r="703">
      <c r="E703" s="48"/>
    </row>
    <row r="704">
      <c r="E704" s="48"/>
    </row>
    <row r="705">
      <c r="E705" s="48"/>
    </row>
    <row r="706">
      <c r="E706" s="48"/>
    </row>
    <row r="707">
      <c r="E707" s="48"/>
    </row>
    <row r="708">
      <c r="E708" s="48"/>
    </row>
    <row r="709">
      <c r="E709" s="48"/>
    </row>
    <row r="710">
      <c r="E710" s="48"/>
    </row>
    <row r="711">
      <c r="E711" s="48"/>
    </row>
    <row r="712">
      <c r="E712" s="48"/>
    </row>
    <row r="713">
      <c r="E713" s="48"/>
    </row>
    <row r="714">
      <c r="E714" s="48"/>
    </row>
    <row r="715">
      <c r="E715" s="48"/>
    </row>
    <row r="716">
      <c r="E716" s="48"/>
    </row>
    <row r="717">
      <c r="E717" s="48"/>
    </row>
    <row r="718">
      <c r="E718" s="48"/>
    </row>
    <row r="719">
      <c r="E719" s="48"/>
    </row>
    <row r="720">
      <c r="E720" s="48"/>
    </row>
    <row r="721">
      <c r="E721" s="48"/>
    </row>
    <row r="722">
      <c r="E722" s="48"/>
    </row>
    <row r="723">
      <c r="E723" s="48"/>
    </row>
    <row r="724">
      <c r="E724" s="48"/>
    </row>
    <row r="725">
      <c r="E725" s="48"/>
    </row>
    <row r="726">
      <c r="E726" s="48"/>
    </row>
    <row r="727">
      <c r="E727" s="48"/>
    </row>
    <row r="728">
      <c r="E728" s="48"/>
    </row>
    <row r="729">
      <c r="E729" s="48"/>
    </row>
    <row r="730">
      <c r="E730" s="48"/>
    </row>
    <row r="731">
      <c r="E731" s="48"/>
    </row>
    <row r="732">
      <c r="E732" s="48"/>
    </row>
    <row r="733">
      <c r="E733" s="48"/>
    </row>
    <row r="734">
      <c r="E734" s="48"/>
    </row>
    <row r="735">
      <c r="E735" s="48"/>
    </row>
    <row r="736">
      <c r="E736" s="48"/>
    </row>
    <row r="737">
      <c r="E737" s="48"/>
    </row>
    <row r="738">
      <c r="E738" s="48"/>
    </row>
    <row r="739">
      <c r="E739" s="48"/>
    </row>
    <row r="740">
      <c r="E740" s="48"/>
    </row>
    <row r="741">
      <c r="E741" s="48"/>
    </row>
    <row r="742">
      <c r="E742" s="48"/>
    </row>
    <row r="743">
      <c r="E743" s="48"/>
    </row>
    <row r="744">
      <c r="E744" s="48"/>
    </row>
    <row r="745">
      <c r="E745" s="48"/>
    </row>
    <row r="746">
      <c r="E746" s="48"/>
    </row>
    <row r="747">
      <c r="E747" s="48"/>
    </row>
    <row r="748">
      <c r="E748" s="48"/>
    </row>
    <row r="749">
      <c r="E749" s="48"/>
    </row>
    <row r="750">
      <c r="E750" s="48"/>
    </row>
    <row r="751">
      <c r="E751" s="48"/>
    </row>
    <row r="752">
      <c r="E752" s="48"/>
    </row>
    <row r="753">
      <c r="E753" s="48"/>
    </row>
    <row r="754">
      <c r="E754" s="48"/>
    </row>
    <row r="755">
      <c r="E755" s="48"/>
    </row>
    <row r="756">
      <c r="E756" s="48"/>
    </row>
    <row r="757">
      <c r="E757" s="48"/>
    </row>
    <row r="758">
      <c r="E758" s="48"/>
    </row>
    <row r="759">
      <c r="E759" s="48"/>
    </row>
    <row r="760">
      <c r="E760" s="48"/>
    </row>
    <row r="761">
      <c r="E761" s="48"/>
    </row>
    <row r="762">
      <c r="E762" s="48"/>
    </row>
    <row r="763">
      <c r="E763" s="48"/>
    </row>
    <row r="764">
      <c r="E764" s="48"/>
    </row>
    <row r="765">
      <c r="E765" s="48"/>
    </row>
    <row r="766">
      <c r="E766" s="48"/>
    </row>
    <row r="767">
      <c r="E767" s="48"/>
    </row>
    <row r="768">
      <c r="E768" s="48"/>
    </row>
    <row r="769">
      <c r="E769" s="48"/>
    </row>
    <row r="770">
      <c r="E770" s="48"/>
    </row>
    <row r="771">
      <c r="E771" s="48"/>
    </row>
    <row r="772">
      <c r="E772" s="48"/>
    </row>
    <row r="773">
      <c r="E773" s="48"/>
    </row>
    <row r="774">
      <c r="E774" s="48"/>
    </row>
    <row r="775">
      <c r="E775" s="48"/>
    </row>
    <row r="776">
      <c r="E776" s="48"/>
    </row>
    <row r="777">
      <c r="E777" s="48"/>
    </row>
    <row r="778">
      <c r="E778" s="48"/>
    </row>
    <row r="779">
      <c r="E779" s="48"/>
    </row>
    <row r="780">
      <c r="E780" s="48"/>
    </row>
    <row r="781">
      <c r="E781" s="48"/>
    </row>
    <row r="782">
      <c r="E782" s="48"/>
    </row>
    <row r="783">
      <c r="E783" s="48"/>
    </row>
    <row r="784">
      <c r="E784" s="48"/>
    </row>
    <row r="785">
      <c r="E785" s="48"/>
    </row>
    <row r="786">
      <c r="E786" s="48"/>
    </row>
    <row r="787">
      <c r="E787" s="48"/>
    </row>
    <row r="788">
      <c r="E788" s="48"/>
    </row>
    <row r="789">
      <c r="E789" s="48"/>
    </row>
    <row r="790">
      <c r="E790" s="48"/>
    </row>
    <row r="791">
      <c r="E791" s="48"/>
    </row>
    <row r="792">
      <c r="E792" s="48"/>
    </row>
    <row r="793">
      <c r="E793" s="48"/>
    </row>
    <row r="794">
      <c r="E794" s="48"/>
    </row>
    <row r="795">
      <c r="E795" s="48"/>
    </row>
    <row r="796">
      <c r="E796" s="48"/>
    </row>
    <row r="797">
      <c r="E797" s="48"/>
    </row>
    <row r="798">
      <c r="E798" s="48"/>
    </row>
    <row r="799">
      <c r="E799" s="48"/>
    </row>
    <row r="800">
      <c r="E800" s="48"/>
    </row>
    <row r="801">
      <c r="E801" s="48"/>
    </row>
    <row r="802">
      <c r="E802" s="48"/>
    </row>
    <row r="803">
      <c r="E803" s="48"/>
    </row>
    <row r="804">
      <c r="E804" s="48"/>
    </row>
    <row r="805">
      <c r="E805" s="48"/>
    </row>
    <row r="806">
      <c r="E806" s="48"/>
    </row>
    <row r="807">
      <c r="E807" s="48"/>
    </row>
    <row r="808">
      <c r="E808" s="48"/>
    </row>
    <row r="809">
      <c r="E809" s="48"/>
    </row>
    <row r="810">
      <c r="E810" s="48"/>
    </row>
    <row r="811">
      <c r="E811" s="48"/>
    </row>
    <row r="812">
      <c r="E812" s="48"/>
    </row>
    <row r="813">
      <c r="E813" s="48"/>
    </row>
    <row r="814">
      <c r="E814" s="48"/>
    </row>
    <row r="815">
      <c r="E815" s="48"/>
    </row>
    <row r="816">
      <c r="E816" s="48"/>
    </row>
    <row r="817">
      <c r="E817" s="48"/>
    </row>
    <row r="818">
      <c r="E818" s="48"/>
    </row>
    <row r="819">
      <c r="E819" s="48"/>
    </row>
    <row r="820">
      <c r="E820" s="48"/>
    </row>
    <row r="821">
      <c r="E821" s="48"/>
    </row>
    <row r="822">
      <c r="E822" s="48"/>
    </row>
    <row r="823">
      <c r="E823" s="48"/>
    </row>
    <row r="824">
      <c r="E824" s="48"/>
    </row>
    <row r="825">
      <c r="E825" s="48"/>
    </row>
    <row r="826">
      <c r="E826" s="48"/>
    </row>
    <row r="827">
      <c r="E827" s="48"/>
    </row>
    <row r="828">
      <c r="E828" s="48"/>
    </row>
    <row r="829">
      <c r="E829" s="48"/>
    </row>
    <row r="830">
      <c r="E830" s="48"/>
    </row>
    <row r="831">
      <c r="E831" s="48"/>
    </row>
    <row r="832">
      <c r="E832" s="48"/>
    </row>
    <row r="833">
      <c r="E833" s="48"/>
    </row>
    <row r="834">
      <c r="E834" s="48"/>
    </row>
    <row r="835">
      <c r="E835" s="48"/>
    </row>
    <row r="836">
      <c r="E836" s="48"/>
    </row>
    <row r="837">
      <c r="E837" s="48"/>
    </row>
    <row r="838">
      <c r="E838" s="48"/>
    </row>
    <row r="839">
      <c r="E839" s="48"/>
    </row>
    <row r="840">
      <c r="E840" s="48"/>
    </row>
    <row r="841">
      <c r="E841" s="48"/>
    </row>
    <row r="842">
      <c r="E842" s="48"/>
    </row>
    <row r="843">
      <c r="E843" s="48"/>
    </row>
    <row r="844">
      <c r="E844" s="48"/>
    </row>
    <row r="845">
      <c r="E845" s="48"/>
    </row>
    <row r="846">
      <c r="E846" s="48"/>
    </row>
    <row r="847">
      <c r="E847" s="48"/>
    </row>
    <row r="848">
      <c r="E848" s="48"/>
    </row>
    <row r="849">
      <c r="E849" s="48"/>
    </row>
    <row r="850">
      <c r="E850" s="48"/>
    </row>
    <row r="851">
      <c r="E851" s="48"/>
    </row>
    <row r="852">
      <c r="E852" s="48"/>
    </row>
    <row r="853">
      <c r="E853" s="48"/>
    </row>
    <row r="854">
      <c r="E854" s="48"/>
    </row>
    <row r="855">
      <c r="E855" s="48"/>
    </row>
    <row r="856">
      <c r="E856" s="48"/>
    </row>
    <row r="857">
      <c r="E857" s="48"/>
    </row>
    <row r="858">
      <c r="E858" s="48"/>
    </row>
    <row r="859">
      <c r="E859" s="48"/>
    </row>
    <row r="860">
      <c r="E860" s="48"/>
    </row>
    <row r="861">
      <c r="E861" s="48"/>
    </row>
    <row r="862">
      <c r="E862" s="48"/>
    </row>
    <row r="863">
      <c r="E863" s="48"/>
    </row>
    <row r="864">
      <c r="E864" s="48"/>
    </row>
    <row r="865">
      <c r="E865" s="48"/>
    </row>
    <row r="866">
      <c r="E866" s="48"/>
    </row>
    <row r="867">
      <c r="E867" s="48"/>
    </row>
    <row r="868">
      <c r="E868" s="48"/>
    </row>
    <row r="869">
      <c r="E869" s="48"/>
    </row>
    <row r="870">
      <c r="E870" s="48"/>
    </row>
    <row r="871">
      <c r="E871" s="48"/>
    </row>
    <row r="872">
      <c r="E872" s="48"/>
    </row>
    <row r="873">
      <c r="E873" s="48"/>
    </row>
    <row r="874">
      <c r="E874" s="48"/>
    </row>
    <row r="875">
      <c r="E875" s="48"/>
    </row>
    <row r="876">
      <c r="E876" s="48"/>
    </row>
    <row r="877">
      <c r="E877" s="48"/>
    </row>
    <row r="878">
      <c r="E878" s="48"/>
    </row>
    <row r="879">
      <c r="E879" s="48"/>
    </row>
    <row r="880">
      <c r="E880" s="48"/>
    </row>
    <row r="881">
      <c r="E881" s="48"/>
    </row>
    <row r="882">
      <c r="E882" s="48"/>
    </row>
    <row r="883">
      <c r="E883" s="48"/>
    </row>
    <row r="884">
      <c r="E884" s="48"/>
    </row>
    <row r="885">
      <c r="E885" s="48"/>
    </row>
    <row r="886">
      <c r="E886" s="48"/>
    </row>
    <row r="887">
      <c r="E887" s="48"/>
    </row>
    <row r="888">
      <c r="E888" s="48"/>
    </row>
    <row r="889">
      <c r="E889" s="48"/>
    </row>
    <row r="890">
      <c r="E890" s="48"/>
    </row>
    <row r="891">
      <c r="E891" s="48"/>
    </row>
    <row r="892">
      <c r="E892" s="48"/>
    </row>
    <row r="893">
      <c r="E893" s="48"/>
    </row>
    <row r="894">
      <c r="E894" s="48"/>
    </row>
    <row r="895">
      <c r="E895" s="48"/>
    </row>
    <row r="896">
      <c r="E896" s="48"/>
    </row>
    <row r="897">
      <c r="E897" s="48"/>
    </row>
    <row r="898">
      <c r="E898" s="48"/>
    </row>
    <row r="899">
      <c r="E899" s="48"/>
    </row>
    <row r="900">
      <c r="E900" s="48"/>
    </row>
    <row r="901">
      <c r="E901" s="48"/>
    </row>
    <row r="902">
      <c r="E902" s="48"/>
    </row>
    <row r="903">
      <c r="E903" s="48"/>
    </row>
    <row r="904">
      <c r="E904" s="48"/>
    </row>
    <row r="905">
      <c r="E905" s="48"/>
    </row>
    <row r="906">
      <c r="E906" s="48"/>
    </row>
    <row r="907">
      <c r="E907" s="48"/>
    </row>
    <row r="908">
      <c r="E908" s="48"/>
    </row>
    <row r="909">
      <c r="E909" s="48"/>
    </row>
    <row r="910">
      <c r="E910" s="48"/>
    </row>
    <row r="911">
      <c r="E911" s="48"/>
    </row>
    <row r="912">
      <c r="E912" s="48"/>
    </row>
    <row r="913">
      <c r="E913" s="48"/>
    </row>
    <row r="914">
      <c r="E914" s="48"/>
    </row>
    <row r="915">
      <c r="E915" s="48"/>
    </row>
    <row r="916">
      <c r="E916" s="48"/>
    </row>
    <row r="917">
      <c r="E917" s="48"/>
    </row>
    <row r="918">
      <c r="E918" s="48"/>
    </row>
    <row r="919">
      <c r="E919" s="48"/>
    </row>
    <row r="920">
      <c r="E920" s="48"/>
    </row>
    <row r="921">
      <c r="E921" s="48"/>
    </row>
    <row r="922">
      <c r="E922" s="48"/>
    </row>
    <row r="923">
      <c r="E923" s="48"/>
    </row>
    <row r="924">
      <c r="E924" s="48"/>
    </row>
    <row r="925">
      <c r="E925" s="48"/>
    </row>
    <row r="926">
      <c r="E926" s="48"/>
    </row>
    <row r="927">
      <c r="E927" s="48"/>
    </row>
    <row r="928">
      <c r="E928" s="48"/>
    </row>
    <row r="929">
      <c r="E929" s="48"/>
    </row>
    <row r="930">
      <c r="E930" s="48"/>
    </row>
    <row r="931">
      <c r="E931" s="48"/>
    </row>
    <row r="932">
      <c r="E932" s="48"/>
    </row>
    <row r="933">
      <c r="E933" s="48"/>
    </row>
    <row r="934">
      <c r="E934" s="48"/>
    </row>
    <row r="935">
      <c r="E935" s="48"/>
    </row>
    <row r="936">
      <c r="E936" s="48"/>
    </row>
    <row r="937">
      <c r="E937" s="48"/>
    </row>
    <row r="938">
      <c r="E938" s="48"/>
    </row>
    <row r="939">
      <c r="E939" s="48"/>
    </row>
    <row r="940">
      <c r="E940" s="48"/>
    </row>
    <row r="941">
      <c r="E941" s="48"/>
    </row>
    <row r="942">
      <c r="E942" s="48"/>
    </row>
    <row r="943">
      <c r="E943" s="48"/>
    </row>
    <row r="944">
      <c r="E944" s="48"/>
    </row>
    <row r="945">
      <c r="E945" s="48"/>
    </row>
    <row r="946">
      <c r="E946" s="48"/>
    </row>
    <row r="947">
      <c r="E947" s="48"/>
    </row>
    <row r="948">
      <c r="E948" s="48"/>
    </row>
    <row r="949">
      <c r="E949" s="48"/>
    </row>
    <row r="950">
      <c r="E950" s="48"/>
    </row>
    <row r="951">
      <c r="E951" s="48"/>
    </row>
    <row r="952">
      <c r="E952" s="48"/>
    </row>
    <row r="953">
      <c r="E953" s="48"/>
    </row>
    <row r="954">
      <c r="E954" s="48"/>
    </row>
    <row r="955">
      <c r="E955" s="48"/>
    </row>
    <row r="956">
      <c r="E956" s="48"/>
    </row>
    <row r="957">
      <c r="E957" s="48"/>
    </row>
    <row r="958">
      <c r="E958" s="48"/>
    </row>
    <row r="959">
      <c r="E959" s="48"/>
    </row>
    <row r="960">
      <c r="E960" s="48"/>
    </row>
    <row r="961">
      <c r="E961" s="48"/>
    </row>
    <row r="962">
      <c r="E962" s="48"/>
    </row>
    <row r="963">
      <c r="E963" s="48"/>
    </row>
    <row r="964">
      <c r="E964" s="48"/>
    </row>
    <row r="965">
      <c r="E965" s="48"/>
    </row>
    <row r="966">
      <c r="E966" s="48"/>
    </row>
    <row r="967">
      <c r="E967" s="48"/>
    </row>
    <row r="968">
      <c r="E968" s="48"/>
    </row>
    <row r="969">
      <c r="E969" s="48"/>
    </row>
    <row r="970">
      <c r="E970" s="48"/>
    </row>
    <row r="971">
      <c r="E971" s="4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40.29"/>
    <col customWidth="1" min="3" max="3" width="10.86"/>
    <col customWidth="1" min="4" max="4" width="8.57"/>
    <col customWidth="1" min="5" max="5" width="8.14"/>
    <col customWidth="1" min="6" max="6" width="18.14"/>
    <col customWidth="1" min="7" max="7" width="17.71"/>
    <col customWidth="1" min="8" max="8" width="29.57"/>
  </cols>
  <sheetData>
    <row r="1" ht="17.25">
      <c r="A1" s="1"/>
      <c r="B1" s="109" t="s">
        <v>187</v>
      </c>
      <c r="C1" s="109"/>
      <c r="D1" s="1"/>
      <c r="E1" s="1"/>
      <c r="F1" s="1"/>
      <c r="G1" s="1"/>
      <c r="H1" s="1"/>
    </row>
    <row r="2">
      <c r="A2" s="4"/>
      <c r="B2" s="4"/>
      <c r="C2" s="4"/>
      <c r="D2" s="4"/>
      <c r="E2" s="5"/>
      <c r="F2" s="4"/>
      <c r="G2" s="4"/>
      <c r="H2" s="4"/>
      <c r="J2" s="4"/>
    </row>
    <row r="3">
      <c r="A3" s="8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8" t="s">
        <v>11</v>
      </c>
      <c r="G3" s="8" t="s">
        <v>12</v>
      </c>
      <c r="H3" s="4"/>
    </row>
    <row r="4">
      <c r="A4" s="8">
        <v>1.0</v>
      </c>
      <c r="B4" s="8" t="s">
        <v>188</v>
      </c>
      <c r="C4" s="11" t="str">
        <f>'Type2ベース'!I21</f>
        <v>Tamiya</v>
      </c>
      <c r="D4" s="8">
        <v>1.0</v>
      </c>
      <c r="E4" s="12" t="str">
        <f t="shared" ref="E4:E6" si="1">C4*D4</f>
        <v>#VALUE!</v>
      </c>
      <c r="F4" s="8"/>
      <c r="G4" s="8" t="s">
        <v>31</v>
      </c>
      <c r="H4" s="4"/>
      <c r="J4" s="4"/>
    </row>
    <row r="5">
      <c r="A5" s="8">
        <f t="shared" ref="A5:A11" si="2">A4+1</f>
        <v>2</v>
      </c>
      <c r="B5" s="37" t="s">
        <v>182</v>
      </c>
      <c r="C5" s="116">
        <v>1500.0</v>
      </c>
      <c r="D5" s="37">
        <v>1.0</v>
      </c>
      <c r="E5" s="12">
        <f t="shared" si="1"/>
        <v>1500</v>
      </c>
      <c r="F5" s="123"/>
      <c r="G5" s="37" t="s">
        <v>31</v>
      </c>
    </row>
    <row r="6">
      <c r="A6" s="8">
        <f t="shared" si="2"/>
        <v>3</v>
      </c>
      <c r="B6" s="37" t="s">
        <v>80</v>
      </c>
      <c r="C6" s="11">
        <v>40.0</v>
      </c>
      <c r="D6" s="8">
        <v>1.0</v>
      </c>
      <c r="E6" s="12">
        <f t="shared" si="1"/>
        <v>40</v>
      </c>
      <c r="F6" s="8"/>
      <c r="G6" s="8" t="s">
        <v>155</v>
      </c>
      <c r="H6" s="4" t="s">
        <v>156</v>
      </c>
    </row>
    <row r="7">
      <c r="A7" s="8">
        <f t="shared" si="2"/>
        <v>4</v>
      </c>
      <c r="B7" s="8"/>
      <c r="C7" s="11"/>
      <c r="D7" s="8"/>
      <c r="E7" s="12"/>
      <c r="F7" s="17"/>
      <c r="G7" s="37"/>
    </row>
    <row r="8">
      <c r="A8" s="8">
        <f t="shared" si="2"/>
        <v>5</v>
      </c>
      <c r="B8" s="8"/>
      <c r="C8" s="11"/>
      <c r="D8" s="8"/>
      <c r="E8" s="12"/>
      <c r="F8" s="17"/>
      <c r="G8" s="37"/>
    </row>
    <row r="9">
      <c r="A9" s="8">
        <f t="shared" si="2"/>
        <v>6</v>
      </c>
      <c r="B9" s="8"/>
      <c r="C9" s="11"/>
      <c r="D9" s="8"/>
      <c r="E9" s="12"/>
      <c r="F9" s="8"/>
      <c r="G9" s="37"/>
    </row>
    <row r="10">
      <c r="A10" s="8">
        <f t="shared" si="2"/>
        <v>7</v>
      </c>
      <c r="B10" s="8"/>
      <c r="C10" s="11"/>
      <c r="D10" s="8"/>
      <c r="E10" s="12"/>
      <c r="F10" s="8"/>
      <c r="G10" s="37"/>
    </row>
    <row r="11">
      <c r="A11" s="8">
        <f t="shared" si="2"/>
        <v>8</v>
      </c>
      <c r="B11" s="8"/>
      <c r="C11" s="11"/>
      <c r="D11" s="8"/>
      <c r="E11" s="12"/>
      <c r="F11" s="8"/>
      <c r="G11" s="37"/>
    </row>
    <row r="12">
      <c r="B12" s="4"/>
      <c r="C12" s="4"/>
      <c r="E12" s="5" t="str">
        <f>SUM(E4:E11)</f>
        <v>#VALUE!</v>
      </c>
      <c r="F12" s="4"/>
    </row>
    <row r="13">
      <c r="B13" s="4"/>
      <c r="C13" s="4"/>
      <c r="E13" s="5"/>
      <c r="F13" s="4"/>
    </row>
    <row r="14">
      <c r="B14" s="8" t="s">
        <v>189</v>
      </c>
      <c r="C14" s="9">
        <f>'Type2ベース'!E32</f>
        <v>812.3</v>
      </c>
      <c r="D14" s="8">
        <v>1.0</v>
      </c>
      <c r="E14" s="12">
        <f>C14*D14</f>
        <v>812.3</v>
      </c>
      <c r="F14" s="4"/>
    </row>
    <row r="15">
      <c r="B15" s="4"/>
      <c r="C15" s="4"/>
      <c r="D15" s="4"/>
      <c r="E15" s="5"/>
      <c r="F15" s="4"/>
    </row>
    <row r="16">
      <c r="B16" s="4"/>
      <c r="C16" s="4"/>
      <c r="D16" s="4"/>
      <c r="E16" s="5" t="str">
        <f>(E12+E14)</f>
        <v>#VALUE!</v>
      </c>
      <c r="F16" s="4"/>
    </row>
    <row r="17">
      <c r="B17" s="4"/>
      <c r="C17" s="4"/>
      <c r="D17" s="4"/>
      <c r="E17" s="5"/>
      <c r="F17" s="4"/>
    </row>
    <row r="18">
      <c r="E18" s="48"/>
    </row>
    <row r="19">
      <c r="E19" s="48"/>
    </row>
    <row r="20">
      <c r="E20" s="48"/>
    </row>
    <row r="21">
      <c r="E21" s="48"/>
    </row>
    <row r="22">
      <c r="E22" s="48"/>
    </row>
    <row r="23">
      <c r="E23" s="48"/>
    </row>
    <row r="24">
      <c r="E24" s="48"/>
    </row>
    <row r="25">
      <c r="E25" s="48"/>
    </row>
    <row r="26">
      <c r="E26" s="48"/>
    </row>
    <row r="27">
      <c r="E27" s="48"/>
    </row>
    <row r="28">
      <c r="E28" s="48"/>
    </row>
    <row r="29">
      <c r="E29" s="48"/>
    </row>
    <row r="30">
      <c r="E30" s="48"/>
    </row>
    <row r="31">
      <c r="E31" s="48"/>
    </row>
    <row r="32">
      <c r="E32" s="48"/>
    </row>
    <row r="33">
      <c r="E33" s="48"/>
    </row>
    <row r="34">
      <c r="E34" s="48"/>
    </row>
    <row r="35">
      <c r="E35" s="48"/>
    </row>
    <row r="36">
      <c r="E36" s="48"/>
    </row>
    <row r="37">
      <c r="E37" s="48"/>
    </row>
    <row r="38">
      <c r="E38" s="48"/>
    </row>
    <row r="39">
      <c r="E39" s="48"/>
    </row>
    <row r="40">
      <c r="E40" s="48"/>
    </row>
    <row r="41">
      <c r="E41" s="48"/>
    </row>
    <row r="42">
      <c r="E42" s="48"/>
    </row>
    <row r="43">
      <c r="E43" s="48"/>
    </row>
    <row r="44">
      <c r="E44" s="48"/>
    </row>
    <row r="45">
      <c r="E45" s="48"/>
    </row>
    <row r="46">
      <c r="E46" s="48"/>
    </row>
    <row r="47">
      <c r="E47" s="48"/>
    </row>
    <row r="48">
      <c r="E48" s="48"/>
    </row>
    <row r="49">
      <c r="E49" s="48"/>
    </row>
    <row r="50">
      <c r="E50" s="48"/>
    </row>
    <row r="51">
      <c r="E51" s="48"/>
    </row>
    <row r="52">
      <c r="E52" s="48"/>
    </row>
    <row r="53">
      <c r="E53" s="48"/>
    </row>
    <row r="54">
      <c r="E54" s="48"/>
    </row>
    <row r="55">
      <c r="E55" s="48"/>
    </row>
    <row r="56">
      <c r="E56" s="48"/>
    </row>
    <row r="57">
      <c r="E57" s="48"/>
    </row>
    <row r="58">
      <c r="E58" s="48"/>
    </row>
    <row r="59">
      <c r="E59" s="48"/>
    </row>
    <row r="60">
      <c r="E60" s="48"/>
    </row>
    <row r="61">
      <c r="E61" s="48"/>
    </row>
    <row r="62">
      <c r="E62" s="48"/>
    </row>
    <row r="63">
      <c r="E63" s="48"/>
    </row>
    <row r="64">
      <c r="E64" s="48"/>
    </row>
    <row r="65">
      <c r="E65" s="48"/>
    </row>
    <row r="66">
      <c r="E66" s="48"/>
    </row>
    <row r="67">
      <c r="E67" s="48"/>
    </row>
    <row r="68">
      <c r="E68" s="48"/>
    </row>
    <row r="69">
      <c r="E69" s="48"/>
    </row>
    <row r="70">
      <c r="E70" s="48"/>
    </row>
    <row r="71">
      <c r="E71" s="48"/>
    </row>
    <row r="72">
      <c r="E72" s="48"/>
    </row>
    <row r="73">
      <c r="E73" s="48"/>
    </row>
    <row r="74">
      <c r="E74" s="48"/>
    </row>
    <row r="75">
      <c r="E75" s="48"/>
    </row>
    <row r="76">
      <c r="E76" s="48"/>
    </row>
    <row r="77">
      <c r="E77" s="48"/>
    </row>
    <row r="78">
      <c r="E78" s="48"/>
    </row>
    <row r="79">
      <c r="E79" s="48"/>
    </row>
    <row r="80">
      <c r="E80" s="48"/>
    </row>
    <row r="81">
      <c r="E81" s="48"/>
    </row>
    <row r="82">
      <c r="E82" s="48"/>
    </row>
    <row r="83">
      <c r="E83" s="48"/>
    </row>
    <row r="84">
      <c r="E84" s="48"/>
    </row>
    <row r="85">
      <c r="E85" s="48"/>
    </row>
    <row r="86">
      <c r="E86" s="48"/>
    </row>
    <row r="87">
      <c r="E87" s="48"/>
    </row>
    <row r="88">
      <c r="E88" s="48"/>
    </row>
    <row r="89">
      <c r="E89" s="48"/>
    </row>
    <row r="90">
      <c r="E90" s="48"/>
    </row>
    <row r="91">
      <c r="E91" s="48"/>
    </row>
    <row r="92">
      <c r="E92" s="48"/>
    </row>
    <row r="93">
      <c r="E93" s="48"/>
    </row>
    <row r="94">
      <c r="E94" s="48"/>
    </row>
    <row r="95">
      <c r="E95" s="48"/>
    </row>
    <row r="96">
      <c r="E96" s="48"/>
    </row>
    <row r="97">
      <c r="E97" s="48"/>
    </row>
    <row r="98">
      <c r="E98" s="48"/>
    </row>
    <row r="99">
      <c r="E99" s="48"/>
    </row>
    <row r="100">
      <c r="E100" s="48"/>
    </row>
    <row r="101">
      <c r="E101" s="48"/>
    </row>
    <row r="102">
      <c r="E102" s="48"/>
    </row>
    <row r="103">
      <c r="E103" s="48"/>
    </row>
    <row r="104">
      <c r="E104" s="48"/>
    </row>
    <row r="105">
      <c r="E105" s="48"/>
    </row>
    <row r="106">
      <c r="E106" s="48"/>
    </row>
    <row r="107">
      <c r="E107" s="48"/>
    </row>
    <row r="108">
      <c r="E108" s="48"/>
    </row>
    <row r="109">
      <c r="E109" s="48"/>
    </row>
    <row r="110">
      <c r="E110" s="48"/>
    </row>
    <row r="111">
      <c r="E111" s="48"/>
    </row>
    <row r="112">
      <c r="E112" s="48"/>
    </row>
    <row r="113">
      <c r="E113" s="48"/>
    </row>
    <row r="114">
      <c r="E114" s="48"/>
    </row>
    <row r="115">
      <c r="E115" s="48"/>
    </row>
    <row r="116">
      <c r="E116" s="48"/>
    </row>
    <row r="117">
      <c r="E117" s="48"/>
    </row>
    <row r="118">
      <c r="E118" s="48"/>
    </row>
    <row r="119">
      <c r="E119" s="48"/>
    </row>
    <row r="120">
      <c r="E120" s="48"/>
    </row>
    <row r="121">
      <c r="E121" s="48"/>
    </row>
    <row r="122">
      <c r="E122" s="48"/>
    </row>
    <row r="123">
      <c r="E123" s="48"/>
    </row>
    <row r="124">
      <c r="E124" s="48"/>
    </row>
    <row r="125">
      <c r="E125" s="48"/>
    </row>
    <row r="126">
      <c r="E126" s="48"/>
    </row>
    <row r="127">
      <c r="E127" s="48"/>
    </row>
    <row r="128">
      <c r="E128" s="48"/>
    </row>
    <row r="129">
      <c r="E129" s="48"/>
    </row>
    <row r="130">
      <c r="E130" s="48"/>
    </row>
    <row r="131">
      <c r="E131" s="48"/>
    </row>
    <row r="132">
      <c r="E132" s="48"/>
    </row>
    <row r="133">
      <c r="E133" s="48"/>
    </row>
    <row r="134">
      <c r="E134" s="48"/>
    </row>
    <row r="135">
      <c r="E135" s="48"/>
    </row>
    <row r="136">
      <c r="E136" s="48"/>
    </row>
    <row r="137">
      <c r="E137" s="48"/>
    </row>
    <row r="138">
      <c r="E138" s="48"/>
    </row>
    <row r="139">
      <c r="E139" s="48"/>
    </row>
    <row r="140">
      <c r="E140" s="48"/>
    </row>
    <row r="141">
      <c r="E141" s="48"/>
    </row>
    <row r="142">
      <c r="E142" s="48"/>
    </row>
    <row r="143">
      <c r="E143" s="48"/>
    </row>
    <row r="144">
      <c r="E144" s="48"/>
    </row>
    <row r="145">
      <c r="E145" s="48"/>
    </row>
    <row r="146">
      <c r="E146" s="48"/>
    </row>
    <row r="147">
      <c r="E147" s="48"/>
    </row>
    <row r="148">
      <c r="E148" s="48"/>
    </row>
    <row r="149">
      <c r="E149" s="48"/>
    </row>
    <row r="150">
      <c r="E150" s="48"/>
    </row>
    <row r="151">
      <c r="E151" s="48"/>
    </row>
    <row r="152">
      <c r="E152" s="48"/>
    </row>
    <row r="153">
      <c r="E153" s="48"/>
    </row>
    <row r="154">
      <c r="E154" s="48"/>
    </row>
    <row r="155">
      <c r="E155" s="48"/>
    </row>
    <row r="156">
      <c r="E156" s="48"/>
    </row>
    <row r="157">
      <c r="E157" s="48"/>
    </row>
    <row r="158">
      <c r="E158" s="48"/>
    </row>
    <row r="159">
      <c r="E159" s="48"/>
    </row>
    <row r="160">
      <c r="E160" s="48"/>
    </row>
    <row r="161">
      <c r="E161" s="48"/>
    </row>
    <row r="162">
      <c r="E162" s="48"/>
    </row>
    <row r="163">
      <c r="E163" s="48"/>
    </row>
    <row r="164">
      <c r="E164" s="48"/>
    </row>
    <row r="165">
      <c r="E165" s="48"/>
    </row>
    <row r="166">
      <c r="E166" s="48"/>
    </row>
    <row r="167">
      <c r="E167" s="48"/>
    </row>
    <row r="168">
      <c r="E168" s="48"/>
    </row>
    <row r="169">
      <c r="E169" s="48"/>
    </row>
    <row r="170">
      <c r="E170" s="48"/>
    </row>
    <row r="171">
      <c r="E171" s="48"/>
    </row>
    <row r="172">
      <c r="E172" s="48"/>
    </row>
    <row r="173">
      <c r="E173" s="48"/>
    </row>
    <row r="174">
      <c r="E174" s="48"/>
    </row>
    <row r="175">
      <c r="E175" s="48"/>
    </row>
    <row r="176">
      <c r="E176" s="48"/>
    </row>
    <row r="177">
      <c r="E177" s="48"/>
    </row>
    <row r="178">
      <c r="E178" s="48"/>
    </row>
    <row r="179">
      <c r="E179" s="48"/>
    </row>
    <row r="180">
      <c r="E180" s="48"/>
    </row>
    <row r="181">
      <c r="E181" s="48"/>
    </row>
    <row r="182">
      <c r="E182" s="48"/>
    </row>
    <row r="183">
      <c r="E183" s="48"/>
    </row>
    <row r="184">
      <c r="E184" s="48"/>
    </row>
    <row r="185">
      <c r="E185" s="48"/>
    </row>
    <row r="186">
      <c r="E186" s="48"/>
    </row>
    <row r="187">
      <c r="E187" s="48"/>
    </row>
    <row r="188">
      <c r="E188" s="48"/>
    </row>
    <row r="189">
      <c r="E189" s="48"/>
    </row>
    <row r="190">
      <c r="E190" s="48"/>
    </row>
    <row r="191">
      <c r="E191" s="48"/>
    </row>
    <row r="192">
      <c r="E192" s="48"/>
    </row>
    <row r="193">
      <c r="E193" s="48"/>
    </row>
    <row r="194">
      <c r="E194" s="48"/>
    </row>
    <row r="195">
      <c r="E195" s="48"/>
    </row>
    <row r="196">
      <c r="E196" s="48"/>
    </row>
    <row r="197">
      <c r="E197" s="48"/>
    </row>
    <row r="198">
      <c r="E198" s="48"/>
    </row>
    <row r="199">
      <c r="E199" s="48"/>
    </row>
    <row r="200">
      <c r="E200" s="48"/>
    </row>
    <row r="201">
      <c r="E201" s="48"/>
    </row>
    <row r="202">
      <c r="E202" s="48"/>
    </row>
    <row r="203">
      <c r="E203" s="48"/>
    </row>
    <row r="204">
      <c r="E204" s="48"/>
    </row>
    <row r="205">
      <c r="E205" s="48"/>
    </row>
    <row r="206">
      <c r="E206" s="48"/>
    </row>
    <row r="207">
      <c r="E207" s="48"/>
    </row>
    <row r="208">
      <c r="E208" s="48"/>
    </row>
    <row r="209">
      <c r="E209" s="48"/>
    </row>
    <row r="210">
      <c r="E210" s="48"/>
    </row>
    <row r="211">
      <c r="E211" s="48"/>
    </row>
    <row r="212">
      <c r="E212" s="48"/>
    </row>
    <row r="213">
      <c r="E213" s="48"/>
    </row>
    <row r="214">
      <c r="E214" s="48"/>
    </row>
    <row r="215">
      <c r="E215" s="48"/>
    </row>
    <row r="216">
      <c r="E216" s="48"/>
    </row>
    <row r="217">
      <c r="E217" s="48"/>
    </row>
    <row r="218">
      <c r="E218" s="48"/>
    </row>
    <row r="219">
      <c r="E219" s="48"/>
    </row>
    <row r="220">
      <c r="E220" s="48"/>
    </row>
    <row r="221">
      <c r="E221" s="48"/>
    </row>
    <row r="222">
      <c r="E222" s="48"/>
    </row>
    <row r="223">
      <c r="E223" s="48"/>
    </row>
    <row r="224">
      <c r="E224" s="48"/>
    </row>
    <row r="225">
      <c r="E225" s="48"/>
    </row>
    <row r="226">
      <c r="E226" s="48"/>
    </row>
    <row r="227">
      <c r="E227" s="48"/>
    </row>
    <row r="228">
      <c r="E228" s="48"/>
    </row>
    <row r="229">
      <c r="E229" s="48"/>
    </row>
    <row r="230">
      <c r="E230" s="48"/>
    </row>
    <row r="231">
      <c r="E231" s="48"/>
    </row>
    <row r="232">
      <c r="E232" s="48"/>
    </row>
    <row r="233">
      <c r="E233" s="48"/>
    </row>
    <row r="234">
      <c r="E234" s="48"/>
    </row>
    <row r="235">
      <c r="E235" s="48"/>
    </row>
    <row r="236">
      <c r="E236" s="48"/>
    </row>
    <row r="237">
      <c r="E237" s="48"/>
    </row>
    <row r="238">
      <c r="E238" s="48"/>
    </row>
    <row r="239">
      <c r="E239" s="48"/>
    </row>
    <row r="240">
      <c r="E240" s="48"/>
    </row>
    <row r="241">
      <c r="E241" s="48"/>
    </row>
    <row r="242">
      <c r="E242" s="48"/>
    </row>
    <row r="243">
      <c r="E243" s="48"/>
    </row>
    <row r="244">
      <c r="E244" s="48"/>
    </row>
    <row r="245">
      <c r="E245" s="48"/>
    </row>
    <row r="246">
      <c r="E246" s="48"/>
    </row>
    <row r="247">
      <c r="E247" s="48"/>
    </row>
    <row r="248">
      <c r="E248" s="48"/>
    </row>
    <row r="249">
      <c r="E249" s="48"/>
    </row>
    <row r="250">
      <c r="E250" s="48"/>
    </row>
    <row r="251">
      <c r="E251" s="48"/>
    </row>
    <row r="252">
      <c r="E252" s="48"/>
    </row>
    <row r="253">
      <c r="E253" s="48"/>
    </row>
    <row r="254">
      <c r="E254" s="48"/>
    </row>
    <row r="255">
      <c r="E255" s="48"/>
    </row>
    <row r="256">
      <c r="E256" s="48"/>
    </row>
    <row r="257">
      <c r="E257" s="48"/>
    </row>
    <row r="258">
      <c r="E258" s="48"/>
    </row>
    <row r="259">
      <c r="E259" s="48"/>
    </row>
    <row r="260">
      <c r="E260" s="48"/>
    </row>
    <row r="261">
      <c r="E261" s="48"/>
    </row>
    <row r="262">
      <c r="E262" s="48"/>
    </row>
    <row r="263">
      <c r="E263" s="48"/>
    </row>
    <row r="264">
      <c r="E264" s="48"/>
    </row>
    <row r="265">
      <c r="E265" s="48"/>
    </row>
    <row r="266">
      <c r="E266" s="48"/>
    </row>
    <row r="267">
      <c r="E267" s="48"/>
    </row>
    <row r="268">
      <c r="E268" s="48"/>
    </row>
    <row r="269">
      <c r="E269" s="48"/>
    </row>
    <row r="270">
      <c r="E270" s="48"/>
    </row>
    <row r="271">
      <c r="E271" s="48"/>
    </row>
    <row r="272">
      <c r="E272" s="48"/>
    </row>
    <row r="273">
      <c r="E273" s="48"/>
    </row>
    <row r="274">
      <c r="E274" s="48"/>
    </row>
    <row r="275">
      <c r="E275" s="48"/>
    </row>
    <row r="276">
      <c r="E276" s="48"/>
    </row>
    <row r="277">
      <c r="E277" s="48"/>
    </row>
    <row r="278">
      <c r="E278" s="48"/>
    </row>
    <row r="279">
      <c r="E279" s="48"/>
    </row>
    <row r="280">
      <c r="E280" s="48"/>
    </row>
    <row r="281">
      <c r="E281" s="48"/>
    </row>
    <row r="282">
      <c r="E282" s="48"/>
    </row>
    <row r="283">
      <c r="E283" s="48"/>
    </row>
    <row r="284">
      <c r="E284" s="48"/>
    </row>
    <row r="285">
      <c r="E285" s="48"/>
    </row>
    <row r="286">
      <c r="E286" s="48"/>
    </row>
    <row r="287">
      <c r="E287" s="48"/>
    </row>
    <row r="288">
      <c r="E288" s="48"/>
    </row>
    <row r="289">
      <c r="E289" s="48"/>
    </row>
    <row r="290">
      <c r="E290" s="48"/>
    </row>
    <row r="291">
      <c r="E291" s="48"/>
    </row>
    <row r="292">
      <c r="E292" s="48"/>
    </row>
    <row r="293">
      <c r="E293" s="48"/>
    </row>
    <row r="294">
      <c r="E294" s="48"/>
    </row>
    <row r="295">
      <c r="E295" s="48"/>
    </row>
    <row r="296">
      <c r="E296" s="48"/>
    </row>
    <row r="297">
      <c r="E297" s="48"/>
    </row>
    <row r="298">
      <c r="E298" s="48"/>
    </row>
    <row r="299">
      <c r="E299" s="48"/>
    </row>
    <row r="300">
      <c r="E300" s="48"/>
    </row>
    <row r="301">
      <c r="E301" s="48"/>
    </row>
    <row r="302">
      <c r="E302" s="48"/>
    </row>
    <row r="303">
      <c r="E303" s="48"/>
    </row>
    <row r="304">
      <c r="E304" s="48"/>
    </row>
    <row r="305">
      <c r="E305" s="48"/>
    </row>
    <row r="306">
      <c r="E306" s="48"/>
    </row>
    <row r="307">
      <c r="E307" s="48"/>
    </row>
    <row r="308">
      <c r="E308" s="48"/>
    </row>
    <row r="309">
      <c r="E309" s="48"/>
    </row>
    <row r="310">
      <c r="E310" s="48"/>
    </row>
    <row r="311">
      <c r="E311" s="48"/>
    </row>
    <row r="312">
      <c r="E312" s="48"/>
    </row>
    <row r="313">
      <c r="E313" s="48"/>
    </row>
    <row r="314">
      <c r="E314" s="48"/>
    </row>
    <row r="315">
      <c r="E315" s="48"/>
    </row>
    <row r="316">
      <c r="E316" s="48"/>
    </row>
    <row r="317">
      <c r="E317" s="48"/>
    </row>
    <row r="318">
      <c r="E318" s="48"/>
    </row>
    <row r="319">
      <c r="E319" s="48"/>
    </row>
    <row r="320">
      <c r="E320" s="48"/>
    </row>
    <row r="321">
      <c r="E321" s="48"/>
    </row>
    <row r="322">
      <c r="E322" s="48"/>
    </row>
    <row r="323">
      <c r="E323" s="48"/>
    </row>
    <row r="324">
      <c r="E324" s="48"/>
    </row>
    <row r="325">
      <c r="E325" s="48"/>
    </row>
    <row r="326">
      <c r="E326" s="48"/>
    </row>
    <row r="327">
      <c r="E327" s="48"/>
    </row>
    <row r="328">
      <c r="E328" s="48"/>
    </row>
    <row r="329">
      <c r="E329" s="48"/>
    </row>
    <row r="330">
      <c r="E330" s="48"/>
    </row>
    <row r="331">
      <c r="E331" s="48"/>
    </row>
    <row r="332">
      <c r="E332" s="48"/>
    </row>
    <row r="333">
      <c r="E333" s="48"/>
    </row>
    <row r="334">
      <c r="E334" s="48"/>
    </row>
    <row r="335">
      <c r="E335" s="48"/>
    </row>
    <row r="336">
      <c r="E336" s="48"/>
    </row>
    <row r="337">
      <c r="E337" s="48"/>
    </row>
    <row r="338">
      <c r="E338" s="48"/>
    </row>
    <row r="339">
      <c r="E339" s="48"/>
    </row>
    <row r="340">
      <c r="E340" s="48"/>
    </row>
    <row r="341">
      <c r="E341" s="48"/>
    </row>
    <row r="342">
      <c r="E342" s="48"/>
    </row>
    <row r="343">
      <c r="E343" s="48"/>
    </row>
    <row r="344">
      <c r="E344" s="48"/>
    </row>
    <row r="345">
      <c r="E345" s="48"/>
    </row>
    <row r="346">
      <c r="E346" s="48"/>
    </row>
    <row r="347">
      <c r="E347" s="48"/>
    </row>
    <row r="348">
      <c r="E348" s="48"/>
    </row>
    <row r="349">
      <c r="E349" s="48"/>
    </row>
    <row r="350">
      <c r="E350" s="48"/>
    </row>
    <row r="351">
      <c r="E351" s="48"/>
    </row>
    <row r="352">
      <c r="E352" s="48"/>
    </row>
    <row r="353">
      <c r="E353" s="48"/>
    </row>
    <row r="354">
      <c r="E354" s="48"/>
    </row>
    <row r="355">
      <c r="E355" s="48"/>
    </row>
    <row r="356">
      <c r="E356" s="48"/>
    </row>
    <row r="357">
      <c r="E357" s="48"/>
    </row>
    <row r="358">
      <c r="E358" s="48"/>
    </row>
    <row r="359">
      <c r="E359" s="48"/>
    </row>
    <row r="360">
      <c r="E360" s="48"/>
    </row>
    <row r="361">
      <c r="E361" s="48"/>
    </row>
    <row r="362">
      <c r="E362" s="48"/>
    </row>
    <row r="363">
      <c r="E363" s="48"/>
    </row>
    <row r="364">
      <c r="E364" s="48"/>
    </row>
    <row r="365">
      <c r="E365" s="48"/>
    </row>
    <row r="366">
      <c r="E366" s="48"/>
    </row>
    <row r="367">
      <c r="E367" s="48"/>
    </row>
    <row r="368">
      <c r="E368" s="48"/>
    </row>
    <row r="369">
      <c r="E369" s="48"/>
    </row>
    <row r="370">
      <c r="E370" s="48"/>
    </row>
    <row r="371">
      <c r="E371" s="48"/>
    </row>
    <row r="372">
      <c r="E372" s="48"/>
    </row>
    <row r="373">
      <c r="E373" s="48"/>
    </row>
    <row r="374">
      <c r="E374" s="48"/>
    </row>
    <row r="375">
      <c r="E375" s="48"/>
    </row>
    <row r="376">
      <c r="E376" s="48"/>
    </row>
    <row r="377">
      <c r="E377" s="48"/>
    </row>
    <row r="378">
      <c r="E378" s="48"/>
    </row>
    <row r="379">
      <c r="E379" s="48"/>
    </row>
    <row r="380">
      <c r="E380" s="48"/>
    </row>
    <row r="381">
      <c r="E381" s="48"/>
    </row>
    <row r="382">
      <c r="E382" s="48"/>
    </row>
    <row r="383">
      <c r="E383" s="48"/>
    </row>
    <row r="384">
      <c r="E384" s="48"/>
    </row>
    <row r="385">
      <c r="E385" s="48"/>
    </row>
    <row r="386">
      <c r="E386" s="48"/>
    </row>
    <row r="387">
      <c r="E387" s="48"/>
    </row>
    <row r="388">
      <c r="E388" s="48"/>
    </row>
    <row r="389">
      <c r="E389" s="48"/>
    </row>
    <row r="390">
      <c r="E390" s="48"/>
    </row>
    <row r="391">
      <c r="E391" s="48"/>
    </row>
    <row r="392">
      <c r="E392" s="48"/>
    </row>
    <row r="393">
      <c r="E393" s="48"/>
    </row>
    <row r="394">
      <c r="E394" s="48"/>
    </row>
    <row r="395">
      <c r="E395" s="48"/>
    </row>
    <row r="396">
      <c r="E396" s="48"/>
    </row>
    <row r="397">
      <c r="E397" s="48"/>
    </row>
    <row r="398">
      <c r="E398" s="48"/>
    </row>
    <row r="399">
      <c r="E399" s="48"/>
    </row>
    <row r="400">
      <c r="E400" s="48"/>
    </row>
    <row r="401">
      <c r="E401" s="48"/>
    </row>
    <row r="402">
      <c r="E402" s="48"/>
    </row>
    <row r="403">
      <c r="E403" s="48"/>
    </row>
    <row r="404">
      <c r="E404" s="48"/>
    </row>
    <row r="405">
      <c r="E405" s="48"/>
    </row>
    <row r="406">
      <c r="E406" s="48"/>
    </row>
    <row r="407">
      <c r="E407" s="48"/>
    </row>
    <row r="408">
      <c r="E408" s="48"/>
    </row>
    <row r="409">
      <c r="E409" s="48"/>
    </row>
    <row r="410">
      <c r="E410" s="48"/>
    </row>
    <row r="411">
      <c r="E411" s="48"/>
    </row>
    <row r="412">
      <c r="E412" s="48"/>
    </row>
    <row r="413">
      <c r="E413" s="48"/>
    </row>
    <row r="414">
      <c r="E414" s="48"/>
    </row>
    <row r="415">
      <c r="E415" s="48"/>
    </row>
    <row r="416">
      <c r="E416" s="48"/>
    </row>
    <row r="417">
      <c r="E417" s="48"/>
    </row>
    <row r="418">
      <c r="E418" s="48"/>
    </row>
    <row r="419">
      <c r="E419" s="48"/>
    </row>
    <row r="420">
      <c r="E420" s="48"/>
    </row>
    <row r="421">
      <c r="E421" s="48"/>
    </row>
    <row r="422">
      <c r="E422" s="48"/>
    </row>
    <row r="423">
      <c r="E423" s="48"/>
    </row>
    <row r="424">
      <c r="E424" s="48"/>
    </row>
    <row r="425">
      <c r="E425" s="48"/>
    </row>
    <row r="426">
      <c r="E426" s="48"/>
    </row>
    <row r="427">
      <c r="E427" s="48"/>
    </row>
    <row r="428">
      <c r="E428" s="48"/>
    </row>
    <row r="429">
      <c r="E429" s="48"/>
    </row>
    <row r="430">
      <c r="E430" s="48"/>
    </row>
    <row r="431">
      <c r="E431" s="48"/>
    </row>
    <row r="432">
      <c r="E432" s="48"/>
    </row>
    <row r="433">
      <c r="E433" s="48"/>
    </row>
    <row r="434">
      <c r="E434" s="48"/>
    </row>
    <row r="435">
      <c r="E435" s="48"/>
    </row>
    <row r="436">
      <c r="E436" s="48"/>
    </row>
    <row r="437">
      <c r="E437" s="48"/>
    </row>
    <row r="438">
      <c r="E438" s="48"/>
    </row>
    <row r="439">
      <c r="E439" s="48"/>
    </row>
    <row r="440">
      <c r="E440" s="48"/>
    </row>
    <row r="441">
      <c r="E441" s="48"/>
    </row>
    <row r="442">
      <c r="E442" s="48"/>
    </row>
    <row r="443">
      <c r="E443" s="48"/>
    </row>
    <row r="444">
      <c r="E444" s="48"/>
    </row>
    <row r="445">
      <c r="E445" s="48"/>
    </row>
    <row r="446">
      <c r="E446" s="48"/>
    </row>
    <row r="447">
      <c r="E447" s="48"/>
    </row>
    <row r="448">
      <c r="E448" s="48"/>
    </row>
    <row r="449">
      <c r="E449" s="48"/>
    </row>
    <row r="450">
      <c r="E450" s="48"/>
    </row>
    <row r="451">
      <c r="E451" s="48"/>
    </row>
    <row r="452">
      <c r="E452" s="48"/>
    </row>
    <row r="453">
      <c r="E453" s="48"/>
    </row>
    <row r="454">
      <c r="E454" s="48"/>
    </row>
    <row r="455">
      <c r="E455" s="48"/>
    </row>
    <row r="456">
      <c r="E456" s="48"/>
    </row>
    <row r="457">
      <c r="E457" s="48"/>
    </row>
    <row r="458">
      <c r="E458" s="48"/>
    </row>
    <row r="459">
      <c r="E459" s="48"/>
    </row>
    <row r="460">
      <c r="E460" s="48"/>
    </row>
    <row r="461">
      <c r="E461" s="48"/>
    </row>
    <row r="462">
      <c r="E462" s="48"/>
    </row>
    <row r="463">
      <c r="E463" s="48"/>
    </row>
    <row r="464">
      <c r="E464" s="48"/>
    </row>
    <row r="465">
      <c r="E465" s="48"/>
    </row>
    <row r="466">
      <c r="E466" s="48"/>
    </row>
    <row r="467">
      <c r="E467" s="48"/>
    </row>
    <row r="468">
      <c r="E468" s="48"/>
    </row>
    <row r="469">
      <c r="E469" s="48"/>
    </row>
    <row r="470">
      <c r="E470" s="48"/>
    </row>
    <row r="471">
      <c r="E471" s="48"/>
    </row>
    <row r="472">
      <c r="E472" s="48"/>
    </row>
    <row r="473">
      <c r="E473" s="48"/>
    </row>
    <row r="474">
      <c r="E474" s="48"/>
    </row>
    <row r="475">
      <c r="E475" s="48"/>
    </row>
    <row r="476">
      <c r="E476" s="48"/>
    </row>
    <row r="477">
      <c r="E477" s="48"/>
    </row>
    <row r="478">
      <c r="E478" s="48"/>
    </row>
    <row r="479">
      <c r="E479" s="48"/>
    </row>
    <row r="480">
      <c r="E480" s="48"/>
    </row>
    <row r="481">
      <c r="E481" s="48"/>
    </row>
    <row r="482">
      <c r="E482" s="48"/>
    </row>
    <row r="483">
      <c r="E483" s="48"/>
    </row>
    <row r="484">
      <c r="E484" s="48"/>
    </row>
    <row r="485">
      <c r="E485" s="48"/>
    </row>
    <row r="486">
      <c r="E486" s="48"/>
    </row>
    <row r="487">
      <c r="E487" s="48"/>
    </row>
    <row r="488">
      <c r="E488" s="48"/>
    </row>
    <row r="489">
      <c r="E489" s="48"/>
    </row>
    <row r="490">
      <c r="E490" s="48"/>
    </row>
    <row r="491">
      <c r="E491" s="48"/>
    </row>
    <row r="492">
      <c r="E492" s="48"/>
    </row>
    <row r="493">
      <c r="E493" s="48"/>
    </row>
    <row r="494">
      <c r="E494" s="48"/>
    </row>
    <row r="495">
      <c r="E495" s="48"/>
    </row>
    <row r="496">
      <c r="E496" s="48"/>
    </row>
    <row r="497">
      <c r="E497" s="48"/>
    </row>
    <row r="498">
      <c r="E498" s="48"/>
    </row>
    <row r="499">
      <c r="E499" s="48"/>
    </row>
    <row r="500">
      <c r="E500" s="48"/>
    </row>
    <row r="501">
      <c r="E501" s="48"/>
    </row>
    <row r="502">
      <c r="E502" s="48"/>
    </row>
    <row r="503">
      <c r="E503" s="48"/>
    </row>
    <row r="504">
      <c r="E504" s="48"/>
    </row>
    <row r="505">
      <c r="E505" s="48"/>
    </row>
    <row r="506">
      <c r="E506" s="48"/>
    </row>
    <row r="507">
      <c r="E507" s="48"/>
    </row>
    <row r="508">
      <c r="E508" s="48"/>
    </row>
    <row r="509">
      <c r="E509" s="48"/>
    </row>
    <row r="510">
      <c r="E510" s="48"/>
    </row>
    <row r="511">
      <c r="E511" s="48"/>
    </row>
    <row r="512">
      <c r="E512" s="48"/>
    </row>
    <row r="513">
      <c r="E513" s="48"/>
    </row>
    <row r="514">
      <c r="E514" s="48"/>
    </row>
    <row r="515">
      <c r="E515" s="48"/>
    </row>
    <row r="516">
      <c r="E516" s="48"/>
    </row>
    <row r="517">
      <c r="E517" s="48"/>
    </row>
    <row r="518">
      <c r="E518" s="48"/>
    </row>
    <row r="519">
      <c r="E519" s="48"/>
    </row>
    <row r="520">
      <c r="E520" s="48"/>
    </row>
    <row r="521">
      <c r="E521" s="48"/>
    </row>
    <row r="522">
      <c r="E522" s="48"/>
    </row>
    <row r="523">
      <c r="E523" s="48"/>
    </row>
    <row r="524">
      <c r="E524" s="48"/>
    </row>
    <row r="525">
      <c r="E525" s="48"/>
    </row>
    <row r="526">
      <c r="E526" s="48"/>
    </row>
    <row r="527">
      <c r="E527" s="48"/>
    </row>
    <row r="528">
      <c r="E528" s="48"/>
    </row>
    <row r="529">
      <c r="E529" s="48"/>
    </row>
    <row r="530">
      <c r="E530" s="48"/>
    </row>
    <row r="531">
      <c r="E531" s="48"/>
    </row>
    <row r="532">
      <c r="E532" s="48"/>
    </row>
    <row r="533">
      <c r="E533" s="48"/>
    </row>
    <row r="534">
      <c r="E534" s="48"/>
    </row>
    <row r="535">
      <c r="E535" s="48"/>
    </row>
    <row r="536">
      <c r="E536" s="48"/>
    </row>
    <row r="537">
      <c r="E537" s="48"/>
    </row>
    <row r="538">
      <c r="E538" s="48"/>
    </row>
    <row r="539">
      <c r="E539" s="48"/>
    </row>
    <row r="540">
      <c r="E540" s="48"/>
    </row>
    <row r="541">
      <c r="E541" s="48"/>
    </row>
    <row r="542">
      <c r="E542" s="48"/>
    </row>
    <row r="543">
      <c r="E543" s="48"/>
    </row>
    <row r="544">
      <c r="E544" s="48"/>
    </row>
    <row r="545">
      <c r="E545" s="48"/>
    </row>
    <row r="546">
      <c r="E546" s="48"/>
    </row>
    <row r="547">
      <c r="E547" s="48"/>
    </row>
    <row r="548">
      <c r="E548" s="48"/>
    </row>
    <row r="549">
      <c r="E549" s="48"/>
    </row>
    <row r="550">
      <c r="E550" s="48"/>
    </row>
    <row r="551">
      <c r="E551" s="48"/>
    </row>
    <row r="552">
      <c r="E552" s="48"/>
    </row>
    <row r="553">
      <c r="E553" s="48"/>
    </row>
    <row r="554">
      <c r="E554" s="48"/>
    </row>
    <row r="555">
      <c r="E555" s="48"/>
    </row>
    <row r="556">
      <c r="E556" s="48"/>
    </row>
    <row r="557">
      <c r="E557" s="48"/>
    </row>
    <row r="558">
      <c r="E558" s="48"/>
    </row>
    <row r="559">
      <c r="E559" s="48"/>
    </row>
    <row r="560">
      <c r="E560" s="48"/>
    </row>
    <row r="561">
      <c r="E561" s="48"/>
    </row>
    <row r="562">
      <c r="E562" s="48"/>
    </row>
    <row r="563">
      <c r="E563" s="48"/>
    </row>
    <row r="564">
      <c r="E564" s="48"/>
    </row>
    <row r="565">
      <c r="E565" s="48"/>
    </row>
    <row r="566">
      <c r="E566" s="48"/>
    </row>
    <row r="567">
      <c r="E567" s="48"/>
    </row>
    <row r="568">
      <c r="E568" s="48"/>
    </row>
    <row r="569">
      <c r="E569" s="48"/>
    </row>
    <row r="570">
      <c r="E570" s="48"/>
    </row>
    <row r="571">
      <c r="E571" s="48"/>
    </row>
    <row r="572">
      <c r="E572" s="48"/>
    </row>
    <row r="573">
      <c r="E573" s="48"/>
    </row>
    <row r="574">
      <c r="E574" s="48"/>
    </row>
    <row r="575">
      <c r="E575" s="48"/>
    </row>
    <row r="576">
      <c r="E576" s="48"/>
    </row>
    <row r="577">
      <c r="E577" s="48"/>
    </row>
    <row r="578">
      <c r="E578" s="48"/>
    </row>
    <row r="579">
      <c r="E579" s="48"/>
    </row>
    <row r="580">
      <c r="E580" s="48"/>
    </row>
    <row r="581">
      <c r="E581" s="48"/>
    </row>
    <row r="582">
      <c r="E582" s="48"/>
    </row>
    <row r="583">
      <c r="E583" s="48"/>
    </row>
    <row r="584">
      <c r="E584" s="48"/>
    </row>
    <row r="585">
      <c r="E585" s="48"/>
    </row>
    <row r="586">
      <c r="E586" s="48"/>
    </row>
    <row r="587">
      <c r="E587" s="48"/>
    </row>
    <row r="588">
      <c r="E588" s="48"/>
    </row>
    <row r="589">
      <c r="E589" s="48"/>
    </row>
    <row r="590">
      <c r="E590" s="48"/>
    </row>
    <row r="591">
      <c r="E591" s="48"/>
    </row>
    <row r="592">
      <c r="E592" s="48"/>
    </row>
    <row r="593">
      <c r="E593" s="48"/>
    </row>
    <row r="594">
      <c r="E594" s="48"/>
    </row>
    <row r="595">
      <c r="E595" s="48"/>
    </row>
    <row r="596">
      <c r="E596" s="48"/>
    </row>
    <row r="597">
      <c r="E597" s="48"/>
    </row>
    <row r="598">
      <c r="E598" s="48"/>
    </row>
    <row r="599">
      <c r="E599" s="48"/>
    </row>
    <row r="600">
      <c r="E600" s="48"/>
    </row>
    <row r="601">
      <c r="E601" s="48"/>
    </row>
    <row r="602">
      <c r="E602" s="48"/>
    </row>
    <row r="603">
      <c r="E603" s="48"/>
    </row>
    <row r="604">
      <c r="E604" s="48"/>
    </row>
    <row r="605">
      <c r="E605" s="48"/>
    </row>
    <row r="606">
      <c r="E606" s="48"/>
    </row>
    <row r="607">
      <c r="E607" s="48"/>
    </row>
    <row r="608">
      <c r="E608" s="48"/>
    </row>
    <row r="609">
      <c r="E609" s="48"/>
    </row>
    <row r="610">
      <c r="E610" s="48"/>
    </row>
    <row r="611">
      <c r="E611" s="48"/>
    </row>
    <row r="612">
      <c r="E612" s="48"/>
    </row>
    <row r="613">
      <c r="E613" s="48"/>
    </row>
    <row r="614">
      <c r="E614" s="48"/>
    </row>
    <row r="615">
      <c r="E615" s="48"/>
    </row>
    <row r="616">
      <c r="E616" s="48"/>
    </row>
    <row r="617">
      <c r="E617" s="48"/>
    </row>
    <row r="618">
      <c r="E618" s="48"/>
    </row>
    <row r="619">
      <c r="E619" s="48"/>
    </row>
    <row r="620">
      <c r="E620" s="48"/>
    </row>
    <row r="621">
      <c r="E621" s="48"/>
    </row>
    <row r="622">
      <c r="E622" s="48"/>
    </row>
    <row r="623">
      <c r="E623" s="48"/>
    </row>
    <row r="624">
      <c r="E624" s="48"/>
    </row>
    <row r="625">
      <c r="E625" s="48"/>
    </row>
    <row r="626">
      <c r="E626" s="48"/>
    </row>
    <row r="627">
      <c r="E627" s="48"/>
    </row>
    <row r="628">
      <c r="E628" s="48"/>
    </row>
    <row r="629">
      <c r="E629" s="48"/>
    </row>
    <row r="630">
      <c r="E630" s="48"/>
    </row>
    <row r="631">
      <c r="E631" s="48"/>
    </row>
    <row r="632">
      <c r="E632" s="48"/>
    </row>
    <row r="633">
      <c r="E633" s="48"/>
    </row>
    <row r="634">
      <c r="E634" s="48"/>
    </row>
    <row r="635">
      <c r="E635" s="48"/>
    </row>
    <row r="636">
      <c r="E636" s="48"/>
    </row>
    <row r="637">
      <c r="E637" s="48"/>
    </row>
    <row r="638">
      <c r="E638" s="48"/>
    </row>
    <row r="639">
      <c r="E639" s="48"/>
    </row>
    <row r="640">
      <c r="E640" s="48"/>
    </row>
    <row r="641">
      <c r="E641" s="48"/>
    </row>
    <row r="642">
      <c r="E642" s="48"/>
    </row>
    <row r="643">
      <c r="E643" s="48"/>
    </row>
    <row r="644">
      <c r="E644" s="48"/>
    </row>
    <row r="645">
      <c r="E645" s="48"/>
    </row>
    <row r="646">
      <c r="E646" s="48"/>
    </row>
    <row r="647">
      <c r="E647" s="48"/>
    </row>
    <row r="648">
      <c r="E648" s="48"/>
    </row>
    <row r="649">
      <c r="E649" s="48"/>
    </row>
    <row r="650">
      <c r="E650" s="48"/>
    </row>
    <row r="651">
      <c r="E651" s="48"/>
    </row>
    <row r="652">
      <c r="E652" s="48"/>
    </row>
    <row r="653">
      <c r="E653" s="48"/>
    </row>
    <row r="654">
      <c r="E654" s="48"/>
    </row>
    <row r="655">
      <c r="E655" s="48"/>
    </row>
    <row r="656">
      <c r="E656" s="48"/>
    </row>
    <row r="657">
      <c r="E657" s="48"/>
    </row>
    <row r="658">
      <c r="E658" s="48"/>
    </row>
    <row r="659">
      <c r="E659" s="48"/>
    </row>
    <row r="660">
      <c r="E660" s="48"/>
    </row>
    <row r="661">
      <c r="E661" s="48"/>
    </row>
    <row r="662">
      <c r="E662" s="48"/>
    </row>
    <row r="663">
      <c r="E663" s="48"/>
    </row>
    <row r="664">
      <c r="E664" s="48"/>
    </row>
    <row r="665">
      <c r="E665" s="48"/>
    </row>
    <row r="666">
      <c r="E666" s="48"/>
    </row>
    <row r="667">
      <c r="E667" s="48"/>
    </row>
    <row r="668">
      <c r="E668" s="48"/>
    </row>
    <row r="669">
      <c r="E669" s="48"/>
    </row>
    <row r="670">
      <c r="E670" s="48"/>
    </row>
    <row r="671">
      <c r="E671" s="48"/>
    </row>
    <row r="672">
      <c r="E672" s="48"/>
    </row>
    <row r="673">
      <c r="E673" s="48"/>
    </row>
    <row r="674">
      <c r="E674" s="48"/>
    </row>
    <row r="675">
      <c r="E675" s="48"/>
    </row>
    <row r="676">
      <c r="E676" s="48"/>
    </row>
    <row r="677">
      <c r="E677" s="48"/>
    </row>
    <row r="678">
      <c r="E678" s="48"/>
    </row>
    <row r="679">
      <c r="E679" s="48"/>
    </row>
    <row r="680">
      <c r="E680" s="48"/>
    </row>
    <row r="681">
      <c r="E681" s="48"/>
    </row>
    <row r="682">
      <c r="E682" s="48"/>
    </row>
    <row r="683">
      <c r="E683" s="48"/>
    </row>
    <row r="684">
      <c r="E684" s="48"/>
    </row>
    <row r="685">
      <c r="E685" s="48"/>
    </row>
    <row r="686">
      <c r="E686" s="48"/>
    </row>
    <row r="687">
      <c r="E687" s="48"/>
    </row>
    <row r="688">
      <c r="E688" s="48"/>
    </row>
    <row r="689">
      <c r="E689" s="48"/>
    </row>
    <row r="690">
      <c r="E690" s="48"/>
    </row>
    <row r="691">
      <c r="E691" s="48"/>
    </row>
    <row r="692">
      <c r="E692" s="48"/>
    </row>
    <row r="693">
      <c r="E693" s="48"/>
    </row>
    <row r="694">
      <c r="E694" s="48"/>
    </row>
    <row r="695">
      <c r="E695" s="48"/>
    </row>
    <row r="696">
      <c r="E696" s="48"/>
    </row>
    <row r="697">
      <c r="E697" s="48"/>
    </row>
    <row r="698">
      <c r="E698" s="48"/>
    </row>
    <row r="699">
      <c r="E699" s="48"/>
    </row>
    <row r="700">
      <c r="E700" s="48"/>
    </row>
    <row r="701">
      <c r="E701" s="48"/>
    </row>
    <row r="702">
      <c r="E702" s="48"/>
    </row>
    <row r="703">
      <c r="E703" s="48"/>
    </row>
    <row r="704">
      <c r="E704" s="48"/>
    </row>
    <row r="705">
      <c r="E705" s="48"/>
    </row>
    <row r="706">
      <c r="E706" s="48"/>
    </row>
    <row r="707">
      <c r="E707" s="48"/>
    </row>
    <row r="708">
      <c r="E708" s="48"/>
    </row>
    <row r="709">
      <c r="E709" s="48"/>
    </row>
    <row r="710">
      <c r="E710" s="48"/>
    </row>
    <row r="711">
      <c r="E711" s="48"/>
    </row>
    <row r="712">
      <c r="E712" s="48"/>
    </row>
    <row r="713">
      <c r="E713" s="48"/>
    </row>
    <row r="714">
      <c r="E714" s="48"/>
    </row>
    <row r="715">
      <c r="E715" s="48"/>
    </row>
    <row r="716">
      <c r="E716" s="48"/>
    </row>
    <row r="717">
      <c r="E717" s="48"/>
    </row>
    <row r="718">
      <c r="E718" s="48"/>
    </row>
    <row r="719">
      <c r="E719" s="48"/>
    </row>
    <row r="720">
      <c r="E720" s="48"/>
    </row>
    <row r="721">
      <c r="E721" s="48"/>
    </row>
    <row r="722">
      <c r="E722" s="48"/>
    </row>
    <row r="723">
      <c r="E723" s="48"/>
    </row>
    <row r="724">
      <c r="E724" s="48"/>
    </row>
    <row r="725">
      <c r="E725" s="48"/>
    </row>
    <row r="726">
      <c r="E726" s="48"/>
    </row>
    <row r="727">
      <c r="E727" s="48"/>
    </row>
    <row r="728">
      <c r="E728" s="48"/>
    </row>
    <row r="729">
      <c r="E729" s="48"/>
    </row>
    <row r="730">
      <c r="E730" s="48"/>
    </row>
    <row r="731">
      <c r="E731" s="48"/>
    </row>
    <row r="732">
      <c r="E732" s="48"/>
    </row>
    <row r="733">
      <c r="E733" s="48"/>
    </row>
    <row r="734">
      <c r="E734" s="48"/>
    </row>
    <row r="735">
      <c r="E735" s="48"/>
    </row>
    <row r="736">
      <c r="E736" s="48"/>
    </row>
    <row r="737">
      <c r="E737" s="48"/>
    </row>
    <row r="738">
      <c r="E738" s="48"/>
    </row>
    <row r="739">
      <c r="E739" s="48"/>
    </row>
    <row r="740">
      <c r="E740" s="48"/>
    </row>
    <row r="741">
      <c r="E741" s="48"/>
    </row>
    <row r="742">
      <c r="E742" s="48"/>
    </row>
    <row r="743">
      <c r="E743" s="48"/>
    </row>
    <row r="744">
      <c r="E744" s="48"/>
    </row>
    <row r="745">
      <c r="E745" s="48"/>
    </row>
    <row r="746">
      <c r="E746" s="48"/>
    </row>
    <row r="747">
      <c r="E747" s="48"/>
    </row>
    <row r="748">
      <c r="E748" s="48"/>
    </row>
    <row r="749">
      <c r="E749" s="48"/>
    </row>
    <row r="750">
      <c r="E750" s="48"/>
    </row>
    <row r="751">
      <c r="E751" s="48"/>
    </row>
    <row r="752">
      <c r="E752" s="48"/>
    </row>
    <row r="753">
      <c r="E753" s="48"/>
    </row>
    <row r="754">
      <c r="E754" s="48"/>
    </row>
    <row r="755">
      <c r="E755" s="48"/>
    </row>
    <row r="756">
      <c r="E756" s="48"/>
    </row>
    <row r="757">
      <c r="E757" s="48"/>
    </row>
    <row r="758">
      <c r="E758" s="48"/>
    </row>
    <row r="759">
      <c r="E759" s="48"/>
    </row>
    <row r="760">
      <c r="E760" s="48"/>
    </row>
    <row r="761">
      <c r="E761" s="48"/>
    </row>
    <row r="762">
      <c r="E762" s="48"/>
    </row>
    <row r="763">
      <c r="E763" s="48"/>
    </row>
    <row r="764">
      <c r="E764" s="48"/>
    </row>
    <row r="765">
      <c r="E765" s="48"/>
    </row>
    <row r="766">
      <c r="E766" s="48"/>
    </row>
    <row r="767">
      <c r="E767" s="48"/>
    </row>
    <row r="768">
      <c r="E768" s="48"/>
    </row>
    <row r="769">
      <c r="E769" s="48"/>
    </row>
    <row r="770">
      <c r="E770" s="48"/>
    </row>
    <row r="771">
      <c r="E771" s="48"/>
    </row>
    <row r="772">
      <c r="E772" s="48"/>
    </row>
    <row r="773">
      <c r="E773" s="48"/>
    </row>
    <row r="774">
      <c r="E774" s="48"/>
    </row>
    <row r="775">
      <c r="E775" s="48"/>
    </row>
    <row r="776">
      <c r="E776" s="48"/>
    </row>
    <row r="777">
      <c r="E777" s="48"/>
    </row>
    <row r="778">
      <c r="E778" s="48"/>
    </row>
    <row r="779">
      <c r="E779" s="48"/>
    </row>
    <row r="780">
      <c r="E780" s="48"/>
    </row>
    <row r="781">
      <c r="E781" s="48"/>
    </row>
    <row r="782">
      <c r="E782" s="48"/>
    </row>
    <row r="783">
      <c r="E783" s="48"/>
    </row>
    <row r="784">
      <c r="E784" s="48"/>
    </row>
    <row r="785">
      <c r="E785" s="48"/>
    </row>
    <row r="786">
      <c r="E786" s="48"/>
    </row>
    <row r="787">
      <c r="E787" s="48"/>
    </row>
    <row r="788">
      <c r="E788" s="48"/>
    </row>
    <row r="789">
      <c r="E789" s="48"/>
    </row>
    <row r="790">
      <c r="E790" s="48"/>
    </row>
    <row r="791">
      <c r="E791" s="48"/>
    </row>
    <row r="792">
      <c r="E792" s="48"/>
    </row>
    <row r="793">
      <c r="E793" s="48"/>
    </row>
    <row r="794">
      <c r="E794" s="48"/>
    </row>
    <row r="795">
      <c r="E795" s="48"/>
    </row>
    <row r="796">
      <c r="E796" s="48"/>
    </row>
    <row r="797">
      <c r="E797" s="48"/>
    </row>
    <row r="798">
      <c r="E798" s="48"/>
    </row>
    <row r="799">
      <c r="E799" s="48"/>
    </row>
    <row r="800">
      <c r="E800" s="48"/>
    </row>
    <row r="801">
      <c r="E801" s="48"/>
    </row>
    <row r="802">
      <c r="E802" s="48"/>
    </row>
    <row r="803">
      <c r="E803" s="48"/>
    </row>
    <row r="804">
      <c r="E804" s="48"/>
    </row>
    <row r="805">
      <c r="E805" s="48"/>
    </row>
    <row r="806">
      <c r="E806" s="48"/>
    </row>
    <row r="807">
      <c r="E807" s="48"/>
    </row>
    <row r="808">
      <c r="E808" s="48"/>
    </row>
    <row r="809">
      <c r="E809" s="48"/>
    </row>
    <row r="810">
      <c r="E810" s="48"/>
    </row>
    <row r="811">
      <c r="E811" s="48"/>
    </row>
    <row r="812">
      <c r="E812" s="48"/>
    </row>
    <row r="813">
      <c r="E813" s="48"/>
    </row>
    <row r="814">
      <c r="E814" s="48"/>
    </row>
    <row r="815">
      <c r="E815" s="48"/>
    </row>
    <row r="816">
      <c r="E816" s="48"/>
    </row>
    <row r="817">
      <c r="E817" s="48"/>
    </row>
    <row r="818">
      <c r="E818" s="48"/>
    </row>
    <row r="819">
      <c r="E819" s="48"/>
    </row>
    <row r="820">
      <c r="E820" s="48"/>
    </row>
    <row r="821">
      <c r="E821" s="48"/>
    </row>
    <row r="822">
      <c r="E822" s="48"/>
    </row>
    <row r="823">
      <c r="E823" s="48"/>
    </row>
    <row r="824">
      <c r="E824" s="48"/>
    </row>
    <row r="825">
      <c r="E825" s="48"/>
    </row>
    <row r="826">
      <c r="E826" s="48"/>
    </row>
    <row r="827">
      <c r="E827" s="48"/>
    </row>
    <row r="828">
      <c r="E828" s="48"/>
    </row>
    <row r="829">
      <c r="E829" s="48"/>
    </row>
    <row r="830">
      <c r="E830" s="48"/>
    </row>
    <row r="831">
      <c r="E831" s="48"/>
    </row>
    <row r="832">
      <c r="E832" s="48"/>
    </row>
    <row r="833">
      <c r="E833" s="48"/>
    </row>
    <row r="834">
      <c r="E834" s="48"/>
    </row>
    <row r="835">
      <c r="E835" s="48"/>
    </row>
    <row r="836">
      <c r="E836" s="48"/>
    </row>
    <row r="837">
      <c r="E837" s="48"/>
    </row>
    <row r="838">
      <c r="E838" s="48"/>
    </row>
    <row r="839">
      <c r="E839" s="48"/>
    </row>
    <row r="840">
      <c r="E840" s="48"/>
    </row>
    <row r="841">
      <c r="E841" s="48"/>
    </row>
    <row r="842">
      <c r="E842" s="48"/>
    </row>
    <row r="843">
      <c r="E843" s="48"/>
    </row>
    <row r="844">
      <c r="E844" s="48"/>
    </row>
    <row r="845">
      <c r="E845" s="48"/>
    </row>
    <row r="846">
      <c r="E846" s="48"/>
    </row>
    <row r="847">
      <c r="E847" s="48"/>
    </row>
    <row r="848">
      <c r="E848" s="48"/>
    </row>
    <row r="849">
      <c r="E849" s="48"/>
    </row>
    <row r="850">
      <c r="E850" s="48"/>
    </row>
    <row r="851">
      <c r="E851" s="48"/>
    </row>
    <row r="852">
      <c r="E852" s="48"/>
    </row>
    <row r="853">
      <c r="E853" s="48"/>
    </row>
    <row r="854">
      <c r="E854" s="48"/>
    </row>
    <row r="855">
      <c r="E855" s="48"/>
    </row>
    <row r="856">
      <c r="E856" s="48"/>
    </row>
    <row r="857">
      <c r="E857" s="48"/>
    </row>
    <row r="858">
      <c r="E858" s="48"/>
    </row>
    <row r="859">
      <c r="E859" s="48"/>
    </row>
    <row r="860">
      <c r="E860" s="48"/>
    </row>
    <row r="861">
      <c r="E861" s="48"/>
    </row>
    <row r="862">
      <c r="E862" s="48"/>
    </row>
    <row r="863">
      <c r="E863" s="48"/>
    </row>
    <row r="864">
      <c r="E864" s="48"/>
    </row>
    <row r="865">
      <c r="E865" s="48"/>
    </row>
    <row r="866">
      <c r="E866" s="48"/>
    </row>
    <row r="867">
      <c r="E867" s="48"/>
    </row>
    <row r="868">
      <c r="E868" s="48"/>
    </row>
    <row r="869">
      <c r="E869" s="48"/>
    </row>
    <row r="870">
      <c r="E870" s="48"/>
    </row>
    <row r="871">
      <c r="E871" s="48"/>
    </row>
    <row r="872">
      <c r="E872" s="48"/>
    </row>
    <row r="873">
      <c r="E873" s="48"/>
    </row>
    <row r="874">
      <c r="E874" s="48"/>
    </row>
    <row r="875">
      <c r="E875" s="48"/>
    </row>
    <row r="876">
      <c r="E876" s="48"/>
    </row>
    <row r="877">
      <c r="E877" s="48"/>
    </row>
    <row r="878">
      <c r="E878" s="48"/>
    </row>
    <row r="879">
      <c r="E879" s="48"/>
    </row>
    <row r="880">
      <c r="E880" s="48"/>
    </row>
    <row r="881">
      <c r="E881" s="48"/>
    </row>
    <row r="882">
      <c r="E882" s="48"/>
    </row>
    <row r="883">
      <c r="E883" s="48"/>
    </row>
    <row r="884">
      <c r="E884" s="48"/>
    </row>
    <row r="885">
      <c r="E885" s="48"/>
    </row>
    <row r="886">
      <c r="E886" s="48"/>
    </row>
    <row r="887">
      <c r="E887" s="48"/>
    </row>
    <row r="888">
      <c r="E888" s="48"/>
    </row>
    <row r="889">
      <c r="E889" s="48"/>
    </row>
    <row r="890">
      <c r="E890" s="48"/>
    </row>
    <row r="891">
      <c r="E891" s="48"/>
    </row>
    <row r="892">
      <c r="E892" s="48"/>
    </row>
    <row r="893">
      <c r="E893" s="48"/>
    </row>
    <row r="894">
      <c r="E894" s="48"/>
    </row>
    <row r="895">
      <c r="E895" s="48"/>
    </row>
    <row r="896">
      <c r="E896" s="48"/>
    </row>
    <row r="897">
      <c r="E897" s="48"/>
    </row>
    <row r="898">
      <c r="E898" s="48"/>
    </row>
    <row r="899">
      <c r="E899" s="48"/>
    </row>
    <row r="900">
      <c r="E900" s="48"/>
    </row>
    <row r="901">
      <c r="E901" s="48"/>
    </row>
    <row r="902">
      <c r="E902" s="48"/>
    </row>
    <row r="903">
      <c r="E903" s="48"/>
    </row>
    <row r="904">
      <c r="E904" s="48"/>
    </row>
    <row r="905">
      <c r="E905" s="48"/>
    </row>
    <row r="906">
      <c r="E906" s="48"/>
    </row>
    <row r="907">
      <c r="E907" s="48"/>
    </row>
    <row r="908">
      <c r="E908" s="48"/>
    </row>
    <row r="909">
      <c r="E909" s="48"/>
    </row>
    <row r="910">
      <c r="E910" s="48"/>
    </row>
    <row r="911">
      <c r="E911" s="48"/>
    </row>
    <row r="912">
      <c r="E912" s="48"/>
    </row>
    <row r="913">
      <c r="E913" s="48"/>
    </row>
    <row r="914">
      <c r="E914" s="48"/>
    </row>
    <row r="915">
      <c r="E915" s="48"/>
    </row>
    <row r="916">
      <c r="E916" s="48"/>
    </row>
    <row r="917">
      <c r="E917" s="48"/>
    </row>
    <row r="918">
      <c r="E918" s="48"/>
    </row>
    <row r="919">
      <c r="E919" s="48"/>
    </row>
    <row r="920">
      <c r="E920" s="48"/>
    </row>
    <row r="921">
      <c r="E921" s="48"/>
    </row>
    <row r="922">
      <c r="E922" s="48"/>
    </row>
    <row r="923">
      <c r="E923" s="48"/>
    </row>
    <row r="924">
      <c r="E924" s="48"/>
    </row>
    <row r="925">
      <c r="E925" s="48"/>
    </row>
    <row r="926">
      <c r="E926" s="48"/>
    </row>
    <row r="927">
      <c r="E927" s="48"/>
    </row>
    <row r="928">
      <c r="E928" s="48"/>
    </row>
    <row r="929">
      <c r="E929" s="48"/>
    </row>
    <row r="930">
      <c r="E930" s="48"/>
    </row>
    <row r="931">
      <c r="E931" s="48"/>
    </row>
    <row r="932">
      <c r="E932" s="48"/>
    </row>
    <row r="933">
      <c r="E933" s="48"/>
    </row>
    <row r="934">
      <c r="E934" s="48"/>
    </row>
    <row r="935">
      <c r="E935" s="48"/>
    </row>
    <row r="936">
      <c r="E936" s="48"/>
    </row>
    <row r="937">
      <c r="E937" s="48"/>
    </row>
    <row r="938">
      <c r="E938" s="48"/>
    </row>
    <row r="939">
      <c r="E939" s="48"/>
    </row>
    <row r="940">
      <c r="E940" s="48"/>
    </row>
    <row r="941">
      <c r="E941" s="48"/>
    </row>
    <row r="942">
      <c r="E942" s="48"/>
    </row>
    <row r="943">
      <c r="E943" s="48"/>
    </row>
    <row r="944">
      <c r="E944" s="48"/>
    </row>
    <row r="945">
      <c r="E945" s="48"/>
    </row>
    <row r="946">
      <c r="E946" s="48"/>
    </row>
    <row r="947">
      <c r="E947" s="48"/>
    </row>
    <row r="948">
      <c r="E948" s="48"/>
    </row>
    <row r="949">
      <c r="E949" s="48"/>
    </row>
    <row r="950">
      <c r="E950" s="48"/>
    </row>
    <row r="951">
      <c r="E951" s="48"/>
    </row>
    <row r="952">
      <c r="E952" s="48"/>
    </row>
    <row r="953">
      <c r="E953" s="48"/>
    </row>
    <row r="954">
      <c r="E954" s="48"/>
    </row>
    <row r="955">
      <c r="E955" s="48"/>
    </row>
    <row r="956">
      <c r="E956" s="48"/>
    </row>
    <row r="957">
      <c r="E957" s="48"/>
    </row>
    <row r="958">
      <c r="E958" s="48"/>
    </row>
    <row r="959">
      <c r="E959" s="48"/>
    </row>
    <row r="960">
      <c r="E960" s="48"/>
    </row>
    <row r="961">
      <c r="E961" s="48"/>
    </row>
    <row r="962">
      <c r="E962" s="48"/>
    </row>
    <row r="963">
      <c r="E963" s="48"/>
    </row>
    <row r="964">
      <c r="E964" s="48"/>
    </row>
    <row r="965">
      <c r="E965" s="48"/>
    </row>
    <row r="966">
      <c r="E966" s="48"/>
    </row>
    <row r="967">
      <c r="E967" s="48"/>
    </row>
    <row r="968">
      <c r="E968" s="48"/>
    </row>
    <row r="969">
      <c r="E969" s="48"/>
    </row>
    <row r="970">
      <c r="E970" s="48"/>
    </row>
    <row r="971">
      <c r="E971" s="4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2" max="2" width="18.29"/>
  </cols>
  <sheetData>
    <row r="2">
      <c r="B2" s="4" t="s">
        <v>190</v>
      </c>
      <c r="C2" s="4" t="s">
        <v>191</v>
      </c>
      <c r="D2" s="4" t="s">
        <v>192</v>
      </c>
      <c r="E2" s="4" t="s">
        <v>193</v>
      </c>
      <c r="F2" s="4" t="s">
        <v>8</v>
      </c>
    </row>
    <row r="3">
      <c r="A3" s="127" t="s">
        <v>194</v>
      </c>
      <c r="B3" s="4" t="s">
        <v>195</v>
      </c>
      <c r="D3" s="4">
        <v>300.0</v>
      </c>
      <c r="E3" s="4">
        <v>450.0</v>
      </c>
      <c r="F3" s="4">
        <v>600.0</v>
      </c>
      <c r="G3" s="14" t="s">
        <v>196</v>
      </c>
    </row>
    <row r="4">
      <c r="A4" s="127"/>
      <c r="B4" s="128" t="s">
        <v>197</v>
      </c>
      <c r="C4" s="129">
        <f>F3/(D3/10*E3/10)</f>
        <v>0.4444444444</v>
      </c>
      <c r="D4" s="130">
        <v>80.0</v>
      </c>
      <c r="E4" s="130">
        <v>40.0</v>
      </c>
      <c r="F4" s="131">
        <f>C4*(D4/10)*(E4/10)</f>
        <v>14.22222222</v>
      </c>
      <c r="G4" s="132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</row>
    <row r="5">
      <c r="E5" s="4" t="s">
        <v>198</v>
      </c>
    </row>
    <row r="6">
      <c r="A6" s="4" t="s">
        <v>199</v>
      </c>
      <c r="B6" s="4" t="s">
        <v>200</v>
      </c>
      <c r="E6" s="4">
        <v>1000.0</v>
      </c>
      <c r="F6" s="4">
        <v>9070.0</v>
      </c>
      <c r="G6" s="14" t="s">
        <v>201</v>
      </c>
    </row>
    <row r="7">
      <c r="B7" s="4" t="s">
        <v>202</v>
      </c>
      <c r="C7">
        <f>F6/E6</f>
        <v>9.07</v>
      </c>
      <c r="E7" s="8">
        <v>2.26</v>
      </c>
      <c r="F7">
        <f>C7*E7</f>
        <v>20.4982</v>
      </c>
    </row>
  </sheetData>
  <hyperlinks>
    <hyperlink r:id="rId1" ref="G3"/>
    <hyperlink r:id="rId2" ref="G6"/>
  </hyperlinks>
  <drawing r:id="rId3"/>
</worksheet>
</file>