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博士期间所有文件汇总\十一\集成学习-热解油可解释性\12.5-集成学习-V1\Git-Hub上传内容附件-热解油可解释性\真实-XG-RF-未集成学习\"/>
    </mc:Choice>
  </mc:AlternateContent>
  <xr:revisionPtr revIDLastSave="0" documentId="13_ncr:1_{359FD490-F9A3-4B2C-BDD7-F810D0A8F6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F" sheetId="1" r:id="rId1"/>
    <sheet name="X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U27" i="2" l="1"/>
  <c r="U28" i="2"/>
  <c r="S27" i="1"/>
  <c r="S28" i="1"/>
  <c r="M28" i="2"/>
  <c r="M27" i="2"/>
  <c r="L27" i="1"/>
  <c r="L28" i="1"/>
  <c r="E2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AS2" i="2"/>
  <c r="AC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AT2" i="2"/>
  <c r="AL2" i="2"/>
  <c r="AD2" i="2"/>
  <c r="W2" i="2"/>
  <c r="O2" i="2"/>
  <c r="G2" i="2"/>
  <c r="AR2" i="2"/>
  <c r="AJ2" i="2"/>
  <c r="AB2" i="2"/>
  <c r="U2" i="2"/>
  <c r="M2" i="2"/>
  <c r="E2" i="2"/>
  <c r="G2" i="1"/>
  <c r="N2" i="1"/>
  <c r="U2" i="1"/>
  <c r="AB2" i="1"/>
  <c r="AI2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AK2" i="2" l="1"/>
  <c r="V2" i="2"/>
  <c r="N2" i="2"/>
  <c r="F2" i="2"/>
  <c r="M2" i="1"/>
  <c r="AH2" i="1"/>
  <c r="AP2" i="1"/>
  <c r="T2" i="1"/>
  <c r="AA2" i="1"/>
</calcChain>
</file>

<file path=xl/sharedStrings.xml><?xml version="1.0" encoding="utf-8"?>
<sst xmlns="http://schemas.openxmlformats.org/spreadsheetml/2006/main" count="76" uniqueCount="14">
  <si>
    <t>鐪熷疄鍊?rf_棰勬祴</t>
  </si>
  <si>
    <t>rf_璇樊鐜?</t>
  </si>
  <si>
    <t>C</t>
    <phoneticPr fontId="1" type="noConversion"/>
  </si>
  <si>
    <t>鐪熷疄鍊?xgb_棰勬祴</t>
  </si>
  <si>
    <t>xgb_璇樊鐜?</t>
  </si>
  <si>
    <t>CH</t>
    <phoneticPr fontId="1" type="noConversion"/>
  </si>
  <si>
    <t>LHV</t>
  </si>
  <si>
    <t>LHV</t>
    <phoneticPr fontId="1" type="noConversion"/>
  </si>
  <si>
    <t>O</t>
    <phoneticPr fontId="1" type="noConversion"/>
  </si>
  <si>
    <t>不饱和度</t>
    <phoneticPr fontId="1" type="noConversion"/>
  </si>
  <si>
    <t>误差率</t>
    <phoneticPr fontId="1" type="noConversion"/>
  </si>
  <si>
    <t>RMSE</t>
    <phoneticPr fontId="1" type="noConversion"/>
  </si>
  <si>
    <t>平均RMSE</t>
    <phoneticPr fontId="1" type="noConversion"/>
  </si>
  <si>
    <t>平均误差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</si>
</sst>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6"/>
  <sheetViews>
    <sheetView topLeftCell="U1" workbookViewId="0">
      <selection activeCell="AK30" sqref="AK30:AP59"/>
    </sheetView>
  </sheetViews>
  <sheetFormatPr defaultRowHeight="13.8" x14ac:dyDescent="0.25"/>
  <cols>
    <col min="1" max="5" width="8.88671875" style="1"/>
    <col min="8" max="11" width="8.88671875" style="1"/>
    <col min="15" max="18" width="8.88671875" style="1"/>
    <col min="22" max="25" width="8.88671875" style="1"/>
    <col min="29" max="32" width="8.88671875" style="1"/>
    <col min="37" max="40" width="8.88671875" style="1"/>
  </cols>
  <sheetData>
    <row r="1" spans="1:43" x14ac:dyDescent="0.25">
      <c r="A1" s="1" t="s">
        <v>2</v>
      </c>
      <c r="B1" s="1" t="s">
        <v>0</v>
      </c>
      <c r="C1" s="1" t="s">
        <v>1</v>
      </c>
      <c r="E1" s="1" t="s">
        <v>11</v>
      </c>
      <c r="F1" s="1" t="s">
        <v>12</v>
      </c>
      <c r="G1" s="1" t="s">
        <v>13</v>
      </c>
      <c r="H1" s="1" t="s">
        <v>5</v>
      </c>
      <c r="I1" s="1" t="s">
        <v>0</v>
      </c>
      <c r="J1" s="1" t="s">
        <v>1</v>
      </c>
      <c r="L1" s="1" t="s">
        <v>11</v>
      </c>
      <c r="M1" s="1" t="s">
        <v>12</v>
      </c>
      <c r="N1" s="1" t="s">
        <v>13</v>
      </c>
      <c r="P1" s="1" t="s">
        <v>0</v>
      </c>
      <c r="Q1" s="1" t="s">
        <v>1</v>
      </c>
      <c r="S1" s="1" t="s">
        <v>11</v>
      </c>
      <c r="T1" s="1" t="s">
        <v>12</v>
      </c>
      <c r="U1" s="1" t="s">
        <v>13</v>
      </c>
      <c r="V1" s="1" t="s">
        <v>7</v>
      </c>
      <c r="W1" s="1" t="s">
        <v>0</v>
      </c>
      <c r="X1" s="1" t="s">
        <v>1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8</v>
      </c>
      <c r="AD1" s="1" t="s">
        <v>0</v>
      </c>
      <c r="AE1" s="1" t="s">
        <v>1</v>
      </c>
      <c r="AF1" s="1" t="s">
        <v>10</v>
      </c>
      <c r="AG1" s="1" t="s">
        <v>11</v>
      </c>
      <c r="AH1" s="1" t="s">
        <v>12</v>
      </c>
      <c r="AI1" s="1" t="s">
        <v>13</v>
      </c>
      <c r="AK1" s="1" t="s">
        <v>9</v>
      </c>
      <c r="AL1" s="1" t="s">
        <v>0</v>
      </c>
      <c r="AM1" s="1" t="s">
        <v>1</v>
      </c>
      <c r="AN1" s="1" t="s">
        <v>10</v>
      </c>
      <c r="AO1" s="1" t="s">
        <v>11</v>
      </c>
      <c r="AP1" s="1" t="s">
        <v>12</v>
      </c>
      <c r="AQ1" s="1" t="s">
        <v>13</v>
      </c>
    </row>
    <row r="2" spans="1:43" x14ac:dyDescent="0.25">
      <c r="A2" s="1">
        <v>0</v>
      </c>
      <c r="B2" s="1">
        <v>61.396303900000007</v>
      </c>
      <c r="C2" s="1">
        <v>59.985775000999993</v>
      </c>
      <c r="D2" s="2">
        <v>2.3E-2</v>
      </c>
      <c r="E2">
        <f>SQRT(AVERAGE((B2-C2)^2))</f>
        <v>1.4105288990000133</v>
      </c>
      <c r="F2">
        <f>AVERAGE(E:E)</f>
        <v>0.86035460000000241</v>
      </c>
      <c r="G2">
        <f>AVEDEV(D:D)</f>
        <v>9.1190672153635133E-3</v>
      </c>
      <c r="H2" s="1">
        <v>0</v>
      </c>
      <c r="I2" s="1">
        <v>6.0608108109999996</v>
      </c>
      <c r="J2" s="1">
        <v>5.6028649387199998</v>
      </c>
      <c r="K2" s="2">
        <v>7.5600000000000001E-2</v>
      </c>
      <c r="L2">
        <f>SQRT(AVERAGE((I2-J2)^2))</f>
        <v>0.45794587227999983</v>
      </c>
      <c r="M2">
        <f>AVERAGE(L:L)</f>
        <v>0.20257363152703542</v>
      </c>
      <c r="N2">
        <f>AVEDEV(K:K)</f>
        <v>2.3771193415637864E-2</v>
      </c>
      <c r="O2" s="1">
        <v>0</v>
      </c>
      <c r="P2" s="1">
        <v>10.130047899999999</v>
      </c>
      <c r="Q2" s="1">
        <v>10.742692914000001</v>
      </c>
      <c r="R2" s="2">
        <v>6.0499999999999998E-2</v>
      </c>
      <c r="S2">
        <f>SQRT(AVERAGE((P2-Q2)^2))</f>
        <v>0.61264501400000171</v>
      </c>
      <c r="T2">
        <f>AVERAGE(S:S)</f>
        <v>0.25790342825926688</v>
      </c>
      <c r="U2">
        <f>AVEDEV(R:R)</f>
        <v>1.3471604938271601E-2</v>
      </c>
      <c r="V2" s="1">
        <v>0</v>
      </c>
      <c r="W2" s="1">
        <v>29.93540342</v>
      </c>
      <c r="X2" s="1">
        <v>30.058652407399901</v>
      </c>
      <c r="Y2" s="2">
        <v>4.1000000000000003E-3</v>
      </c>
      <c r="Z2">
        <f>SQRT(AVERAGE((W2-X2)^2))</f>
        <v>0.12324898739990076</v>
      </c>
      <c r="AA2">
        <f>AVERAGE(Z:Z)</f>
        <v>0.15229980736296286</v>
      </c>
      <c r="AB2">
        <f>AVEDEV(Y:Y)</f>
        <v>2.9465020576131687E-3</v>
      </c>
      <c r="AC2" s="1">
        <v>0</v>
      </c>
      <c r="AD2" s="1">
        <v>28.4736482</v>
      </c>
      <c r="AE2" s="1">
        <v>29.367400031000003</v>
      </c>
      <c r="AF2" s="2">
        <v>3.1399999999999997E-2</v>
      </c>
      <c r="AG2">
        <f>SQRT(AVERAGE((AD2-AE2)^2))</f>
        <v>0.89375183100000299</v>
      </c>
      <c r="AH2">
        <f>AVERAGE(AG:AG)</f>
        <v>0.60455366992592985</v>
      </c>
      <c r="AI2">
        <f>AVEDEV(AF:AF)</f>
        <v>1.331275720164609E-2</v>
      </c>
      <c r="AK2" s="1">
        <v>0</v>
      </c>
      <c r="AL2" s="1">
        <v>14.715947979999999</v>
      </c>
      <c r="AM2" s="1">
        <v>12.0851670503599</v>
      </c>
      <c r="AN2" s="2">
        <v>0.17879999999999999</v>
      </c>
      <c r="AO2">
        <f>SQRT(AVERAGE((AL2-AM2)^2))</f>
        <v>2.6307809296400997</v>
      </c>
      <c r="AP2">
        <f>AVERAGE(AO:AO)</f>
        <v>1.1055769260840591</v>
      </c>
      <c r="AQ2">
        <f>AVEDEV(AN:AN)</f>
        <v>6.744993141289439E-2</v>
      </c>
    </row>
    <row r="3" spans="1:43" x14ac:dyDescent="0.25">
      <c r="A3" s="1">
        <v>1</v>
      </c>
      <c r="B3" s="1">
        <v>58.280610299999999</v>
      </c>
      <c r="C3" s="1">
        <v>58.711029585999995</v>
      </c>
      <c r="D3" s="2">
        <v>7.4000000000000003E-3</v>
      </c>
      <c r="E3">
        <f t="shared" ref="E3:E28" si="0">SQRT(AVERAGE((B3-C3)^2))</f>
        <v>0.43041928599999579</v>
      </c>
      <c r="H3" s="1">
        <v>1</v>
      </c>
      <c r="I3" s="1">
        <v>5.2727272730000001</v>
      </c>
      <c r="J3" s="1">
        <v>5.4370242066399896</v>
      </c>
      <c r="K3" s="2">
        <v>3.1199999999999999E-2</v>
      </c>
      <c r="L3">
        <f t="shared" ref="L3:L28" si="1">SQRT(AVERAGE((I3-J3)^2))</f>
        <v>0.16429693363998954</v>
      </c>
      <c r="O3" s="1">
        <v>1</v>
      </c>
      <c r="P3" s="1">
        <v>11.053219200000001</v>
      </c>
      <c r="Q3" s="1">
        <v>10.812208169</v>
      </c>
      <c r="R3" s="2">
        <v>2.18E-2</v>
      </c>
      <c r="S3">
        <f t="shared" ref="S3:S28" si="2">SQRT(AVERAGE((P3-Q3)^2))</f>
        <v>0.2410110310000011</v>
      </c>
      <c r="V3" s="1">
        <v>1</v>
      </c>
      <c r="W3" s="1">
        <v>29.817331410000001</v>
      </c>
      <c r="X3" s="1">
        <v>29.7752914717999</v>
      </c>
      <c r="Y3" s="2">
        <v>1.4E-3</v>
      </c>
      <c r="Z3">
        <f t="shared" ref="Z3:Z28" si="3">SQRT(AVERAGE((W3-X3)^2))</f>
        <v>4.2039938200101545E-2</v>
      </c>
      <c r="AC3" s="1">
        <v>1</v>
      </c>
      <c r="AD3" s="1">
        <v>30.6661705</v>
      </c>
      <c r="AE3" s="1">
        <v>30.372686856999898</v>
      </c>
      <c r="AF3" s="2">
        <v>9.5999999999999992E-3</v>
      </c>
      <c r="AG3">
        <f t="shared" ref="AG3:AG28" si="4">SQRT(AVERAGE((AD3-AE3)^2))</f>
        <v>0.29348364300010132</v>
      </c>
      <c r="AK3" s="1">
        <v>1</v>
      </c>
      <c r="AL3" s="1">
        <v>10.42054336</v>
      </c>
      <c r="AM3" s="1">
        <v>11.51160036784</v>
      </c>
      <c r="AN3" s="2">
        <v>0.1047</v>
      </c>
      <c r="AO3">
        <f t="shared" ref="AO3:AO28" si="5">SQRT(AVERAGE((AL3-AM3)^2))</f>
        <v>1.0910570078399999</v>
      </c>
    </row>
    <row r="4" spans="1:43" x14ac:dyDescent="0.25">
      <c r="A4" s="1">
        <v>2</v>
      </c>
      <c r="B4" s="1">
        <v>61.198738200000001</v>
      </c>
      <c r="C4" s="1">
        <v>60.955203194999896</v>
      </c>
      <c r="D4" s="2">
        <v>4.0000000000000001E-3</v>
      </c>
      <c r="E4">
        <f t="shared" si="0"/>
        <v>0.24353500500010483</v>
      </c>
      <c r="H4" s="1">
        <v>2</v>
      </c>
      <c r="I4" s="1">
        <v>5.8394648829999998</v>
      </c>
      <c r="J4" s="1">
        <v>5.8031758931599997</v>
      </c>
      <c r="K4" s="2">
        <v>6.1999999999999998E-3</v>
      </c>
      <c r="L4">
        <f t="shared" si="1"/>
        <v>3.6288989840000063E-2</v>
      </c>
      <c r="O4" s="1">
        <v>2</v>
      </c>
      <c r="P4" s="1">
        <v>10.480196299999999</v>
      </c>
      <c r="Q4" s="1">
        <v>10.5310315209999</v>
      </c>
      <c r="R4" s="2">
        <v>4.8999999999999998E-3</v>
      </c>
      <c r="S4">
        <f t="shared" si="2"/>
        <v>5.0835220999900343E-2</v>
      </c>
      <c r="V4" s="1">
        <v>2</v>
      </c>
      <c r="W4" s="1">
        <v>30.356518550000001</v>
      </c>
      <c r="X4" s="1">
        <v>30.281501513499901</v>
      </c>
      <c r="Y4" s="2">
        <v>2.5000000000000001E-3</v>
      </c>
      <c r="Z4">
        <f t="shared" si="3"/>
        <v>7.5017036500099721E-2</v>
      </c>
      <c r="AC4" s="1">
        <v>2</v>
      </c>
      <c r="AD4" s="1">
        <v>28.321065499999996</v>
      </c>
      <c r="AE4" s="1">
        <v>28.533576160000003</v>
      </c>
      <c r="AF4" s="2">
        <v>7.4999999999999997E-3</v>
      </c>
      <c r="AG4">
        <f t="shared" si="4"/>
        <v>0.21251066000000662</v>
      </c>
      <c r="AK4" s="1">
        <v>2</v>
      </c>
      <c r="AL4" s="1">
        <v>13.669821239999999</v>
      </c>
      <c r="AM4" s="1">
        <v>13.3371036797899</v>
      </c>
      <c r="AN4" s="2">
        <v>2.4299999999999999E-2</v>
      </c>
      <c r="AO4">
        <f t="shared" si="5"/>
        <v>0.33271756021009935</v>
      </c>
    </row>
    <row r="5" spans="1:43" x14ac:dyDescent="0.25">
      <c r="A5" s="1">
        <v>3</v>
      </c>
      <c r="B5" s="1">
        <v>57.714070200000002</v>
      </c>
      <c r="C5" s="1">
        <v>58.656742195</v>
      </c>
      <c r="D5" s="2">
        <v>1.6299999999999999E-2</v>
      </c>
      <c r="E5">
        <f t="shared" si="0"/>
        <v>0.94267199499999776</v>
      </c>
      <c r="H5" s="1">
        <v>3</v>
      </c>
      <c r="I5" s="1">
        <v>5.151515152</v>
      </c>
      <c r="J5" s="1">
        <v>5.3989094906599897</v>
      </c>
      <c r="K5" s="2">
        <v>4.8000000000000001E-2</v>
      </c>
      <c r="L5">
        <f t="shared" si="1"/>
        <v>0.24739433865998972</v>
      </c>
      <c r="O5" s="1">
        <v>3</v>
      </c>
      <c r="P5" s="1">
        <v>11.203319500000001</v>
      </c>
      <c r="Q5" s="1">
        <v>10.811188688</v>
      </c>
      <c r="R5" s="2">
        <v>3.5000000000000003E-2</v>
      </c>
      <c r="S5">
        <f t="shared" si="2"/>
        <v>0.39213081200000133</v>
      </c>
      <c r="V5" s="1">
        <v>3</v>
      </c>
      <c r="W5" s="1">
        <v>29.805744359999998</v>
      </c>
      <c r="X5" s="1">
        <v>29.8389077098999</v>
      </c>
      <c r="Y5" s="2">
        <v>1.1000000000000001E-3</v>
      </c>
      <c r="Z5">
        <f t="shared" si="3"/>
        <v>3.3163349899901107E-2</v>
      </c>
      <c r="AC5" s="1">
        <v>3</v>
      </c>
      <c r="AD5" s="1">
        <v>31.082610300000002</v>
      </c>
      <c r="AE5" s="1">
        <v>30.507109101999902</v>
      </c>
      <c r="AF5" s="2">
        <v>1.8499999999999999E-2</v>
      </c>
      <c r="AG5">
        <f t="shared" si="4"/>
        <v>0.5755011980001008</v>
      </c>
      <c r="AK5" s="1">
        <v>3</v>
      </c>
      <c r="AL5" s="1">
        <v>9.9962278389999994</v>
      </c>
      <c r="AM5" s="1">
        <v>11.528512211899899</v>
      </c>
      <c r="AN5" s="2">
        <v>0.15329999999999999</v>
      </c>
      <c r="AO5">
        <f t="shared" si="5"/>
        <v>1.5322843728999</v>
      </c>
    </row>
    <row r="6" spans="1:43" x14ac:dyDescent="0.25">
      <c r="A6" s="1">
        <v>4</v>
      </c>
      <c r="B6" s="1">
        <v>61.384774399999998</v>
      </c>
      <c r="C6" s="1">
        <v>59.701977169999999</v>
      </c>
      <c r="D6" s="2">
        <v>2.7400000000000001E-2</v>
      </c>
      <c r="E6">
        <f t="shared" si="0"/>
        <v>1.6827972299999985</v>
      </c>
      <c r="H6" s="1">
        <v>4</v>
      </c>
      <c r="I6" s="1">
        <v>6</v>
      </c>
      <c r="J6" s="1">
        <v>5.6313201156200003</v>
      </c>
      <c r="K6" s="2">
        <v>6.1400000000000003E-2</v>
      </c>
      <c r="L6">
        <f t="shared" si="1"/>
        <v>0.36867988437999966</v>
      </c>
      <c r="O6" s="1">
        <v>4</v>
      </c>
      <c r="P6" s="1">
        <v>10.2307957</v>
      </c>
      <c r="Q6" s="1">
        <v>10.561929016000001</v>
      </c>
      <c r="R6" s="2">
        <v>3.2399999999999998E-2</v>
      </c>
      <c r="S6">
        <f t="shared" si="2"/>
        <v>0.33113331600000073</v>
      </c>
      <c r="V6" s="1">
        <v>4</v>
      </c>
      <c r="W6" s="1">
        <v>30.063944729999999</v>
      </c>
      <c r="X6" s="1">
        <v>29.883264922499901</v>
      </c>
      <c r="Y6" s="2">
        <v>6.0000000000000001E-3</v>
      </c>
      <c r="Z6">
        <f t="shared" si="3"/>
        <v>0.18067980750009838</v>
      </c>
      <c r="AC6" s="1">
        <v>4</v>
      </c>
      <c r="AD6" s="1">
        <v>28.384429900000001</v>
      </c>
      <c r="AE6" s="1">
        <v>29.684373140999998</v>
      </c>
      <c r="AF6" s="2">
        <v>4.58E-2</v>
      </c>
      <c r="AG6">
        <f t="shared" si="4"/>
        <v>1.2999432409999976</v>
      </c>
      <c r="AK6" s="1">
        <v>4</v>
      </c>
      <c r="AL6" s="1">
        <v>14.295556319999999</v>
      </c>
      <c r="AM6" s="1">
        <v>12.8815062653499</v>
      </c>
      <c r="AN6" s="2">
        <v>9.8900000000000002E-2</v>
      </c>
      <c r="AO6">
        <f t="shared" si="5"/>
        <v>1.4140500546500991</v>
      </c>
    </row>
    <row r="7" spans="1:43" x14ac:dyDescent="0.25">
      <c r="A7" s="1">
        <v>5</v>
      </c>
      <c r="B7" s="1">
        <v>58.954393800000005</v>
      </c>
      <c r="C7" s="1">
        <v>58.869313134999899</v>
      </c>
      <c r="D7" s="2">
        <v>1.4E-3</v>
      </c>
      <c r="E7">
        <f t="shared" si="0"/>
        <v>8.5080665000106137E-2</v>
      </c>
      <c r="H7" s="1">
        <v>5</v>
      </c>
      <c r="I7" s="1">
        <v>5.3177257530000004</v>
      </c>
      <c r="J7" s="1">
        <v>5.4132137534099902</v>
      </c>
      <c r="K7" s="2">
        <v>1.7999999999999999E-2</v>
      </c>
      <c r="L7">
        <f t="shared" si="1"/>
        <v>9.5488000409989837E-2</v>
      </c>
      <c r="O7" s="1">
        <v>5</v>
      </c>
      <c r="P7" s="1">
        <v>11.0863923</v>
      </c>
      <c r="Q7" s="1">
        <v>10.934292532999999</v>
      </c>
      <c r="R7" s="2">
        <v>1.37E-2</v>
      </c>
      <c r="S7">
        <f t="shared" si="2"/>
        <v>0.15209976700000105</v>
      </c>
      <c r="V7" s="1">
        <v>5</v>
      </c>
      <c r="W7" s="1">
        <v>30.168570540000001</v>
      </c>
      <c r="X7" s="1">
        <v>29.836883112100001</v>
      </c>
      <c r="Y7" s="2">
        <v>1.0999999999999999E-2</v>
      </c>
      <c r="Z7">
        <f t="shared" si="3"/>
        <v>0.33168742790000039</v>
      </c>
      <c r="AC7" s="1">
        <v>5</v>
      </c>
      <c r="AD7" s="1">
        <v>29.959213899999998</v>
      </c>
      <c r="AE7" s="1">
        <v>29.977286956999897</v>
      </c>
      <c r="AF7" s="2">
        <v>5.9999999999999995E-4</v>
      </c>
      <c r="AG7">
        <f t="shared" si="4"/>
        <v>1.8073056999899251E-2</v>
      </c>
      <c r="AK7" s="1">
        <v>5</v>
      </c>
      <c r="AL7" s="1">
        <v>10.752688170000001</v>
      </c>
      <c r="AM7" s="1">
        <v>11.352307416819899</v>
      </c>
      <c r="AN7" s="2">
        <v>5.5800000000000002E-2</v>
      </c>
      <c r="AO7">
        <f t="shared" si="5"/>
        <v>0.59961924681989842</v>
      </c>
    </row>
    <row r="8" spans="1:43" x14ac:dyDescent="0.25">
      <c r="A8" s="1">
        <v>6</v>
      </c>
      <c r="B8" s="1">
        <v>59.219088900000003</v>
      </c>
      <c r="C8" s="1">
        <v>59.110413782000002</v>
      </c>
      <c r="D8" s="2">
        <v>1.8E-3</v>
      </c>
      <c r="E8">
        <f t="shared" si="0"/>
        <v>0.10867511800000074</v>
      </c>
      <c r="H8" s="1">
        <v>6</v>
      </c>
      <c r="I8" s="1">
        <v>5.5337837839999997</v>
      </c>
      <c r="J8" s="1">
        <v>5.492479543</v>
      </c>
      <c r="K8" s="2">
        <v>7.4999999999999997E-3</v>
      </c>
      <c r="L8">
        <f t="shared" si="1"/>
        <v>4.1304240999999742E-2</v>
      </c>
      <c r="O8" s="1">
        <v>6</v>
      </c>
      <c r="P8" s="1">
        <v>10.701373799999999</v>
      </c>
      <c r="Q8" s="1">
        <v>10.765599435</v>
      </c>
      <c r="R8" s="2">
        <v>6.0000000000000001E-3</v>
      </c>
      <c r="S8">
        <f t="shared" si="2"/>
        <v>6.4225635000001446E-2</v>
      </c>
      <c r="V8" s="1">
        <v>6</v>
      </c>
      <c r="W8" s="1">
        <v>29.747455410000001</v>
      </c>
      <c r="X8" s="1">
        <v>29.856047140399902</v>
      </c>
      <c r="Y8" s="2">
        <v>3.7000000000000002E-3</v>
      </c>
      <c r="Z8">
        <f t="shared" si="3"/>
        <v>0.10859173039990111</v>
      </c>
      <c r="AC8" s="1">
        <v>6</v>
      </c>
      <c r="AD8" s="1">
        <v>30.079537200000001</v>
      </c>
      <c r="AE8" s="1">
        <v>30.081171633999997</v>
      </c>
      <c r="AF8" s="2">
        <v>1E-4</v>
      </c>
      <c r="AG8">
        <f t="shared" si="4"/>
        <v>1.6344339999960766E-3</v>
      </c>
      <c r="AK8" s="1">
        <v>6</v>
      </c>
      <c r="AL8" s="1">
        <v>11.93058568</v>
      </c>
      <c r="AM8" s="1">
        <v>11.69239344955</v>
      </c>
      <c r="AN8" s="2">
        <v>0.02</v>
      </c>
      <c r="AO8">
        <f t="shared" si="5"/>
        <v>0.23819223045000015</v>
      </c>
    </row>
    <row r="9" spans="1:43" x14ac:dyDescent="0.25">
      <c r="A9" s="1">
        <v>7</v>
      </c>
      <c r="B9" s="1">
        <v>60.105448199999998</v>
      </c>
      <c r="C9" s="1">
        <v>60.358401995000001</v>
      </c>
      <c r="D9" s="2">
        <v>4.1999999999999997E-3</v>
      </c>
      <c r="E9">
        <f t="shared" si="0"/>
        <v>0.25295379500000337</v>
      </c>
      <c r="H9" s="1">
        <v>7</v>
      </c>
      <c r="I9" s="1">
        <v>5.796610169</v>
      </c>
      <c r="J9" s="1">
        <v>5.7704536835399898</v>
      </c>
      <c r="K9" s="2">
        <v>4.4999999999999997E-3</v>
      </c>
      <c r="L9">
        <f t="shared" si="1"/>
        <v>2.6156485460010259E-2</v>
      </c>
      <c r="O9" s="1">
        <v>7</v>
      </c>
      <c r="P9" s="1">
        <v>10.369068500000001</v>
      </c>
      <c r="Q9" s="1">
        <v>10.4524819299999</v>
      </c>
      <c r="R9" s="2">
        <v>8.0000000000000002E-3</v>
      </c>
      <c r="S9">
        <f t="shared" si="2"/>
        <v>8.341342999989898E-2</v>
      </c>
      <c r="V9" s="1">
        <v>7</v>
      </c>
      <c r="W9" s="1">
        <v>29.677579420000001</v>
      </c>
      <c r="X9" s="1">
        <v>30.141681698999999</v>
      </c>
      <c r="Y9" s="2">
        <v>1.5599999999999999E-2</v>
      </c>
      <c r="Z9">
        <f t="shared" si="3"/>
        <v>0.46410227899999867</v>
      </c>
      <c r="AC9" s="1">
        <v>7</v>
      </c>
      <c r="AD9" s="1">
        <v>29.525483299999998</v>
      </c>
      <c r="AE9" s="1">
        <v>29.123963878999998</v>
      </c>
      <c r="AF9" s="2">
        <v>1.3599999999999999E-2</v>
      </c>
      <c r="AG9">
        <f t="shared" si="4"/>
        <v>0.40151942099999971</v>
      </c>
      <c r="AK9" s="1">
        <v>7</v>
      </c>
      <c r="AL9" s="1">
        <v>13.356766260000001</v>
      </c>
      <c r="AM9" s="1">
        <v>13.305182042919901</v>
      </c>
      <c r="AN9" s="2">
        <v>3.8999999999999998E-3</v>
      </c>
      <c r="AO9">
        <f t="shared" si="5"/>
        <v>5.1584217080099748E-2</v>
      </c>
    </row>
    <row r="10" spans="1:43" x14ac:dyDescent="0.25">
      <c r="A10" s="1">
        <v>8</v>
      </c>
      <c r="B10" s="1">
        <v>57.410881799999999</v>
      </c>
      <c r="C10" s="1">
        <v>58.389098130999898</v>
      </c>
      <c r="D10" s="2">
        <v>1.7000000000000001E-2</v>
      </c>
      <c r="E10">
        <f t="shared" si="0"/>
        <v>0.97821633099989924</v>
      </c>
      <c r="H10" s="1">
        <v>8</v>
      </c>
      <c r="I10" s="1">
        <v>5.1864406780000003</v>
      </c>
      <c r="J10" s="1">
        <v>5.3247973649699896</v>
      </c>
      <c r="K10" s="2">
        <v>2.6700000000000002E-2</v>
      </c>
      <c r="L10">
        <f t="shared" si="1"/>
        <v>0.13835668696998926</v>
      </c>
      <c r="O10" s="1">
        <v>8</v>
      </c>
      <c r="P10" s="1">
        <v>11.0694184</v>
      </c>
      <c r="Q10" s="1">
        <v>10.91047895</v>
      </c>
      <c r="R10" s="2">
        <v>1.44E-2</v>
      </c>
      <c r="S10">
        <f t="shared" si="2"/>
        <v>0.15893945000000009</v>
      </c>
      <c r="V10" s="1">
        <v>8</v>
      </c>
      <c r="W10" s="1">
        <v>29.501583490000002</v>
      </c>
      <c r="X10" s="1">
        <v>29.746318259399899</v>
      </c>
      <c r="Y10" s="2">
        <v>8.3000000000000001E-3</v>
      </c>
      <c r="Z10">
        <f t="shared" si="3"/>
        <v>0.2447347693998978</v>
      </c>
      <c r="AC10" s="1">
        <v>8</v>
      </c>
      <c r="AD10" s="1">
        <v>31.519699800000001</v>
      </c>
      <c r="AE10" s="1">
        <v>30.6560365029999</v>
      </c>
      <c r="AF10" s="2">
        <v>2.7400000000000001E-2</v>
      </c>
      <c r="AG10">
        <f t="shared" si="4"/>
        <v>0.86366329700010169</v>
      </c>
      <c r="AK10" s="1">
        <v>8</v>
      </c>
      <c r="AL10" s="1">
        <v>10.31894934</v>
      </c>
      <c r="AM10" s="1">
        <v>10.735218751349899</v>
      </c>
      <c r="AN10" s="2">
        <v>4.0300000000000002E-2</v>
      </c>
      <c r="AO10">
        <f t="shared" si="5"/>
        <v>0.4162694113498997</v>
      </c>
    </row>
    <row r="11" spans="1:43" x14ac:dyDescent="0.25">
      <c r="A11" s="1">
        <v>9</v>
      </c>
      <c r="B11" s="1">
        <v>59.4950604</v>
      </c>
      <c r="C11" s="1">
        <v>59.427164544</v>
      </c>
      <c r="D11" s="2">
        <v>1.1000000000000001E-3</v>
      </c>
      <c r="E11">
        <f t="shared" si="0"/>
        <v>6.789585599999981E-2</v>
      </c>
      <c r="H11" s="1">
        <v>9</v>
      </c>
      <c r="I11" s="1">
        <v>5.4381270900000001</v>
      </c>
      <c r="J11" s="1">
        <v>5.47229082486</v>
      </c>
      <c r="K11" s="2">
        <v>6.3E-3</v>
      </c>
      <c r="L11">
        <f t="shared" si="1"/>
        <v>3.4163734859999906E-2</v>
      </c>
      <c r="O11" s="1">
        <v>9</v>
      </c>
      <c r="P11" s="1">
        <v>10.9403586</v>
      </c>
      <c r="Q11" s="1">
        <v>10.8302109079999</v>
      </c>
      <c r="R11" s="2">
        <v>1.01E-2</v>
      </c>
      <c r="S11">
        <f t="shared" si="2"/>
        <v>0.11014769200009944</v>
      </c>
      <c r="V11" s="1">
        <v>9</v>
      </c>
      <c r="W11" s="1">
        <v>30.18015759</v>
      </c>
      <c r="X11" s="1">
        <v>30.069163411600002</v>
      </c>
      <c r="Y11" s="2">
        <v>3.7000000000000002E-3</v>
      </c>
      <c r="Z11">
        <f t="shared" si="3"/>
        <v>0.11099417839999859</v>
      </c>
      <c r="AC11" s="1">
        <v>9</v>
      </c>
      <c r="AD11" s="1">
        <v>29.564581</v>
      </c>
      <c r="AE11" s="1">
        <v>29.755036216999901</v>
      </c>
      <c r="AF11" s="2">
        <v>6.4000000000000003E-3</v>
      </c>
      <c r="AG11">
        <f t="shared" si="4"/>
        <v>0.19045521699990076</v>
      </c>
      <c r="AK11" s="1">
        <v>9</v>
      </c>
      <c r="AL11" s="1">
        <v>11.15989755</v>
      </c>
      <c r="AM11" s="1">
        <v>11.645091658019901</v>
      </c>
      <c r="AN11" s="2">
        <v>4.3499999999999997E-2</v>
      </c>
      <c r="AO11">
        <f t="shared" si="5"/>
        <v>0.48519410801990048</v>
      </c>
    </row>
    <row r="12" spans="1:43" x14ac:dyDescent="0.25">
      <c r="A12" s="1">
        <v>10</v>
      </c>
      <c r="B12" s="1">
        <v>59.069599699999998</v>
      </c>
      <c r="C12" s="1">
        <v>58.650658102999998</v>
      </c>
      <c r="D12" s="2">
        <v>7.1000000000000004E-3</v>
      </c>
      <c r="E12">
        <f t="shared" si="0"/>
        <v>0.41894159699999989</v>
      </c>
      <c r="H12" s="1">
        <v>10</v>
      </c>
      <c r="I12" s="1">
        <v>5.5525423729999996</v>
      </c>
      <c r="J12" s="1">
        <v>5.4357770335299902</v>
      </c>
      <c r="K12" s="2">
        <v>2.1000000000000001E-2</v>
      </c>
      <c r="L12">
        <f t="shared" si="1"/>
        <v>0.11676533947000944</v>
      </c>
      <c r="O12" s="1">
        <v>10</v>
      </c>
      <c r="P12" s="1">
        <v>10.6382979</v>
      </c>
      <c r="Q12" s="1">
        <v>10.808070120999901</v>
      </c>
      <c r="R12" s="2">
        <v>1.6E-2</v>
      </c>
      <c r="S12">
        <f t="shared" si="2"/>
        <v>0.16977222099990108</v>
      </c>
      <c r="V12" s="1">
        <v>10</v>
      </c>
      <c r="W12" s="1">
        <v>29.595374979999999</v>
      </c>
      <c r="X12" s="1">
        <v>29.7277738008999</v>
      </c>
      <c r="Y12" s="2">
        <v>4.4999999999999997E-3</v>
      </c>
      <c r="Z12">
        <f t="shared" si="3"/>
        <v>0.13239882089990118</v>
      </c>
      <c r="AC12" s="1">
        <v>10</v>
      </c>
      <c r="AD12" s="1">
        <v>30.292102399999997</v>
      </c>
      <c r="AE12" s="1">
        <v>30.440128933</v>
      </c>
      <c r="AF12" s="2">
        <v>4.8999999999999998E-3</v>
      </c>
      <c r="AG12">
        <f t="shared" si="4"/>
        <v>0.14802653300000301</v>
      </c>
      <c r="AK12" s="1">
        <v>10</v>
      </c>
      <c r="AL12" s="1">
        <v>12.08077894</v>
      </c>
      <c r="AM12" s="1">
        <v>11.375795710229999</v>
      </c>
      <c r="AN12" s="2">
        <v>5.8400000000000001E-2</v>
      </c>
      <c r="AO12">
        <f t="shared" si="5"/>
        <v>0.70498322977000072</v>
      </c>
    </row>
    <row r="13" spans="1:43" x14ac:dyDescent="0.25">
      <c r="A13" s="1">
        <v>11</v>
      </c>
      <c r="B13" s="1">
        <v>58.498896199999997</v>
      </c>
      <c r="C13" s="1">
        <v>60.037330439999906</v>
      </c>
      <c r="D13" s="2">
        <v>2.63E-2</v>
      </c>
      <c r="E13">
        <f t="shared" si="0"/>
        <v>1.5384342399999085</v>
      </c>
      <c r="H13" s="1">
        <v>11</v>
      </c>
      <c r="I13" s="1">
        <v>5.3716216220000002</v>
      </c>
      <c r="J13" s="1">
        <v>5.75021520627</v>
      </c>
      <c r="K13" s="2">
        <v>7.0499999999999993E-2</v>
      </c>
      <c r="L13">
        <f t="shared" si="1"/>
        <v>0.37859358426999989</v>
      </c>
      <c r="O13" s="1">
        <v>11</v>
      </c>
      <c r="P13" s="1">
        <v>10.890360599999999</v>
      </c>
      <c r="Q13" s="1">
        <v>10.433943462</v>
      </c>
      <c r="R13" s="2">
        <v>4.19E-2</v>
      </c>
      <c r="S13">
        <f t="shared" si="2"/>
        <v>0.45641713799999906</v>
      </c>
      <c r="V13" s="1">
        <v>11</v>
      </c>
      <c r="W13" s="1">
        <v>29.712329230000002</v>
      </c>
      <c r="X13" s="1">
        <v>29.8625026325</v>
      </c>
      <c r="Y13" s="2">
        <v>5.1000000000000004E-3</v>
      </c>
      <c r="Z13">
        <f t="shared" si="3"/>
        <v>0.15017340249999833</v>
      </c>
      <c r="AC13" s="1">
        <v>11</v>
      </c>
      <c r="AD13" s="1">
        <v>30.610743200000002</v>
      </c>
      <c r="AE13" s="1">
        <v>29.421491240999998</v>
      </c>
      <c r="AF13" s="2">
        <v>3.8899999999999997E-2</v>
      </c>
      <c r="AG13">
        <f t="shared" si="4"/>
        <v>1.1892519590000035</v>
      </c>
      <c r="AK13" s="1">
        <v>11</v>
      </c>
      <c r="AL13" s="1">
        <v>11.221486390000001</v>
      </c>
      <c r="AM13" s="1">
        <v>13.3834754903299</v>
      </c>
      <c r="AN13" s="2">
        <v>0.19270000000000001</v>
      </c>
      <c r="AO13">
        <f t="shared" si="5"/>
        <v>2.1619891003298992</v>
      </c>
    </row>
    <row r="14" spans="1:43" x14ac:dyDescent="0.25">
      <c r="A14" s="1">
        <v>12</v>
      </c>
      <c r="B14" s="1">
        <v>60.084925699999999</v>
      </c>
      <c r="C14" s="1">
        <v>60.741833011999901</v>
      </c>
      <c r="D14" s="2">
        <v>1.09E-2</v>
      </c>
      <c r="E14">
        <f t="shared" si="0"/>
        <v>0.65690731199990182</v>
      </c>
      <c r="H14" s="1">
        <v>12</v>
      </c>
      <c r="I14" s="1">
        <v>5.7364864860000004</v>
      </c>
      <c r="J14" s="1">
        <v>5.8010492222099996</v>
      </c>
      <c r="K14" s="2">
        <v>1.1299999999999999E-2</v>
      </c>
      <c r="L14">
        <f t="shared" si="1"/>
        <v>6.4562736209999194E-2</v>
      </c>
      <c r="O14" s="1">
        <v>12</v>
      </c>
      <c r="P14" s="1">
        <v>10.4741684</v>
      </c>
      <c r="Q14" s="1">
        <v>10.533503681000001</v>
      </c>
      <c r="R14" s="2">
        <v>5.7000000000000002E-3</v>
      </c>
      <c r="S14">
        <f t="shared" si="2"/>
        <v>5.9335281000000961E-2</v>
      </c>
      <c r="V14" s="1">
        <v>12</v>
      </c>
      <c r="W14" s="1">
        <v>29.806120719999999</v>
      </c>
      <c r="X14" s="1">
        <v>30.0047042295</v>
      </c>
      <c r="Y14" s="2">
        <v>6.7000000000000002E-3</v>
      </c>
      <c r="Z14">
        <f t="shared" si="3"/>
        <v>0.19858350950000059</v>
      </c>
      <c r="AC14" s="1">
        <v>12</v>
      </c>
      <c r="AD14" s="1">
        <v>29.440905899999997</v>
      </c>
      <c r="AE14" s="1">
        <v>29.0570460349999</v>
      </c>
      <c r="AF14" s="2">
        <v>1.2999999999999999E-2</v>
      </c>
      <c r="AG14">
        <f t="shared" si="4"/>
        <v>0.3838598650000975</v>
      </c>
      <c r="AK14" s="1">
        <v>12</v>
      </c>
      <c r="AL14" s="1">
        <v>12.91578202</v>
      </c>
      <c r="AM14" s="1">
        <v>13.031645236049901</v>
      </c>
      <c r="AN14" s="2">
        <v>8.9999999999999993E-3</v>
      </c>
      <c r="AO14">
        <f t="shared" si="5"/>
        <v>0.11586321604990069</v>
      </c>
    </row>
    <row r="15" spans="1:43" x14ac:dyDescent="0.25">
      <c r="A15" s="1">
        <v>13</v>
      </c>
      <c r="B15" s="1">
        <v>57.941834499999999</v>
      </c>
      <c r="C15" s="1">
        <v>58.839211834000004</v>
      </c>
      <c r="D15" s="2">
        <v>1.55E-2</v>
      </c>
      <c r="E15">
        <f t="shared" si="0"/>
        <v>0.89737733400000508</v>
      </c>
      <c r="H15" s="1">
        <v>13</v>
      </c>
      <c r="I15" s="1">
        <v>5.25</v>
      </c>
      <c r="J15" s="1">
        <v>5.3732066423699996</v>
      </c>
      <c r="K15" s="2">
        <v>2.35E-2</v>
      </c>
      <c r="L15">
        <f t="shared" si="1"/>
        <v>0.12320664236999956</v>
      </c>
      <c r="O15" s="1">
        <v>13</v>
      </c>
      <c r="P15" s="1">
        <v>11.036539900000001</v>
      </c>
      <c r="Q15" s="1">
        <v>10.937147139999901</v>
      </c>
      <c r="R15" s="2">
        <v>8.9999999999999993E-3</v>
      </c>
      <c r="S15">
        <f t="shared" si="2"/>
        <v>9.9392760000100111E-2</v>
      </c>
      <c r="V15" s="1">
        <v>13</v>
      </c>
      <c r="W15" s="1">
        <v>29.641711839999999</v>
      </c>
      <c r="X15" s="1">
        <v>29.875486493699999</v>
      </c>
      <c r="Y15" s="2">
        <v>7.9000000000000008E-3</v>
      </c>
      <c r="Z15">
        <f t="shared" si="3"/>
        <v>0.23377465369999939</v>
      </c>
      <c r="AC15" s="1">
        <v>13</v>
      </c>
      <c r="AD15" s="1">
        <v>31.021625700000001</v>
      </c>
      <c r="AE15" s="1">
        <v>30.294343843</v>
      </c>
      <c r="AF15" s="2">
        <v>2.3400000000000001E-2</v>
      </c>
      <c r="AG15">
        <f t="shared" si="4"/>
        <v>0.72728185700000125</v>
      </c>
      <c r="AK15" s="1">
        <v>13</v>
      </c>
      <c r="AL15" s="1">
        <v>10.25354213</v>
      </c>
      <c r="AM15" s="1">
        <v>10.95984701974</v>
      </c>
      <c r="AN15" s="2">
        <v>6.8900000000000003E-2</v>
      </c>
      <c r="AO15">
        <f t="shared" si="5"/>
        <v>0.70630488974000016</v>
      </c>
    </row>
    <row r="16" spans="1:43" x14ac:dyDescent="0.25">
      <c r="A16" s="1">
        <v>14</v>
      </c>
      <c r="B16" s="1">
        <v>57.521788600000001</v>
      </c>
      <c r="C16" s="1">
        <v>58.513548954000008</v>
      </c>
      <c r="D16" s="2">
        <v>1.72E-2</v>
      </c>
      <c r="E16">
        <f t="shared" si="0"/>
        <v>0.99176035400000728</v>
      </c>
      <c r="H16" s="1">
        <v>14</v>
      </c>
      <c r="I16" s="1">
        <v>5.1111111109999996</v>
      </c>
      <c r="J16" s="1">
        <v>5.3501886653100001</v>
      </c>
      <c r="K16" s="2">
        <v>4.6800000000000001E-2</v>
      </c>
      <c r="L16">
        <f t="shared" si="1"/>
        <v>0.23907755431000055</v>
      </c>
      <c r="O16" s="1">
        <v>14</v>
      </c>
      <c r="P16" s="1">
        <v>11.254263</v>
      </c>
      <c r="Q16" s="1">
        <v>11.021301190999901</v>
      </c>
      <c r="R16" s="2">
        <v>2.07E-2</v>
      </c>
      <c r="S16">
        <f t="shared" si="2"/>
        <v>0.23296180900009844</v>
      </c>
      <c r="V16" s="1">
        <v>14</v>
      </c>
      <c r="W16" s="1">
        <v>29.782205229999999</v>
      </c>
      <c r="X16" s="1">
        <v>29.833427551299899</v>
      </c>
      <c r="Y16" s="2">
        <v>1.6999999999999999E-3</v>
      </c>
      <c r="Z16">
        <f t="shared" si="3"/>
        <v>5.1222321299899676E-2</v>
      </c>
      <c r="AC16" s="1">
        <v>14</v>
      </c>
      <c r="AD16" s="1">
        <v>31.223948499999999</v>
      </c>
      <c r="AE16" s="1">
        <v>30.594941120000001</v>
      </c>
      <c r="AF16" s="2">
        <v>2.01E-2</v>
      </c>
      <c r="AG16">
        <f t="shared" si="4"/>
        <v>0.62900737999999734</v>
      </c>
      <c r="AK16" s="1">
        <v>14</v>
      </c>
      <c r="AL16" s="1">
        <v>9.662751042</v>
      </c>
      <c r="AM16" s="1">
        <v>10.4754439516099</v>
      </c>
      <c r="AN16" s="2">
        <v>8.4099999999999994E-2</v>
      </c>
      <c r="AO16">
        <f t="shared" si="5"/>
        <v>0.81269290960990048</v>
      </c>
    </row>
    <row r="17" spans="1:41" x14ac:dyDescent="0.25">
      <c r="A17" s="1">
        <v>15</v>
      </c>
      <c r="B17" s="1">
        <v>56.781609200000005</v>
      </c>
      <c r="C17" s="1">
        <v>58.894156674000001</v>
      </c>
      <c r="D17" s="2">
        <v>3.7199999999999997E-2</v>
      </c>
      <c r="E17">
        <f t="shared" si="0"/>
        <v>2.1125474739999959</v>
      </c>
      <c r="H17" s="1">
        <v>15</v>
      </c>
      <c r="I17" s="1">
        <v>5.0067567569999998</v>
      </c>
      <c r="J17" s="1">
        <v>5.4165835437299998</v>
      </c>
      <c r="K17" s="2">
        <v>8.1900000000000001E-2</v>
      </c>
      <c r="L17">
        <f t="shared" si="1"/>
        <v>0.40982678673000006</v>
      </c>
      <c r="O17" s="1">
        <v>15</v>
      </c>
      <c r="P17" s="1">
        <v>11.340996200000001</v>
      </c>
      <c r="Q17" s="1">
        <v>10.853675526</v>
      </c>
      <c r="R17" s="2">
        <v>4.2999999999999997E-2</v>
      </c>
      <c r="S17">
        <f t="shared" si="2"/>
        <v>0.48732067400000112</v>
      </c>
      <c r="V17" s="1">
        <v>15</v>
      </c>
      <c r="W17" s="1">
        <v>29.559507400000001</v>
      </c>
      <c r="X17" s="1">
        <v>29.7740510848</v>
      </c>
      <c r="Y17" s="2">
        <v>7.3000000000000001E-3</v>
      </c>
      <c r="Z17">
        <f t="shared" si="3"/>
        <v>0.21454368479999886</v>
      </c>
      <c r="AC17" s="1">
        <v>15</v>
      </c>
      <c r="AD17" s="1">
        <v>31.877394599999999</v>
      </c>
      <c r="AE17" s="1">
        <v>30.221243391000002</v>
      </c>
      <c r="AF17" s="2">
        <v>5.1999999999999998E-2</v>
      </c>
      <c r="AG17">
        <f t="shared" si="4"/>
        <v>1.6561512089999972</v>
      </c>
      <c r="AK17" s="1">
        <v>15</v>
      </c>
      <c r="AL17" s="1">
        <v>8.8122605360000001</v>
      </c>
      <c r="AM17" s="1">
        <v>11.424322515069999</v>
      </c>
      <c r="AN17" s="2">
        <v>0.2964</v>
      </c>
      <c r="AO17">
        <f t="shared" si="5"/>
        <v>2.612061979069999</v>
      </c>
    </row>
    <row r="18" spans="1:41" x14ac:dyDescent="0.25">
      <c r="A18" s="1">
        <v>16</v>
      </c>
      <c r="B18" s="1">
        <v>59.696092599999993</v>
      </c>
      <c r="C18" s="1">
        <v>60.048441255999997</v>
      </c>
      <c r="D18" s="2">
        <v>5.8999999999999999E-3</v>
      </c>
      <c r="E18">
        <f t="shared" si="0"/>
        <v>0.35234865600000376</v>
      </c>
      <c r="H18" s="1">
        <v>16</v>
      </c>
      <c r="I18" s="1">
        <v>5.5369127520000001</v>
      </c>
      <c r="J18" s="1">
        <v>5.6811597115300003</v>
      </c>
      <c r="K18" s="2">
        <v>2.6100000000000002E-2</v>
      </c>
      <c r="L18">
        <f t="shared" si="1"/>
        <v>0.14424695953000022</v>
      </c>
      <c r="O18" s="1">
        <v>16</v>
      </c>
      <c r="P18" s="1">
        <v>10.781476099999999</v>
      </c>
      <c r="Q18" s="1">
        <v>10.563754336000001</v>
      </c>
      <c r="R18" s="2">
        <v>2.0199999999999999E-2</v>
      </c>
      <c r="S18">
        <f t="shared" si="2"/>
        <v>0.21772176399999843</v>
      </c>
      <c r="V18" s="1">
        <v>16</v>
      </c>
      <c r="W18" s="1">
        <v>30.075155410000001</v>
      </c>
      <c r="X18" s="1">
        <v>30.010316551700001</v>
      </c>
      <c r="Y18" s="2">
        <v>2.2000000000000001E-3</v>
      </c>
      <c r="Z18">
        <f t="shared" si="3"/>
        <v>6.4838858299999913E-2</v>
      </c>
      <c r="AC18" s="1">
        <v>16</v>
      </c>
      <c r="AD18" s="1">
        <v>29.522431300000001</v>
      </c>
      <c r="AE18" s="1">
        <v>29.418433311999898</v>
      </c>
      <c r="AF18" s="2">
        <v>3.5000000000000001E-3</v>
      </c>
      <c r="AG18">
        <f t="shared" si="4"/>
        <v>0.10399798800010274</v>
      </c>
      <c r="AK18" s="1">
        <v>16</v>
      </c>
      <c r="AL18" s="1">
        <v>11.939218520000001</v>
      </c>
      <c r="AM18" s="1">
        <v>12.4882776671699</v>
      </c>
      <c r="AN18" s="2">
        <v>4.5999999999999999E-2</v>
      </c>
      <c r="AO18">
        <f t="shared" si="5"/>
        <v>0.54905914716989912</v>
      </c>
    </row>
    <row r="19" spans="1:41" x14ac:dyDescent="0.25">
      <c r="A19" s="1">
        <v>17</v>
      </c>
      <c r="B19" s="1">
        <v>61.034846899999998</v>
      </c>
      <c r="C19" s="1">
        <v>60.442855790999907</v>
      </c>
      <c r="D19" s="2">
        <v>9.7000000000000003E-3</v>
      </c>
      <c r="E19">
        <f t="shared" si="0"/>
        <v>0.59199110900009089</v>
      </c>
      <c r="H19" s="1">
        <v>17</v>
      </c>
      <c r="I19" s="1">
        <v>5.7993311040000002</v>
      </c>
      <c r="J19" s="1">
        <v>5.7839106723200002</v>
      </c>
      <c r="K19" s="2">
        <v>2.7000000000000001E-3</v>
      </c>
      <c r="L19">
        <f t="shared" si="1"/>
        <v>1.5420431679999957E-2</v>
      </c>
      <c r="O19" s="1">
        <v>17</v>
      </c>
      <c r="P19" s="1">
        <v>10.5244632</v>
      </c>
      <c r="Q19" s="1">
        <v>10.4360531569999</v>
      </c>
      <c r="R19" s="2">
        <v>8.3999999999999995E-3</v>
      </c>
      <c r="S19">
        <f t="shared" si="2"/>
        <v>8.8410043000099137E-2</v>
      </c>
      <c r="V19" s="1">
        <v>17</v>
      </c>
      <c r="W19" s="1">
        <v>30.332979420000001</v>
      </c>
      <c r="X19" s="1">
        <v>30.018127371799999</v>
      </c>
      <c r="Y19" s="2">
        <v>1.04E-2</v>
      </c>
      <c r="Z19">
        <f t="shared" si="3"/>
        <v>0.31485204820000234</v>
      </c>
      <c r="AC19" s="1">
        <v>17</v>
      </c>
      <c r="AD19" s="1">
        <v>28.440689899999999</v>
      </c>
      <c r="AE19" s="1">
        <v>29.115905987000001</v>
      </c>
      <c r="AF19" s="2">
        <v>2.3699999999999999E-2</v>
      </c>
      <c r="AG19">
        <f t="shared" si="4"/>
        <v>0.67521608700000257</v>
      </c>
      <c r="AK19" s="1">
        <v>17</v>
      </c>
      <c r="AL19" s="1">
        <v>13.37557198</v>
      </c>
      <c r="AM19" s="1">
        <v>12.9476965180399</v>
      </c>
      <c r="AN19" s="2">
        <v>3.2000000000000001E-2</v>
      </c>
      <c r="AO19">
        <f t="shared" si="5"/>
        <v>0.42787546196010062</v>
      </c>
    </row>
    <row r="20" spans="1:41" x14ac:dyDescent="0.25">
      <c r="A20" s="1">
        <v>18</v>
      </c>
      <c r="B20" s="1">
        <v>57.674771999999997</v>
      </c>
      <c r="C20" s="1">
        <v>59.515730481999995</v>
      </c>
      <c r="D20" s="2">
        <v>3.1899999999999998E-2</v>
      </c>
      <c r="E20">
        <f t="shared" si="0"/>
        <v>1.8409584819999978</v>
      </c>
      <c r="H20" s="1">
        <v>18</v>
      </c>
      <c r="I20" s="1">
        <v>5.0939597320000001</v>
      </c>
      <c r="J20" s="1">
        <v>5.5663969521899999</v>
      </c>
      <c r="K20" s="2">
        <v>9.2700000000000005E-2</v>
      </c>
      <c r="L20">
        <f t="shared" si="1"/>
        <v>0.47243722018999978</v>
      </c>
      <c r="O20" s="1">
        <v>18</v>
      </c>
      <c r="P20" s="1">
        <v>11.3221884</v>
      </c>
      <c r="Q20" s="1">
        <v>10.78019643</v>
      </c>
      <c r="R20" s="2">
        <v>4.7899999999999998E-2</v>
      </c>
      <c r="S20">
        <f t="shared" si="2"/>
        <v>0.54199196999999977</v>
      </c>
      <c r="V20" s="1">
        <v>18</v>
      </c>
      <c r="W20" s="1">
        <v>29.93428566</v>
      </c>
      <c r="X20" s="1">
        <v>29.9080216706</v>
      </c>
      <c r="Y20" s="2">
        <v>8.9999999999999998E-4</v>
      </c>
      <c r="Z20">
        <f t="shared" si="3"/>
        <v>2.6263989400000298E-2</v>
      </c>
      <c r="AC20" s="1">
        <v>18</v>
      </c>
      <c r="AD20" s="1">
        <v>31.0030395</v>
      </c>
      <c r="AE20" s="1">
        <v>29.873323441</v>
      </c>
      <c r="AF20" s="2">
        <v>3.6400000000000002E-2</v>
      </c>
      <c r="AG20">
        <f t="shared" si="4"/>
        <v>1.1297160589999997</v>
      </c>
      <c r="AK20" s="1">
        <v>18</v>
      </c>
      <c r="AL20" s="1">
        <v>9.4984802429999995</v>
      </c>
      <c r="AM20" s="1">
        <v>11.9768007876</v>
      </c>
      <c r="AN20" s="2">
        <v>0.26090000000000002</v>
      </c>
      <c r="AO20">
        <f t="shared" si="5"/>
        <v>2.4783205446000007</v>
      </c>
    </row>
    <row r="21" spans="1:41" x14ac:dyDescent="0.25">
      <c r="A21" s="1">
        <v>19</v>
      </c>
      <c r="B21" s="1">
        <v>61.857774800000001</v>
      </c>
      <c r="C21" s="1">
        <v>60.856890372999892</v>
      </c>
      <c r="D21" s="2">
        <v>1.6199999999999999E-2</v>
      </c>
      <c r="E21">
        <f t="shared" si="0"/>
        <v>1.0008844270001092</v>
      </c>
      <c r="H21" s="1">
        <v>19</v>
      </c>
      <c r="I21" s="1">
        <v>6.1212121210000001</v>
      </c>
      <c r="J21" s="1">
        <v>5.8895322421799996</v>
      </c>
      <c r="K21" s="2">
        <v>3.78E-2</v>
      </c>
      <c r="L21">
        <f t="shared" si="1"/>
        <v>0.23167987882000052</v>
      </c>
      <c r="O21" s="1">
        <v>19</v>
      </c>
      <c r="P21" s="1">
        <v>10.105478099999999</v>
      </c>
      <c r="Q21" s="1">
        <v>10.327406023999899</v>
      </c>
      <c r="R21" s="2">
        <v>2.1999999999999999E-2</v>
      </c>
      <c r="S21">
        <f t="shared" si="2"/>
        <v>0.22192792399989969</v>
      </c>
      <c r="V21" s="1">
        <v>19</v>
      </c>
      <c r="W21" s="1">
        <v>30.134562119999998</v>
      </c>
      <c r="X21" s="1">
        <v>30.0580119128999</v>
      </c>
      <c r="Y21" s="2">
        <v>2.5000000000000001E-3</v>
      </c>
      <c r="Z21">
        <f t="shared" si="3"/>
        <v>7.6550207100098078E-2</v>
      </c>
      <c r="AC21" s="1">
        <v>19</v>
      </c>
      <c r="AD21" s="1">
        <v>28.036747200000001</v>
      </c>
      <c r="AE21" s="1">
        <v>28.8000489349999</v>
      </c>
      <c r="AF21" s="2">
        <v>2.7199999999999998E-2</v>
      </c>
      <c r="AG21">
        <f t="shared" si="4"/>
        <v>0.7633017349998994</v>
      </c>
      <c r="AK21" s="1">
        <v>19</v>
      </c>
      <c r="AL21" s="1">
        <v>15.14120449</v>
      </c>
      <c r="AM21" s="1">
        <v>13.9545186623999</v>
      </c>
      <c r="AN21" s="2">
        <v>7.8399999999999997E-2</v>
      </c>
      <c r="AO21">
        <f t="shared" si="5"/>
        <v>1.1866858276000993</v>
      </c>
    </row>
    <row r="22" spans="1:41" x14ac:dyDescent="0.25">
      <c r="A22" s="1">
        <v>20</v>
      </c>
      <c r="B22" s="1">
        <v>61.076604599999996</v>
      </c>
      <c r="C22" s="1">
        <v>58.838331626999896</v>
      </c>
      <c r="D22" s="2">
        <v>3.6600000000000001E-2</v>
      </c>
      <c r="E22">
        <f t="shared" si="0"/>
        <v>2.2382729730001003</v>
      </c>
      <c r="H22" s="1">
        <v>20</v>
      </c>
      <c r="I22" s="1">
        <v>5.9797297299999999</v>
      </c>
      <c r="J22" s="1">
        <v>5.4970534194199896</v>
      </c>
      <c r="K22" s="2">
        <v>8.0699999999999994E-2</v>
      </c>
      <c r="L22">
        <f t="shared" si="1"/>
        <v>0.48267631058001026</v>
      </c>
      <c r="O22" s="1">
        <v>20</v>
      </c>
      <c r="P22" s="1">
        <v>10.213940600000001</v>
      </c>
      <c r="Q22" s="1">
        <v>10.7849547779999</v>
      </c>
      <c r="R22" s="2">
        <v>5.5899999999999998E-2</v>
      </c>
      <c r="S22">
        <f t="shared" si="2"/>
        <v>0.57101417799989918</v>
      </c>
      <c r="V22" s="1">
        <v>20</v>
      </c>
      <c r="W22" s="1">
        <v>29.888325160000001</v>
      </c>
      <c r="X22" s="1">
        <v>29.813446366199901</v>
      </c>
      <c r="Y22" s="2">
        <v>2.5000000000000001E-3</v>
      </c>
      <c r="Z22">
        <f t="shared" si="3"/>
        <v>7.487879380009943E-2</v>
      </c>
      <c r="AC22" s="1">
        <v>20</v>
      </c>
      <c r="AD22" s="1">
        <v>28.7094548</v>
      </c>
      <c r="AE22" s="1">
        <v>30.309119375999998</v>
      </c>
      <c r="AF22" s="2">
        <v>5.57E-2</v>
      </c>
      <c r="AG22">
        <f t="shared" si="4"/>
        <v>1.5996645759999986</v>
      </c>
      <c r="AK22" s="1">
        <v>20</v>
      </c>
      <c r="AL22" s="1">
        <v>14.14768806</v>
      </c>
      <c r="AM22" s="1">
        <v>11.6140320607799</v>
      </c>
      <c r="AN22" s="2">
        <v>0.17910000000000001</v>
      </c>
      <c r="AO22">
        <f t="shared" si="5"/>
        <v>2.5336559992201</v>
      </c>
    </row>
    <row r="23" spans="1:41" x14ac:dyDescent="0.25">
      <c r="A23" s="1">
        <v>21</v>
      </c>
      <c r="B23" s="1">
        <v>58.129175899999993</v>
      </c>
      <c r="C23" s="1">
        <v>59.250471247</v>
      </c>
      <c r="D23" s="2">
        <v>1.9300000000000001E-2</v>
      </c>
      <c r="E23">
        <f t="shared" si="0"/>
        <v>1.1212953470000073</v>
      </c>
      <c r="H23" s="1">
        <v>21</v>
      </c>
      <c r="I23" s="1">
        <v>5.2905405410000004</v>
      </c>
      <c r="J23" s="1">
        <v>5.5447410772200003</v>
      </c>
      <c r="K23" s="2">
        <v>4.8000000000000001E-2</v>
      </c>
      <c r="L23">
        <f t="shared" si="1"/>
        <v>0.25420053621999994</v>
      </c>
      <c r="O23" s="1">
        <v>21</v>
      </c>
      <c r="P23" s="1">
        <v>10.9873794</v>
      </c>
      <c r="Q23" s="1">
        <v>10.730272399</v>
      </c>
      <c r="R23" s="2">
        <v>2.3400000000000001E-2</v>
      </c>
      <c r="S23">
        <f t="shared" si="2"/>
        <v>0.25710700099999961</v>
      </c>
      <c r="V23" s="1">
        <v>21</v>
      </c>
      <c r="W23" s="1">
        <v>29.665250969999999</v>
      </c>
      <c r="X23" s="1">
        <v>29.880649047099901</v>
      </c>
      <c r="Y23" s="2">
        <v>7.3000000000000001E-3</v>
      </c>
      <c r="Z23">
        <f t="shared" si="3"/>
        <v>0.215398077099902</v>
      </c>
      <c r="AC23" s="1">
        <v>21</v>
      </c>
      <c r="AD23" s="1">
        <v>30.883444700000002</v>
      </c>
      <c r="AE23" s="1">
        <v>29.972811969000002</v>
      </c>
      <c r="AF23" s="2">
        <v>2.9499999999999998E-2</v>
      </c>
      <c r="AG23">
        <f t="shared" si="4"/>
        <v>0.91063273099999975</v>
      </c>
      <c r="AK23" s="1">
        <v>21</v>
      </c>
      <c r="AL23" s="1">
        <v>10.57906459</v>
      </c>
      <c r="AM23" s="1">
        <v>11.9611557098499</v>
      </c>
      <c r="AN23" s="2">
        <v>0.13059999999999999</v>
      </c>
      <c r="AO23">
        <f t="shared" si="5"/>
        <v>1.3820911198498997</v>
      </c>
    </row>
    <row r="24" spans="1:41" x14ac:dyDescent="0.25">
      <c r="A24" s="1">
        <v>22</v>
      </c>
      <c r="B24" s="1">
        <v>60.384068300000003</v>
      </c>
      <c r="C24" s="1">
        <v>59.915398884000005</v>
      </c>
      <c r="D24" s="2">
        <v>7.7999999999999996E-3</v>
      </c>
      <c r="E24">
        <f t="shared" si="0"/>
        <v>0.46866941599999734</v>
      </c>
      <c r="H24" s="1">
        <v>22</v>
      </c>
      <c r="I24" s="1">
        <v>5.697986577</v>
      </c>
      <c r="J24" s="1">
        <v>5.5503022741899999</v>
      </c>
      <c r="K24" s="2">
        <v>2.5899999999999999E-2</v>
      </c>
      <c r="L24">
        <f t="shared" si="1"/>
        <v>0.14768430281000011</v>
      </c>
      <c r="O24" s="1">
        <v>22</v>
      </c>
      <c r="P24" s="1">
        <v>10.5974395</v>
      </c>
      <c r="Q24" s="1">
        <v>10.834999617000001</v>
      </c>
      <c r="R24" s="2">
        <v>2.24E-2</v>
      </c>
      <c r="S24">
        <f t="shared" si="2"/>
        <v>0.23756011700000101</v>
      </c>
      <c r="V24" s="1">
        <v>22</v>
      </c>
      <c r="W24" s="1">
        <v>30.11028159</v>
      </c>
      <c r="X24" s="1">
        <v>30.055637797499902</v>
      </c>
      <c r="Y24" s="2">
        <v>1.8E-3</v>
      </c>
      <c r="Z24">
        <f t="shared" si="3"/>
        <v>5.4643792500097987E-2</v>
      </c>
      <c r="AC24" s="1">
        <v>22</v>
      </c>
      <c r="AD24" s="1">
        <v>29.018492200000001</v>
      </c>
      <c r="AE24" s="1">
        <v>29.332779035999902</v>
      </c>
      <c r="AF24" s="2">
        <v>1.0800000000000001E-2</v>
      </c>
      <c r="AG24">
        <f t="shared" si="4"/>
        <v>0.31428683599990137</v>
      </c>
      <c r="AK24" s="1">
        <v>22</v>
      </c>
      <c r="AL24" s="1">
        <v>12.624466569999999</v>
      </c>
      <c r="AM24" s="1">
        <v>11.571298633309899</v>
      </c>
      <c r="AN24" s="2">
        <v>8.3400000000000002E-2</v>
      </c>
      <c r="AO24">
        <f t="shared" si="5"/>
        <v>1.0531679366900999</v>
      </c>
    </row>
    <row r="25" spans="1:41" x14ac:dyDescent="0.25">
      <c r="A25" s="1">
        <v>23</v>
      </c>
      <c r="B25" s="1">
        <v>57.634902400000001</v>
      </c>
      <c r="C25" s="1">
        <v>58.492405396999899</v>
      </c>
      <c r="D25" s="2">
        <v>1.49E-2</v>
      </c>
      <c r="E25">
        <f t="shared" si="0"/>
        <v>0.85750299699989796</v>
      </c>
      <c r="H25" s="1">
        <v>23</v>
      </c>
      <c r="I25" s="1">
        <v>5.0367892980000004</v>
      </c>
      <c r="J25" s="1">
        <v>5.3235532880199896</v>
      </c>
      <c r="K25" s="2">
        <v>5.6899999999999999E-2</v>
      </c>
      <c r="L25">
        <f t="shared" si="1"/>
        <v>0.2867639900199892</v>
      </c>
      <c r="O25" s="1">
        <v>23</v>
      </c>
      <c r="P25" s="1">
        <v>11.442786100000001</v>
      </c>
      <c r="Q25" s="1">
        <v>11.003838564999899</v>
      </c>
      <c r="R25" s="2">
        <v>3.8399999999999997E-2</v>
      </c>
      <c r="S25">
        <f t="shared" si="2"/>
        <v>0.43894753500010175</v>
      </c>
      <c r="V25" s="1">
        <v>23</v>
      </c>
      <c r="W25" s="1">
        <v>30.06282697</v>
      </c>
      <c r="X25" s="1">
        <v>29.756821067599901</v>
      </c>
      <c r="Y25" s="2">
        <v>1.0200000000000001E-2</v>
      </c>
      <c r="Z25">
        <f t="shared" si="3"/>
        <v>0.30600590240009851</v>
      </c>
      <c r="AC25" s="1">
        <v>23</v>
      </c>
      <c r="AD25" s="1">
        <v>30.922311499999999</v>
      </c>
      <c r="AE25" s="1">
        <v>30.702221961999999</v>
      </c>
      <c r="AF25" s="2">
        <v>7.1000000000000004E-3</v>
      </c>
      <c r="AG25">
        <f t="shared" si="4"/>
        <v>0.22008953799999986</v>
      </c>
      <c r="AK25" s="1">
        <v>23</v>
      </c>
      <c r="AL25" s="1">
        <v>8.9934940680000004</v>
      </c>
      <c r="AM25" s="1">
        <v>10.55150550518</v>
      </c>
      <c r="AN25" s="2">
        <v>0.17319999999999999</v>
      </c>
      <c r="AO25">
        <f t="shared" si="5"/>
        <v>1.5580114371799993</v>
      </c>
    </row>
    <row r="26" spans="1:41" x14ac:dyDescent="0.25">
      <c r="A26" s="1">
        <v>24</v>
      </c>
      <c r="B26" s="1">
        <v>57.285276100000004</v>
      </c>
      <c r="C26" s="1">
        <v>58.918637511000007</v>
      </c>
      <c r="D26" s="2">
        <v>2.8500000000000001E-2</v>
      </c>
      <c r="E26">
        <f t="shared" si="0"/>
        <v>1.6333614110000028</v>
      </c>
      <c r="H26" s="1">
        <v>24</v>
      </c>
      <c r="I26" s="1">
        <v>5.0134228189999996</v>
      </c>
      <c r="J26" s="1">
        <v>5.3557756908399901</v>
      </c>
      <c r="K26" s="2">
        <v>6.83E-2</v>
      </c>
      <c r="L26">
        <f t="shared" si="1"/>
        <v>0.34235287183999041</v>
      </c>
      <c r="O26" s="1">
        <v>24</v>
      </c>
      <c r="P26" s="1">
        <v>11.426380399999999</v>
      </c>
      <c r="Q26" s="1">
        <v>10.9566932169999</v>
      </c>
      <c r="R26" s="2">
        <v>4.1099999999999998E-2</v>
      </c>
      <c r="S26">
        <f t="shared" si="2"/>
        <v>0.46968718300009904</v>
      </c>
      <c r="V26" s="1">
        <v>24</v>
      </c>
      <c r="W26" s="1">
        <v>29.887207400000001</v>
      </c>
      <c r="X26" s="1">
        <v>29.827618032899998</v>
      </c>
      <c r="Y26" s="2">
        <v>2E-3</v>
      </c>
      <c r="Z26">
        <f t="shared" si="3"/>
        <v>5.9589367100002733E-2</v>
      </c>
      <c r="AC26" s="1">
        <v>24</v>
      </c>
      <c r="AD26" s="1">
        <v>31.288343600000001</v>
      </c>
      <c r="AE26" s="1">
        <v>30.358721340999999</v>
      </c>
      <c r="AF26" s="2">
        <v>2.9700000000000001E-2</v>
      </c>
      <c r="AG26">
        <f t="shared" si="4"/>
        <v>0.92962225900000206</v>
      </c>
      <c r="AK26" s="1">
        <v>24</v>
      </c>
      <c r="AL26" s="1">
        <v>8.8190184049999996</v>
      </c>
      <c r="AM26" s="1">
        <v>10.9959022993399</v>
      </c>
      <c r="AN26" s="2">
        <v>0.24679999999999999</v>
      </c>
      <c r="AO26">
        <f t="shared" si="5"/>
        <v>2.1768838943399</v>
      </c>
    </row>
    <row r="27" spans="1:41" x14ac:dyDescent="0.25">
      <c r="A27" s="1">
        <v>25</v>
      </c>
      <c r="B27" s="1">
        <v>58.832170399999995</v>
      </c>
      <c r="C27" s="1">
        <v>58.969765645000003</v>
      </c>
      <c r="D27" s="2">
        <v>2.3E-3</v>
      </c>
      <c r="E27">
        <f t="shared" si="0"/>
        <v>0.13759524500000708</v>
      </c>
      <c r="H27" s="1">
        <v>25</v>
      </c>
      <c r="I27" s="1">
        <v>5.3939393940000002</v>
      </c>
      <c r="J27" s="1">
        <v>5.5020014389499998</v>
      </c>
      <c r="K27" s="2">
        <v>0.02</v>
      </c>
      <c r="L27">
        <f t="shared" si="1"/>
        <v>0.1080620449499996</v>
      </c>
      <c r="O27" s="1">
        <v>25</v>
      </c>
      <c r="P27" s="1">
        <v>10.907087799999999</v>
      </c>
      <c r="Q27" s="1">
        <v>10.70524885</v>
      </c>
      <c r="R27" s="2">
        <v>1.8499999999999999E-2</v>
      </c>
      <c r="S27">
        <f t="shared" si="2"/>
        <v>0.20183894999999907</v>
      </c>
      <c r="V27" s="1">
        <v>25</v>
      </c>
      <c r="W27" s="1">
        <v>29.8879488</v>
      </c>
      <c r="X27" s="1">
        <v>29.8199175760999</v>
      </c>
      <c r="Y27" s="2">
        <v>2.3E-3</v>
      </c>
      <c r="Z27">
        <f t="shared" si="3"/>
        <v>6.8031223900099747E-2</v>
      </c>
      <c r="AC27" s="1">
        <v>25</v>
      </c>
      <c r="AD27" s="1">
        <v>30.260741800000002</v>
      </c>
      <c r="AE27" s="1">
        <v>30.387890377999899</v>
      </c>
      <c r="AF27" s="2">
        <v>4.1999999999999997E-3</v>
      </c>
      <c r="AG27">
        <f t="shared" si="4"/>
        <v>0.12714857799989687</v>
      </c>
      <c r="AK27" s="1">
        <v>25</v>
      </c>
      <c r="AL27" s="1">
        <v>11.38450239</v>
      </c>
      <c r="AM27" s="1">
        <v>11.9028751941499</v>
      </c>
      <c r="AN27" s="2">
        <v>4.5499999999999999E-2</v>
      </c>
      <c r="AO27">
        <f t="shared" si="5"/>
        <v>0.51837280414989984</v>
      </c>
    </row>
    <row r="28" spans="1:41" x14ac:dyDescent="0.25">
      <c r="A28" s="1">
        <v>26</v>
      </c>
      <c r="B28" s="1">
        <v>58.348623899999993</v>
      </c>
      <c r="C28" s="1">
        <v>58.516575545999906</v>
      </c>
      <c r="D28" s="2">
        <v>2.8999999999999998E-3</v>
      </c>
      <c r="E28">
        <f t="shared" si="0"/>
        <v>0.16795164599991352</v>
      </c>
      <c r="H28" s="1">
        <v>26</v>
      </c>
      <c r="I28" s="1">
        <v>5.3898305080000002</v>
      </c>
      <c r="J28" s="1">
        <v>5.4316862017299901</v>
      </c>
      <c r="K28" s="2">
        <v>7.7999999999999996E-3</v>
      </c>
      <c r="L28">
        <f t="shared" si="1"/>
        <v>4.1855693729989873E-2</v>
      </c>
      <c r="O28" s="1">
        <v>26</v>
      </c>
      <c r="P28" s="1">
        <v>10.825688100000001</v>
      </c>
      <c r="Q28" s="1">
        <v>10.810283452999899</v>
      </c>
      <c r="R28" s="2">
        <v>1.4E-3</v>
      </c>
      <c r="S28">
        <f t="shared" si="2"/>
        <v>1.540464700010169E-2</v>
      </c>
      <c r="V28" s="1">
        <v>26</v>
      </c>
      <c r="W28" s="1">
        <v>29.5602488</v>
      </c>
      <c r="X28" s="1">
        <v>29.716335441699901</v>
      </c>
      <c r="Y28" s="2">
        <v>5.3E-3</v>
      </c>
      <c r="Z28">
        <f t="shared" si="3"/>
        <v>0.1560866416999005</v>
      </c>
      <c r="AC28" s="1">
        <v>26</v>
      </c>
      <c r="AD28" s="1">
        <v>30.825688099999997</v>
      </c>
      <c r="AE28" s="1">
        <v>30.760530200999902</v>
      </c>
      <c r="AF28" s="2">
        <v>2.0999999999999999E-3</v>
      </c>
      <c r="AG28">
        <f t="shared" si="4"/>
        <v>6.5157899000094943E-2</v>
      </c>
      <c r="AK28" s="1">
        <v>26</v>
      </c>
      <c r="AL28" s="1">
        <v>11.37614679</v>
      </c>
      <c r="AM28" s="1">
        <v>11.4569551579799</v>
      </c>
      <c r="AN28" s="2">
        <v>7.1000000000000004E-3</v>
      </c>
      <c r="AO28">
        <f t="shared" si="5"/>
        <v>8.0808367979900098E-2</v>
      </c>
    </row>
    <row r="30" spans="1:41" x14ac:dyDescent="0.25">
      <c r="F30" s="1"/>
      <c r="G30" s="1"/>
      <c r="L30" s="1"/>
      <c r="M30" s="1"/>
      <c r="N30" s="1"/>
      <c r="S30" s="1"/>
      <c r="T30" s="1"/>
      <c r="U30" s="1"/>
      <c r="Z30" s="1"/>
      <c r="AA30" s="1"/>
      <c r="AB30" s="1"/>
      <c r="AG30" s="1"/>
      <c r="AH30" s="1"/>
      <c r="AI30" s="1"/>
      <c r="AJ30" s="1"/>
      <c r="AO30" s="1"/>
    </row>
    <row r="31" spans="1:41" x14ac:dyDescent="0.25">
      <c r="F31" s="1"/>
      <c r="G31" s="1"/>
      <c r="L31" s="1"/>
      <c r="M31" s="1"/>
      <c r="N31" s="1"/>
      <c r="S31" s="1"/>
      <c r="T31" s="1"/>
      <c r="U31" s="1"/>
      <c r="Z31" s="1"/>
      <c r="AA31" s="1"/>
      <c r="AB31" s="1"/>
      <c r="AG31" s="1"/>
      <c r="AH31" s="1"/>
      <c r="AI31" s="1"/>
      <c r="AJ31" s="1"/>
      <c r="AO31" s="1"/>
    </row>
    <row r="32" spans="1:41" x14ac:dyDescent="0.25">
      <c r="F32" s="1"/>
      <c r="G32" s="1"/>
      <c r="L32" s="1"/>
      <c r="M32" s="1"/>
      <c r="N32" s="1"/>
      <c r="S32" s="1"/>
      <c r="T32" s="1"/>
      <c r="U32" s="1"/>
      <c r="Z32" s="1"/>
      <c r="AA32" s="1"/>
      <c r="AB32" s="1"/>
      <c r="AG32" s="1"/>
      <c r="AH32" s="1"/>
      <c r="AI32" s="1"/>
      <c r="AJ32" s="1"/>
      <c r="AO32" s="1"/>
    </row>
    <row r="33" spans="6:41" x14ac:dyDescent="0.25">
      <c r="F33" s="1"/>
      <c r="G33" s="1"/>
      <c r="L33" s="1"/>
      <c r="M33" s="1"/>
      <c r="N33" s="1"/>
      <c r="S33" s="1"/>
      <c r="T33" s="1"/>
      <c r="U33" s="1"/>
      <c r="Z33" s="1"/>
      <c r="AA33" s="1"/>
      <c r="AB33" s="1"/>
      <c r="AG33" s="1"/>
      <c r="AH33" s="1"/>
      <c r="AI33" s="1"/>
      <c r="AJ33" s="1"/>
      <c r="AO33" s="1"/>
    </row>
    <row r="34" spans="6:41" x14ac:dyDescent="0.25">
      <c r="F34" s="1"/>
      <c r="G34" s="1"/>
      <c r="L34" s="1"/>
      <c r="M34" s="1"/>
      <c r="N34" s="1"/>
      <c r="S34" s="1"/>
      <c r="T34" s="1"/>
      <c r="U34" s="1"/>
      <c r="Z34" s="1"/>
      <c r="AA34" s="1"/>
      <c r="AB34" s="1"/>
      <c r="AG34" s="1"/>
      <c r="AH34" s="1"/>
      <c r="AI34" s="1"/>
      <c r="AJ34" s="1"/>
      <c r="AO34" s="1"/>
    </row>
    <row r="35" spans="6:41" x14ac:dyDescent="0.25">
      <c r="F35" s="1"/>
      <c r="G35" s="1"/>
      <c r="L35" s="1"/>
      <c r="M35" s="1"/>
      <c r="N35" s="1"/>
      <c r="S35" s="1"/>
      <c r="T35" s="1"/>
      <c r="U35" s="1"/>
      <c r="Z35" s="1"/>
      <c r="AA35" s="1"/>
      <c r="AB35" s="1"/>
      <c r="AG35" s="1"/>
      <c r="AH35" s="1"/>
      <c r="AI35" s="1"/>
      <c r="AJ35" s="1"/>
      <c r="AO35" s="1"/>
    </row>
    <row r="36" spans="6:41" x14ac:dyDescent="0.25">
      <c r="F36" s="1"/>
      <c r="G36" s="1"/>
      <c r="L36" s="1"/>
      <c r="M36" s="1"/>
      <c r="N36" s="1"/>
      <c r="S36" s="1"/>
      <c r="T36" s="1"/>
      <c r="U36" s="1"/>
      <c r="Z36" s="1"/>
      <c r="AA36" s="1"/>
      <c r="AB36" s="1"/>
      <c r="AG36" s="1"/>
      <c r="AH36" s="1"/>
      <c r="AI36" s="1"/>
      <c r="AJ36" s="1"/>
      <c r="AO36" s="1"/>
    </row>
    <row r="37" spans="6:41" x14ac:dyDescent="0.25">
      <c r="F37" s="1"/>
      <c r="G37" s="1"/>
      <c r="L37" s="1"/>
      <c r="M37" s="1"/>
      <c r="N37" s="1"/>
      <c r="S37" s="1"/>
      <c r="T37" s="1"/>
      <c r="U37" s="1"/>
      <c r="Z37" s="1"/>
      <c r="AA37" s="1"/>
      <c r="AB37" s="1"/>
      <c r="AG37" s="1"/>
      <c r="AH37" s="1"/>
      <c r="AI37" s="1"/>
      <c r="AJ37" s="1"/>
      <c r="AO37" s="1"/>
    </row>
    <row r="38" spans="6:41" x14ac:dyDescent="0.25">
      <c r="F38" s="1"/>
      <c r="G38" s="1"/>
      <c r="L38" s="1"/>
      <c r="M38" s="1"/>
      <c r="N38" s="1"/>
      <c r="S38" s="1"/>
      <c r="T38" s="1"/>
      <c r="U38" s="1"/>
      <c r="Z38" s="1"/>
      <c r="AA38" s="1"/>
      <c r="AB38" s="1"/>
      <c r="AG38" s="1"/>
      <c r="AH38" s="1"/>
      <c r="AI38" s="1"/>
      <c r="AJ38" s="1"/>
      <c r="AO38" s="1"/>
    </row>
    <row r="39" spans="6:41" x14ac:dyDescent="0.25">
      <c r="F39" s="1"/>
      <c r="G39" s="1"/>
      <c r="L39" s="1"/>
      <c r="M39" s="1"/>
      <c r="N39" s="1"/>
      <c r="S39" s="1"/>
      <c r="T39" s="1"/>
      <c r="U39" s="1"/>
      <c r="Z39" s="1"/>
      <c r="AA39" s="1"/>
      <c r="AB39" s="1"/>
      <c r="AG39" s="1"/>
      <c r="AH39" s="1"/>
      <c r="AI39" s="1"/>
      <c r="AJ39" s="1"/>
      <c r="AO39" s="1"/>
    </row>
    <row r="40" spans="6:41" x14ac:dyDescent="0.25">
      <c r="F40" s="1"/>
      <c r="G40" s="1"/>
      <c r="L40" s="1"/>
      <c r="M40" s="1"/>
      <c r="N40" s="1"/>
      <c r="S40" s="1"/>
      <c r="T40" s="1"/>
      <c r="U40" s="1"/>
      <c r="Z40" s="1"/>
      <c r="AA40" s="1"/>
      <c r="AB40" s="1"/>
      <c r="AG40" s="1"/>
      <c r="AH40" s="1"/>
      <c r="AI40" s="1"/>
      <c r="AJ40" s="1"/>
      <c r="AO40" s="1"/>
    </row>
    <row r="41" spans="6:41" x14ac:dyDescent="0.25">
      <c r="F41" s="1"/>
      <c r="G41" s="1"/>
      <c r="L41" s="1"/>
      <c r="M41" s="1"/>
      <c r="N41" s="1"/>
      <c r="S41" s="1"/>
      <c r="T41" s="1"/>
      <c r="U41" s="1"/>
      <c r="Z41" s="1"/>
      <c r="AA41" s="1"/>
      <c r="AB41" s="1"/>
      <c r="AG41" s="1"/>
      <c r="AH41" s="1"/>
      <c r="AI41" s="1"/>
      <c r="AJ41" s="1"/>
      <c r="AO41" s="1"/>
    </row>
    <row r="42" spans="6:41" x14ac:dyDescent="0.25">
      <c r="F42" s="1"/>
      <c r="G42" s="1"/>
      <c r="L42" s="1"/>
      <c r="M42" s="1"/>
      <c r="N42" s="1"/>
      <c r="S42" s="1"/>
      <c r="T42" s="1"/>
      <c r="U42" s="1"/>
      <c r="Z42" s="1"/>
      <c r="AA42" s="1"/>
      <c r="AB42" s="1"/>
      <c r="AG42" s="1"/>
      <c r="AH42" s="1"/>
      <c r="AI42" s="1"/>
      <c r="AJ42" s="1"/>
      <c r="AO42" s="1"/>
    </row>
    <row r="43" spans="6:41" x14ac:dyDescent="0.25">
      <c r="F43" s="1"/>
      <c r="G43" s="1"/>
      <c r="L43" s="1"/>
      <c r="M43" s="1"/>
      <c r="N43" s="1"/>
      <c r="S43" s="1"/>
      <c r="T43" s="1"/>
      <c r="U43" s="1"/>
      <c r="Z43" s="1"/>
      <c r="AA43" s="1"/>
      <c r="AB43" s="1"/>
      <c r="AG43" s="1"/>
      <c r="AH43" s="1"/>
      <c r="AI43" s="1"/>
      <c r="AJ43" s="1"/>
      <c r="AO43" s="1"/>
    </row>
    <row r="44" spans="6:41" x14ac:dyDescent="0.25">
      <c r="F44" s="1"/>
      <c r="G44" s="1"/>
      <c r="L44" s="1"/>
      <c r="M44" s="1"/>
      <c r="N44" s="1"/>
      <c r="S44" s="1"/>
      <c r="T44" s="1"/>
      <c r="U44" s="1"/>
      <c r="Z44" s="1"/>
      <c r="AA44" s="1"/>
      <c r="AB44" s="1"/>
      <c r="AG44" s="1"/>
      <c r="AH44" s="1"/>
      <c r="AI44" s="1"/>
      <c r="AJ44" s="1"/>
      <c r="AO44" s="1"/>
    </row>
    <row r="45" spans="6:41" x14ac:dyDescent="0.25">
      <c r="F45" s="1"/>
      <c r="G45" s="1"/>
      <c r="L45" s="1"/>
      <c r="M45" s="1"/>
      <c r="N45" s="1"/>
      <c r="S45" s="1"/>
      <c r="T45" s="1"/>
      <c r="U45" s="1"/>
      <c r="Z45" s="1"/>
      <c r="AA45" s="1"/>
      <c r="AB45" s="1"/>
      <c r="AG45" s="1"/>
      <c r="AH45" s="1"/>
      <c r="AI45" s="1"/>
      <c r="AJ45" s="1"/>
      <c r="AO45" s="1"/>
    </row>
    <row r="46" spans="6:41" x14ac:dyDescent="0.25">
      <c r="F46" s="1"/>
      <c r="G46" s="1"/>
      <c r="L46" s="1"/>
      <c r="M46" s="1"/>
      <c r="N46" s="1"/>
      <c r="S46" s="1"/>
      <c r="T46" s="1"/>
      <c r="U46" s="1"/>
      <c r="Z46" s="1"/>
      <c r="AA46" s="1"/>
      <c r="AB46" s="1"/>
      <c r="AG46" s="1"/>
      <c r="AH46" s="1"/>
      <c r="AI46" s="1"/>
      <c r="AJ46" s="1"/>
      <c r="AO46" s="1"/>
    </row>
    <row r="47" spans="6:41" x14ac:dyDescent="0.25">
      <c r="F47" s="1"/>
      <c r="G47" s="1"/>
      <c r="L47" s="1"/>
      <c r="M47" s="1"/>
      <c r="N47" s="1"/>
      <c r="S47" s="1"/>
      <c r="T47" s="1"/>
      <c r="U47" s="1"/>
      <c r="Z47" s="1"/>
      <c r="AA47" s="1"/>
      <c r="AB47" s="1"/>
      <c r="AG47" s="1"/>
      <c r="AH47" s="1"/>
      <c r="AI47" s="1"/>
      <c r="AJ47" s="1"/>
      <c r="AO47" s="1"/>
    </row>
    <row r="48" spans="6:41" x14ac:dyDescent="0.25">
      <c r="F48" s="1"/>
      <c r="G48" s="1"/>
      <c r="L48" s="1"/>
      <c r="M48" s="1"/>
      <c r="N48" s="1"/>
      <c r="S48" s="1"/>
      <c r="T48" s="1"/>
      <c r="U48" s="1"/>
      <c r="Z48" s="1"/>
      <c r="AA48" s="1"/>
      <c r="AB48" s="1"/>
      <c r="AG48" s="1"/>
      <c r="AH48" s="1"/>
      <c r="AI48" s="1"/>
      <c r="AJ48" s="1"/>
      <c r="AO48" s="1"/>
    </row>
    <row r="49" spans="6:41" x14ac:dyDescent="0.25">
      <c r="F49" s="1"/>
      <c r="G49" s="1"/>
      <c r="L49" s="1"/>
      <c r="M49" s="1"/>
      <c r="N49" s="1"/>
      <c r="S49" s="1"/>
      <c r="T49" s="1"/>
      <c r="U49" s="1"/>
      <c r="Z49" s="1"/>
      <c r="AA49" s="1"/>
      <c r="AB49" s="1"/>
      <c r="AG49" s="1"/>
      <c r="AH49" s="1"/>
      <c r="AI49" s="1"/>
      <c r="AJ49" s="1"/>
      <c r="AO49" s="1"/>
    </row>
    <row r="50" spans="6:41" x14ac:dyDescent="0.25">
      <c r="F50" s="1"/>
      <c r="G50" s="1"/>
      <c r="L50" s="1"/>
      <c r="M50" s="1"/>
      <c r="N50" s="1"/>
      <c r="S50" s="1"/>
      <c r="T50" s="1"/>
      <c r="U50" s="1"/>
      <c r="Z50" s="1"/>
      <c r="AA50" s="1"/>
      <c r="AB50" s="1"/>
      <c r="AG50" s="1"/>
      <c r="AH50" s="1"/>
      <c r="AI50" s="1"/>
      <c r="AJ50" s="1"/>
      <c r="AO50" s="1"/>
    </row>
    <row r="51" spans="6:41" x14ac:dyDescent="0.25">
      <c r="F51" s="1"/>
      <c r="G51" s="1"/>
      <c r="L51" s="1"/>
      <c r="M51" s="1"/>
      <c r="N51" s="1"/>
      <c r="S51" s="1"/>
      <c r="T51" s="1"/>
      <c r="U51" s="1"/>
      <c r="Z51" s="1"/>
      <c r="AA51" s="1"/>
      <c r="AB51" s="1"/>
      <c r="AG51" s="1"/>
      <c r="AH51" s="1"/>
      <c r="AI51" s="1"/>
      <c r="AJ51" s="1"/>
      <c r="AO51" s="1"/>
    </row>
    <row r="52" spans="6:41" x14ac:dyDescent="0.25">
      <c r="F52" s="1"/>
      <c r="G52" s="1"/>
      <c r="L52" s="1"/>
      <c r="M52" s="1"/>
      <c r="N52" s="1"/>
      <c r="S52" s="1"/>
      <c r="T52" s="1"/>
      <c r="U52" s="1"/>
      <c r="Z52" s="1"/>
      <c r="AA52" s="1"/>
      <c r="AB52" s="1"/>
      <c r="AG52" s="1"/>
      <c r="AH52" s="1"/>
      <c r="AI52" s="1"/>
      <c r="AJ52" s="1"/>
      <c r="AO52" s="1"/>
    </row>
    <row r="53" spans="6:41" x14ac:dyDescent="0.25">
      <c r="F53" s="1"/>
      <c r="G53" s="1"/>
      <c r="L53" s="1"/>
      <c r="M53" s="1"/>
      <c r="N53" s="1"/>
      <c r="S53" s="1"/>
      <c r="T53" s="1"/>
      <c r="U53" s="1"/>
      <c r="Z53" s="1"/>
      <c r="AA53" s="1"/>
      <c r="AB53" s="1"/>
      <c r="AG53" s="1"/>
      <c r="AH53" s="1"/>
      <c r="AI53" s="1"/>
      <c r="AJ53" s="1"/>
      <c r="AO53" s="1"/>
    </row>
    <row r="54" spans="6:41" x14ac:dyDescent="0.25">
      <c r="F54" s="1"/>
      <c r="G54" s="1"/>
      <c r="L54" s="1"/>
      <c r="M54" s="1"/>
      <c r="N54" s="1"/>
      <c r="S54" s="1"/>
      <c r="T54" s="1"/>
      <c r="U54" s="1"/>
      <c r="Z54" s="1"/>
      <c r="AA54" s="1"/>
      <c r="AB54" s="1"/>
      <c r="AG54" s="1"/>
      <c r="AH54" s="1"/>
      <c r="AI54" s="1"/>
      <c r="AJ54" s="1"/>
      <c r="AO54" s="1"/>
    </row>
    <row r="55" spans="6:41" x14ac:dyDescent="0.25">
      <c r="F55" s="1"/>
      <c r="G55" s="1"/>
      <c r="L55" s="1"/>
      <c r="M55" s="1"/>
      <c r="N55" s="1"/>
      <c r="S55" s="1"/>
      <c r="T55" s="1"/>
      <c r="U55" s="1"/>
      <c r="Z55" s="1"/>
      <c r="AA55" s="1"/>
      <c r="AB55" s="1"/>
      <c r="AG55" s="1"/>
      <c r="AH55" s="1"/>
      <c r="AI55" s="1"/>
      <c r="AJ55" s="1"/>
      <c r="AO55" s="1"/>
    </row>
    <row r="56" spans="6:41" x14ac:dyDescent="0.25">
      <c r="F56" s="1"/>
      <c r="G56" s="1"/>
      <c r="L56" s="1"/>
      <c r="M56" s="1"/>
      <c r="N56" s="1"/>
      <c r="S56" s="1"/>
      <c r="T56" s="1"/>
      <c r="U56" s="1"/>
      <c r="Z56" s="1"/>
      <c r="AA56" s="1"/>
      <c r="AB56" s="1"/>
      <c r="AG56" s="1"/>
      <c r="AH56" s="1"/>
      <c r="AI56" s="1"/>
      <c r="AJ56" s="1"/>
      <c r="AO5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6FA5-C0C4-4754-B02A-7D07E43B2795}">
  <dimension ref="A1:AT57"/>
  <sheetViews>
    <sheetView tabSelected="1" topLeftCell="X1" workbookViewId="0">
      <selection activeCell="AF30" sqref="AF30:AK58"/>
    </sheetView>
  </sheetViews>
  <sheetFormatPr defaultRowHeight="13.8" x14ac:dyDescent="0.25"/>
  <cols>
    <col min="1" max="4" width="8.88671875" style="1"/>
    <col min="9" max="12" width="8.88671875" style="1"/>
    <col min="17" max="20" width="8.88671875" style="1"/>
    <col min="24" max="24" width="9.21875" style="1" customWidth="1"/>
    <col min="25" max="27" width="8.88671875" style="1"/>
    <col min="32" max="35" width="8.88671875" style="1"/>
    <col min="40" max="43" width="8.88671875" style="1"/>
  </cols>
  <sheetData>
    <row r="1" spans="1:46" x14ac:dyDescent="0.25">
      <c r="A1" s="1" t="s">
        <v>2</v>
      </c>
      <c r="B1" s="1" t="s">
        <v>3</v>
      </c>
      <c r="C1" s="1" t="s">
        <v>4</v>
      </c>
      <c r="E1" s="1" t="s">
        <v>11</v>
      </c>
      <c r="F1" s="1" t="s">
        <v>12</v>
      </c>
      <c r="G1" s="1" t="s">
        <v>13</v>
      </c>
      <c r="I1" s="1" t="s">
        <v>5</v>
      </c>
      <c r="J1" s="1" t="s">
        <v>3</v>
      </c>
      <c r="K1" s="1" t="s">
        <v>4</v>
      </c>
      <c r="M1" s="1" t="s">
        <v>11</v>
      </c>
      <c r="N1" s="1" t="s">
        <v>12</v>
      </c>
      <c r="O1" s="1" t="s">
        <v>13</v>
      </c>
      <c r="R1" s="1" t="s">
        <v>3</v>
      </c>
      <c r="S1" s="1" t="s">
        <v>4</v>
      </c>
      <c r="U1" s="1" t="s">
        <v>11</v>
      </c>
      <c r="V1" s="1" t="s">
        <v>12</v>
      </c>
      <c r="W1" s="1" t="s">
        <v>13</v>
      </c>
      <c r="X1" s="1" t="s">
        <v>6</v>
      </c>
      <c r="Y1" s="1" t="s">
        <v>3</v>
      </c>
      <c r="Z1" s="1" t="s">
        <v>4</v>
      </c>
      <c r="AA1" s="1" t="s">
        <v>10</v>
      </c>
      <c r="AB1" s="1" t="s">
        <v>11</v>
      </c>
      <c r="AC1" s="1" t="s">
        <v>12</v>
      </c>
      <c r="AD1" s="1" t="s">
        <v>13</v>
      </c>
      <c r="AF1" s="1" t="s">
        <v>8</v>
      </c>
      <c r="AG1" s="1" t="s">
        <v>3</v>
      </c>
      <c r="AH1" s="1" t="s">
        <v>4</v>
      </c>
      <c r="AI1" s="1" t="s">
        <v>10</v>
      </c>
      <c r="AJ1" s="1" t="s">
        <v>11</v>
      </c>
      <c r="AK1" s="1" t="s">
        <v>12</v>
      </c>
      <c r="AL1" s="1" t="s">
        <v>13</v>
      </c>
      <c r="AN1" s="1" t="s">
        <v>9</v>
      </c>
      <c r="AO1" s="1" t="s">
        <v>3</v>
      </c>
      <c r="AP1" s="1" t="s">
        <v>4</v>
      </c>
      <c r="AQ1" s="1" t="s">
        <v>10</v>
      </c>
      <c r="AR1" s="1" t="s">
        <v>11</v>
      </c>
      <c r="AS1" s="1" t="s">
        <v>12</v>
      </c>
      <c r="AT1" s="1" t="s">
        <v>13</v>
      </c>
    </row>
    <row r="2" spans="1:46" x14ac:dyDescent="0.25">
      <c r="A2" s="1">
        <v>0</v>
      </c>
      <c r="B2" s="1">
        <v>61.396303900000007</v>
      </c>
      <c r="C2" s="1">
        <v>59.244529999999997</v>
      </c>
      <c r="D2" s="2">
        <v>3.5000000000000003E-2</v>
      </c>
      <c r="E2">
        <f>SQRT(AVERAGE((B2-C2)^2))</f>
        <v>2.1517739000000091</v>
      </c>
      <c r="F2">
        <f>AVERAGE(E:E)</f>
        <v>0.99556166296296467</v>
      </c>
      <c r="G2">
        <f>AVEDEV(D:D)</f>
        <v>1.1083127572016462E-2</v>
      </c>
      <c r="I2" s="1">
        <v>0</v>
      </c>
      <c r="J2" s="1">
        <v>6.0608108109999996</v>
      </c>
      <c r="K2" s="1">
        <v>5.4949126000000001</v>
      </c>
      <c r="L2" s="2">
        <v>9.3399999999999997E-2</v>
      </c>
      <c r="M2">
        <f>SQRT(AVERAGE((J2-K2)^2))</f>
        <v>0.56589821099999948</v>
      </c>
      <c r="N2">
        <f>AVERAGE(M:M)</f>
        <v>0.23124993414814807</v>
      </c>
      <c r="O2">
        <f>AVEDEV(L:L)</f>
        <v>2.7932784636488343E-2</v>
      </c>
      <c r="Q2" s="1">
        <v>0</v>
      </c>
      <c r="R2" s="1">
        <v>10.130047899999999</v>
      </c>
      <c r="S2" s="1">
        <v>10.779437999999999</v>
      </c>
      <c r="T2" s="2">
        <v>6.4100000000000004E-2</v>
      </c>
      <c r="U2">
        <f>SQRT(AVERAGE((R2-S2)^2))</f>
        <v>0.64939009999999975</v>
      </c>
      <c r="V2">
        <f>AVERAGE(U:U)</f>
        <v>0.28406044444444445</v>
      </c>
      <c r="W2">
        <f>AVEDEV(T:T)</f>
        <v>1.5628806584362137E-2</v>
      </c>
      <c r="X2" s="1">
        <v>0</v>
      </c>
      <c r="Y2" s="1">
        <v>29.93540342</v>
      </c>
      <c r="Z2" s="1">
        <v>29.859294999999999</v>
      </c>
      <c r="AA2" s="2">
        <v>2.5000000000000001E-3</v>
      </c>
      <c r="AB2">
        <f>SQRT(AVERAGE((Y2-Z2)^2))</f>
        <v>7.6108420000000621E-2</v>
      </c>
      <c r="AC2">
        <f>AVERAGE(AB:AB)</f>
        <v>0.18280077333333328</v>
      </c>
      <c r="AD2">
        <f>AVEDEV(AA:AA)</f>
        <v>3.8641975308641987E-3</v>
      </c>
      <c r="AF2" s="1">
        <v>0</v>
      </c>
      <c r="AG2" s="1">
        <v>28.4736482</v>
      </c>
      <c r="AH2" s="1">
        <v>29.017198</v>
      </c>
      <c r="AI2" s="2">
        <v>1.9099999999999999E-2</v>
      </c>
      <c r="AJ2">
        <f>SQRT(AVERAGE((AG2-AH2)^2))</f>
        <v>0.54354980000000097</v>
      </c>
      <c r="AK2">
        <f>AVERAGE(AJ:AJ)</f>
        <v>0.79979955185185236</v>
      </c>
      <c r="AL2">
        <f>AVEDEV(AI:AI)</f>
        <v>1.4591495198902606E-2</v>
      </c>
      <c r="AN2" s="1">
        <v>0</v>
      </c>
      <c r="AO2" s="1">
        <v>14.715947979999999</v>
      </c>
      <c r="AP2" s="1">
        <v>12.685953</v>
      </c>
      <c r="AQ2" s="2">
        <v>0.13789999999999999</v>
      </c>
      <c r="AR2">
        <f>SQRT(AVERAGE((AO2-AP2)^2))</f>
        <v>2.0299949799999997</v>
      </c>
      <c r="AS2">
        <f>AVERAGE(AR:AR)</f>
        <v>1.2179472376666669</v>
      </c>
      <c r="AT2">
        <f>AVEDEV(AQ:AQ)</f>
        <v>5.8710836762688609E-2</v>
      </c>
    </row>
    <row r="3" spans="1:46" x14ac:dyDescent="0.25">
      <c r="A3" s="1">
        <v>1</v>
      </c>
      <c r="B3" s="1">
        <v>58.280610299999999</v>
      </c>
      <c r="C3" s="1">
        <v>58.804310000000001</v>
      </c>
      <c r="D3" s="2">
        <v>8.9999999999999993E-3</v>
      </c>
      <c r="E3">
        <f t="shared" ref="E3:E28" si="0">SQRT(AVERAGE((B3-C3)^2))</f>
        <v>0.52369970000000166</v>
      </c>
      <c r="I3" s="1">
        <v>1</v>
      </c>
      <c r="J3" s="1">
        <v>5.2727272730000001</v>
      </c>
      <c r="K3" s="1">
        <v>5.3049702999999999</v>
      </c>
      <c r="L3" s="2">
        <v>6.1000000000000004E-3</v>
      </c>
      <c r="M3">
        <f t="shared" ref="M3:M28" si="1">SQRT(AVERAGE((J3-K3)^2))</f>
        <v>3.2243026999999813E-2</v>
      </c>
      <c r="Q3" s="1">
        <v>1</v>
      </c>
      <c r="R3" s="1">
        <v>11.053219200000001</v>
      </c>
      <c r="S3" s="1">
        <v>11.005674000000001</v>
      </c>
      <c r="T3" s="2">
        <v>4.3E-3</v>
      </c>
      <c r="U3">
        <f t="shared" ref="U3:U28" si="2">SQRT(AVERAGE((R3-S3)^2))</f>
        <v>4.7545200000000065E-2</v>
      </c>
      <c r="X3" s="1">
        <v>1</v>
      </c>
      <c r="Y3" s="1">
        <v>29.817331410000001</v>
      </c>
      <c r="Z3" s="1">
        <v>29.680035</v>
      </c>
      <c r="AA3" s="2">
        <v>4.5999999999999999E-3</v>
      </c>
      <c r="AB3">
        <f t="shared" ref="AB3:AB28" si="3">SQRT(AVERAGE((Y3-Z3)^2))</f>
        <v>0.13729641000000115</v>
      </c>
      <c r="AF3" s="1">
        <v>1</v>
      </c>
      <c r="AG3" s="1">
        <v>30.6661705</v>
      </c>
      <c r="AH3" s="1">
        <v>30.584928000000001</v>
      </c>
      <c r="AI3" s="2">
        <v>2.5999999999999999E-3</v>
      </c>
      <c r="AJ3">
        <f t="shared" ref="AJ3:AJ28" si="4">SQRT(AVERAGE((AG3-AH3)^2))</f>
        <v>8.124249999999833E-2</v>
      </c>
      <c r="AN3" s="1">
        <v>1</v>
      </c>
      <c r="AO3" s="1">
        <v>10.42054336</v>
      </c>
      <c r="AP3" s="1">
        <v>10.998403</v>
      </c>
      <c r="AQ3" s="2">
        <v>5.5500000000000001E-2</v>
      </c>
      <c r="AR3">
        <f t="shared" ref="AR3:AR28" si="5">SQRT(AVERAGE((AO3-AP3)^2))</f>
        <v>0.57785963999999979</v>
      </c>
    </row>
    <row r="4" spans="1:46" x14ac:dyDescent="0.25">
      <c r="A4" s="1">
        <v>2</v>
      </c>
      <c r="B4" s="1">
        <v>61.198738200000001</v>
      </c>
      <c r="C4" s="1">
        <v>61.407829999999997</v>
      </c>
      <c r="D4" s="2">
        <v>3.3999999999999998E-3</v>
      </c>
      <c r="E4">
        <f t="shared" si="0"/>
        <v>0.20909179999999594</v>
      </c>
      <c r="I4" s="1">
        <v>2</v>
      </c>
      <c r="J4" s="1">
        <v>5.8394648829999998</v>
      </c>
      <c r="K4" s="1">
        <v>5.8877579999999998</v>
      </c>
      <c r="L4" s="2">
        <v>8.3000000000000001E-3</v>
      </c>
      <c r="M4">
        <f t="shared" si="1"/>
        <v>4.8293117000000052E-2</v>
      </c>
      <c r="Q4" s="1">
        <v>2</v>
      </c>
      <c r="R4" s="1">
        <v>10.480196299999999</v>
      </c>
      <c r="S4" s="1">
        <v>10.4057364</v>
      </c>
      <c r="T4" s="2">
        <v>7.1000000000000004E-3</v>
      </c>
      <c r="U4">
        <f t="shared" si="2"/>
        <v>7.4459899999999024E-2</v>
      </c>
      <c r="X4" s="1">
        <v>2</v>
      </c>
      <c r="Y4" s="1">
        <v>30.356518550000001</v>
      </c>
      <c r="Z4" s="1">
        <v>30.366382999999999</v>
      </c>
      <c r="AA4" s="2">
        <v>2.9999999999999997E-4</v>
      </c>
      <c r="AB4">
        <f t="shared" si="3"/>
        <v>9.8644499999984703E-3</v>
      </c>
      <c r="AF4" s="1">
        <v>2</v>
      </c>
      <c r="AG4" s="1">
        <v>28.321065499999996</v>
      </c>
      <c r="AH4" s="1">
        <v>28.273789999999998</v>
      </c>
      <c r="AI4" s="2">
        <v>1.6999999999999999E-3</v>
      </c>
      <c r="AJ4">
        <f t="shared" si="4"/>
        <v>4.7275499999997805E-2</v>
      </c>
      <c r="AN4" s="1">
        <v>2</v>
      </c>
      <c r="AO4" s="1">
        <v>13.669821239999999</v>
      </c>
      <c r="AP4" s="1">
        <v>13.793626</v>
      </c>
      <c r="AQ4" s="2">
        <v>9.1000000000000004E-3</v>
      </c>
      <c r="AR4">
        <f t="shared" si="5"/>
        <v>0.12380476000000051</v>
      </c>
    </row>
    <row r="5" spans="1:46" x14ac:dyDescent="0.25">
      <c r="A5" s="1">
        <v>3</v>
      </c>
      <c r="B5" s="1">
        <v>57.714070200000002</v>
      </c>
      <c r="C5" s="1">
        <v>58.079509999999999</v>
      </c>
      <c r="D5" s="2">
        <v>6.3E-3</v>
      </c>
      <c r="E5">
        <f t="shared" si="0"/>
        <v>0.36543979999999721</v>
      </c>
      <c r="I5" s="1">
        <v>3</v>
      </c>
      <c r="J5" s="1">
        <v>5.151515152</v>
      </c>
      <c r="K5" s="1">
        <v>5.4583335000000002</v>
      </c>
      <c r="L5" s="2">
        <v>5.96E-2</v>
      </c>
      <c r="M5">
        <f t="shared" si="1"/>
        <v>0.30681834800000019</v>
      </c>
      <c r="Q5" s="1">
        <v>3</v>
      </c>
      <c r="R5" s="1">
        <v>11.203319500000001</v>
      </c>
      <c r="S5" s="1">
        <v>11.1044906</v>
      </c>
      <c r="T5" s="2">
        <v>8.8000000000000005E-3</v>
      </c>
      <c r="U5">
        <f t="shared" si="2"/>
        <v>9.8828900000000885E-2</v>
      </c>
      <c r="X5" s="1">
        <v>3</v>
      </c>
      <c r="Y5" s="1">
        <v>29.805744359999998</v>
      </c>
      <c r="Z5" s="1">
        <v>29.827241999999998</v>
      </c>
      <c r="AA5" s="2">
        <v>6.9999999999999999E-4</v>
      </c>
      <c r="AB5">
        <f t="shared" si="3"/>
        <v>2.1497639999999762E-2</v>
      </c>
      <c r="AF5" s="1">
        <v>3</v>
      </c>
      <c r="AG5" s="1">
        <v>31.082610300000002</v>
      </c>
      <c r="AH5" s="1">
        <v>30.026287</v>
      </c>
      <c r="AI5" s="2">
        <v>3.4000000000000002E-2</v>
      </c>
      <c r="AJ5">
        <f t="shared" si="4"/>
        <v>1.0563233000000025</v>
      </c>
      <c r="AN5" s="1">
        <v>3</v>
      </c>
      <c r="AO5" s="1">
        <v>9.9962278389999994</v>
      </c>
      <c r="AP5" s="1">
        <v>11.207478</v>
      </c>
      <c r="AQ5" s="2">
        <v>0.1212</v>
      </c>
      <c r="AR5">
        <f t="shared" si="5"/>
        <v>1.2112501610000006</v>
      </c>
    </row>
    <row r="6" spans="1:46" x14ac:dyDescent="0.25">
      <c r="A6" s="1">
        <v>4</v>
      </c>
      <c r="B6" s="1">
        <v>61.384774399999998</v>
      </c>
      <c r="C6" s="1">
        <v>60.297274999999992</v>
      </c>
      <c r="D6" s="2">
        <v>1.77E-2</v>
      </c>
      <c r="E6">
        <f t="shared" si="0"/>
        <v>1.0874994000000058</v>
      </c>
      <c r="I6" s="1">
        <v>4</v>
      </c>
      <c r="J6" s="1">
        <v>6</v>
      </c>
      <c r="K6" s="1">
        <v>5.9132223000000002</v>
      </c>
      <c r="L6" s="2">
        <v>1.4500000000000001E-2</v>
      </c>
      <c r="M6">
        <f t="shared" si="1"/>
        <v>8.6777699999999847E-2</v>
      </c>
      <c r="Q6" s="1">
        <v>4</v>
      </c>
      <c r="R6" s="1">
        <v>10.2307957</v>
      </c>
      <c r="S6" s="1">
        <v>10.307613</v>
      </c>
      <c r="T6" s="2">
        <v>7.4999999999999997E-3</v>
      </c>
      <c r="U6">
        <f t="shared" si="2"/>
        <v>7.6817300000000088E-2</v>
      </c>
      <c r="X6" s="1">
        <v>4</v>
      </c>
      <c r="Y6" s="1">
        <v>30.063944729999999</v>
      </c>
      <c r="Z6" s="1">
        <v>29.946583</v>
      </c>
      <c r="AA6" s="2">
        <v>3.8999999999999998E-3</v>
      </c>
      <c r="AB6">
        <f t="shared" si="3"/>
        <v>0.11736172999999894</v>
      </c>
      <c r="AF6" s="1">
        <v>4</v>
      </c>
      <c r="AG6" s="1">
        <v>28.384429900000001</v>
      </c>
      <c r="AH6" s="1">
        <v>29.241270000000004</v>
      </c>
      <c r="AI6" s="2">
        <v>3.0200000000000001E-2</v>
      </c>
      <c r="AJ6">
        <f t="shared" si="4"/>
        <v>0.85684010000000299</v>
      </c>
      <c r="AN6" s="1">
        <v>4</v>
      </c>
      <c r="AO6" s="1">
        <v>14.295556319999999</v>
      </c>
      <c r="AP6" s="1">
        <v>13.596905</v>
      </c>
      <c r="AQ6" s="2">
        <v>4.8899999999999999E-2</v>
      </c>
      <c r="AR6">
        <f t="shared" si="5"/>
        <v>0.69865131999999974</v>
      </c>
    </row>
    <row r="7" spans="1:46" x14ac:dyDescent="0.25">
      <c r="A7" s="1">
        <v>5</v>
      </c>
      <c r="B7" s="1">
        <v>58.954393800000005</v>
      </c>
      <c r="C7" s="1">
        <v>59.453330000000001</v>
      </c>
      <c r="D7" s="2">
        <v>8.5000000000000006E-3</v>
      </c>
      <c r="E7">
        <f t="shared" si="0"/>
        <v>0.49893619999999572</v>
      </c>
      <c r="I7" s="1">
        <v>5</v>
      </c>
      <c r="J7" s="1">
        <v>5.3177257530000004</v>
      </c>
      <c r="K7" s="1">
        <v>5.6201739999999996</v>
      </c>
      <c r="L7" s="2">
        <v>5.6899999999999999E-2</v>
      </c>
      <c r="M7">
        <f t="shared" si="1"/>
        <v>0.30244824699999917</v>
      </c>
      <c r="Q7" s="1">
        <v>5</v>
      </c>
      <c r="R7" s="1">
        <v>11.0863923</v>
      </c>
      <c r="S7" s="1">
        <v>10.662362999999999</v>
      </c>
      <c r="T7" s="2">
        <v>3.8199999999999998E-2</v>
      </c>
      <c r="U7">
        <f t="shared" si="2"/>
        <v>0.42402930000000083</v>
      </c>
      <c r="X7" s="1">
        <v>5</v>
      </c>
      <c r="Y7" s="1">
        <v>30.168570540000001</v>
      </c>
      <c r="Z7" s="1">
        <v>29.885023</v>
      </c>
      <c r="AA7" s="2">
        <v>9.4000000000000004E-3</v>
      </c>
      <c r="AB7">
        <f t="shared" si="3"/>
        <v>0.28354754000000071</v>
      </c>
      <c r="AF7" s="1">
        <v>5</v>
      </c>
      <c r="AG7" s="1">
        <v>29.959213899999998</v>
      </c>
      <c r="AH7" s="1">
        <v>30.122110000000003</v>
      </c>
      <c r="AI7" s="2">
        <v>5.4000000000000003E-3</v>
      </c>
      <c r="AJ7">
        <f t="shared" si="4"/>
        <v>0.16289610000000465</v>
      </c>
      <c r="AN7" s="1">
        <v>5</v>
      </c>
      <c r="AO7" s="1">
        <v>10.752688170000001</v>
      </c>
      <c r="AP7" s="1">
        <v>10.698752000000001</v>
      </c>
      <c r="AQ7" s="2">
        <v>5.0000000000000001E-3</v>
      </c>
      <c r="AR7">
        <f t="shared" si="5"/>
        <v>5.3936170000000061E-2</v>
      </c>
    </row>
    <row r="8" spans="1:46" x14ac:dyDescent="0.25">
      <c r="A8" s="1">
        <v>6</v>
      </c>
      <c r="B8" s="1">
        <v>59.219088900000003</v>
      </c>
      <c r="C8" s="1">
        <v>60.022706000000007</v>
      </c>
      <c r="D8" s="2">
        <v>1.3599999999999999E-2</v>
      </c>
      <c r="E8">
        <f t="shared" si="0"/>
        <v>0.80361710000000386</v>
      </c>
      <c r="I8" s="1">
        <v>6</v>
      </c>
      <c r="J8" s="1">
        <v>5.5337837839999997</v>
      </c>
      <c r="K8" s="1">
        <v>5.6814220000000004</v>
      </c>
      <c r="L8" s="2">
        <v>2.6700000000000002E-2</v>
      </c>
      <c r="M8">
        <f t="shared" si="1"/>
        <v>0.14763821600000071</v>
      </c>
      <c r="Q8" s="1">
        <v>6</v>
      </c>
      <c r="R8" s="1">
        <v>10.701373799999999</v>
      </c>
      <c r="S8" s="1">
        <v>10.379732000000001</v>
      </c>
      <c r="T8" s="2">
        <v>3.0099999999999998E-2</v>
      </c>
      <c r="U8">
        <f t="shared" si="2"/>
        <v>0.32164179999999831</v>
      </c>
      <c r="X8" s="1">
        <v>6</v>
      </c>
      <c r="Y8" s="1">
        <v>29.747455410000001</v>
      </c>
      <c r="Z8" s="1">
        <v>29.834177</v>
      </c>
      <c r="AA8" s="2">
        <v>2.8999999999999998E-3</v>
      </c>
      <c r="AB8">
        <f t="shared" si="3"/>
        <v>8.6721589999999793E-2</v>
      </c>
      <c r="AF8" s="1">
        <v>6</v>
      </c>
      <c r="AG8" s="1">
        <v>30.079537200000001</v>
      </c>
      <c r="AH8" s="1">
        <v>29.638789999999997</v>
      </c>
      <c r="AI8" s="2">
        <v>1.47E-2</v>
      </c>
      <c r="AJ8">
        <f t="shared" si="4"/>
        <v>0.44074720000000411</v>
      </c>
      <c r="AN8" s="1">
        <v>6</v>
      </c>
      <c r="AO8" s="1">
        <v>11.93058568</v>
      </c>
      <c r="AP8" s="1">
        <v>13.058646</v>
      </c>
      <c r="AQ8" s="2">
        <v>9.4600000000000004E-2</v>
      </c>
      <c r="AR8">
        <f t="shared" si="5"/>
        <v>1.1280603199999995</v>
      </c>
    </row>
    <row r="9" spans="1:46" x14ac:dyDescent="0.25">
      <c r="A9" s="1">
        <v>7</v>
      </c>
      <c r="B9" s="1">
        <v>60.105448199999998</v>
      </c>
      <c r="C9" s="1">
        <v>59.920823999999996</v>
      </c>
      <c r="D9" s="2">
        <v>3.0999999999999999E-3</v>
      </c>
      <c r="E9">
        <f t="shared" si="0"/>
        <v>0.18462420000000179</v>
      </c>
      <c r="I9" s="1">
        <v>7</v>
      </c>
      <c r="J9" s="1">
        <v>5.796610169</v>
      </c>
      <c r="K9" s="1">
        <v>5.7418930000000001</v>
      </c>
      <c r="L9" s="2">
        <v>9.4000000000000004E-3</v>
      </c>
      <c r="M9">
        <f t="shared" si="1"/>
        <v>5.4717168999999899E-2</v>
      </c>
      <c r="Q9" s="1">
        <v>7</v>
      </c>
      <c r="R9" s="1">
        <v>10.369068500000001</v>
      </c>
      <c r="S9" s="1">
        <v>10.754238000000001</v>
      </c>
      <c r="T9" s="2">
        <v>3.7100000000000001E-2</v>
      </c>
      <c r="U9">
        <f t="shared" si="2"/>
        <v>0.38516949999999994</v>
      </c>
      <c r="X9" s="1">
        <v>7</v>
      </c>
      <c r="Y9" s="1">
        <v>29.677579420000001</v>
      </c>
      <c r="Z9" s="1">
        <v>30.162109999999998</v>
      </c>
      <c r="AA9" s="2">
        <v>1.6299999999999999E-2</v>
      </c>
      <c r="AB9">
        <f t="shared" si="3"/>
        <v>0.48453057999999771</v>
      </c>
      <c r="AF9" s="1">
        <v>7</v>
      </c>
      <c r="AG9" s="1">
        <v>29.525483299999998</v>
      </c>
      <c r="AH9" s="1">
        <v>28.812349999999999</v>
      </c>
      <c r="AI9" s="2">
        <v>2.4199999999999999E-2</v>
      </c>
      <c r="AJ9">
        <f t="shared" si="4"/>
        <v>0.71313329999999908</v>
      </c>
      <c r="AN9" s="1">
        <v>7</v>
      </c>
      <c r="AO9" s="1">
        <v>13.356766260000001</v>
      </c>
      <c r="AP9" s="1">
        <v>13.041489</v>
      </c>
      <c r="AQ9" s="2">
        <v>2.3599999999999999E-2</v>
      </c>
      <c r="AR9">
        <f t="shared" si="5"/>
        <v>0.31527726000000023</v>
      </c>
    </row>
    <row r="10" spans="1:46" x14ac:dyDescent="0.25">
      <c r="A10" s="1">
        <v>8</v>
      </c>
      <c r="B10" s="1">
        <v>57.410881799999999</v>
      </c>
      <c r="C10" s="1">
        <v>57.807744000000007</v>
      </c>
      <c r="D10" s="2">
        <v>6.8999999999999999E-3</v>
      </c>
      <c r="E10">
        <f t="shared" si="0"/>
        <v>0.39686220000000816</v>
      </c>
      <c r="I10" s="1">
        <v>8</v>
      </c>
      <c r="J10" s="1">
        <v>5.1864406780000003</v>
      </c>
      <c r="K10" s="1">
        <v>4.9638952999999999</v>
      </c>
      <c r="L10" s="2">
        <v>4.2900000000000001E-2</v>
      </c>
      <c r="M10">
        <f t="shared" si="1"/>
        <v>0.2225453780000004</v>
      </c>
      <c r="Q10" s="1">
        <v>8</v>
      </c>
      <c r="R10" s="1">
        <v>11.0694184</v>
      </c>
      <c r="S10" s="1">
        <v>11.024368599999999</v>
      </c>
      <c r="T10" s="2">
        <v>4.1000000000000003E-3</v>
      </c>
      <c r="U10">
        <f t="shared" si="2"/>
        <v>4.5049800000001028E-2</v>
      </c>
      <c r="X10" s="1">
        <v>8</v>
      </c>
      <c r="Y10" s="1">
        <v>29.501583490000002</v>
      </c>
      <c r="Z10" s="1">
        <v>29.662030999999999</v>
      </c>
      <c r="AA10" s="2">
        <v>5.4000000000000003E-3</v>
      </c>
      <c r="AB10">
        <f t="shared" si="3"/>
        <v>0.16044750999999735</v>
      </c>
      <c r="AF10" s="1">
        <v>8</v>
      </c>
      <c r="AG10" s="1">
        <v>31.519699800000001</v>
      </c>
      <c r="AH10" s="1">
        <v>30.963932999999997</v>
      </c>
      <c r="AI10" s="2">
        <v>1.7600000000000001E-2</v>
      </c>
      <c r="AJ10">
        <f t="shared" si="4"/>
        <v>0.55576680000000422</v>
      </c>
      <c r="AN10" s="1">
        <v>8</v>
      </c>
      <c r="AO10" s="1">
        <v>10.31894934</v>
      </c>
      <c r="AP10" s="1">
        <v>9.6288180000000008</v>
      </c>
      <c r="AQ10" s="2">
        <v>6.6900000000000001E-2</v>
      </c>
      <c r="AR10">
        <f t="shared" si="5"/>
        <v>0.69013133999999887</v>
      </c>
    </row>
    <row r="11" spans="1:46" x14ac:dyDescent="0.25">
      <c r="A11" s="1">
        <v>9</v>
      </c>
      <c r="B11" s="1">
        <v>59.4950604</v>
      </c>
      <c r="C11" s="1">
        <v>57.074224999999998</v>
      </c>
      <c r="D11" s="2">
        <v>4.07E-2</v>
      </c>
      <c r="E11">
        <f t="shared" si="0"/>
        <v>2.4208354000000014</v>
      </c>
      <c r="I11" s="1">
        <v>9</v>
      </c>
      <c r="J11" s="1">
        <v>5.4381270900000001</v>
      </c>
      <c r="K11" s="1">
        <v>5.1926746000000001</v>
      </c>
      <c r="L11" s="2">
        <v>4.5100000000000001E-2</v>
      </c>
      <c r="M11">
        <f t="shared" si="1"/>
        <v>0.24545248999999991</v>
      </c>
      <c r="Q11" s="1">
        <v>9</v>
      </c>
      <c r="R11" s="1">
        <v>10.9403586</v>
      </c>
      <c r="S11" s="1">
        <v>11.125654000000001</v>
      </c>
      <c r="T11" s="2">
        <v>1.6899999999999998E-2</v>
      </c>
      <c r="U11">
        <f t="shared" si="2"/>
        <v>0.18529540000000111</v>
      </c>
      <c r="X11" s="1">
        <v>9</v>
      </c>
      <c r="Y11" s="1">
        <v>30.18015759</v>
      </c>
      <c r="Z11" s="1">
        <v>29.514626</v>
      </c>
      <c r="AA11" s="2">
        <v>2.2100000000000002E-2</v>
      </c>
      <c r="AB11">
        <f t="shared" si="3"/>
        <v>0.66553159000000051</v>
      </c>
      <c r="AF11" s="1">
        <v>9</v>
      </c>
      <c r="AG11" s="1">
        <v>29.564581</v>
      </c>
      <c r="AH11" s="1">
        <v>31.837913</v>
      </c>
      <c r="AI11" s="2">
        <v>7.6899999999999996E-2</v>
      </c>
      <c r="AJ11">
        <f t="shared" si="4"/>
        <v>2.2733319999999999</v>
      </c>
      <c r="AN11" s="1">
        <v>9</v>
      </c>
      <c r="AO11" s="1">
        <v>11.15989755</v>
      </c>
      <c r="AP11" s="1">
        <v>9.8846319999999999</v>
      </c>
      <c r="AQ11" s="2">
        <v>0.1143</v>
      </c>
      <c r="AR11">
        <f t="shared" si="5"/>
        <v>1.2752655500000003</v>
      </c>
    </row>
    <row r="12" spans="1:46" x14ac:dyDescent="0.25">
      <c r="A12" s="1">
        <v>10</v>
      </c>
      <c r="B12" s="1">
        <v>59.069599699999998</v>
      </c>
      <c r="C12" s="1">
        <v>58.796499999999995</v>
      </c>
      <c r="D12" s="2">
        <v>4.5999999999999999E-3</v>
      </c>
      <c r="E12">
        <f t="shared" si="0"/>
        <v>0.27309970000000305</v>
      </c>
      <c r="I12" s="1">
        <v>10</v>
      </c>
      <c r="J12" s="1">
        <v>5.5525423729999996</v>
      </c>
      <c r="K12" s="1">
        <v>5.4592010000000002</v>
      </c>
      <c r="L12" s="2">
        <v>1.6799999999999999E-2</v>
      </c>
      <c r="M12">
        <f t="shared" si="1"/>
        <v>9.334137299999945E-2</v>
      </c>
      <c r="Q12" s="1">
        <v>10</v>
      </c>
      <c r="R12" s="1">
        <v>10.6382979</v>
      </c>
      <c r="S12" s="1">
        <v>10.7365906</v>
      </c>
      <c r="T12" s="2">
        <v>9.1999999999999998E-3</v>
      </c>
      <c r="U12">
        <f t="shared" si="2"/>
        <v>9.8292700000000011E-2</v>
      </c>
      <c r="X12" s="1">
        <v>10</v>
      </c>
      <c r="Y12" s="1">
        <v>29.595374979999999</v>
      </c>
      <c r="Z12" s="1">
        <v>29.67193</v>
      </c>
      <c r="AA12" s="2">
        <v>2.5999999999999999E-3</v>
      </c>
      <c r="AB12">
        <f t="shared" si="3"/>
        <v>7.6555020000000695E-2</v>
      </c>
      <c r="AF12" s="1">
        <v>10</v>
      </c>
      <c r="AG12" s="1">
        <v>30.292102399999997</v>
      </c>
      <c r="AH12" s="1">
        <v>30.795705000000002</v>
      </c>
      <c r="AI12" s="2">
        <v>1.66E-2</v>
      </c>
      <c r="AJ12">
        <f t="shared" si="4"/>
        <v>0.50360260000000423</v>
      </c>
      <c r="AN12" s="1">
        <v>10</v>
      </c>
      <c r="AO12" s="1">
        <v>12.08077894</v>
      </c>
      <c r="AP12" s="1">
        <v>12.050984</v>
      </c>
      <c r="AQ12" s="2">
        <v>2.5000000000000001E-3</v>
      </c>
      <c r="AR12">
        <f t="shared" si="5"/>
        <v>2.9794940000000381E-2</v>
      </c>
    </row>
    <row r="13" spans="1:46" x14ac:dyDescent="0.25">
      <c r="A13" s="1">
        <v>11</v>
      </c>
      <c r="B13" s="1">
        <v>58.498896199999997</v>
      </c>
      <c r="C13" s="1">
        <v>59.628810000000001</v>
      </c>
      <c r="D13" s="2">
        <v>1.9300000000000001E-2</v>
      </c>
      <c r="E13">
        <f t="shared" si="0"/>
        <v>1.1299138000000042</v>
      </c>
      <c r="I13" s="1">
        <v>11</v>
      </c>
      <c r="J13" s="1">
        <v>5.3716216220000002</v>
      </c>
      <c r="K13" s="1">
        <v>5.763757</v>
      </c>
      <c r="L13" s="2">
        <v>7.2999999999999995E-2</v>
      </c>
      <c r="M13">
        <f t="shared" si="1"/>
        <v>0.39213537799999987</v>
      </c>
      <c r="Q13" s="1">
        <v>11</v>
      </c>
      <c r="R13" s="1">
        <v>10.890360599999999</v>
      </c>
      <c r="S13" s="1">
        <v>10.507395000000001</v>
      </c>
      <c r="T13" s="2">
        <v>3.5200000000000002E-2</v>
      </c>
      <c r="U13">
        <f t="shared" si="2"/>
        <v>0.38296559999999857</v>
      </c>
      <c r="X13" s="1">
        <v>11</v>
      </c>
      <c r="Y13" s="1">
        <v>29.712329230000002</v>
      </c>
      <c r="Z13" s="1">
        <v>29.772410000000001</v>
      </c>
      <c r="AA13" s="2">
        <v>2E-3</v>
      </c>
      <c r="AB13">
        <f t="shared" si="3"/>
        <v>6.0080769999999006E-2</v>
      </c>
      <c r="AF13" s="1">
        <v>11</v>
      </c>
      <c r="AG13" s="1">
        <v>30.610743200000002</v>
      </c>
      <c r="AH13" s="1">
        <v>29.534525000000002</v>
      </c>
      <c r="AI13" s="2">
        <v>3.5200000000000002E-2</v>
      </c>
      <c r="AJ13">
        <f t="shared" si="4"/>
        <v>1.0762181999999996</v>
      </c>
      <c r="AN13" s="1">
        <v>11</v>
      </c>
      <c r="AO13" s="1">
        <v>11.221486390000001</v>
      </c>
      <c r="AP13" s="1">
        <v>12.575464999999999</v>
      </c>
      <c r="AQ13" s="2">
        <v>0.1207</v>
      </c>
      <c r="AR13">
        <f t="shared" si="5"/>
        <v>1.3539786099999986</v>
      </c>
    </row>
    <row r="14" spans="1:46" x14ac:dyDescent="0.25">
      <c r="A14" s="1">
        <v>12</v>
      </c>
      <c r="B14" s="1">
        <v>60.084925699999999</v>
      </c>
      <c r="C14" s="1">
        <v>60.804175999999998</v>
      </c>
      <c r="D14" s="2">
        <v>1.2E-2</v>
      </c>
      <c r="E14">
        <f t="shared" si="0"/>
        <v>0.71925029999999879</v>
      </c>
      <c r="I14" s="1">
        <v>12</v>
      </c>
      <c r="J14" s="1">
        <v>5.7364864860000004</v>
      </c>
      <c r="K14" s="1">
        <v>5.7988324000000002</v>
      </c>
      <c r="L14" s="2">
        <v>1.09E-2</v>
      </c>
      <c r="M14">
        <f t="shared" si="1"/>
        <v>6.234591399999978E-2</v>
      </c>
      <c r="Q14" s="1">
        <v>12</v>
      </c>
      <c r="R14" s="1">
        <v>10.4741684</v>
      </c>
      <c r="S14" s="1">
        <v>10.379732000000001</v>
      </c>
      <c r="T14" s="2">
        <v>8.9999999999999993E-3</v>
      </c>
      <c r="U14">
        <f t="shared" si="2"/>
        <v>9.443639999999931E-2</v>
      </c>
      <c r="X14" s="1">
        <v>12</v>
      </c>
      <c r="Y14" s="1">
        <v>29.806120719999999</v>
      </c>
      <c r="Z14" s="1">
        <v>30.024694</v>
      </c>
      <c r="AA14" s="2">
        <v>7.3000000000000001E-3</v>
      </c>
      <c r="AB14">
        <f t="shared" si="3"/>
        <v>0.21857328000000109</v>
      </c>
      <c r="AF14" s="1">
        <v>12</v>
      </c>
      <c r="AG14" s="1">
        <v>29.440905899999997</v>
      </c>
      <c r="AH14" s="1">
        <v>28.622577</v>
      </c>
      <c r="AI14" s="2">
        <v>2.7799999999999998E-2</v>
      </c>
      <c r="AJ14">
        <f t="shared" si="4"/>
        <v>0.81832889999999736</v>
      </c>
      <c r="AN14" s="1">
        <v>12</v>
      </c>
      <c r="AO14" s="1">
        <v>12.91578202</v>
      </c>
      <c r="AP14" s="1">
        <v>13.310993</v>
      </c>
      <c r="AQ14" s="2">
        <v>3.0599999999999999E-2</v>
      </c>
      <c r="AR14">
        <f t="shared" si="5"/>
        <v>0.39521097999999988</v>
      </c>
    </row>
    <row r="15" spans="1:46" x14ac:dyDescent="0.25">
      <c r="A15" s="1">
        <v>13</v>
      </c>
      <c r="B15" s="1">
        <v>57.941834499999999</v>
      </c>
      <c r="C15" s="1">
        <v>58.561339999999994</v>
      </c>
      <c r="D15" s="2">
        <v>1.0699999999999999E-2</v>
      </c>
      <c r="E15">
        <f t="shared" si="0"/>
        <v>0.61950549999999538</v>
      </c>
      <c r="I15" s="1">
        <v>13</v>
      </c>
      <c r="J15" s="1">
        <v>5.25</v>
      </c>
      <c r="K15" s="1">
        <v>5.5467789999999999</v>
      </c>
      <c r="L15" s="2">
        <v>5.6500000000000002E-2</v>
      </c>
      <c r="M15">
        <f t="shared" si="1"/>
        <v>0.2967789999999999</v>
      </c>
      <c r="Q15" s="1">
        <v>13</v>
      </c>
      <c r="R15" s="1">
        <v>11.036539900000001</v>
      </c>
      <c r="S15" s="1">
        <v>10.849544999999999</v>
      </c>
      <c r="T15" s="2">
        <v>1.6899999999999998E-2</v>
      </c>
      <c r="U15">
        <f t="shared" si="2"/>
        <v>0.18699490000000196</v>
      </c>
      <c r="X15" s="1">
        <v>13</v>
      </c>
      <c r="Y15" s="1">
        <v>29.641711839999999</v>
      </c>
      <c r="Z15" s="1">
        <v>29.764631000000001</v>
      </c>
      <c r="AA15" s="2">
        <v>4.1000000000000003E-3</v>
      </c>
      <c r="AB15">
        <f t="shared" si="3"/>
        <v>0.12291916000000214</v>
      </c>
      <c r="AF15" s="1">
        <v>13</v>
      </c>
      <c r="AG15" s="1">
        <v>31.021625700000001</v>
      </c>
      <c r="AH15" s="1">
        <v>29.978618000000001</v>
      </c>
      <c r="AI15" s="2">
        <v>3.3599999999999998E-2</v>
      </c>
      <c r="AJ15">
        <f t="shared" si="4"/>
        <v>1.0430077000000004</v>
      </c>
      <c r="AN15" s="1">
        <v>13</v>
      </c>
      <c r="AO15" s="1">
        <v>10.25354213</v>
      </c>
      <c r="AP15" s="1">
        <v>11.654177000000001</v>
      </c>
      <c r="AQ15" s="2">
        <v>0.1366</v>
      </c>
      <c r="AR15">
        <f t="shared" si="5"/>
        <v>1.4006348700000011</v>
      </c>
    </row>
    <row r="16" spans="1:46" x14ac:dyDescent="0.25">
      <c r="A16" s="1">
        <v>14</v>
      </c>
      <c r="B16" s="1">
        <v>57.521788600000001</v>
      </c>
      <c r="C16" s="1">
        <v>57.375849999999993</v>
      </c>
      <c r="D16" s="2">
        <v>2.5000000000000001E-3</v>
      </c>
      <c r="E16">
        <f t="shared" si="0"/>
        <v>0.14593860000000802</v>
      </c>
      <c r="I16" s="1">
        <v>14</v>
      </c>
      <c r="J16" s="1">
        <v>5.1111111109999996</v>
      </c>
      <c r="K16" s="1">
        <v>5.1952585999999998</v>
      </c>
      <c r="L16" s="2">
        <v>1.6500000000000001E-2</v>
      </c>
      <c r="M16">
        <f t="shared" si="1"/>
        <v>8.4147489000000242E-2</v>
      </c>
      <c r="Q16" s="1">
        <v>14</v>
      </c>
      <c r="R16" s="1">
        <v>11.254263</v>
      </c>
      <c r="S16" s="1">
        <v>11.205395999999999</v>
      </c>
      <c r="T16" s="2">
        <v>4.3E-3</v>
      </c>
      <c r="U16">
        <f t="shared" si="2"/>
        <v>4.8867000000001326E-2</v>
      </c>
      <c r="X16" s="1">
        <v>14</v>
      </c>
      <c r="Y16" s="1">
        <v>29.782205229999999</v>
      </c>
      <c r="Z16" s="1">
        <v>29.637732</v>
      </c>
      <c r="AA16" s="2">
        <v>4.8999999999999998E-3</v>
      </c>
      <c r="AB16">
        <f t="shared" si="3"/>
        <v>0.14447322999999912</v>
      </c>
      <c r="AF16" s="1">
        <v>14</v>
      </c>
      <c r="AG16" s="1">
        <v>31.223948499999999</v>
      </c>
      <c r="AH16" s="1">
        <v>30.973873000000001</v>
      </c>
      <c r="AI16" s="2">
        <v>8.0000000000000002E-3</v>
      </c>
      <c r="AJ16">
        <f t="shared" si="4"/>
        <v>0.25007549999999767</v>
      </c>
      <c r="AN16" s="1">
        <v>14</v>
      </c>
      <c r="AO16" s="1">
        <v>9.662751042</v>
      </c>
      <c r="AP16" s="1">
        <v>10.324767</v>
      </c>
      <c r="AQ16" s="2">
        <v>6.8500000000000005E-2</v>
      </c>
      <c r="AR16">
        <f t="shared" si="5"/>
        <v>0.66201595799999957</v>
      </c>
    </row>
    <row r="17" spans="1:44" x14ac:dyDescent="0.25">
      <c r="A17" s="1">
        <v>15</v>
      </c>
      <c r="B17" s="1">
        <v>56.781609200000005</v>
      </c>
      <c r="C17" s="1">
        <v>59.348219999999998</v>
      </c>
      <c r="D17" s="2">
        <v>4.5199999999999997E-2</v>
      </c>
      <c r="E17">
        <f t="shared" si="0"/>
        <v>2.5666107999999923</v>
      </c>
      <c r="I17" s="1">
        <v>15</v>
      </c>
      <c r="J17" s="1">
        <v>5.0067567569999998</v>
      </c>
      <c r="K17" s="1">
        <v>5.422955</v>
      </c>
      <c r="L17" s="2">
        <v>8.3099999999999993E-2</v>
      </c>
      <c r="M17">
        <f t="shared" si="1"/>
        <v>0.41619824300000019</v>
      </c>
      <c r="Q17" s="1">
        <v>15</v>
      </c>
      <c r="R17" s="1">
        <v>11.340996200000001</v>
      </c>
      <c r="S17" s="1">
        <v>10.974024</v>
      </c>
      <c r="T17" s="2">
        <v>3.2399999999999998E-2</v>
      </c>
      <c r="U17">
        <f t="shared" si="2"/>
        <v>0.36697220000000108</v>
      </c>
      <c r="X17" s="1">
        <v>15</v>
      </c>
      <c r="Y17" s="1">
        <v>29.559507400000001</v>
      </c>
      <c r="Z17" s="1">
        <v>29.602233999999999</v>
      </c>
      <c r="AA17" s="2">
        <v>1.4E-3</v>
      </c>
      <c r="AB17">
        <f t="shared" si="3"/>
        <v>4.2726599999998172E-2</v>
      </c>
      <c r="AF17" s="1">
        <v>15</v>
      </c>
      <c r="AG17" s="1">
        <v>31.877394599999999</v>
      </c>
      <c r="AH17" s="1">
        <v>30.322539999999996</v>
      </c>
      <c r="AI17" s="2">
        <v>4.8800000000000003E-2</v>
      </c>
      <c r="AJ17">
        <f t="shared" si="4"/>
        <v>1.5548546000000023</v>
      </c>
      <c r="AN17" s="1">
        <v>15</v>
      </c>
      <c r="AO17" s="1">
        <v>8.8122605360000001</v>
      </c>
      <c r="AP17" s="1">
        <v>11.270276000000001</v>
      </c>
      <c r="AQ17" s="2">
        <v>0.27889999999999998</v>
      </c>
      <c r="AR17">
        <f t="shared" si="5"/>
        <v>2.4580154640000007</v>
      </c>
    </row>
    <row r="18" spans="1:44" x14ac:dyDescent="0.25">
      <c r="A18" s="1">
        <v>16</v>
      </c>
      <c r="B18" s="1">
        <v>59.696092599999993</v>
      </c>
      <c r="C18" s="1">
        <v>59.383129999999994</v>
      </c>
      <c r="D18" s="2">
        <v>5.1999999999999998E-3</v>
      </c>
      <c r="E18">
        <f t="shared" si="0"/>
        <v>0.31296259999999876</v>
      </c>
      <c r="I18" s="1">
        <v>16</v>
      </c>
      <c r="J18" s="1">
        <v>5.5369127520000001</v>
      </c>
      <c r="K18" s="1">
        <v>5.5968780000000002</v>
      </c>
      <c r="L18" s="2">
        <v>1.0800000000000001E-2</v>
      </c>
      <c r="M18">
        <f t="shared" si="1"/>
        <v>5.9965248000000138E-2</v>
      </c>
      <c r="Q18" s="1">
        <v>16</v>
      </c>
      <c r="R18" s="1">
        <v>10.781476099999999</v>
      </c>
      <c r="S18" s="1">
        <v>10.570325</v>
      </c>
      <c r="T18" s="2">
        <v>1.9599999999999999E-2</v>
      </c>
      <c r="U18">
        <f t="shared" si="2"/>
        <v>0.21115109999999859</v>
      </c>
      <c r="X18" s="1">
        <v>16</v>
      </c>
      <c r="Y18" s="1">
        <v>30.075155410000001</v>
      </c>
      <c r="Z18" s="1">
        <v>29.945820000000001</v>
      </c>
      <c r="AA18" s="2">
        <v>4.3E-3</v>
      </c>
      <c r="AB18">
        <f t="shared" si="3"/>
        <v>0.12933540999999948</v>
      </c>
      <c r="AF18" s="1">
        <v>16</v>
      </c>
      <c r="AG18" s="1">
        <v>29.522431300000001</v>
      </c>
      <c r="AH18" s="1">
        <v>29.961811999999998</v>
      </c>
      <c r="AI18" s="2">
        <v>1.49E-2</v>
      </c>
      <c r="AJ18">
        <f t="shared" si="4"/>
        <v>0.4393806999999974</v>
      </c>
      <c r="AN18" s="1">
        <v>16</v>
      </c>
      <c r="AO18" s="1">
        <v>11.939218520000001</v>
      </c>
      <c r="AP18" s="1">
        <v>13.041339000000001</v>
      </c>
      <c r="AQ18" s="2">
        <v>9.2299999999999993E-2</v>
      </c>
      <c r="AR18">
        <f t="shared" si="5"/>
        <v>1.10212048</v>
      </c>
    </row>
    <row r="19" spans="1:44" x14ac:dyDescent="0.25">
      <c r="A19" s="1">
        <v>17</v>
      </c>
      <c r="B19" s="1">
        <v>61.034846899999998</v>
      </c>
      <c r="C19" s="1">
        <v>60.577460000000002</v>
      </c>
      <c r="D19" s="2">
        <v>7.4999999999999997E-3</v>
      </c>
      <c r="E19">
        <f t="shared" si="0"/>
        <v>0.45738689999999593</v>
      </c>
      <c r="I19" s="1">
        <v>17</v>
      </c>
      <c r="J19" s="1">
        <v>5.7993311040000002</v>
      </c>
      <c r="K19" s="1">
        <v>5.7375845999999999</v>
      </c>
      <c r="L19" s="2">
        <v>1.06E-2</v>
      </c>
      <c r="M19">
        <f t="shared" si="1"/>
        <v>6.1746504000000257E-2</v>
      </c>
      <c r="Q19" s="1">
        <v>17</v>
      </c>
      <c r="R19" s="1">
        <v>10.5244632</v>
      </c>
      <c r="S19" s="1">
        <v>10.767345000000001</v>
      </c>
      <c r="T19" s="2">
        <v>2.3099999999999999E-2</v>
      </c>
      <c r="U19">
        <f t="shared" si="2"/>
        <v>0.24288180000000104</v>
      </c>
      <c r="X19" s="1">
        <v>17</v>
      </c>
      <c r="Y19" s="1">
        <v>30.332979420000001</v>
      </c>
      <c r="Z19" s="1">
        <v>30.149023</v>
      </c>
      <c r="AA19" s="2">
        <v>6.1000000000000004E-3</v>
      </c>
      <c r="AB19">
        <f t="shared" si="3"/>
        <v>0.18395642000000123</v>
      </c>
      <c r="AF19" s="1">
        <v>17</v>
      </c>
      <c r="AG19" s="1">
        <v>28.440689899999999</v>
      </c>
      <c r="AH19" s="1">
        <v>29.0916</v>
      </c>
      <c r="AI19" s="2">
        <v>2.29E-2</v>
      </c>
      <c r="AJ19">
        <f t="shared" si="4"/>
        <v>0.65091010000000082</v>
      </c>
      <c r="AN19" s="1">
        <v>17</v>
      </c>
      <c r="AO19" s="1">
        <v>13.37557198</v>
      </c>
      <c r="AP19" s="1">
        <v>11.826945</v>
      </c>
      <c r="AQ19" s="2">
        <v>0.1158</v>
      </c>
      <c r="AR19">
        <f t="shared" si="5"/>
        <v>1.5486269799999999</v>
      </c>
    </row>
    <row r="20" spans="1:44" x14ac:dyDescent="0.25">
      <c r="A20" s="1">
        <v>18</v>
      </c>
      <c r="B20" s="1">
        <v>57.674771999999997</v>
      </c>
      <c r="C20" s="1">
        <v>58.895313999999999</v>
      </c>
      <c r="D20" s="2">
        <v>2.12E-2</v>
      </c>
      <c r="E20">
        <f t="shared" si="0"/>
        <v>1.2205420000000018</v>
      </c>
      <c r="I20" s="1">
        <v>18</v>
      </c>
      <c r="J20" s="1">
        <v>5.0939597320000001</v>
      </c>
      <c r="K20" s="1">
        <v>5.4630803999999999</v>
      </c>
      <c r="L20" s="2">
        <v>7.2499999999999995E-2</v>
      </c>
      <c r="M20">
        <f t="shared" si="1"/>
        <v>0.36912066799999987</v>
      </c>
      <c r="Q20" s="1">
        <v>18</v>
      </c>
      <c r="R20" s="1">
        <v>11.3221884</v>
      </c>
      <c r="S20" s="1">
        <v>10.835885000000001</v>
      </c>
      <c r="T20" s="2">
        <v>4.2999999999999997E-2</v>
      </c>
      <c r="U20">
        <f t="shared" si="2"/>
        <v>0.48630339999999883</v>
      </c>
      <c r="X20" s="1">
        <v>18</v>
      </c>
      <c r="Y20" s="1">
        <v>29.93428566</v>
      </c>
      <c r="Z20" s="1">
        <v>29.845085000000001</v>
      </c>
      <c r="AA20" s="2">
        <v>3.0000000000000001E-3</v>
      </c>
      <c r="AB20">
        <f t="shared" si="3"/>
        <v>8.9200659999999488E-2</v>
      </c>
      <c r="AF20" s="1">
        <v>18</v>
      </c>
      <c r="AG20" s="1">
        <v>31.0030395</v>
      </c>
      <c r="AH20" s="1">
        <v>29.394304999999999</v>
      </c>
      <c r="AI20" s="2">
        <v>5.1900000000000002E-2</v>
      </c>
      <c r="AJ20">
        <f t="shared" si="4"/>
        <v>1.6087345000000006</v>
      </c>
      <c r="AN20" s="1">
        <v>18</v>
      </c>
      <c r="AO20" s="1">
        <v>9.4984802429999995</v>
      </c>
      <c r="AP20" s="1">
        <v>12.335986999999999</v>
      </c>
      <c r="AQ20" s="2">
        <v>0.29870000000000002</v>
      </c>
      <c r="AR20">
        <f t="shared" si="5"/>
        <v>2.8375067569999999</v>
      </c>
    </row>
    <row r="21" spans="1:44" x14ac:dyDescent="0.25">
      <c r="A21" s="1">
        <v>19</v>
      </c>
      <c r="B21" s="1">
        <v>61.857774800000001</v>
      </c>
      <c r="C21" s="1">
        <v>60.668295999999998</v>
      </c>
      <c r="D21" s="2">
        <v>1.9199999999999998E-2</v>
      </c>
      <c r="E21">
        <f t="shared" si="0"/>
        <v>1.1894788000000034</v>
      </c>
      <c r="I21" s="1">
        <v>19</v>
      </c>
      <c r="J21" s="1">
        <v>6.1212121210000001</v>
      </c>
      <c r="K21" s="1">
        <v>5.7588920000000003</v>
      </c>
      <c r="L21" s="2">
        <v>5.9200000000000003E-2</v>
      </c>
      <c r="M21">
        <f t="shared" si="1"/>
        <v>0.36232012099999977</v>
      </c>
      <c r="Q21" s="1">
        <v>19</v>
      </c>
      <c r="R21" s="1">
        <v>10.105478099999999</v>
      </c>
      <c r="S21" s="1">
        <v>10.423200599999999</v>
      </c>
      <c r="T21" s="2">
        <v>3.1399999999999997E-2</v>
      </c>
      <c r="U21">
        <f t="shared" si="2"/>
        <v>0.31772250000000035</v>
      </c>
      <c r="X21" s="1">
        <v>19</v>
      </c>
      <c r="Y21" s="1">
        <v>30.134562119999998</v>
      </c>
      <c r="Z21" s="1">
        <v>30.021871999999998</v>
      </c>
      <c r="AA21" s="2">
        <v>3.7000000000000002E-3</v>
      </c>
      <c r="AB21">
        <f t="shared" si="3"/>
        <v>0.11269011999999989</v>
      </c>
      <c r="AF21" s="1">
        <v>19</v>
      </c>
      <c r="AG21" s="1">
        <v>28.036747200000001</v>
      </c>
      <c r="AH21" s="1">
        <v>28.936630000000001</v>
      </c>
      <c r="AI21" s="2">
        <v>3.2099999999999997E-2</v>
      </c>
      <c r="AJ21">
        <f t="shared" si="4"/>
        <v>0.89988280000000032</v>
      </c>
      <c r="AN21" s="1">
        <v>19</v>
      </c>
      <c r="AO21" s="1">
        <v>15.14120449</v>
      </c>
      <c r="AP21" s="1">
        <v>14.171376</v>
      </c>
      <c r="AQ21" s="2">
        <v>6.4100000000000004E-2</v>
      </c>
      <c r="AR21">
        <f t="shared" si="5"/>
        <v>0.96982848999999938</v>
      </c>
    </row>
    <row r="22" spans="1:44" x14ac:dyDescent="0.25">
      <c r="A22" s="1">
        <v>20</v>
      </c>
      <c r="B22" s="1">
        <v>61.076604599999996</v>
      </c>
      <c r="C22" s="1">
        <v>58.707929999999998</v>
      </c>
      <c r="D22" s="2">
        <v>3.8800000000000001E-2</v>
      </c>
      <c r="E22">
        <f t="shared" si="0"/>
        <v>2.3686745999999985</v>
      </c>
      <c r="I22" s="1">
        <v>20</v>
      </c>
      <c r="J22" s="1">
        <v>5.9797297299999999</v>
      </c>
      <c r="K22" s="1">
        <v>5.4277673000000002</v>
      </c>
      <c r="L22" s="2">
        <v>9.2299999999999993E-2</v>
      </c>
      <c r="M22">
        <f t="shared" si="1"/>
        <v>0.55196242999999967</v>
      </c>
      <c r="Q22" s="1">
        <v>20</v>
      </c>
      <c r="R22" s="1">
        <v>10.213940600000001</v>
      </c>
      <c r="S22" s="1">
        <v>10.902581</v>
      </c>
      <c r="T22" s="2">
        <v>6.7400000000000002E-2</v>
      </c>
      <c r="U22">
        <f t="shared" si="2"/>
        <v>0.68864039999999882</v>
      </c>
      <c r="X22" s="1">
        <v>20</v>
      </c>
      <c r="Y22" s="1">
        <v>29.888325160000001</v>
      </c>
      <c r="Z22" s="1">
        <v>29.736333999999999</v>
      </c>
      <c r="AA22" s="2">
        <v>5.1000000000000004E-3</v>
      </c>
      <c r="AB22">
        <f t="shared" si="3"/>
        <v>0.15199116000000146</v>
      </c>
      <c r="AF22" s="1">
        <v>20</v>
      </c>
      <c r="AG22" s="1">
        <v>28.7094548</v>
      </c>
      <c r="AH22" s="1">
        <v>30.73076</v>
      </c>
      <c r="AI22" s="2">
        <v>7.0400000000000004E-2</v>
      </c>
      <c r="AJ22">
        <f t="shared" si="4"/>
        <v>2.0213052000000005</v>
      </c>
      <c r="AN22" s="1">
        <v>20</v>
      </c>
      <c r="AO22" s="1">
        <v>14.14768806</v>
      </c>
      <c r="AP22" s="1">
        <v>10.533775</v>
      </c>
      <c r="AQ22" s="2">
        <v>0.25540000000000002</v>
      </c>
      <c r="AR22">
        <f t="shared" si="5"/>
        <v>3.6139130599999998</v>
      </c>
    </row>
    <row r="23" spans="1:44" x14ac:dyDescent="0.25">
      <c r="A23" s="1">
        <v>21</v>
      </c>
      <c r="B23" s="1">
        <v>58.129175899999993</v>
      </c>
      <c r="C23" s="1">
        <v>60.148780000000002</v>
      </c>
      <c r="D23" s="2">
        <v>3.4700000000000002E-2</v>
      </c>
      <c r="E23">
        <f t="shared" si="0"/>
        <v>2.0196041000000093</v>
      </c>
      <c r="I23" s="1">
        <v>21</v>
      </c>
      <c r="J23" s="1">
        <v>5.2905405410000004</v>
      </c>
      <c r="K23" s="1">
        <v>5.6316977000000001</v>
      </c>
      <c r="L23" s="2">
        <v>6.4500000000000002E-2</v>
      </c>
      <c r="M23">
        <f t="shared" si="1"/>
        <v>0.34115715899999977</v>
      </c>
      <c r="Q23" s="1">
        <v>21</v>
      </c>
      <c r="R23" s="1">
        <v>10.9873794</v>
      </c>
      <c r="S23" s="1">
        <v>10.379732000000001</v>
      </c>
      <c r="T23" s="2">
        <v>5.5300000000000002E-2</v>
      </c>
      <c r="U23">
        <f t="shared" si="2"/>
        <v>0.60764739999999939</v>
      </c>
      <c r="X23" s="1">
        <v>21</v>
      </c>
      <c r="Y23" s="1">
        <v>29.665250969999999</v>
      </c>
      <c r="Z23" s="1">
        <v>29.868535999999999</v>
      </c>
      <c r="AA23" s="2">
        <v>6.8999999999999999E-3</v>
      </c>
      <c r="AB23">
        <f t="shared" si="3"/>
        <v>0.20328502999999998</v>
      </c>
      <c r="AF23" s="1">
        <v>21</v>
      </c>
      <c r="AG23" s="1">
        <v>30.883444700000002</v>
      </c>
      <c r="AH23" s="1">
        <v>29.865452999999999</v>
      </c>
      <c r="AI23" s="2">
        <v>3.3000000000000002E-2</v>
      </c>
      <c r="AJ23">
        <f t="shared" si="4"/>
        <v>1.0179917000000032</v>
      </c>
      <c r="AN23" s="1">
        <v>21</v>
      </c>
      <c r="AO23" s="1">
        <v>10.57906459</v>
      </c>
      <c r="AP23" s="1">
        <v>12.673334000000001</v>
      </c>
      <c r="AQ23" s="2">
        <v>0.19800000000000001</v>
      </c>
      <c r="AR23">
        <f t="shared" si="5"/>
        <v>2.0942694100000008</v>
      </c>
    </row>
    <row r="24" spans="1:44" x14ac:dyDescent="0.25">
      <c r="A24" s="1">
        <v>22</v>
      </c>
      <c r="B24" s="1">
        <v>60.384068300000003</v>
      </c>
      <c r="C24" s="1">
        <v>57.631147000000006</v>
      </c>
      <c r="D24" s="2">
        <v>4.5600000000000002E-2</v>
      </c>
      <c r="E24">
        <f t="shared" si="0"/>
        <v>2.752921299999997</v>
      </c>
      <c r="I24" s="1">
        <v>22</v>
      </c>
      <c r="J24" s="1">
        <v>5.697986577</v>
      </c>
      <c r="K24" s="1">
        <v>5.0031420000000004</v>
      </c>
      <c r="L24" s="2">
        <v>0.12189999999999999</v>
      </c>
      <c r="M24">
        <f t="shared" si="1"/>
        <v>0.69484457699999957</v>
      </c>
      <c r="Q24" s="1">
        <v>22</v>
      </c>
      <c r="R24" s="1">
        <v>10.5974395</v>
      </c>
      <c r="S24" s="1">
        <v>11.236894999999999</v>
      </c>
      <c r="T24" s="2">
        <v>6.0299999999999999E-2</v>
      </c>
      <c r="U24">
        <f t="shared" si="2"/>
        <v>0.63945549999999862</v>
      </c>
      <c r="X24" s="1">
        <v>22</v>
      </c>
      <c r="Y24" s="1">
        <v>30.11028159</v>
      </c>
      <c r="Z24" s="1">
        <v>29.834692</v>
      </c>
      <c r="AA24" s="2">
        <v>9.1999999999999998E-3</v>
      </c>
      <c r="AB24">
        <f t="shared" si="3"/>
        <v>0.27558958999999916</v>
      </c>
      <c r="AF24" s="1">
        <v>22</v>
      </c>
      <c r="AG24" s="1">
        <v>29.018492200000001</v>
      </c>
      <c r="AH24" s="1">
        <v>29.998383</v>
      </c>
      <c r="AI24" s="2">
        <v>3.3799999999999997E-2</v>
      </c>
      <c r="AJ24">
        <f t="shared" si="4"/>
        <v>0.97989079999999973</v>
      </c>
      <c r="AN24" s="1">
        <v>22</v>
      </c>
      <c r="AO24" s="1">
        <v>12.624466569999999</v>
      </c>
      <c r="AP24" s="1">
        <v>10.459742</v>
      </c>
      <c r="AQ24" s="2">
        <v>0.17150000000000001</v>
      </c>
      <c r="AR24">
        <f t="shared" si="5"/>
        <v>2.1647245699999988</v>
      </c>
    </row>
    <row r="25" spans="1:44" x14ac:dyDescent="0.25">
      <c r="A25" s="1">
        <v>23</v>
      </c>
      <c r="B25" s="1">
        <v>57.634902400000001</v>
      </c>
      <c r="C25" s="1">
        <v>56.66234</v>
      </c>
      <c r="D25" s="2">
        <v>1.6899999999999998E-2</v>
      </c>
      <c r="E25">
        <f t="shared" si="0"/>
        <v>0.97256240000000105</v>
      </c>
      <c r="I25" s="1">
        <v>23</v>
      </c>
      <c r="J25" s="1">
        <v>5.0367892980000004</v>
      </c>
      <c r="K25" s="1">
        <v>5.0206384999999996</v>
      </c>
      <c r="L25" s="2">
        <v>3.2000000000000002E-3</v>
      </c>
      <c r="M25">
        <f t="shared" si="1"/>
        <v>1.6150798000000854E-2</v>
      </c>
      <c r="Q25" s="1">
        <v>23</v>
      </c>
      <c r="R25" s="1">
        <v>11.442786100000001</v>
      </c>
      <c r="S25" s="1">
        <v>11.058463999999999</v>
      </c>
      <c r="T25" s="2">
        <v>3.3599999999999998E-2</v>
      </c>
      <c r="U25">
        <f t="shared" si="2"/>
        <v>0.38432210000000211</v>
      </c>
      <c r="X25" s="1">
        <v>23</v>
      </c>
      <c r="Y25" s="1">
        <v>30.06282697</v>
      </c>
      <c r="Z25" s="1">
        <v>29.468679999999999</v>
      </c>
      <c r="AA25" s="2">
        <v>1.9800000000000002E-2</v>
      </c>
      <c r="AB25">
        <f t="shared" si="3"/>
        <v>0.59414697000000061</v>
      </c>
      <c r="AF25" s="1">
        <v>23</v>
      </c>
      <c r="AG25" s="1">
        <v>30.922311499999999</v>
      </c>
      <c r="AH25" s="1">
        <v>32.035177999999995</v>
      </c>
      <c r="AI25" s="2">
        <v>3.5999999999999997E-2</v>
      </c>
      <c r="AJ25">
        <f t="shared" si="4"/>
        <v>1.1128664999999955</v>
      </c>
      <c r="AN25" s="1">
        <v>23</v>
      </c>
      <c r="AO25" s="1">
        <v>8.9934940680000004</v>
      </c>
      <c r="AP25" s="1">
        <v>10.138242999999999</v>
      </c>
      <c r="AQ25" s="2">
        <v>0.1273</v>
      </c>
      <c r="AR25">
        <f t="shared" si="5"/>
        <v>1.1447489319999988</v>
      </c>
    </row>
    <row r="26" spans="1:44" x14ac:dyDescent="0.25">
      <c r="A26" s="1">
        <v>24</v>
      </c>
      <c r="B26" s="1">
        <v>57.285276100000004</v>
      </c>
      <c r="C26" s="1">
        <v>56.794803999999999</v>
      </c>
      <c r="D26" s="2">
        <v>8.6E-3</v>
      </c>
      <c r="E26">
        <f t="shared" si="0"/>
        <v>0.49047210000000518</v>
      </c>
      <c r="I26" s="1">
        <v>24</v>
      </c>
      <c r="J26" s="1">
        <v>5.0134228189999996</v>
      </c>
      <c r="K26" s="1">
        <v>5.0030837000000004</v>
      </c>
      <c r="L26" s="2">
        <v>2.0999999999999999E-3</v>
      </c>
      <c r="M26">
        <f t="shared" si="1"/>
        <v>1.0339118999999286E-2</v>
      </c>
      <c r="Q26" s="1">
        <v>24</v>
      </c>
      <c r="R26" s="1">
        <v>11.426380399999999</v>
      </c>
      <c r="S26" s="1">
        <v>11.203669</v>
      </c>
      <c r="T26" s="2">
        <v>1.95E-2</v>
      </c>
      <c r="U26">
        <f t="shared" si="2"/>
        <v>0.22271139999999967</v>
      </c>
      <c r="X26" s="1">
        <v>24</v>
      </c>
      <c r="Y26" s="1">
        <v>29.887207400000001</v>
      </c>
      <c r="Z26" s="1">
        <v>29.619693999999999</v>
      </c>
      <c r="AA26" s="2">
        <v>8.9999999999999993E-3</v>
      </c>
      <c r="AB26">
        <f t="shared" si="3"/>
        <v>0.26751340000000212</v>
      </c>
      <c r="AF26" s="1">
        <v>24</v>
      </c>
      <c r="AG26" s="1">
        <v>31.288343600000001</v>
      </c>
      <c r="AH26" s="1">
        <v>31.143830000000001</v>
      </c>
      <c r="AI26" s="2">
        <v>4.5999999999999999E-3</v>
      </c>
      <c r="AJ26">
        <f t="shared" si="4"/>
        <v>0.1445135999999998</v>
      </c>
      <c r="AN26" s="1">
        <v>24</v>
      </c>
      <c r="AO26" s="1">
        <v>8.8190184049999996</v>
      </c>
      <c r="AP26" s="1">
        <v>9.2543380000000006</v>
      </c>
      <c r="AQ26" s="2">
        <v>4.9399999999999999E-2</v>
      </c>
      <c r="AR26">
        <f t="shared" si="5"/>
        <v>0.43531959500000106</v>
      </c>
    </row>
    <row r="27" spans="1:44" x14ac:dyDescent="0.25">
      <c r="A27" s="1">
        <v>25</v>
      </c>
      <c r="B27" s="1">
        <v>58.832170399999995</v>
      </c>
      <c r="C27" s="1">
        <v>59.253610000000002</v>
      </c>
      <c r="D27" s="2">
        <v>7.1999999999999998E-3</v>
      </c>
      <c r="E27">
        <f t="shared" si="0"/>
        <v>0.42143960000000646</v>
      </c>
      <c r="I27" s="1">
        <v>25</v>
      </c>
      <c r="J27" s="1">
        <v>5.3939393940000002</v>
      </c>
      <c r="K27" s="1">
        <v>5.6334615000000001</v>
      </c>
      <c r="L27" s="2">
        <v>4.4400000000000002E-2</v>
      </c>
      <c r="M27">
        <f t="shared" si="1"/>
        <v>0.2395221059999999</v>
      </c>
      <c r="Q27" s="1">
        <v>25</v>
      </c>
      <c r="R27" s="1">
        <v>10.907087799999999</v>
      </c>
      <c r="S27" s="1">
        <v>10.645751000000001</v>
      </c>
      <c r="T27" s="2">
        <v>2.4E-2</v>
      </c>
      <c r="U27">
        <f t="shared" si="2"/>
        <v>0.2613367999999987</v>
      </c>
      <c r="X27" s="1">
        <v>25</v>
      </c>
      <c r="Y27" s="1">
        <v>29.8879488</v>
      </c>
      <c r="Z27" s="1">
        <v>29.675356000000001</v>
      </c>
      <c r="AA27" s="2">
        <v>7.1000000000000004E-3</v>
      </c>
      <c r="AB27">
        <f t="shared" si="3"/>
        <v>0.21259279999999947</v>
      </c>
      <c r="AF27" s="1">
        <v>25</v>
      </c>
      <c r="AG27" s="1">
        <v>30.260741800000002</v>
      </c>
      <c r="AH27" s="1">
        <v>30.142101999999998</v>
      </c>
      <c r="AI27" s="2">
        <v>3.8999999999999998E-3</v>
      </c>
      <c r="AJ27">
        <f t="shared" si="4"/>
        <v>0.11863980000000396</v>
      </c>
      <c r="AN27" s="1">
        <v>25</v>
      </c>
      <c r="AO27" s="1">
        <v>11.38450239</v>
      </c>
      <c r="AP27" s="1">
        <v>12.737985</v>
      </c>
      <c r="AQ27" s="2">
        <v>0.11890000000000001</v>
      </c>
      <c r="AR27">
        <f t="shared" si="5"/>
        <v>1.3534826100000004</v>
      </c>
    </row>
    <row r="28" spans="1:44" x14ac:dyDescent="0.25">
      <c r="A28" s="1">
        <v>26</v>
      </c>
      <c r="B28" s="1">
        <v>58.348623899999993</v>
      </c>
      <c r="C28" s="1">
        <v>58.926045999999999</v>
      </c>
      <c r="D28" s="2">
        <v>9.9000000000000008E-3</v>
      </c>
      <c r="E28">
        <f t="shared" si="0"/>
        <v>0.57742210000000682</v>
      </c>
      <c r="I28" s="1">
        <v>26</v>
      </c>
      <c r="J28" s="1">
        <v>5.3898305080000002</v>
      </c>
      <c r="K28" s="1">
        <v>5.5686707000000002</v>
      </c>
      <c r="L28" s="2">
        <v>3.32E-2</v>
      </c>
      <c r="M28">
        <f t="shared" si="1"/>
        <v>0.17884019200000001</v>
      </c>
      <c r="Q28" s="1">
        <v>26</v>
      </c>
      <c r="R28" s="1">
        <v>10.825688100000001</v>
      </c>
      <c r="S28" s="1">
        <v>10.7049845</v>
      </c>
      <c r="T28" s="2">
        <v>1.11E-2</v>
      </c>
      <c r="U28">
        <f t="shared" si="2"/>
        <v>0.12070360000000058</v>
      </c>
      <c r="X28" s="1">
        <v>26</v>
      </c>
      <c r="Y28" s="1">
        <v>29.5602488</v>
      </c>
      <c r="Z28" s="1">
        <v>29.553165</v>
      </c>
      <c r="AA28" s="2">
        <v>2.0000000000000001E-4</v>
      </c>
      <c r="AB28">
        <f t="shared" si="3"/>
        <v>7.0838000000001955E-3</v>
      </c>
      <c r="AF28" s="1">
        <v>26</v>
      </c>
      <c r="AG28" s="1">
        <v>30.825688099999997</v>
      </c>
      <c r="AH28" s="1">
        <v>30.20241</v>
      </c>
      <c r="AI28" s="2">
        <v>2.0199999999999999E-2</v>
      </c>
      <c r="AJ28">
        <f t="shared" si="4"/>
        <v>0.62327809999999673</v>
      </c>
      <c r="AN28" s="1">
        <v>26</v>
      </c>
      <c r="AO28" s="1">
        <v>11.37614679</v>
      </c>
      <c r="AP28" s="1">
        <v>12.592299000000001</v>
      </c>
      <c r="AQ28" s="2">
        <v>0.1069</v>
      </c>
      <c r="AR28">
        <f t="shared" si="5"/>
        <v>1.2161522100000006</v>
      </c>
    </row>
    <row r="31" spans="1:44" x14ac:dyDescent="0.25">
      <c r="E31" s="1"/>
      <c r="F31" s="1"/>
      <c r="G31" s="1"/>
      <c r="H31" s="1"/>
      <c r="M31" s="1"/>
      <c r="N31" s="1"/>
      <c r="O31" s="1"/>
      <c r="P31" s="1"/>
      <c r="U31" s="1"/>
      <c r="V31" s="1"/>
      <c r="W31" s="1"/>
      <c r="AB31" s="1"/>
      <c r="AC31" s="1"/>
      <c r="AD31" s="1"/>
      <c r="AE31" s="1"/>
      <c r="AJ31" s="1"/>
      <c r="AK31" s="1"/>
    </row>
    <row r="32" spans="1:44" x14ac:dyDescent="0.25">
      <c r="E32" s="1"/>
      <c r="F32" s="1"/>
      <c r="G32" s="1"/>
      <c r="H32" s="1"/>
      <c r="M32" s="1"/>
      <c r="N32" s="1"/>
      <c r="O32" s="1"/>
      <c r="P32" s="1"/>
      <c r="U32" s="1"/>
      <c r="V32" s="1"/>
      <c r="W32" s="1"/>
      <c r="AB32" s="1"/>
      <c r="AC32" s="1"/>
      <c r="AD32" s="1"/>
      <c r="AE32" s="1"/>
      <c r="AJ32" s="1"/>
      <c r="AK32" s="1"/>
    </row>
    <row r="33" spans="5:37" x14ac:dyDescent="0.25">
      <c r="E33" s="1"/>
      <c r="F33" s="1"/>
      <c r="G33" s="1"/>
      <c r="H33" s="1"/>
      <c r="M33" s="1"/>
      <c r="N33" s="1"/>
      <c r="O33" s="1"/>
      <c r="P33" s="1"/>
      <c r="U33" s="1"/>
      <c r="V33" s="1"/>
      <c r="W33" s="1"/>
      <c r="AB33" s="1"/>
      <c r="AC33" s="1"/>
      <c r="AD33" s="1"/>
      <c r="AE33" s="1"/>
      <c r="AJ33" s="1"/>
      <c r="AK33" s="1"/>
    </row>
    <row r="34" spans="5:37" x14ac:dyDescent="0.25">
      <c r="E34" s="1"/>
      <c r="F34" s="1"/>
      <c r="G34" s="1"/>
      <c r="H34" s="1"/>
      <c r="M34" s="1"/>
      <c r="N34" s="1"/>
      <c r="O34" s="1"/>
      <c r="P34" s="1"/>
      <c r="U34" s="1"/>
      <c r="V34" s="1"/>
      <c r="W34" s="1"/>
      <c r="AB34" s="1"/>
      <c r="AC34" s="1"/>
      <c r="AD34" s="1"/>
      <c r="AE34" s="1"/>
      <c r="AJ34" s="1"/>
      <c r="AK34" s="1"/>
    </row>
    <row r="35" spans="5:37" x14ac:dyDescent="0.25">
      <c r="E35" s="1"/>
      <c r="F35" s="1"/>
      <c r="G35" s="1"/>
      <c r="H35" s="1"/>
      <c r="M35" s="1"/>
      <c r="N35" s="1"/>
      <c r="O35" s="1"/>
      <c r="P35" s="1"/>
      <c r="U35" s="1"/>
      <c r="V35" s="1"/>
      <c r="W35" s="1"/>
      <c r="AB35" s="1"/>
      <c r="AC35" s="1"/>
      <c r="AD35" s="1"/>
      <c r="AE35" s="1"/>
      <c r="AJ35" s="1"/>
      <c r="AK35" s="1"/>
    </row>
    <row r="36" spans="5:37" x14ac:dyDescent="0.25">
      <c r="E36" s="1"/>
      <c r="F36" s="1"/>
      <c r="G36" s="1"/>
      <c r="H36" s="1"/>
      <c r="M36" s="1"/>
      <c r="N36" s="1"/>
      <c r="O36" s="1"/>
      <c r="P36" s="1"/>
      <c r="U36" s="1"/>
      <c r="V36" s="1"/>
      <c r="W36" s="1"/>
      <c r="AB36" s="1"/>
      <c r="AC36" s="1"/>
      <c r="AD36" s="1"/>
      <c r="AE36" s="1"/>
      <c r="AJ36" s="1"/>
      <c r="AK36" s="1"/>
    </row>
    <row r="37" spans="5:37" x14ac:dyDescent="0.25">
      <c r="E37" s="1"/>
      <c r="F37" s="1"/>
      <c r="G37" s="1"/>
      <c r="H37" s="1"/>
      <c r="M37" s="1"/>
      <c r="N37" s="1"/>
      <c r="O37" s="1"/>
      <c r="P37" s="1"/>
      <c r="U37" s="1"/>
      <c r="V37" s="1"/>
      <c r="W37" s="1"/>
      <c r="AB37" s="1"/>
      <c r="AC37" s="1"/>
      <c r="AD37" s="1"/>
      <c r="AE37" s="1"/>
      <c r="AJ37" s="1"/>
      <c r="AK37" s="1"/>
    </row>
    <row r="38" spans="5:37" x14ac:dyDescent="0.25">
      <c r="E38" s="1"/>
      <c r="F38" s="1"/>
      <c r="G38" s="1"/>
      <c r="H38" s="1"/>
      <c r="M38" s="1"/>
      <c r="N38" s="1"/>
      <c r="O38" s="1"/>
      <c r="P38" s="1"/>
      <c r="U38" s="1"/>
      <c r="V38" s="1"/>
      <c r="W38" s="1"/>
      <c r="AB38" s="1"/>
      <c r="AC38" s="1"/>
      <c r="AD38" s="1"/>
      <c r="AE38" s="1"/>
      <c r="AJ38" s="1"/>
      <c r="AK38" s="1"/>
    </row>
    <row r="39" spans="5:37" x14ac:dyDescent="0.25">
      <c r="E39" s="1"/>
      <c r="F39" s="1"/>
      <c r="G39" s="1"/>
      <c r="H39" s="1"/>
      <c r="M39" s="1"/>
      <c r="N39" s="1"/>
      <c r="O39" s="1"/>
      <c r="P39" s="1"/>
      <c r="U39" s="1"/>
      <c r="V39" s="1"/>
      <c r="W39" s="1"/>
      <c r="AB39" s="1"/>
      <c r="AC39" s="1"/>
      <c r="AD39" s="1"/>
      <c r="AE39" s="1"/>
      <c r="AJ39" s="1"/>
      <c r="AK39" s="1"/>
    </row>
    <row r="40" spans="5:37" x14ac:dyDescent="0.25">
      <c r="E40" s="1"/>
      <c r="F40" s="1"/>
      <c r="G40" s="1"/>
      <c r="H40" s="1"/>
      <c r="M40" s="1"/>
      <c r="N40" s="1"/>
      <c r="O40" s="1"/>
      <c r="P40" s="1"/>
      <c r="U40" s="1"/>
      <c r="V40" s="1"/>
      <c r="W40" s="1"/>
      <c r="AB40" s="1"/>
      <c r="AC40" s="1"/>
      <c r="AD40" s="1"/>
      <c r="AE40" s="1"/>
      <c r="AJ40" s="1"/>
      <c r="AK40" s="1"/>
    </row>
    <row r="41" spans="5:37" x14ac:dyDescent="0.25">
      <c r="E41" s="1"/>
      <c r="F41" s="1"/>
      <c r="G41" s="1"/>
      <c r="H41" s="1"/>
      <c r="M41" s="1"/>
      <c r="N41" s="1"/>
      <c r="O41" s="1"/>
      <c r="P41" s="1"/>
      <c r="U41" s="1"/>
      <c r="V41" s="1"/>
      <c r="W41" s="1"/>
      <c r="AB41" s="1"/>
      <c r="AC41" s="1"/>
      <c r="AD41" s="1"/>
      <c r="AE41" s="1"/>
      <c r="AJ41" s="1"/>
      <c r="AK41" s="1"/>
    </row>
    <row r="42" spans="5:37" x14ac:dyDescent="0.25">
      <c r="E42" s="1"/>
      <c r="F42" s="1"/>
      <c r="G42" s="1"/>
      <c r="H42" s="1"/>
      <c r="M42" s="1"/>
      <c r="N42" s="1"/>
      <c r="O42" s="1"/>
      <c r="P42" s="1"/>
      <c r="U42" s="1"/>
      <c r="V42" s="1"/>
      <c r="W42" s="1"/>
      <c r="AB42" s="1"/>
      <c r="AC42" s="1"/>
      <c r="AD42" s="1"/>
      <c r="AE42" s="1"/>
      <c r="AJ42" s="1"/>
      <c r="AK42" s="1"/>
    </row>
    <row r="43" spans="5:37" x14ac:dyDescent="0.25">
      <c r="E43" s="1"/>
      <c r="F43" s="1"/>
      <c r="G43" s="1"/>
      <c r="H43" s="1"/>
      <c r="M43" s="1"/>
      <c r="N43" s="1"/>
      <c r="O43" s="1"/>
      <c r="P43" s="1"/>
      <c r="U43" s="1"/>
      <c r="V43" s="1"/>
      <c r="W43" s="1"/>
      <c r="AB43" s="1"/>
      <c r="AC43" s="1"/>
      <c r="AD43" s="1"/>
      <c r="AE43" s="1"/>
      <c r="AJ43" s="1"/>
      <c r="AK43" s="1"/>
    </row>
    <row r="44" spans="5:37" x14ac:dyDescent="0.25">
      <c r="E44" s="1"/>
      <c r="F44" s="1"/>
      <c r="G44" s="1"/>
      <c r="H44" s="1"/>
      <c r="M44" s="1"/>
      <c r="N44" s="1"/>
      <c r="O44" s="1"/>
      <c r="P44" s="1"/>
      <c r="U44" s="1"/>
      <c r="V44" s="1"/>
      <c r="W44" s="1"/>
      <c r="AB44" s="1"/>
      <c r="AC44" s="1"/>
      <c r="AD44" s="1"/>
      <c r="AE44" s="1"/>
      <c r="AJ44" s="1"/>
      <c r="AK44" s="1"/>
    </row>
    <row r="45" spans="5:37" x14ac:dyDescent="0.25">
      <c r="E45" s="1"/>
      <c r="F45" s="1"/>
      <c r="G45" s="1"/>
      <c r="H45" s="1"/>
      <c r="M45" s="1"/>
      <c r="N45" s="1"/>
      <c r="O45" s="1"/>
      <c r="P45" s="1"/>
      <c r="U45" s="1"/>
      <c r="V45" s="1"/>
      <c r="W45" s="1"/>
      <c r="AB45" s="1"/>
      <c r="AC45" s="1"/>
      <c r="AD45" s="1"/>
      <c r="AE45" s="1"/>
      <c r="AJ45" s="1"/>
      <c r="AK45" s="1"/>
    </row>
    <row r="46" spans="5:37" x14ac:dyDescent="0.25">
      <c r="E46" s="1"/>
      <c r="F46" s="1"/>
      <c r="G46" s="1"/>
      <c r="H46" s="1"/>
      <c r="M46" s="1"/>
      <c r="N46" s="1"/>
      <c r="O46" s="1"/>
      <c r="P46" s="1"/>
      <c r="U46" s="1"/>
      <c r="V46" s="1"/>
      <c r="W46" s="1"/>
      <c r="AB46" s="1"/>
      <c r="AC46" s="1"/>
      <c r="AD46" s="1"/>
      <c r="AE46" s="1"/>
      <c r="AJ46" s="1"/>
      <c r="AK46" s="1"/>
    </row>
    <row r="47" spans="5:37" x14ac:dyDescent="0.25">
      <c r="E47" s="1"/>
      <c r="F47" s="1"/>
      <c r="G47" s="1"/>
      <c r="H47" s="1"/>
      <c r="M47" s="1"/>
      <c r="N47" s="1"/>
      <c r="O47" s="1"/>
      <c r="P47" s="1"/>
      <c r="U47" s="1"/>
      <c r="V47" s="1"/>
      <c r="W47" s="1"/>
      <c r="AB47" s="1"/>
      <c r="AC47" s="1"/>
      <c r="AD47" s="1"/>
      <c r="AE47" s="1"/>
      <c r="AJ47" s="1"/>
      <c r="AK47" s="1"/>
    </row>
    <row r="48" spans="5:37" x14ac:dyDescent="0.25">
      <c r="E48" s="1"/>
      <c r="F48" s="1"/>
      <c r="G48" s="1"/>
      <c r="H48" s="1"/>
      <c r="M48" s="1"/>
      <c r="N48" s="1"/>
      <c r="O48" s="1"/>
      <c r="P48" s="1"/>
      <c r="U48" s="1"/>
      <c r="V48" s="1"/>
      <c r="W48" s="1"/>
      <c r="AB48" s="1"/>
      <c r="AC48" s="1"/>
      <c r="AD48" s="1"/>
      <c r="AE48" s="1"/>
      <c r="AJ48" s="1"/>
      <c r="AK48" s="1"/>
    </row>
    <row r="49" spans="5:37" x14ac:dyDescent="0.25">
      <c r="E49" s="1"/>
      <c r="F49" s="1"/>
      <c r="G49" s="1"/>
      <c r="H49" s="1"/>
      <c r="M49" s="1"/>
      <c r="N49" s="1"/>
      <c r="O49" s="1"/>
      <c r="P49" s="1"/>
      <c r="U49" s="1"/>
      <c r="V49" s="1"/>
      <c r="W49" s="1"/>
      <c r="AB49" s="1"/>
      <c r="AC49" s="1"/>
      <c r="AD49" s="1"/>
      <c r="AE49" s="1"/>
      <c r="AJ49" s="1"/>
      <c r="AK49" s="1"/>
    </row>
    <row r="50" spans="5:37" x14ac:dyDescent="0.25">
      <c r="E50" s="1"/>
      <c r="F50" s="1"/>
      <c r="G50" s="1"/>
      <c r="H50" s="1"/>
      <c r="M50" s="1"/>
      <c r="N50" s="1"/>
      <c r="O50" s="1"/>
      <c r="P50" s="1"/>
      <c r="U50" s="1"/>
      <c r="V50" s="1"/>
      <c r="W50" s="1"/>
      <c r="AB50" s="1"/>
      <c r="AC50" s="1"/>
      <c r="AD50" s="1"/>
      <c r="AE50" s="1"/>
      <c r="AJ50" s="1"/>
      <c r="AK50" s="1"/>
    </row>
    <row r="51" spans="5:37" x14ac:dyDescent="0.25">
      <c r="E51" s="1"/>
      <c r="F51" s="1"/>
      <c r="G51" s="1"/>
      <c r="H51" s="1"/>
      <c r="M51" s="1"/>
      <c r="N51" s="1"/>
      <c r="O51" s="1"/>
      <c r="P51" s="1"/>
      <c r="U51" s="1"/>
      <c r="V51" s="1"/>
      <c r="W51" s="1"/>
      <c r="AB51" s="1"/>
      <c r="AC51" s="1"/>
      <c r="AD51" s="1"/>
      <c r="AE51" s="1"/>
      <c r="AJ51" s="1"/>
      <c r="AK51" s="1"/>
    </row>
    <row r="52" spans="5:37" x14ac:dyDescent="0.25">
      <c r="E52" s="1"/>
      <c r="F52" s="1"/>
      <c r="G52" s="1"/>
      <c r="H52" s="1"/>
      <c r="M52" s="1"/>
      <c r="N52" s="1"/>
      <c r="O52" s="1"/>
      <c r="P52" s="1"/>
      <c r="U52" s="1"/>
      <c r="V52" s="1"/>
      <c r="W52" s="1"/>
      <c r="AB52" s="1"/>
      <c r="AC52" s="1"/>
      <c r="AD52" s="1"/>
      <c r="AE52" s="1"/>
      <c r="AJ52" s="1"/>
      <c r="AK52" s="1"/>
    </row>
    <row r="53" spans="5:37" x14ac:dyDescent="0.25">
      <c r="E53" s="1"/>
      <c r="F53" s="1"/>
      <c r="G53" s="1"/>
      <c r="H53" s="1"/>
      <c r="M53" s="1"/>
      <c r="N53" s="1"/>
      <c r="O53" s="1"/>
      <c r="P53" s="1"/>
      <c r="U53" s="1"/>
      <c r="V53" s="1"/>
      <c r="W53" s="1"/>
      <c r="AB53" s="1"/>
      <c r="AC53" s="1"/>
      <c r="AD53" s="1"/>
      <c r="AE53" s="1"/>
      <c r="AJ53" s="1"/>
      <c r="AK53" s="1"/>
    </row>
    <row r="54" spans="5:37" x14ac:dyDescent="0.25">
      <c r="E54" s="1"/>
      <c r="F54" s="1"/>
      <c r="G54" s="1"/>
      <c r="H54" s="1"/>
      <c r="M54" s="1"/>
      <c r="N54" s="1"/>
      <c r="O54" s="1"/>
      <c r="P54" s="1"/>
      <c r="U54" s="1"/>
      <c r="V54" s="1"/>
      <c r="W54" s="1"/>
      <c r="AB54" s="1"/>
      <c r="AC54" s="1"/>
      <c r="AD54" s="1"/>
      <c r="AE54" s="1"/>
      <c r="AJ54" s="1"/>
      <c r="AK54" s="1"/>
    </row>
    <row r="55" spans="5:37" x14ac:dyDescent="0.25">
      <c r="E55" s="1"/>
      <c r="F55" s="1"/>
      <c r="G55" s="1"/>
      <c r="H55" s="1"/>
      <c r="M55" s="1"/>
      <c r="N55" s="1"/>
      <c r="O55" s="1"/>
      <c r="P55" s="1"/>
      <c r="U55" s="1"/>
      <c r="V55" s="1"/>
      <c r="W55" s="1"/>
      <c r="AB55" s="1"/>
      <c r="AC55" s="1"/>
      <c r="AD55" s="1"/>
      <c r="AE55" s="1"/>
      <c r="AJ55" s="1"/>
      <c r="AK55" s="1"/>
    </row>
    <row r="56" spans="5:37" x14ac:dyDescent="0.25">
      <c r="E56" s="1"/>
      <c r="F56" s="1"/>
      <c r="G56" s="1"/>
      <c r="H56" s="1"/>
      <c r="M56" s="1"/>
      <c r="N56" s="1"/>
      <c r="O56" s="1"/>
      <c r="P56" s="1"/>
      <c r="U56" s="1"/>
      <c r="V56" s="1"/>
      <c r="W56" s="1"/>
      <c r="AB56" s="1"/>
      <c r="AC56" s="1"/>
      <c r="AD56" s="1"/>
      <c r="AE56" s="1"/>
      <c r="AJ56" s="1"/>
      <c r="AK56" s="1"/>
    </row>
    <row r="57" spans="5:37" x14ac:dyDescent="0.25">
      <c r="E57" s="1"/>
      <c r="F57" s="1"/>
      <c r="G57" s="1"/>
      <c r="H57" s="1"/>
      <c r="M57" s="1"/>
      <c r="N57" s="1"/>
      <c r="O57" s="1"/>
      <c r="P57" s="1"/>
      <c r="U57" s="1"/>
      <c r="V57" s="1"/>
      <c r="W57" s="1"/>
      <c r="AB57" s="1"/>
      <c r="AC57" s="1"/>
      <c r="AD57" s="1"/>
      <c r="AE57" s="1"/>
      <c r="AJ57" s="1"/>
      <c r="AK5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RF</vt:lpstr>
      <vt:lpstr>XG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Chao Chen</cp:lastModifiedBy>
  <dcterms:created xsi:type="dcterms:W3CDTF">2015-06-05T18:19:34Z</dcterms:created>
  <dcterms:modified xsi:type="dcterms:W3CDTF">2024-01-23T08:28:11Z</dcterms:modified>
</cp:coreProperties>
</file>