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1"/>
  <workbookPr/>
  <mc:AlternateContent xmlns:mc="http://schemas.openxmlformats.org/markup-compatibility/2006">
    <mc:Choice Requires="x15">
      <x15ac:absPath xmlns:x15ac="http://schemas.microsoft.com/office/spreadsheetml/2010/11/ac" url="C:\Users\Administrator\Desktop\바인드소프트\사업 계획서\"/>
    </mc:Choice>
  </mc:AlternateContent>
  <xr:revisionPtr revIDLastSave="0" documentId="8_{3E5EF545-407B-4777-984A-1B2B0258BFD1}" xr6:coauthVersionLast="47" xr6:coauthVersionMax="47" xr10:uidLastSave="{00000000-0000-0000-0000-000000000000}"/>
  <bookViews>
    <workbookView xWindow="0" yWindow="0" windowWidth="28800" windowHeight="120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1" l="1"/>
  <c r="P28" i="1"/>
  <c r="P25" i="1"/>
  <c r="P26" i="1"/>
  <c r="P27" i="1"/>
  <c r="P24" i="1"/>
  <c r="P23" i="1" l="1"/>
  <c r="P38" i="1" s="1"/>
  <c r="K6" i="1" l="1"/>
  <c r="L6" i="1" s="1"/>
  <c r="A9" i="1"/>
  <c r="A12" i="1" s="1"/>
  <c r="A18" i="1" s="1"/>
  <c r="A21" i="1" s="1"/>
  <c r="A24" i="1" s="1"/>
  <c r="A27" i="1" s="1"/>
  <c r="A30" i="1" s="1"/>
  <c r="A36" i="1" s="1"/>
  <c r="A39" i="1" s="1"/>
  <c r="A42" i="1" s="1"/>
  <c r="A45" i="1" s="1"/>
  <c r="A48" i="1" s="1"/>
  <c r="A54" i="1" s="1"/>
  <c r="A57" i="1" s="1"/>
  <c r="A60" i="1" s="1"/>
  <c r="A63" i="1" s="1"/>
  <c r="A66" i="1" s="1"/>
  <c r="A72" i="1" s="1"/>
  <c r="A76" i="1" s="1"/>
  <c r="A80" i="1" s="1"/>
  <c r="A83" i="1" s="1"/>
  <c r="A86" i="1" s="1"/>
  <c r="A92" i="1" s="1"/>
  <c r="A95" i="1" s="1"/>
  <c r="A98" i="1" s="1"/>
  <c r="A101" i="1" s="1"/>
  <c r="A104" i="1" s="1"/>
  <c r="A110" i="1" s="1"/>
  <c r="A113" i="1" s="1"/>
  <c r="A116" i="1" s="1"/>
  <c r="A119" i="1" s="1"/>
  <c r="A122" i="1" s="1"/>
  <c r="A128" i="1" s="1"/>
  <c r="A131" i="1" s="1"/>
  <c r="A134" i="1" s="1"/>
  <c r="A137" i="1" s="1"/>
  <c r="A140" i="1" s="1"/>
  <c r="A146" i="1" s="1"/>
  <c r="A149" i="1" s="1"/>
  <c r="A152" i="1" s="1"/>
  <c r="A155" i="1" s="1"/>
  <c r="A158" i="1" s="1"/>
  <c r="A164" i="1" s="1"/>
  <c r="A167" i="1" s="1"/>
  <c r="A170" i="1" s="1"/>
  <c r="A173" i="1" s="1"/>
  <c r="A176" i="1" s="1"/>
  <c r="K9" i="1"/>
  <c r="K12" i="1"/>
  <c r="K18" i="1"/>
  <c r="K21" i="1"/>
  <c r="K24" i="1"/>
  <c r="K27" i="1"/>
  <c r="K30" i="1"/>
  <c r="K36" i="1"/>
  <c r="K39" i="1"/>
  <c r="K42" i="1"/>
  <c r="K45" i="1"/>
  <c r="K48" i="1"/>
  <c r="K54" i="1"/>
  <c r="K57" i="1"/>
  <c r="K60" i="1"/>
  <c r="K63" i="1"/>
  <c r="K66" i="1"/>
  <c r="K72" i="1"/>
  <c r="K76" i="1"/>
  <c r="K80" i="1"/>
  <c r="K83" i="1"/>
  <c r="K86" i="1"/>
  <c r="K92" i="1"/>
  <c r="K95" i="1"/>
  <c r="K98" i="1"/>
  <c r="K101" i="1"/>
  <c r="K104" i="1"/>
  <c r="K110" i="1"/>
  <c r="K113" i="1"/>
  <c r="K116" i="1"/>
  <c r="K119" i="1"/>
  <c r="K122" i="1"/>
  <c r="K128" i="1"/>
  <c r="K131" i="1"/>
  <c r="K134" i="1"/>
  <c r="K137" i="1"/>
  <c r="K140" i="1"/>
  <c r="K146" i="1"/>
  <c r="K149" i="1"/>
  <c r="K152" i="1"/>
  <c r="K155" i="1"/>
  <c r="K158" i="1"/>
  <c r="K164" i="1"/>
  <c r="K167" i="1"/>
  <c r="K170" i="1"/>
  <c r="K173" i="1"/>
  <c r="K176" i="1"/>
  <c r="K182" i="1"/>
  <c r="A185" i="1"/>
  <c r="A188" i="1" s="1"/>
  <c r="A191" i="1" s="1"/>
  <c r="A195" i="1" s="1"/>
  <c r="K185" i="1"/>
  <c r="K188" i="1"/>
  <c r="K191" i="1"/>
  <c r="K195" i="1"/>
  <c r="K201" i="1"/>
  <c r="A205" i="1"/>
  <c r="A208" i="1" s="1"/>
  <c r="A211" i="1" s="1"/>
  <c r="A214" i="1" s="1"/>
  <c r="K205" i="1"/>
  <c r="K208" i="1"/>
  <c r="K211" i="1"/>
  <c r="K214" i="1"/>
  <c r="K220" i="1"/>
  <c r="A223" i="1"/>
  <c r="A226" i="1" s="1"/>
  <c r="A230" i="1" s="1"/>
  <c r="A234" i="1" s="1"/>
  <c r="K223" i="1"/>
  <c r="K226" i="1"/>
  <c r="K230" i="1"/>
  <c r="K234" i="1"/>
  <c r="L9" i="1" l="1"/>
  <c r="L12" i="1" s="1"/>
  <c r="L18" i="1" s="1"/>
  <c r="L21" i="1" s="1"/>
  <c r="L24" i="1" s="1"/>
  <c r="L27" i="1" s="1"/>
  <c r="L30" i="1" s="1"/>
  <c r="L36" i="1" s="1"/>
  <c r="L39" i="1" s="1"/>
  <c r="L42" i="1" s="1"/>
  <c r="L45" i="1" s="1"/>
  <c r="L48" i="1" s="1"/>
  <c r="L54" i="1" s="1"/>
  <c r="L57" i="1" s="1"/>
  <c r="L60" i="1" s="1"/>
  <c r="L63" i="1" s="1"/>
  <c r="L66" i="1" s="1"/>
  <c r="L72" i="1" s="1"/>
  <c r="L76" i="1" s="1"/>
  <c r="L80" i="1" s="1"/>
  <c r="L83" i="1" s="1"/>
  <c r="L86" i="1" s="1"/>
  <c r="L92" i="1" s="1"/>
  <c r="L95" i="1" s="1"/>
  <c r="L98" i="1" s="1"/>
  <c r="L101" i="1" s="1"/>
  <c r="L104" i="1" s="1"/>
  <c r="L110" i="1" s="1"/>
  <c r="L113" i="1" s="1"/>
  <c r="L116" i="1" s="1"/>
  <c r="L119" i="1" s="1"/>
  <c r="L122" i="1" s="1"/>
  <c r="L128" i="1" s="1"/>
  <c r="L131" i="1" s="1"/>
  <c r="L134" i="1" s="1"/>
  <c r="L137" i="1" s="1"/>
  <c r="L140" i="1" s="1"/>
  <c r="L146" i="1" s="1"/>
  <c r="L149" i="1" s="1"/>
  <c r="L152" i="1" s="1"/>
  <c r="L155" i="1" s="1"/>
  <c r="L158" i="1" s="1"/>
  <c r="L164" i="1" s="1"/>
  <c r="L167" i="1" s="1"/>
  <c r="L170" i="1" s="1"/>
  <c r="L173" i="1" s="1"/>
  <c r="L176" i="1" s="1"/>
  <c r="L182" i="1" s="1"/>
  <c r="L185" i="1" s="1"/>
  <c r="L188" i="1" s="1"/>
  <c r="L191" i="1" s="1"/>
  <c r="L195" i="1" s="1"/>
  <c r="L201" i="1" s="1"/>
  <c r="L205" i="1" s="1"/>
  <c r="L208" i="1" s="1"/>
  <c r="L211" i="1" s="1"/>
  <c r="L214" i="1" s="1"/>
  <c r="L220" i="1" s="1"/>
  <c r="L223" i="1" s="1"/>
  <c r="L226" i="1" s="1"/>
  <c r="L230" i="1" s="1"/>
  <c r="L234" i="1" s="1"/>
  <c r="Q15" i="1" l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P4" i="1"/>
  <c r="Q4" i="1" l="1"/>
</calcChain>
</file>

<file path=xl/sharedStrings.xml><?xml version="1.0" encoding="utf-8"?>
<sst xmlns="http://schemas.openxmlformats.org/spreadsheetml/2006/main" count="1757" uniqueCount="137">
  <si>
    <t>교과 시간표</t>
    <phoneticPr fontId="2" type="noConversion"/>
  </si>
  <si>
    <t>시간</t>
    <phoneticPr fontId="2" type="noConversion"/>
  </si>
  <si>
    <t>1교시</t>
    <phoneticPr fontId="2" type="noConversion"/>
  </si>
  <si>
    <t>2교시</t>
  </si>
  <si>
    <t>3교시</t>
  </si>
  <si>
    <t>4교시</t>
    <phoneticPr fontId="2" type="noConversion"/>
  </si>
  <si>
    <t>점심시간</t>
    <phoneticPr fontId="2" type="noConversion"/>
  </si>
  <si>
    <t>5교시</t>
  </si>
  <si>
    <t>6교시</t>
  </si>
  <si>
    <t>7교시</t>
  </si>
  <si>
    <t>1일
시간</t>
    <phoneticPr fontId="2" type="noConversion"/>
  </si>
  <si>
    <t>누적
시간</t>
    <phoneticPr fontId="2" type="noConversion"/>
  </si>
  <si>
    <t>일자</t>
    <phoneticPr fontId="2" type="noConversion"/>
  </si>
  <si>
    <t>09:10~
10:00</t>
    <phoneticPr fontId="2" type="noConversion"/>
  </si>
  <si>
    <t>10:10~
11:00</t>
    <phoneticPr fontId="2" type="noConversion"/>
  </si>
  <si>
    <t>11:10~
12:00</t>
    <phoneticPr fontId="2" type="noConversion"/>
  </si>
  <si>
    <t>12:10~
13:00</t>
    <phoneticPr fontId="2" type="noConversion"/>
  </si>
  <si>
    <t>13:10~
14:00</t>
    <phoneticPr fontId="2" type="noConversion"/>
  </si>
  <si>
    <t>14:00~
14:50</t>
    <phoneticPr fontId="2" type="noConversion"/>
  </si>
  <si>
    <t>15:00~
15:50</t>
    <phoneticPr fontId="2" type="noConversion"/>
  </si>
  <si>
    <t>16:00~
16:50</t>
    <phoneticPr fontId="2" type="noConversion"/>
  </si>
  <si>
    <t>기초 프로그래밍</t>
    <phoneticPr fontId="2" type="noConversion"/>
  </si>
  <si>
    <t>과목명</t>
    <phoneticPr fontId="2" type="noConversion"/>
  </si>
  <si>
    <t>재량교과</t>
    <phoneticPr fontId="2" type="noConversion"/>
  </si>
  <si>
    <t>응용SW 기초 기술 활용</t>
    <phoneticPr fontId="2" type="noConversion"/>
  </si>
  <si>
    <t>교/강사</t>
    <phoneticPr fontId="2" type="noConversion"/>
  </si>
  <si>
    <t>담임</t>
    <phoneticPr fontId="2" type="noConversion"/>
  </si>
  <si>
    <t>고아라</t>
    <phoneticPr fontId="2" type="noConversion"/>
  </si>
  <si>
    <t>인공지능 기초</t>
    <phoneticPr fontId="2" type="noConversion"/>
  </si>
  <si>
    <t>(수)</t>
    <phoneticPr fontId="2" type="noConversion"/>
  </si>
  <si>
    <t>훈련내용</t>
    <phoneticPr fontId="2" type="noConversion"/>
  </si>
  <si>
    <t>입학식</t>
    <phoneticPr fontId="2" type="noConversion"/>
  </si>
  <si>
    <t>생활안내</t>
    <phoneticPr fontId="2" type="noConversion"/>
  </si>
  <si>
    <t>특강</t>
    <phoneticPr fontId="2" type="noConversion"/>
  </si>
  <si>
    <t>빅데이터 처리 분석</t>
    <phoneticPr fontId="2" type="noConversion"/>
  </si>
  <si>
    <t>웹 서비스 구현 프로젝트</t>
    <phoneticPr fontId="2" type="noConversion"/>
  </si>
  <si>
    <t>류홍걸</t>
  </si>
  <si>
    <t>자연어 처리 인공지능 구현</t>
    <phoneticPr fontId="2" type="noConversion"/>
  </si>
  <si>
    <t>(목)</t>
    <phoneticPr fontId="2" type="noConversion"/>
  </si>
  <si>
    <t>리눅스</t>
    <phoneticPr fontId="2" type="noConversion"/>
  </si>
  <si>
    <t>VsCode, git 환경 설정</t>
    <phoneticPr fontId="2" type="noConversion"/>
  </si>
  <si>
    <t>Python</t>
    <phoneticPr fontId="2" type="noConversion"/>
  </si>
  <si>
    <t>Python-숫자와 문자열</t>
    <phoneticPr fontId="2" type="noConversion"/>
  </si>
  <si>
    <t>인공지능 모델 구현 프로젝트</t>
    <phoneticPr fontId="2" type="noConversion"/>
  </si>
  <si>
    <t>실시간 챗봇 구현 프로젝트</t>
    <phoneticPr fontId="2" type="noConversion"/>
  </si>
  <si>
    <t>취업컨설팅</t>
    <phoneticPr fontId="2" type="noConversion"/>
  </si>
  <si>
    <t>(금)</t>
    <phoneticPr fontId="2" type="noConversion"/>
  </si>
  <si>
    <t>Python- 변수 상수 자료형</t>
    <phoneticPr fontId="2" type="noConversion"/>
  </si>
  <si>
    <t>직업기초능력</t>
    <phoneticPr fontId="2" type="noConversion"/>
  </si>
  <si>
    <t xml:space="preserve"> </t>
    <phoneticPr fontId="2" type="noConversion"/>
  </si>
  <si>
    <t>혼자 공부하는 파이썬</t>
    <phoneticPr fontId="2" type="noConversion"/>
  </si>
  <si>
    <t>이은희 28h 매주 목요일제외</t>
    <phoneticPr fontId="2" type="noConversion"/>
  </si>
  <si>
    <t>(월)</t>
    <phoneticPr fontId="2" type="noConversion"/>
  </si>
  <si>
    <t>Python- 조건문</t>
    <phoneticPr fontId="2" type="noConversion"/>
  </si>
  <si>
    <t>Python- 반복문</t>
    <phoneticPr fontId="2" type="noConversion"/>
  </si>
  <si>
    <t>9월 19일 이후 가능 식품 겹치지 않게</t>
    <phoneticPr fontId="2" type="noConversion"/>
  </si>
  <si>
    <t>강사별 강의시간</t>
    <phoneticPr fontId="2" type="noConversion"/>
  </si>
  <si>
    <t>(화)</t>
    <phoneticPr fontId="2" type="noConversion"/>
  </si>
  <si>
    <t>Python- 리스트</t>
    <phoneticPr fontId="2" type="noConversion"/>
  </si>
  <si>
    <t>이태연</t>
    <phoneticPr fontId="2" type="noConversion"/>
  </si>
  <si>
    <t>구진희</t>
    <phoneticPr fontId="2" type="noConversion"/>
  </si>
  <si>
    <t>본부</t>
    <phoneticPr fontId="2" type="noConversion"/>
  </si>
  <si>
    <t>Python- 딕션너리</t>
    <phoneticPr fontId="2" type="noConversion"/>
  </si>
  <si>
    <t>Python - 예외처리</t>
    <phoneticPr fontId="2" type="noConversion"/>
  </si>
  <si>
    <t>응용SW 기초 기술 활용</t>
  </si>
  <si>
    <t>최수길</t>
    <phoneticPr fontId="2" type="noConversion"/>
  </si>
  <si>
    <t>류홍걸</t>
    <phoneticPr fontId="2" type="noConversion"/>
  </si>
  <si>
    <t>Python- 모듈</t>
    <phoneticPr fontId="2" type="noConversion"/>
  </si>
  <si>
    <t>Git &amp; GitHub</t>
    <phoneticPr fontId="2" type="noConversion"/>
  </si>
  <si>
    <t>VsCode Git 연동</t>
    <phoneticPr fontId="2" type="noConversion"/>
  </si>
  <si>
    <t>노션- 구조</t>
    <phoneticPr fontId="2" type="noConversion"/>
  </si>
  <si>
    <t>노션- 페이지</t>
    <phoneticPr fontId="2" type="noConversion"/>
  </si>
  <si>
    <t>노션- 미디어</t>
    <phoneticPr fontId="2" type="noConversion"/>
  </si>
  <si>
    <t>노션 - 테이블</t>
    <phoneticPr fontId="2" type="noConversion"/>
  </si>
  <si>
    <t>노션 - 뷰 활용</t>
    <phoneticPr fontId="2" type="noConversion"/>
  </si>
  <si>
    <t>노션- 포트폴리오</t>
    <phoneticPr fontId="2" type="noConversion"/>
  </si>
  <si>
    <t>노션- 템플릿</t>
    <phoneticPr fontId="2" type="noConversion"/>
  </si>
  <si>
    <t>Python 알고리즘</t>
    <phoneticPr fontId="2" type="noConversion"/>
  </si>
  <si>
    <t>Python 객체지향</t>
    <phoneticPr fontId="2" type="noConversion"/>
  </si>
  <si>
    <t>데이터 분석 환경</t>
    <phoneticPr fontId="2" type="noConversion"/>
  </si>
  <si>
    <t>넘파이</t>
    <phoneticPr fontId="2" type="noConversion"/>
  </si>
  <si>
    <t>딥러닝 파이토치 교과서</t>
    <phoneticPr fontId="2" type="noConversion"/>
  </si>
  <si>
    <t>머신러닝</t>
    <phoneticPr fontId="2" type="noConversion"/>
  </si>
  <si>
    <t>딥러닝</t>
    <phoneticPr fontId="2" type="noConversion"/>
  </si>
  <si>
    <t>파이토치</t>
    <phoneticPr fontId="2" type="noConversion"/>
  </si>
  <si>
    <t>파이토치 아키텍쳐</t>
    <phoneticPr fontId="2" type="noConversion"/>
  </si>
  <si>
    <t>텐서 다루기</t>
    <phoneticPr fontId="2" type="noConversion"/>
  </si>
  <si>
    <t>데이터 준비</t>
    <phoneticPr fontId="2" type="noConversion"/>
  </si>
  <si>
    <t>모델 정의</t>
    <phoneticPr fontId="2" type="noConversion"/>
  </si>
  <si>
    <t>회귀 알고리즘</t>
    <phoneticPr fontId="2" type="noConversion"/>
  </si>
  <si>
    <t>합성곱 신경망</t>
    <phoneticPr fontId="2" type="noConversion"/>
  </si>
  <si>
    <t>MatPlotLib</t>
    <phoneticPr fontId="2" type="noConversion"/>
  </si>
  <si>
    <t>판다스</t>
    <phoneticPr fontId="2" type="noConversion"/>
  </si>
  <si>
    <t>쉽게 시작하는 캐글 데이터 분석</t>
    <phoneticPr fontId="2" type="noConversion"/>
  </si>
  <si>
    <t>성능최적화</t>
    <phoneticPr fontId="2" type="noConversion"/>
  </si>
  <si>
    <t>프로젝트</t>
    <phoneticPr fontId="2" type="noConversion"/>
  </si>
  <si>
    <t>파이썬 플라스크 웹 앱 개발 입문</t>
    <phoneticPr fontId="2" type="noConversion"/>
  </si>
  <si>
    <t>플라스크설치</t>
    <phoneticPr fontId="2" type="noConversion"/>
  </si>
  <si>
    <t>애플리케이션 라우팅</t>
    <phoneticPr fontId="2" type="noConversion"/>
  </si>
  <si>
    <t xml:space="preserve">폼 PRG 패턴 </t>
    <phoneticPr fontId="2" type="noConversion"/>
  </si>
  <si>
    <t>쿠기 세션 응답</t>
    <phoneticPr fontId="2" type="noConversion"/>
  </si>
  <si>
    <t>데이터베이스 활용</t>
    <phoneticPr fontId="2" type="noConversion"/>
  </si>
  <si>
    <t>인증기능</t>
    <phoneticPr fontId="2" type="noConversion"/>
  </si>
  <si>
    <t>로그인</t>
    <phoneticPr fontId="2" type="noConversion"/>
  </si>
  <si>
    <t>물체감지앱</t>
    <phoneticPr fontId="2" type="noConversion"/>
  </si>
  <si>
    <t>검색기능 구현</t>
    <phoneticPr fontId="2" type="noConversion"/>
  </si>
  <si>
    <t>API 배포</t>
    <phoneticPr fontId="2" type="noConversion"/>
  </si>
  <si>
    <t>결측치 확인</t>
    <phoneticPr fontId="2" type="noConversion"/>
  </si>
  <si>
    <t>하이퍼파라미터</t>
    <phoneticPr fontId="2" type="noConversion"/>
  </si>
  <si>
    <t>앙상블</t>
    <phoneticPr fontId="2" type="noConversion"/>
  </si>
  <si>
    <t>딥러닝 파이토지 교과서 ( 후반부 내용)</t>
    <phoneticPr fontId="2" type="noConversion"/>
  </si>
  <si>
    <t>자연어 처리 용어</t>
    <phoneticPr fontId="2" type="noConversion"/>
  </si>
  <si>
    <t>토큰화</t>
    <phoneticPr fontId="2" type="noConversion"/>
  </si>
  <si>
    <t>임베딩</t>
    <phoneticPr fontId="2" type="noConversion"/>
  </si>
  <si>
    <t>클러스터링</t>
    <phoneticPr fontId="2" type="noConversion"/>
  </si>
  <si>
    <t>마르코프 프로세스</t>
    <phoneticPr fontId="2" type="noConversion"/>
  </si>
  <si>
    <t>벨만 방정식</t>
    <phoneticPr fontId="2" type="noConversion"/>
  </si>
  <si>
    <t>큐러닝</t>
    <phoneticPr fontId="2" type="noConversion"/>
  </si>
  <si>
    <t>추석</t>
    <phoneticPr fontId="2" type="noConversion"/>
  </si>
  <si>
    <t>개천절</t>
    <phoneticPr fontId="2" type="noConversion"/>
  </si>
  <si>
    <t>몬테카를로</t>
    <phoneticPr fontId="2" type="noConversion"/>
  </si>
  <si>
    <t>생성 모델</t>
    <phoneticPr fontId="2" type="noConversion"/>
  </si>
  <si>
    <t>캐클 데이터 분석</t>
    <phoneticPr fontId="2" type="noConversion"/>
  </si>
  <si>
    <t>한글날</t>
    <phoneticPr fontId="2" type="noConversion"/>
  </si>
  <si>
    <t>적대적 생성 신경망</t>
    <phoneticPr fontId="2" type="noConversion"/>
  </si>
  <si>
    <t>GAN 파생기술</t>
    <phoneticPr fontId="2" type="noConversion"/>
  </si>
  <si>
    <t>인공지능 모델 구현 프로젝트</t>
  </si>
  <si>
    <t>쉽게 시작하는 캐글 데이터 분석(후반 내용)</t>
    <phoneticPr fontId="2" type="noConversion"/>
  </si>
  <si>
    <t>실시간 챗봇 구현 프로젝트</t>
  </si>
  <si>
    <t>PPT</t>
    <phoneticPr fontId="2" type="noConversion"/>
  </si>
  <si>
    <t>보조강사</t>
    <phoneticPr fontId="2" type="noConversion"/>
  </si>
  <si>
    <t>자소서</t>
    <phoneticPr fontId="2" type="noConversion"/>
  </si>
  <si>
    <t>취업</t>
    <phoneticPr fontId="2" type="noConversion"/>
  </si>
  <si>
    <t>면접</t>
    <phoneticPr fontId="2" type="noConversion"/>
  </si>
  <si>
    <t xml:space="preserve">과정정리 </t>
    <phoneticPr fontId="2" type="noConversion"/>
  </si>
  <si>
    <t>포상 및 수료식</t>
    <phoneticPr fontId="2" type="noConversion"/>
  </si>
  <si>
    <t>포상 및 수료식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</si>
</sst>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9">
    <font>
      <sz val="11"/>
      <color theme="1"/>
      <name val="맑은 고딕"/>
      <family val="2"/>
      <charset val="129"/>
      <scheme val="minor"/>
    </font>
    <font>
      <u/>
      <sz val="14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휴먼고딕"/>
      <family val="3"/>
      <charset val="129"/>
    </font>
    <font>
      <sz val="11"/>
      <color rgb="FF0000F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sz val="11"/>
      <color rgb="FF000000"/>
      <name val="Arial Unicode MS"/>
      <family val="3"/>
      <charset val="129"/>
    </font>
    <font>
      <sz val="10"/>
      <color rgb="FF0000FF"/>
      <name val="맑은 고딕"/>
      <family val="3"/>
      <charset val="129"/>
      <scheme val="minor"/>
    </font>
    <font>
      <sz val="11"/>
      <color rgb="FF00B0F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999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195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vertical="center" shrinkToFi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shrinkToFit="1"/>
      <protection locked="0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 shrinkToFit="1"/>
    </xf>
    <xf numFmtId="0" fontId="5" fillId="0" borderId="0" xfId="0" applyFont="1" applyFill="1">
      <alignment vertical="center"/>
    </xf>
    <xf numFmtId="0" fontId="3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shrinkToFit="1"/>
    </xf>
    <xf numFmtId="0" fontId="7" fillId="0" borderId="3" xfId="0" applyFont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 applyProtection="1">
      <alignment horizontal="center" vertical="center" shrinkToFit="1"/>
      <protection locked="0"/>
    </xf>
    <xf numFmtId="0" fontId="4" fillId="0" borderId="1" xfId="0" applyFont="1" applyFill="1" applyBorder="1" applyAlignment="1" applyProtection="1">
      <alignment horizontal="center" vertical="center" shrinkToFit="1"/>
      <protection locked="0"/>
    </xf>
    <xf numFmtId="0" fontId="5" fillId="0" borderId="0" xfId="0" applyFont="1" applyFill="1" applyBorder="1" applyAlignment="1">
      <alignment vertical="center" shrinkToFit="1"/>
    </xf>
    <xf numFmtId="0" fontId="5" fillId="0" borderId="0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shrinkToFit="1"/>
    </xf>
    <xf numFmtId="0" fontId="8" fillId="0" borderId="3" xfId="0" applyFont="1" applyFill="1" applyBorder="1" applyAlignment="1">
      <alignment horizontal="center" vertical="center" shrinkToFit="1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center" shrinkToFit="1"/>
    </xf>
    <xf numFmtId="0" fontId="7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shrinkToFit="1"/>
    </xf>
    <xf numFmtId="0" fontId="4" fillId="3" borderId="3" xfId="0" applyFont="1" applyFill="1" applyBorder="1" applyAlignment="1" applyProtection="1">
      <alignment horizontal="center" vertical="center" shrinkToFit="1"/>
      <protection locked="0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4" fillId="3" borderId="6" xfId="0" applyFont="1" applyFill="1" applyBorder="1" applyAlignment="1" applyProtection="1">
      <alignment horizontal="center" vertical="center" shrinkToFit="1"/>
      <protection locked="0"/>
    </xf>
    <xf numFmtId="0" fontId="4" fillId="3" borderId="3" xfId="1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 applyProtection="1">
      <alignment horizontal="center" vertical="center" shrinkToFit="1"/>
      <protection locked="0"/>
    </xf>
    <xf numFmtId="0" fontId="15" fillId="3" borderId="0" xfId="0" applyFont="1" applyFill="1" applyAlignment="1">
      <alignment horizontal="center" vertical="center"/>
    </xf>
    <xf numFmtId="0" fontId="4" fillId="3" borderId="5" xfId="0" applyFont="1" applyFill="1" applyBorder="1" applyAlignment="1" applyProtection="1">
      <alignment horizontal="center" vertical="center" shrinkToFit="1"/>
      <protection locked="0"/>
    </xf>
    <xf numFmtId="0" fontId="3" fillId="3" borderId="0" xfId="0" applyFont="1" applyFill="1" applyAlignment="1">
      <alignment vertical="center" wrapText="1"/>
    </xf>
    <xf numFmtId="0" fontId="18" fillId="3" borderId="3" xfId="0" applyFont="1" applyFill="1" applyBorder="1" applyAlignment="1" applyProtection="1">
      <alignment horizontal="center" vertical="center" shrinkToFit="1"/>
      <protection locked="0"/>
    </xf>
    <xf numFmtId="0" fontId="7" fillId="3" borderId="3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 shrinkToFit="1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8" fillId="4" borderId="3" xfId="0" applyFont="1" applyFill="1" applyBorder="1" applyAlignment="1">
      <alignment horizontal="center" vertical="center" shrinkToFit="1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 applyProtection="1">
      <alignment horizontal="center" vertical="center" shrinkToFit="1"/>
      <protection locked="0"/>
    </xf>
    <xf numFmtId="0" fontId="3" fillId="3" borderId="0" xfId="0" applyFont="1" applyFill="1" applyBorder="1">
      <alignment vertical="center"/>
    </xf>
    <xf numFmtId="0" fontId="4" fillId="2" borderId="3" xfId="0" applyFont="1" applyFill="1" applyBorder="1" applyAlignment="1" applyProtection="1">
      <alignment horizontal="center" vertical="center" shrinkToFit="1"/>
      <protection locked="0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 shrinkToFit="1"/>
    </xf>
    <xf numFmtId="0" fontId="3" fillId="6" borderId="0" xfId="0" applyFont="1" applyFill="1">
      <alignment vertical="center"/>
    </xf>
    <xf numFmtId="0" fontId="5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 shrinkToFit="1"/>
    </xf>
    <xf numFmtId="0" fontId="4" fillId="8" borderId="3" xfId="0" applyFont="1" applyFill="1" applyBorder="1" applyAlignment="1" applyProtection="1">
      <alignment horizontal="center" vertical="center" shrinkToFit="1"/>
      <protection locked="0"/>
    </xf>
    <xf numFmtId="0" fontId="7" fillId="9" borderId="3" xfId="0" applyFont="1" applyFill="1" applyBorder="1" applyAlignment="1">
      <alignment horizontal="center" vertical="center" shrinkToFit="1"/>
    </xf>
    <xf numFmtId="0" fontId="4" fillId="9" borderId="3" xfId="0" applyFont="1" applyFill="1" applyBorder="1" applyAlignment="1" applyProtection="1">
      <alignment horizontal="center" vertical="center" shrinkToFit="1"/>
      <protection locked="0"/>
    </xf>
    <xf numFmtId="0" fontId="10" fillId="9" borderId="3" xfId="0" applyFont="1" applyFill="1" applyBorder="1" applyAlignment="1">
      <alignment horizontal="center" vertical="center" shrinkToFit="1"/>
    </xf>
    <xf numFmtId="0" fontId="11" fillId="8" borderId="3" xfId="0" applyFont="1" applyFill="1" applyBorder="1" applyAlignment="1">
      <alignment horizontal="center" vertical="center" shrinkToFit="1"/>
    </xf>
    <xf numFmtId="0" fontId="10" fillId="8" borderId="5" xfId="0" applyFont="1" applyFill="1" applyBorder="1" applyAlignment="1">
      <alignment horizontal="center" vertical="center" shrinkToFit="1"/>
    </xf>
    <xf numFmtId="0" fontId="8" fillId="8" borderId="3" xfId="0" applyFont="1" applyFill="1" applyBorder="1" applyAlignment="1">
      <alignment horizontal="center" vertical="center" shrinkToFit="1"/>
    </xf>
    <xf numFmtId="0" fontId="8" fillId="10" borderId="3" xfId="0" applyFont="1" applyFill="1" applyBorder="1" applyAlignment="1">
      <alignment horizontal="center" vertical="center" shrinkToFit="1"/>
    </xf>
    <xf numFmtId="0" fontId="7" fillId="10" borderId="3" xfId="0" applyFont="1" applyFill="1" applyBorder="1" applyAlignment="1">
      <alignment horizontal="center" vertical="center" shrinkToFit="1"/>
    </xf>
    <xf numFmtId="0" fontId="4" fillId="10" borderId="3" xfId="0" applyFont="1" applyFill="1" applyBorder="1" applyAlignment="1" applyProtection="1">
      <alignment horizontal="center" vertical="center" shrinkToFit="1"/>
      <protection locked="0"/>
    </xf>
    <xf numFmtId="0" fontId="10" fillId="10" borderId="5" xfId="0" applyFont="1" applyFill="1" applyBorder="1" applyAlignment="1">
      <alignment horizontal="center" vertical="center" shrinkToFit="1"/>
    </xf>
    <xf numFmtId="0" fontId="5" fillId="10" borderId="5" xfId="0" applyFont="1" applyFill="1" applyBorder="1" applyAlignment="1">
      <alignment horizontal="center" vertical="center" shrinkToFit="1"/>
    </xf>
    <xf numFmtId="0" fontId="9" fillId="8" borderId="3" xfId="0" applyFont="1" applyFill="1" applyBorder="1" applyAlignment="1" applyProtection="1">
      <alignment horizontal="center" vertical="center" shrinkToFit="1"/>
      <protection locked="0"/>
    </xf>
    <xf numFmtId="0" fontId="4" fillId="8" borderId="3" xfId="1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 shrinkToFit="1"/>
    </xf>
    <xf numFmtId="0" fontId="12" fillId="10" borderId="3" xfId="0" applyFont="1" applyFill="1" applyBorder="1" applyAlignment="1" applyProtection="1">
      <alignment horizontal="center" vertical="center" shrinkToFit="1"/>
      <protection locked="0"/>
    </xf>
    <xf numFmtId="0" fontId="10" fillId="8" borderId="3" xfId="0" applyFont="1" applyFill="1" applyBorder="1" applyAlignment="1">
      <alignment horizontal="center" vertical="center" shrinkToFit="1"/>
    </xf>
    <xf numFmtId="0" fontId="11" fillId="0" borderId="0" xfId="0" applyFont="1" applyFill="1" applyBorder="1" applyAlignment="1">
      <alignment vertical="center" shrinkToFit="1"/>
    </xf>
    <xf numFmtId="0" fontId="1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 shrinkToFit="1"/>
    </xf>
    <xf numFmtId="0" fontId="4" fillId="0" borderId="0" xfId="0" applyFont="1" applyFill="1" applyBorder="1" applyAlignment="1" applyProtection="1">
      <alignment horizontal="center" vertical="center" shrinkToFit="1"/>
      <protection locked="0"/>
    </xf>
    <xf numFmtId="0" fontId="10" fillId="0" borderId="0" xfId="0" applyFont="1" applyFill="1" applyBorder="1" applyAlignment="1">
      <alignment horizontal="center" vertical="center" shrinkToFit="1"/>
    </xf>
    <xf numFmtId="0" fontId="12" fillId="0" borderId="0" xfId="0" applyFont="1" applyFill="1" applyBorder="1" applyAlignment="1" applyProtection="1">
      <alignment horizontal="center" vertical="center" shrinkToFit="1"/>
      <protection locked="0"/>
    </xf>
    <xf numFmtId="0" fontId="8" fillId="0" borderId="0" xfId="0" applyFont="1" applyFill="1" applyBorder="1" applyAlignment="1">
      <alignment horizontal="center" vertical="center" shrinkToFit="1"/>
    </xf>
    <xf numFmtId="0" fontId="10" fillId="0" borderId="5" xfId="0" applyFont="1" applyBorder="1" applyAlignment="1">
      <alignment horizontal="center" vertical="center" shrinkToFit="1"/>
    </xf>
    <xf numFmtId="0" fontId="14" fillId="3" borderId="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9" fillId="0" borderId="0" xfId="0" applyFont="1" applyFill="1" applyBorder="1" applyAlignment="1" applyProtection="1">
      <alignment horizontal="center" vertical="center" shrinkToFit="1"/>
      <protection locked="0"/>
    </xf>
    <xf numFmtId="176" fontId="6" fillId="0" borderId="7" xfId="0" quotePrefix="1" applyNumberFormat="1" applyFont="1" applyFill="1" applyBorder="1" applyAlignment="1">
      <alignment horizontal="center" vertical="center" wrapText="1"/>
    </xf>
    <xf numFmtId="176" fontId="6" fillId="0" borderId="10" xfId="0" quotePrefix="1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29" xfId="0" applyFont="1" applyFill="1" applyBorder="1" applyAlignment="1">
      <alignment horizontal="right" vertical="distributed" wrapText="1"/>
    </xf>
    <xf numFmtId="0" fontId="3" fillId="0" borderId="30" xfId="0" applyFont="1" applyFill="1" applyBorder="1" applyAlignment="1">
      <alignment horizontal="right" vertical="distributed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left" vertical="distributed"/>
    </xf>
    <xf numFmtId="0" fontId="3" fillId="0" borderId="26" xfId="0" applyFont="1" applyFill="1" applyBorder="1" applyAlignment="1">
      <alignment horizontal="left" vertical="distributed"/>
    </xf>
    <xf numFmtId="176" fontId="6" fillId="3" borderId="7" xfId="0" quotePrefix="1" applyNumberFormat="1" applyFont="1" applyFill="1" applyBorder="1" applyAlignment="1">
      <alignment horizontal="center" vertical="center" wrapText="1"/>
    </xf>
    <xf numFmtId="176" fontId="6" fillId="3" borderId="10" xfId="0" quotePrefix="1" applyNumberFormat="1" applyFont="1" applyFill="1" applyBorder="1" applyAlignment="1">
      <alignment horizontal="center" vertical="center" wrapText="1"/>
    </xf>
    <xf numFmtId="176" fontId="6" fillId="3" borderId="8" xfId="0" quotePrefix="1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176" fontId="13" fillId="3" borderId="7" xfId="0" quotePrefix="1" applyNumberFormat="1" applyFont="1" applyFill="1" applyBorder="1" applyAlignment="1">
      <alignment horizontal="center" vertical="center" wrapText="1"/>
    </xf>
    <xf numFmtId="176" fontId="13" fillId="3" borderId="10" xfId="0" quotePrefix="1" applyNumberFormat="1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176" fontId="6" fillId="5" borderId="7" xfId="0" quotePrefix="1" applyNumberFormat="1" applyFont="1" applyFill="1" applyBorder="1" applyAlignment="1">
      <alignment horizontal="center" vertical="center" wrapText="1"/>
    </xf>
    <xf numFmtId="176" fontId="6" fillId="5" borderId="10" xfId="0" quotePrefix="1" applyNumberFormat="1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shrinkToFit="1"/>
    </xf>
    <xf numFmtId="0" fontId="7" fillId="5" borderId="14" xfId="0" applyFont="1" applyFill="1" applyBorder="1" applyAlignment="1">
      <alignment horizontal="center" vertical="center" shrinkToFit="1"/>
    </xf>
    <xf numFmtId="0" fontId="7" fillId="5" borderId="15" xfId="0" applyFont="1" applyFill="1" applyBorder="1" applyAlignment="1">
      <alignment horizontal="center" vertical="center" shrinkToFit="1"/>
    </xf>
    <xf numFmtId="0" fontId="7" fillId="5" borderId="16" xfId="0" applyFont="1" applyFill="1" applyBorder="1" applyAlignment="1">
      <alignment horizontal="center" vertical="center" shrinkToFit="1"/>
    </xf>
    <xf numFmtId="0" fontId="7" fillId="5" borderId="0" xfId="0" applyFont="1" applyFill="1" applyBorder="1" applyAlignment="1">
      <alignment horizontal="center" vertical="center" shrinkToFit="1"/>
    </xf>
    <xf numFmtId="0" fontId="7" fillId="5" borderId="17" xfId="0" applyFont="1" applyFill="1" applyBorder="1" applyAlignment="1">
      <alignment horizontal="center" vertical="center" shrinkToFit="1"/>
    </xf>
    <xf numFmtId="0" fontId="7" fillId="5" borderId="31" xfId="0" applyFont="1" applyFill="1" applyBorder="1" applyAlignment="1">
      <alignment horizontal="center" vertical="center" shrinkToFit="1"/>
    </xf>
    <xf numFmtId="0" fontId="7" fillId="5" borderId="32" xfId="0" applyFont="1" applyFill="1" applyBorder="1" applyAlignment="1">
      <alignment horizontal="center" vertical="center" shrinkToFit="1"/>
    </xf>
    <xf numFmtId="0" fontId="7" fillId="5" borderId="33" xfId="0" applyFont="1" applyFill="1" applyBorder="1" applyAlignment="1">
      <alignment horizontal="center" vertical="center" shrinkToFit="1"/>
    </xf>
    <xf numFmtId="0" fontId="3" fillId="5" borderId="9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 shrinkToFit="1"/>
    </xf>
    <xf numFmtId="0" fontId="16" fillId="5" borderId="14" xfId="0" applyFont="1" applyFill="1" applyBorder="1" applyAlignment="1">
      <alignment horizontal="center" vertical="center" shrinkToFit="1"/>
    </xf>
    <xf numFmtId="0" fontId="16" fillId="5" borderId="15" xfId="0" applyFont="1" applyFill="1" applyBorder="1" applyAlignment="1">
      <alignment horizontal="center" vertical="center" shrinkToFit="1"/>
    </xf>
    <xf numFmtId="0" fontId="16" fillId="5" borderId="16" xfId="0" applyFont="1" applyFill="1" applyBorder="1" applyAlignment="1">
      <alignment horizontal="center" vertical="center" shrinkToFit="1"/>
    </xf>
    <xf numFmtId="0" fontId="16" fillId="5" borderId="0" xfId="0" applyFont="1" applyFill="1" applyBorder="1" applyAlignment="1">
      <alignment horizontal="center" vertical="center" shrinkToFit="1"/>
    </xf>
    <xf numFmtId="0" fontId="16" fillId="5" borderId="17" xfId="0" applyFont="1" applyFill="1" applyBorder="1" applyAlignment="1">
      <alignment horizontal="center" vertical="center" shrinkToFit="1"/>
    </xf>
    <xf numFmtId="0" fontId="16" fillId="5" borderId="18" xfId="0" applyFont="1" applyFill="1" applyBorder="1" applyAlignment="1">
      <alignment horizontal="center" vertical="center" shrinkToFit="1"/>
    </xf>
    <xf numFmtId="0" fontId="16" fillId="5" borderId="19" xfId="0" applyFont="1" applyFill="1" applyBorder="1" applyAlignment="1">
      <alignment horizontal="center" vertical="center" shrinkToFit="1"/>
    </xf>
    <xf numFmtId="0" fontId="16" fillId="5" borderId="20" xfId="0" applyFont="1" applyFill="1" applyBorder="1" applyAlignment="1">
      <alignment horizontal="center" vertical="center" shrinkToFit="1"/>
    </xf>
    <xf numFmtId="0" fontId="14" fillId="3" borderId="9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shrinkToFit="1"/>
    </xf>
    <xf numFmtId="0" fontId="7" fillId="5" borderId="19" xfId="0" applyFont="1" applyFill="1" applyBorder="1" applyAlignment="1">
      <alignment horizontal="center" vertical="center" shrinkToFit="1"/>
    </xf>
    <xf numFmtId="0" fontId="7" fillId="5" borderId="20" xfId="0" applyFont="1" applyFill="1" applyBorder="1" applyAlignment="1">
      <alignment horizontal="center" vertical="center" shrinkToFit="1"/>
    </xf>
    <xf numFmtId="0" fontId="10" fillId="5" borderId="13" xfId="0" applyFont="1" applyFill="1" applyBorder="1" applyAlignment="1">
      <alignment horizontal="center" vertical="center" shrinkToFit="1"/>
    </xf>
    <xf numFmtId="0" fontId="10" fillId="5" borderId="14" xfId="0" applyFont="1" applyFill="1" applyBorder="1" applyAlignment="1">
      <alignment horizontal="center" vertical="center" shrinkToFit="1"/>
    </xf>
    <xf numFmtId="0" fontId="10" fillId="5" borderId="15" xfId="0" applyFont="1" applyFill="1" applyBorder="1" applyAlignment="1">
      <alignment horizontal="center" vertical="center" shrinkToFit="1"/>
    </xf>
    <xf numFmtId="0" fontId="10" fillId="5" borderId="16" xfId="0" applyFont="1" applyFill="1" applyBorder="1" applyAlignment="1">
      <alignment horizontal="center" vertical="center" shrinkToFit="1"/>
    </xf>
    <xf numFmtId="0" fontId="10" fillId="5" borderId="0" xfId="0" applyFont="1" applyFill="1" applyBorder="1" applyAlignment="1">
      <alignment horizontal="center" vertical="center" shrinkToFit="1"/>
    </xf>
    <xf numFmtId="0" fontId="10" fillId="5" borderId="17" xfId="0" applyFont="1" applyFill="1" applyBorder="1" applyAlignment="1">
      <alignment horizontal="center" vertical="center" shrinkToFit="1"/>
    </xf>
    <xf numFmtId="0" fontId="10" fillId="5" borderId="18" xfId="0" applyFont="1" applyFill="1" applyBorder="1" applyAlignment="1">
      <alignment horizontal="center" vertical="center" shrinkToFit="1"/>
    </xf>
    <xf numFmtId="0" fontId="10" fillId="5" borderId="19" xfId="0" applyFont="1" applyFill="1" applyBorder="1" applyAlignment="1">
      <alignment horizontal="center" vertical="center" shrinkToFit="1"/>
    </xf>
    <xf numFmtId="0" fontId="10" fillId="5" borderId="20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176" fontId="13" fillId="3" borderId="8" xfId="0" quotePrefix="1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shrinkToFit="1"/>
    </xf>
    <xf numFmtId="0" fontId="14" fillId="3" borderId="3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FF9999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236"/>
  <sheetViews>
    <sheetView tabSelected="1" topLeftCell="A115" zoomScale="85" zoomScaleNormal="85" workbookViewId="0">
      <selection activeCell="O122" sqref="O122"/>
    </sheetView>
  </sheetViews>
  <sheetFormatPr defaultColWidth="9" defaultRowHeight="15.95"/>
  <cols>
    <col min="1" max="1" width="7.875" style="1" customWidth="1"/>
    <col min="2" max="2" width="8.25" style="3" customWidth="1"/>
    <col min="3" max="10" width="13" style="4" customWidth="1"/>
    <col min="11" max="12" width="5.625" style="1" customWidth="1"/>
    <col min="13" max="13" width="4.375" style="1" bestFit="1" customWidth="1"/>
    <col min="14" max="14" width="3.25" style="1" customWidth="1"/>
    <col min="15" max="15" width="38.625" style="2" bestFit="1" customWidth="1"/>
    <col min="16" max="16" width="5.5" style="2" customWidth="1"/>
    <col min="17" max="17" width="5" style="2" customWidth="1"/>
    <col min="18" max="18" width="5.25" style="3" customWidth="1"/>
    <col min="19" max="19" width="10.625" style="1" customWidth="1"/>
    <col min="20" max="16384" width="9" style="1"/>
  </cols>
  <sheetData>
    <row r="1" spans="1:19" ht="21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</row>
    <row r="2" spans="1:19" ht="4.5" customHeight="1"/>
    <row r="3" spans="1:19" ht="9" customHeight="1" thickBot="1">
      <c r="A3" s="5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9" ht="21" customHeight="1">
      <c r="A4" s="119" t="s">
        <v>1</v>
      </c>
      <c r="B4" s="120"/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121" t="s">
        <v>10</v>
      </c>
      <c r="L4" s="123" t="s">
        <v>11</v>
      </c>
      <c r="M4" s="71"/>
      <c r="O4" s="11"/>
      <c r="P4" s="25">
        <f>SUM(P5:P17)</f>
        <v>400</v>
      </c>
      <c r="Q4" s="51">
        <f>SUM(Q5:Q17)</f>
        <v>400</v>
      </c>
    </row>
    <row r="5" spans="1:19" ht="35.25" customHeight="1">
      <c r="A5" s="125" t="s">
        <v>12</v>
      </c>
      <c r="B5" s="126"/>
      <c r="C5" s="8" t="s">
        <v>13</v>
      </c>
      <c r="D5" s="8" t="s">
        <v>14</v>
      </c>
      <c r="E5" s="8" t="s">
        <v>15</v>
      </c>
      <c r="F5" s="8" t="s">
        <v>16</v>
      </c>
      <c r="G5" s="8" t="s">
        <v>17</v>
      </c>
      <c r="H5" s="8" t="s">
        <v>18</v>
      </c>
      <c r="I5" s="8" t="s">
        <v>19</v>
      </c>
      <c r="J5" s="8" t="s">
        <v>20</v>
      </c>
      <c r="K5" s="122"/>
      <c r="L5" s="124"/>
      <c r="M5" s="71"/>
      <c r="O5" s="27" t="s">
        <v>21</v>
      </c>
      <c r="P5" s="50">
        <v>40</v>
      </c>
      <c r="Q5" s="52">
        <f t="shared" ref="Q5:Q15" si="0">COUNTIFS(C$6:J$248,O5)</f>
        <v>40</v>
      </c>
      <c r="R5" s="10">
        <f>P5-Q5</f>
        <v>0</v>
      </c>
      <c r="S5" s="12"/>
    </row>
    <row r="6" spans="1:19" ht="25.5" customHeight="1">
      <c r="A6" s="108">
        <v>45154</v>
      </c>
      <c r="B6" s="13" t="s">
        <v>22</v>
      </c>
      <c r="C6" s="14"/>
      <c r="D6" s="14"/>
      <c r="E6" s="14"/>
      <c r="F6" s="14" t="s">
        <v>23</v>
      </c>
      <c r="G6" s="8"/>
      <c r="H6" s="14" t="s">
        <v>23</v>
      </c>
      <c r="I6" s="14" t="s">
        <v>23</v>
      </c>
      <c r="J6" s="14" t="s">
        <v>23</v>
      </c>
      <c r="K6" s="110">
        <f>COUNTA(C7:J7)</f>
        <v>4</v>
      </c>
      <c r="L6" s="113">
        <f>SUM(K6)</f>
        <v>4</v>
      </c>
      <c r="M6" s="71"/>
      <c r="O6" s="27" t="s">
        <v>24</v>
      </c>
      <c r="P6" s="50">
        <v>40</v>
      </c>
      <c r="Q6" s="52">
        <f t="shared" si="0"/>
        <v>40</v>
      </c>
      <c r="R6" s="10">
        <f t="shared" ref="R6:R15" si="1">P6-Q6</f>
        <v>0</v>
      </c>
      <c r="S6" s="12"/>
    </row>
    <row r="7" spans="1:19" ht="25.5" customHeight="1">
      <c r="A7" s="109"/>
      <c r="B7" s="13" t="s">
        <v>25</v>
      </c>
      <c r="C7" s="15"/>
      <c r="D7" s="15"/>
      <c r="E7" s="15"/>
      <c r="F7" s="15" t="s">
        <v>26</v>
      </c>
      <c r="G7" s="8"/>
      <c r="H7" s="15" t="s">
        <v>26</v>
      </c>
      <c r="I7" s="15" t="s">
        <v>27</v>
      </c>
      <c r="J7" s="15" t="s">
        <v>27</v>
      </c>
      <c r="K7" s="111"/>
      <c r="L7" s="114"/>
      <c r="M7" s="71"/>
      <c r="O7" s="27" t="s">
        <v>28</v>
      </c>
      <c r="P7" s="50">
        <v>40</v>
      </c>
      <c r="Q7" s="52">
        <f t="shared" si="0"/>
        <v>40</v>
      </c>
      <c r="R7" s="10">
        <f t="shared" si="1"/>
        <v>0</v>
      </c>
      <c r="S7" s="12"/>
    </row>
    <row r="8" spans="1:19" ht="25.5" customHeight="1">
      <c r="A8" s="16" t="s">
        <v>29</v>
      </c>
      <c r="B8" s="13" t="s">
        <v>30</v>
      </c>
      <c r="C8" s="17"/>
      <c r="D8" s="17"/>
      <c r="E8" s="17"/>
      <c r="F8" s="17" t="s">
        <v>31</v>
      </c>
      <c r="G8" s="8"/>
      <c r="H8" s="17" t="s">
        <v>32</v>
      </c>
      <c r="I8" s="17" t="s">
        <v>33</v>
      </c>
      <c r="J8" s="17" t="s">
        <v>33</v>
      </c>
      <c r="K8" s="112"/>
      <c r="L8" s="115"/>
      <c r="M8" s="71"/>
      <c r="O8" s="27" t="s">
        <v>34</v>
      </c>
      <c r="P8" s="50">
        <v>40</v>
      </c>
      <c r="Q8" s="52">
        <f t="shared" si="0"/>
        <v>40</v>
      </c>
      <c r="R8" s="10">
        <f t="shared" si="1"/>
        <v>0</v>
      </c>
      <c r="S8" s="12"/>
    </row>
    <row r="9" spans="1:19" ht="25.5" customHeight="1">
      <c r="A9" s="108">
        <f>A6+1</f>
        <v>45155</v>
      </c>
      <c r="B9" s="13" t="s">
        <v>22</v>
      </c>
      <c r="C9" s="75" t="s">
        <v>21</v>
      </c>
      <c r="D9" s="75" t="s">
        <v>21</v>
      </c>
      <c r="E9" s="75" t="s">
        <v>21</v>
      </c>
      <c r="F9" s="75" t="s">
        <v>21</v>
      </c>
      <c r="G9" s="76"/>
      <c r="H9" s="75" t="s">
        <v>21</v>
      </c>
      <c r="I9" s="75" t="s">
        <v>21</v>
      </c>
      <c r="J9" s="75" t="s">
        <v>21</v>
      </c>
      <c r="K9" s="110">
        <f>COUNTA(C10:J10)</f>
        <v>7</v>
      </c>
      <c r="L9" s="113">
        <f>SUM(L6,K9)</f>
        <v>11</v>
      </c>
      <c r="M9" s="71"/>
      <c r="O9" s="27" t="s">
        <v>35</v>
      </c>
      <c r="P9" s="50">
        <v>24</v>
      </c>
      <c r="Q9" s="52">
        <f t="shared" si="0"/>
        <v>24</v>
      </c>
      <c r="R9" s="10">
        <f t="shared" si="1"/>
        <v>0</v>
      </c>
      <c r="S9" s="12"/>
    </row>
    <row r="10" spans="1:19" ht="25.5" customHeight="1">
      <c r="A10" s="109"/>
      <c r="B10" s="13" t="s">
        <v>25</v>
      </c>
      <c r="C10" s="75" t="s">
        <v>36</v>
      </c>
      <c r="D10" s="75" t="s">
        <v>36</v>
      </c>
      <c r="E10" s="75" t="s">
        <v>36</v>
      </c>
      <c r="F10" s="75" t="s">
        <v>36</v>
      </c>
      <c r="G10" s="75"/>
      <c r="H10" s="75" t="s">
        <v>36</v>
      </c>
      <c r="I10" s="75" t="s">
        <v>36</v>
      </c>
      <c r="J10" s="75" t="s">
        <v>36</v>
      </c>
      <c r="K10" s="111"/>
      <c r="L10" s="114"/>
      <c r="M10" s="71"/>
      <c r="O10" s="59" t="s">
        <v>37</v>
      </c>
      <c r="P10" s="60">
        <v>70</v>
      </c>
      <c r="Q10" s="61">
        <f t="shared" si="0"/>
        <v>70</v>
      </c>
      <c r="R10" s="10">
        <f t="shared" si="1"/>
        <v>0</v>
      </c>
      <c r="S10" s="12"/>
    </row>
    <row r="11" spans="1:19" ht="25.5" customHeight="1">
      <c r="A11" s="16" t="s">
        <v>38</v>
      </c>
      <c r="B11" s="13" t="s">
        <v>30</v>
      </c>
      <c r="C11" s="77" t="s">
        <v>39</v>
      </c>
      <c r="D11" s="77" t="s">
        <v>40</v>
      </c>
      <c r="E11" s="77" t="s">
        <v>41</v>
      </c>
      <c r="F11" s="77" t="s">
        <v>42</v>
      </c>
      <c r="G11" s="76"/>
      <c r="H11" s="77" t="s">
        <v>42</v>
      </c>
      <c r="I11" s="77" t="s">
        <v>42</v>
      </c>
      <c r="J11" s="77" t="s">
        <v>42</v>
      </c>
      <c r="K11" s="112"/>
      <c r="L11" s="115"/>
      <c r="M11" s="71"/>
      <c r="O11" s="59" t="s">
        <v>43</v>
      </c>
      <c r="P11" s="60">
        <v>20</v>
      </c>
      <c r="Q11" s="61">
        <f t="shared" si="0"/>
        <v>20</v>
      </c>
      <c r="R11" s="10">
        <f t="shared" si="1"/>
        <v>0</v>
      </c>
      <c r="S11" s="12"/>
    </row>
    <row r="12" spans="1:19" ht="25.5" customHeight="1">
      <c r="A12" s="108">
        <f>A9+1</f>
        <v>45156</v>
      </c>
      <c r="B12" s="13" t="s">
        <v>22</v>
      </c>
      <c r="C12" s="75" t="s">
        <v>21</v>
      </c>
      <c r="D12" s="75" t="s">
        <v>21</v>
      </c>
      <c r="E12" s="75" t="s">
        <v>21</v>
      </c>
      <c r="F12" s="75" t="s">
        <v>21</v>
      </c>
      <c r="G12" s="76"/>
      <c r="H12" s="75" t="s">
        <v>21</v>
      </c>
      <c r="I12" s="75" t="s">
        <v>21</v>
      </c>
      <c r="J12" s="75" t="s">
        <v>21</v>
      </c>
      <c r="K12" s="110">
        <f>COUNTA(C13:J13)</f>
        <v>7</v>
      </c>
      <c r="L12" s="113">
        <f>SUM(L9,K12)</f>
        <v>18</v>
      </c>
      <c r="M12" s="71"/>
      <c r="O12" s="59" t="s">
        <v>44</v>
      </c>
      <c r="P12" s="60">
        <v>60</v>
      </c>
      <c r="Q12" s="61">
        <f t="shared" si="0"/>
        <v>60</v>
      </c>
      <c r="R12" s="10">
        <f t="shared" si="1"/>
        <v>0</v>
      </c>
      <c r="S12" s="12"/>
    </row>
    <row r="13" spans="1:19" ht="25.5" customHeight="1">
      <c r="A13" s="109"/>
      <c r="B13" s="13" t="s">
        <v>25</v>
      </c>
      <c r="C13" s="75" t="s">
        <v>36</v>
      </c>
      <c r="D13" s="75" t="s">
        <v>36</v>
      </c>
      <c r="E13" s="75" t="s">
        <v>36</v>
      </c>
      <c r="F13" s="75" t="s">
        <v>36</v>
      </c>
      <c r="G13" s="75"/>
      <c r="H13" s="75" t="s">
        <v>36</v>
      </c>
      <c r="I13" s="75" t="s">
        <v>36</v>
      </c>
      <c r="J13" s="75" t="s">
        <v>36</v>
      </c>
      <c r="K13" s="111"/>
      <c r="L13" s="114"/>
      <c r="M13" s="71"/>
      <c r="O13" s="27" t="s">
        <v>45</v>
      </c>
      <c r="P13" s="50">
        <v>14</v>
      </c>
      <c r="Q13" s="52">
        <f t="shared" si="0"/>
        <v>14</v>
      </c>
      <c r="R13" s="10">
        <f t="shared" si="1"/>
        <v>0</v>
      </c>
      <c r="S13" s="12"/>
    </row>
    <row r="14" spans="1:19" ht="25.5" customHeight="1" thickBot="1">
      <c r="A14" s="19" t="s">
        <v>46</v>
      </c>
      <c r="B14" s="20" t="s">
        <v>30</v>
      </c>
      <c r="C14" s="77" t="s">
        <v>47</v>
      </c>
      <c r="D14" s="77" t="s">
        <v>47</v>
      </c>
      <c r="E14" s="77" t="s">
        <v>47</v>
      </c>
      <c r="F14" s="77" t="s">
        <v>47</v>
      </c>
      <c r="G14" s="77"/>
      <c r="H14" s="77" t="s">
        <v>47</v>
      </c>
      <c r="I14" s="77" t="s">
        <v>47</v>
      </c>
      <c r="J14" s="77" t="s">
        <v>47</v>
      </c>
      <c r="K14" s="116"/>
      <c r="L14" s="117"/>
      <c r="M14" s="71"/>
      <c r="O14" s="27" t="s">
        <v>48</v>
      </c>
      <c r="P14" s="50">
        <v>43</v>
      </c>
      <c r="Q14" s="52">
        <f t="shared" si="0"/>
        <v>43</v>
      </c>
      <c r="R14" s="10">
        <f t="shared" si="1"/>
        <v>0</v>
      </c>
      <c r="S14" s="12"/>
    </row>
    <row r="15" spans="1:19" ht="18" thickBot="1">
      <c r="C15" s="21"/>
      <c r="D15" s="21"/>
      <c r="E15" s="21"/>
      <c r="F15" s="21"/>
      <c r="G15" s="21" t="s">
        <v>49</v>
      </c>
      <c r="H15" s="21"/>
      <c r="I15" s="21"/>
      <c r="J15" s="21"/>
      <c r="O15" s="27" t="s">
        <v>23</v>
      </c>
      <c r="P15" s="50">
        <v>9</v>
      </c>
      <c r="Q15" s="52">
        <f t="shared" si="0"/>
        <v>9</v>
      </c>
      <c r="R15" s="10">
        <f t="shared" si="1"/>
        <v>0</v>
      </c>
      <c r="S15" s="12"/>
    </row>
    <row r="16" spans="1:19" ht="21" customHeight="1">
      <c r="A16" s="119" t="s">
        <v>1</v>
      </c>
      <c r="B16" s="120"/>
      <c r="C16" s="22" t="s">
        <v>2</v>
      </c>
      <c r="D16" s="22" t="s">
        <v>3</v>
      </c>
      <c r="E16" s="22" t="s">
        <v>4</v>
      </c>
      <c r="F16" s="22" t="s">
        <v>5</v>
      </c>
      <c r="G16" s="7" t="s">
        <v>6</v>
      </c>
      <c r="H16" s="22" t="s">
        <v>7</v>
      </c>
      <c r="I16" s="22" t="s">
        <v>8</v>
      </c>
      <c r="J16" s="22" t="s">
        <v>9</v>
      </c>
      <c r="K16" s="121" t="s">
        <v>10</v>
      </c>
      <c r="L16" s="123" t="s">
        <v>11</v>
      </c>
      <c r="M16" s="71"/>
      <c r="R16" s="12"/>
      <c r="S16" s="12"/>
    </row>
    <row r="17" spans="1:19" ht="35.25" customHeight="1">
      <c r="A17" s="125" t="s">
        <v>12</v>
      </c>
      <c r="B17" s="126"/>
      <c r="C17" s="8" t="s">
        <v>13</v>
      </c>
      <c r="D17" s="8" t="s">
        <v>14</v>
      </c>
      <c r="E17" s="8" t="s">
        <v>15</v>
      </c>
      <c r="F17" s="8" t="s">
        <v>16</v>
      </c>
      <c r="G17" s="8" t="s">
        <v>17</v>
      </c>
      <c r="H17" s="8" t="s">
        <v>18</v>
      </c>
      <c r="I17" s="8" t="s">
        <v>19</v>
      </c>
      <c r="J17" s="8" t="s">
        <v>20</v>
      </c>
      <c r="K17" s="122"/>
      <c r="L17" s="124"/>
      <c r="M17" s="71"/>
      <c r="O17" s="55" t="s">
        <v>50</v>
      </c>
      <c r="P17" s="56"/>
      <c r="Q17" s="57"/>
      <c r="R17" s="24"/>
      <c r="S17" s="12"/>
    </row>
    <row r="18" spans="1:19" ht="25.5" customHeight="1">
      <c r="A18" s="108">
        <f>A12+3</f>
        <v>45159</v>
      </c>
      <c r="B18" s="13" t="s">
        <v>22</v>
      </c>
      <c r="C18" s="75" t="s">
        <v>21</v>
      </c>
      <c r="D18" s="75" t="s">
        <v>21</v>
      </c>
      <c r="E18" s="75" t="s">
        <v>21</v>
      </c>
      <c r="F18" s="75" t="s">
        <v>21</v>
      </c>
      <c r="G18" s="75"/>
      <c r="H18" s="75" t="s">
        <v>21</v>
      </c>
      <c r="I18" s="75" t="s">
        <v>21</v>
      </c>
      <c r="J18" s="75" t="s">
        <v>21</v>
      </c>
      <c r="K18" s="110">
        <f>COUNTA(C19:J19)</f>
        <v>7</v>
      </c>
      <c r="L18" s="113">
        <f>SUM(K18,L12)</f>
        <v>25</v>
      </c>
      <c r="M18" s="71"/>
      <c r="O18" s="23"/>
      <c r="P18" s="23"/>
      <c r="Q18" s="58"/>
      <c r="R18" s="24"/>
      <c r="S18" s="12"/>
    </row>
    <row r="19" spans="1:19" ht="25.5" customHeight="1">
      <c r="A19" s="109"/>
      <c r="B19" s="13" t="s">
        <v>25</v>
      </c>
      <c r="C19" s="75" t="s">
        <v>36</v>
      </c>
      <c r="D19" s="75" t="s">
        <v>36</v>
      </c>
      <c r="E19" s="75" t="s">
        <v>36</v>
      </c>
      <c r="F19" s="75" t="s">
        <v>36</v>
      </c>
      <c r="G19" s="75"/>
      <c r="H19" s="75" t="s">
        <v>36</v>
      </c>
      <c r="I19" s="75" t="s">
        <v>36</v>
      </c>
      <c r="J19" s="75" t="s">
        <v>36</v>
      </c>
      <c r="K19" s="111"/>
      <c r="L19" s="114"/>
      <c r="M19" s="71"/>
      <c r="O19" s="23" t="s">
        <v>51</v>
      </c>
      <c r="P19" s="23"/>
      <c r="Q19" s="58"/>
      <c r="R19" s="56"/>
      <c r="S19" s="12"/>
    </row>
    <row r="20" spans="1:19" ht="25.5" customHeight="1">
      <c r="A20" s="16" t="s">
        <v>52</v>
      </c>
      <c r="B20" s="13" t="s">
        <v>30</v>
      </c>
      <c r="C20" s="77" t="s">
        <v>53</v>
      </c>
      <c r="D20" s="77" t="s">
        <v>53</v>
      </c>
      <c r="E20" s="77" t="s">
        <v>53</v>
      </c>
      <c r="F20" s="77" t="s">
        <v>53</v>
      </c>
      <c r="G20" s="77"/>
      <c r="H20" s="77" t="s">
        <v>54</v>
      </c>
      <c r="I20" s="77" t="s">
        <v>54</v>
      </c>
      <c r="J20" s="77" t="s">
        <v>54</v>
      </c>
      <c r="K20" s="112"/>
      <c r="L20" s="115"/>
      <c r="M20" s="71"/>
      <c r="O20" s="24" t="s">
        <v>55</v>
      </c>
      <c r="P20" s="24"/>
      <c r="Q20" s="58"/>
      <c r="R20" s="24"/>
      <c r="S20" s="12"/>
    </row>
    <row r="21" spans="1:19" ht="25.5" customHeight="1">
      <c r="A21" s="108">
        <f>A18+1</f>
        <v>45160</v>
      </c>
      <c r="B21" s="13" t="s">
        <v>22</v>
      </c>
      <c r="C21" s="75" t="s">
        <v>21</v>
      </c>
      <c r="D21" s="75" t="s">
        <v>21</v>
      </c>
      <c r="E21" s="75" t="s">
        <v>21</v>
      </c>
      <c r="F21" s="75" t="s">
        <v>21</v>
      </c>
      <c r="G21" s="75"/>
      <c r="H21" s="75" t="s">
        <v>21</v>
      </c>
      <c r="I21" s="75" t="s">
        <v>21</v>
      </c>
      <c r="J21" s="75" t="s">
        <v>21</v>
      </c>
      <c r="K21" s="110">
        <f>COUNTA(C22:J22)</f>
        <v>7</v>
      </c>
      <c r="L21" s="113">
        <f>SUM(K21,L18)</f>
        <v>32</v>
      </c>
      <c r="M21" s="71"/>
      <c r="O21" s="12"/>
      <c r="P21" s="12"/>
      <c r="Q21" s="53"/>
      <c r="R21" s="12"/>
      <c r="S21" s="12"/>
    </row>
    <row r="22" spans="1:19" ht="25.5" customHeight="1">
      <c r="A22" s="109"/>
      <c r="B22" s="13" t="s">
        <v>25</v>
      </c>
      <c r="C22" s="75" t="s">
        <v>36</v>
      </c>
      <c r="D22" s="75" t="s">
        <v>36</v>
      </c>
      <c r="E22" s="75" t="s">
        <v>36</v>
      </c>
      <c r="F22" s="75" t="s">
        <v>36</v>
      </c>
      <c r="G22" s="75"/>
      <c r="H22" s="75" t="s">
        <v>36</v>
      </c>
      <c r="I22" s="75" t="s">
        <v>36</v>
      </c>
      <c r="J22" s="75" t="s">
        <v>36</v>
      </c>
      <c r="K22" s="111"/>
      <c r="L22" s="114"/>
      <c r="M22" s="71"/>
      <c r="O22" s="9" t="s">
        <v>56</v>
      </c>
      <c r="P22" s="9"/>
      <c r="Q22" s="53"/>
      <c r="R22" s="12"/>
      <c r="S22" s="12"/>
    </row>
    <row r="23" spans="1:19" ht="25.5" customHeight="1">
      <c r="A23" s="16" t="s">
        <v>57</v>
      </c>
      <c r="B23" s="13" t="s">
        <v>30</v>
      </c>
      <c r="C23" s="77" t="s">
        <v>58</v>
      </c>
      <c r="D23" s="77" t="s">
        <v>58</v>
      </c>
      <c r="E23" s="77" t="s">
        <v>58</v>
      </c>
      <c r="F23" s="77" t="s">
        <v>58</v>
      </c>
      <c r="G23" s="77"/>
      <c r="H23" s="77" t="s">
        <v>58</v>
      </c>
      <c r="I23" s="77" t="s">
        <v>58</v>
      </c>
      <c r="J23" s="77" t="s">
        <v>58</v>
      </c>
      <c r="K23" s="112"/>
      <c r="L23" s="115"/>
      <c r="M23" s="71"/>
      <c r="O23" s="25" t="s">
        <v>59</v>
      </c>
      <c r="P23" s="25">
        <f>COUNTIFS(C$6:J$248,O23)</f>
        <v>43</v>
      </c>
      <c r="Q23" s="53"/>
      <c r="R23" s="12"/>
      <c r="S23" s="12"/>
    </row>
    <row r="24" spans="1:19" ht="25.5" customHeight="1">
      <c r="A24" s="108">
        <f>A21+1</f>
        <v>45161</v>
      </c>
      <c r="B24" s="13" t="s">
        <v>22</v>
      </c>
      <c r="C24" s="75" t="s">
        <v>21</v>
      </c>
      <c r="D24" s="75" t="s">
        <v>21</v>
      </c>
      <c r="E24" s="75" t="s">
        <v>21</v>
      </c>
      <c r="F24" s="75" t="s">
        <v>21</v>
      </c>
      <c r="G24" s="75"/>
      <c r="H24" s="75" t="s">
        <v>21</v>
      </c>
      <c r="I24" s="75" t="s">
        <v>21</v>
      </c>
      <c r="J24" s="75" t="s">
        <v>21</v>
      </c>
      <c r="K24" s="110">
        <f>COUNTA(C25:J25)</f>
        <v>7</v>
      </c>
      <c r="L24" s="113">
        <f t="shared" ref="L24" si="2">SUM(K24,L21)</f>
        <v>39</v>
      </c>
      <c r="M24" s="71"/>
      <c r="O24" s="90" t="s">
        <v>60</v>
      </c>
      <c r="P24" s="25">
        <f>COUNTIFS(C$6:J$248,O24)</f>
        <v>40</v>
      </c>
      <c r="Q24" s="53"/>
      <c r="R24" s="12"/>
      <c r="S24" s="12"/>
    </row>
    <row r="25" spans="1:19" ht="25.5" customHeight="1">
      <c r="A25" s="109"/>
      <c r="B25" s="13" t="s">
        <v>25</v>
      </c>
      <c r="C25" s="75" t="s">
        <v>36</v>
      </c>
      <c r="D25" s="75" t="s">
        <v>36</v>
      </c>
      <c r="E25" s="75" t="s">
        <v>36</v>
      </c>
      <c r="F25" s="75" t="s">
        <v>36</v>
      </c>
      <c r="G25" s="75"/>
      <c r="H25" s="75" t="s">
        <v>36</v>
      </c>
      <c r="I25" s="75" t="s">
        <v>36</v>
      </c>
      <c r="J25" s="75" t="s">
        <v>36</v>
      </c>
      <c r="K25" s="111"/>
      <c r="L25" s="114"/>
      <c r="M25" s="71"/>
      <c r="O25" s="72" t="s">
        <v>61</v>
      </c>
      <c r="P25" s="25">
        <f t="shared" ref="P25:P30" si="3">COUNTIFS(C$6:J$248,O25)</f>
        <v>14</v>
      </c>
      <c r="Q25" s="53"/>
      <c r="R25" s="12"/>
      <c r="S25" s="12"/>
    </row>
    <row r="26" spans="1:19" ht="25.5" customHeight="1">
      <c r="A26" s="16" t="s">
        <v>29</v>
      </c>
      <c r="B26" s="13" t="s">
        <v>30</v>
      </c>
      <c r="C26" s="77" t="s">
        <v>62</v>
      </c>
      <c r="D26" s="77" t="s">
        <v>62</v>
      </c>
      <c r="E26" s="77" t="s">
        <v>62</v>
      </c>
      <c r="F26" s="77" t="s">
        <v>62</v>
      </c>
      <c r="G26" s="77"/>
      <c r="H26" s="77" t="s">
        <v>63</v>
      </c>
      <c r="I26" s="77" t="s">
        <v>63</v>
      </c>
      <c r="J26" s="77" t="s">
        <v>63</v>
      </c>
      <c r="K26" s="112"/>
      <c r="L26" s="115"/>
      <c r="M26" s="71"/>
      <c r="O26" s="72" t="s">
        <v>26</v>
      </c>
      <c r="P26" s="25">
        <f t="shared" si="3"/>
        <v>7</v>
      </c>
      <c r="Q26" s="53"/>
      <c r="R26" s="12"/>
      <c r="S26" s="12"/>
    </row>
    <row r="27" spans="1:19" ht="25.5" customHeight="1">
      <c r="A27" s="108">
        <f>A24+1</f>
        <v>45162</v>
      </c>
      <c r="B27" s="13" t="s">
        <v>22</v>
      </c>
      <c r="C27" s="75" t="s">
        <v>21</v>
      </c>
      <c r="D27" s="75" t="s">
        <v>21</v>
      </c>
      <c r="E27" s="75" t="s">
        <v>21</v>
      </c>
      <c r="F27" s="75" t="s">
        <v>21</v>
      </c>
      <c r="G27" s="75"/>
      <c r="H27" s="75" t="s">
        <v>21</v>
      </c>
      <c r="I27" s="75" t="s">
        <v>64</v>
      </c>
      <c r="J27" s="75" t="s">
        <v>64</v>
      </c>
      <c r="K27" s="110">
        <f>COUNTA(C28:J28)</f>
        <v>7</v>
      </c>
      <c r="L27" s="113">
        <f t="shared" ref="L27" si="4">SUM(K27,L24)</f>
        <v>46</v>
      </c>
      <c r="M27" s="71"/>
      <c r="O27" s="89" t="s">
        <v>65</v>
      </c>
      <c r="P27" s="25">
        <f t="shared" si="3"/>
        <v>217</v>
      </c>
      <c r="Q27" s="53"/>
      <c r="R27" s="12"/>
      <c r="S27" s="12"/>
    </row>
    <row r="28" spans="1:19" ht="25.5" customHeight="1">
      <c r="A28" s="109"/>
      <c r="B28" s="13" t="s">
        <v>25</v>
      </c>
      <c r="C28" s="75" t="s">
        <v>36</v>
      </c>
      <c r="D28" s="75" t="s">
        <v>36</v>
      </c>
      <c r="E28" s="75" t="s">
        <v>36</v>
      </c>
      <c r="F28" s="75" t="s">
        <v>36</v>
      </c>
      <c r="G28" s="75"/>
      <c r="H28" s="75" t="s">
        <v>36</v>
      </c>
      <c r="I28" s="75" t="s">
        <v>36</v>
      </c>
      <c r="J28" s="75" t="s">
        <v>36</v>
      </c>
      <c r="K28" s="111"/>
      <c r="L28" s="114"/>
      <c r="M28" s="71"/>
      <c r="O28" s="88" t="s">
        <v>66</v>
      </c>
      <c r="P28" s="25">
        <f t="shared" si="3"/>
        <v>77</v>
      </c>
      <c r="Q28" s="53"/>
      <c r="R28" s="12"/>
      <c r="S28" s="12"/>
    </row>
    <row r="29" spans="1:19" ht="25.5" customHeight="1">
      <c r="A29" s="16" t="s">
        <v>38</v>
      </c>
      <c r="B29" s="13" t="s">
        <v>30</v>
      </c>
      <c r="C29" s="77" t="s">
        <v>67</v>
      </c>
      <c r="D29" s="77" t="s">
        <v>67</v>
      </c>
      <c r="E29" s="77" t="s">
        <v>67</v>
      </c>
      <c r="F29" s="77" t="s">
        <v>67</v>
      </c>
      <c r="G29" s="77"/>
      <c r="H29" s="77" t="s">
        <v>68</v>
      </c>
      <c r="I29" s="77" t="s">
        <v>69</v>
      </c>
      <c r="J29" s="77" t="s">
        <v>69</v>
      </c>
      <c r="K29" s="112"/>
      <c r="L29" s="115"/>
      <c r="M29" s="71"/>
      <c r="O29" s="90"/>
      <c r="P29" s="25"/>
      <c r="Q29" s="53"/>
      <c r="R29" s="12"/>
      <c r="S29" s="12"/>
    </row>
    <row r="30" spans="1:19" ht="25.5" customHeight="1">
      <c r="A30" s="108">
        <f>A27+1</f>
        <v>45163</v>
      </c>
      <c r="B30" s="13" t="s">
        <v>22</v>
      </c>
      <c r="C30" s="75" t="s">
        <v>64</v>
      </c>
      <c r="D30" s="75" t="s">
        <v>64</v>
      </c>
      <c r="E30" s="75" t="s">
        <v>64</v>
      </c>
      <c r="F30" s="75" t="s">
        <v>64</v>
      </c>
      <c r="G30" s="75"/>
      <c r="H30" s="75" t="s">
        <v>64</v>
      </c>
      <c r="I30" s="75" t="s">
        <v>64</v>
      </c>
      <c r="J30" s="75" t="s">
        <v>64</v>
      </c>
      <c r="K30" s="110">
        <f>COUNTA(C31:J31)</f>
        <v>7</v>
      </c>
      <c r="L30" s="113">
        <f>SUM(K30,L27)</f>
        <v>53</v>
      </c>
      <c r="M30" s="71"/>
      <c r="O30" s="72" t="s">
        <v>27</v>
      </c>
      <c r="P30" s="25">
        <f t="shared" si="3"/>
        <v>2</v>
      </c>
      <c r="Q30" s="53"/>
      <c r="R30" s="12"/>
      <c r="S30" s="12"/>
    </row>
    <row r="31" spans="1:19" ht="25.5" customHeight="1">
      <c r="A31" s="109"/>
      <c r="B31" s="13" t="s">
        <v>25</v>
      </c>
      <c r="C31" s="75" t="s">
        <v>36</v>
      </c>
      <c r="D31" s="75" t="s">
        <v>36</v>
      </c>
      <c r="E31" s="75" t="s">
        <v>36</v>
      </c>
      <c r="F31" s="75" t="s">
        <v>36</v>
      </c>
      <c r="G31" s="75"/>
      <c r="H31" s="75" t="s">
        <v>36</v>
      </c>
      <c r="I31" s="75" t="s">
        <v>36</v>
      </c>
      <c r="J31" s="75" t="s">
        <v>36</v>
      </c>
      <c r="K31" s="111"/>
      <c r="L31" s="114"/>
      <c r="M31" s="71"/>
      <c r="O31" s="25"/>
      <c r="P31" s="25"/>
      <c r="Q31" s="53"/>
      <c r="R31" s="12"/>
      <c r="S31" s="12"/>
    </row>
    <row r="32" spans="1:19" ht="25.5" customHeight="1" thickBot="1">
      <c r="A32" s="19" t="s">
        <v>46</v>
      </c>
      <c r="B32" s="20" t="s">
        <v>30</v>
      </c>
      <c r="C32" s="77" t="s">
        <v>70</v>
      </c>
      <c r="D32" s="77" t="s">
        <v>71</v>
      </c>
      <c r="E32" s="77" t="s">
        <v>72</v>
      </c>
      <c r="F32" s="77" t="s">
        <v>73</v>
      </c>
      <c r="G32" s="77"/>
      <c r="H32" s="77" t="s">
        <v>74</v>
      </c>
      <c r="I32" s="77" t="s">
        <v>75</v>
      </c>
      <c r="J32" s="77" t="s">
        <v>76</v>
      </c>
      <c r="K32" s="116"/>
      <c r="L32" s="117"/>
      <c r="M32" s="71"/>
      <c r="O32" s="25"/>
      <c r="P32" s="25"/>
      <c r="Q32" s="53"/>
      <c r="R32" s="12"/>
      <c r="S32" s="12"/>
    </row>
    <row r="33" spans="1:24" ht="18" thickBot="1">
      <c r="C33" s="21"/>
      <c r="D33" s="21"/>
      <c r="E33" s="21"/>
      <c r="F33" s="21"/>
      <c r="G33" s="21"/>
      <c r="H33" s="21"/>
      <c r="I33" s="21"/>
      <c r="J33" s="21"/>
      <c r="O33" s="25"/>
      <c r="P33" s="25"/>
      <c r="Q33" s="53"/>
      <c r="R33" s="12"/>
      <c r="S33" s="12"/>
    </row>
    <row r="34" spans="1:24" ht="21" customHeight="1">
      <c r="A34" s="119" t="s">
        <v>1</v>
      </c>
      <c r="B34" s="120"/>
      <c r="C34" s="7" t="s">
        <v>2</v>
      </c>
      <c r="D34" s="7" t="s">
        <v>3</v>
      </c>
      <c r="E34" s="7" t="s">
        <v>4</v>
      </c>
      <c r="F34" s="7" t="s">
        <v>5</v>
      </c>
      <c r="G34" s="7" t="s">
        <v>6</v>
      </c>
      <c r="H34" s="7" t="s">
        <v>7</v>
      </c>
      <c r="I34" s="7" t="s">
        <v>8</v>
      </c>
      <c r="J34" s="7" t="s">
        <v>9</v>
      </c>
      <c r="K34" s="121" t="s">
        <v>10</v>
      </c>
      <c r="L34" s="123" t="s">
        <v>11</v>
      </c>
      <c r="O34" s="25"/>
      <c r="P34" s="25"/>
      <c r="Q34" s="53"/>
      <c r="R34" s="12"/>
      <c r="S34" s="12"/>
    </row>
    <row r="35" spans="1:24" ht="35.25" customHeight="1">
      <c r="A35" s="125" t="s">
        <v>12</v>
      </c>
      <c r="B35" s="126"/>
      <c r="C35" s="8" t="s">
        <v>13</v>
      </c>
      <c r="D35" s="8" t="s">
        <v>14</v>
      </c>
      <c r="E35" s="8" t="s">
        <v>15</v>
      </c>
      <c r="F35" s="8" t="s">
        <v>16</v>
      </c>
      <c r="G35" s="8" t="s">
        <v>17</v>
      </c>
      <c r="H35" s="8" t="s">
        <v>18</v>
      </c>
      <c r="I35" s="8" t="s">
        <v>19</v>
      </c>
      <c r="J35" s="8" t="s">
        <v>20</v>
      </c>
      <c r="K35" s="122"/>
      <c r="L35" s="124"/>
      <c r="O35" s="25"/>
      <c r="P35" s="25"/>
      <c r="Q35" s="53"/>
      <c r="R35" s="12"/>
      <c r="S35" s="12"/>
    </row>
    <row r="36" spans="1:24" ht="25.5" customHeight="1">
      <c r="A36" s="108">
        <f>A30+3</f>
        <v>45166</v>
      </c>
      <c r="B36" s="13" t="s">
        <v>22</v>
      </c>
      <c r="C36" s="75" t="s">
        <v>64</v>
      </c>
      <c r="D36" s="75" t="s">
        <v>64</v>
      </c>
      <c r="E36" s="75" t="s">
        <v>64</v>
      </c>
      <c r="F36" s="75" t="s">
        <v>64</v>
      </c>
      <c r="G36" s="75"/>
      <c r="H36" s="75" t="s">
        <v>64</v>
      </c>
      <c r="I36" s="75" t="s">
        <v>64</v>
      </c>
      <c r="J36" s="75" t="s">
        <v>64</v>
      </c>
      <c r="K36" s="110">
        <f>COUNTA(C37:J37)</f>
        <v>7</v>
      </c>
      <c r="L36" s="113">
        <f>SUM(K36,L30)</f>
        <v>60</v>
      </c>
      <c r="O36" s="25"/>
      <c r="P36" s="25"/>
      <c r="Q36" s="53"/>
      <c r="R36" s="12"/>
      <c r="S36" s="12"/>
    </row>
    <row r="37" spans="1:24" ht="25.5" customHeight="1">
      <c r="A37" s="109"/>
      <c r="B37" s="13" t="s">
        <v>25</v>
      </c>
      <c r="C37" s="75" t="s">
        <v>36</v>
      </c>
      <c r="D37" s="75" t="s">
        <v>36</v>
      </c>
      <c r="E37" s="75" t="s">
        <v>36</v>
      </c>
      <c r="F37" s="75" t="s">
        <v>36</v>
      </c>
      <c r="G37" s="75"/>
      <c r="H37" s="75" t="s">
        <v>36</v>
      </c>
      <c r="I37" s="75" t="s">
        <v>36</v>
      </c>
      <c r="J37" s="75" t="s">
        <v>36</v>
      </c>
      <c r="K37" s="111"/>
      <c r="L37" s="114"/>
      <c r="O37" s="25"/>
      <c r="P37" s="25"/>
      <c r="Q37" s="53"/>
      <c r="R37" s="12"/>
      <c r="S37" s="12"/>
    </row>
    <row r="38" spans="1:24" ht="25.5" customHeight="1">
      <c r="A38" s="16" t="s">
        <v>52</v>
      </c>
      <c r="B38" s="13" t="s">
        <v>30</v>
      </c>
      <c r="C38" s="91" t="s">
        <v>77</v>
      </c>
      <c r="D38" s="91" t="s">
        <v>77</v>
      </c>
      <c r="E38" s="91" t="s">
        <v>77</v>
      </c>
      <c r="F38" s="91" t="s">
        <v>77</v>
      </c>
      <c r="G38" s="76"/>
      <c r="H38" s="91" t="s">
        <v>77</v>
      </c>
      <c r="I38" s="91" t="s">
        <v>77</v>
      </c>
      <c r="J38" s="91" t="s">
        <v>77</v>
      </c>
      <c r="K38" s="112"/>
      <c r="L38" s="115"/>
      <c r="O38" s="25"/>
      <c r="P38" s="25">
        <f>SUM(P23:P37)</f>
        <v>400</v>
      </c>
      <c r="Q38" s="53"/>
      <c r="R38" s="12"/>
      <c r="S38" s="12"/>
    </row>
    <row r="39" spans="1:24" ht="25.5" customHeight="1">
      <c r="A39" s="108">
        <f>A36+1</f>
        <v>45167</v>
      </c>
      <c r="B39" s="13" t="s">
        <v>22</v>
      </c>
      <c r="C39" s="75" t="s">
        <v>64</v>
      </c>
      <c r="D39" s="75" t="s">
        <v>64</v>
      </c>
      <c r="E39" s="75" t="s">
        <v>64</v>
      </c>
      <c r="F39" s="75" t="s">
        <v>64</v>
      </c>
      <c r="G39" s="75"/>
      <c r="H39" s="75" t="s">
        <v>64</v>
      </c>
      <c r="I39" s="75" t="s">
        <v>64</v>
      </c>
      <c r="J39" s="75" t="s">
        <v>64</v>
      </c>
      <c r="K39" s="110">
        <f>COUNTA(C40:J40)</f>
        <v>7</v>
      </c>
      <c r="L39" s="113">
        <f>SUM(K39,L36)</f>
        <v>67</v>
      </c>
      <c r="O39" s="12"/>
      <c r="P39" s="12"/>
      <c r="Q39" s="53"/>
      <c r="R39" s="12"/>
      <c r="S39" s="12"/>
    </row>
    <row r="40" spans="1:24" ht="25.5" customHeight="1">
      <c r="A40" s="109"/>
      <c r="B40" s="13" t="s">
        <v>25</v>
      </c>
      <c r="C40" s="75" t="s">
        <v>36</v>
      </c>
      <c r="D40" s="75" t="s">
        <v>36</v>
      </c>
      <c r="E40" s="75" t="s">
        <v>36</v>
      </c>
      <c r="F40" s="75" t="s">
        <v>36</v>
      </c>
      <c r="G40" s="75"/>
      <c r="H40" s="75" t="s">
        <v>36</v>
      </c>
      <c r="I40" s="75" t="s">
        <v>36</v>
      </c>
      <c r="J40" s="75" t="s">
        <v>36</v>
      </c>
      <c r="K40" s="111"/>
      <c r="L40" s="114"/>
      <c r="O40" s="12"/>
      <c r="P40" s="12"/>
      <c r="Q40" s="53"/>
      <c r="R40" s="12"/>
      <c r="S40" s="12"/>
    </row>
    <row r="41" spans="1:24" ht="25.5" customHeight="1">
      <c r="A41" s="16" t="s">
        <v>57</v>
      </c>
      <c r="B41" s="13" t="s">
        <v>30</v>
      </c>
      <c r="C41" s="91" t="s">
        <v>78</v>
      </c>
      <c r="D41" s="91" t="s">
        <v>78</v>
      </c>
      <c r="E41" s="91" t="s">
        <v>78</v>
      </c>
      <c r="F41" s="91" t="s">
        <v>78</v>
      </c>
      <c r="G41" s="76"/>
      <c r="H41" s="91" t="s">
        <v>78</v>
      </c>
      <c r="I41" s="91" t="s">
        <v>78</v>
      </c>
      <c r="J41" s="91" t="s">
        <v>78</v>
      </c>
      <c r="K41" s="112"/>
      <c r="L41" s="115"/>
      <c r="O41" s="1"/>
      <c r="P41" s="1"/>
      <c r="Q41" s="54"/>
      <c r="R41" s="1"/>
    </row>
    <row r="42" spans="1:24" ht="25.5" customHeight="1">
      <c r="A42" s="127">
        <f>A39+1</f>
        <v>45168</v>
      </c>
      <c r="B42" s="48" t="s">
        <v>22</v>
      </c>
      <c r="C42" s="75" t="s">
        <v>64</v>
      </c>
      <c r="D42" s="75" t="s">
        <v>64</v>
      </c>
      <c r="E42" s="75" t="s">
        <v>64</v>
      </c>
      <c r="F42" s="75" t="s">
        <v>64</v>
      </c>
      <c r="G42" s="75"/>
      <c r="H42" s="75" t="s">
        <v>64</v>
      </c>
      <c r="I42" s="75" t="s">
        <v>64</v>
      </c>
      <c r="J42" s="75" t="s">
        <v>64</v>
      </c>
      <c r="K42" s="110">
        <f>COUNTA(C43:J43)</f>
        <v>7</v>
      </c>
      <c r="L42" s="113">
        <f t="shared" ref="L42" si="5">SUM(K42,L39)</f>
        <v>74</v>
      </c>
      <c r="O42" s="1"/>
      <c r="P42" s="1"/>
      <c r="Q42" s="54"/>
      <c r="R42" s="1"/>
    </row>
    <row r="43" spans="1:24" ht="25.5" customHeight="1">
      <c r="A43" s="129"/>
      <c r="B43" s="104" t="s">
        <v>25</v>
      </c>
      <c r="C43" s="75" t="s">
        <v>36</v>
      </c>
      <c r="D43" s="75" t="s">
        <v>36</v>
      </c>
      <c r="E43" s="75" t="s">
        <v>36</v>
      </c>
      <c r="F43" s="75" t="s">
        <v>36</v>
      </c>
      <c r="G43" s="75"/>
      <c r="H43" s="75" t="s">
        <v>36</v>
      </c>
      <c r="I43" s="75" t="s">
        <v>36</v>
      </c>
      <c r="J43" s="75" t="s">
        <v>36</v>
      </c>
      <c r="K43" s="111"/>
      <c r="L43" s="114"/>
      <c r="O43" s="1"/>
      <c r="P43" s="1"/>
      <c r="Q43" s="54"/>
      <c r="R43" s="1"/>
    </row>
    <row r="44" spans="1:24" ht="25.5" customHeight="1">
      <c r="A44" s="34" t="s">
        <v>29</v>
      </c>
      <c r="B44" s="48" t="s">
        <v>30</v>
      </c>
      <c r="C44" s="91" t="s">
        <v>78</v>
      </c>
      <c r="D44" s="91" t="s">
        <v>78</v>
      </c>
      <c r="E44" s="91" t="s">
        <v>78</v>
      </c>
      <c r="F44" s="91" t="s">
        <v>78</v>
      </c>
      <c r="G44" s="76"/>
      <c r="H44" s="91" t="s">
        <v>78</v>
      </c>
      <c r="I44" s="91" t="s">
        <v>78</v>
      </c>
      <c r="J44" s="91" t="s">
        <v>78</v>
      </c>
      <c r="K44" s="112"/>
      <c r="L44" s="115"/>
      <c r="O44" s="1"/>
      <c r="P44" s="1"/>
      <c r="Q44" s="54"/>
      <c r="R44" s="1"/>
    </row>
    <row r="45" spans="1:24" ht="25.5" customHeight="1">
      <c r="A45" s="127">
        <f>A42+1</f>
        <v>45169</v>
      </c>
      <c r="B45" s="48" t="s">
        <v>22</v>
      </c>
      <c r="C45" s="75" t="s">
        <v>64</v>
      </c>
      <c r="D45" s="75" t="s">
        <v>64</v>
      </c>
      <c r="E45" s="75" t="s">
        <v>64</v>
      </c>
      <c r="F45" s="75" t="s">
        <v>64</v>
      </c>
      <c r="G45" s="75"/>
      <c r="H45" s="75" t="s">
        <v>64</v>
      </c>
      <c r="I45" s="75" t="s">
        <v>64</v>
      </c>
      <c r="J45" s="75" t="s">
        <v>64</v>
      </c>
      <c r="K45" s="110">
        <f>COUNTA(C46:J46)</f>
        <v>7</v>
      </c>
      <c r="L45" s="113">
        <f>SUM(K45,L42)</f>
        <v>81</v>
      </c>
      <c r="O45" s="1"/>
      <c r="P45" s="28"/>
      <c r="Q45" s="96"/>
      <c r="R45" s="28"/>
      <c r="S45" s="28"/>
      <c r="T45" s="28"/>
      <c r="U45" s="28"/>
      <c r="V45" s="28"/>
      <c r="W45" s="28"/>
      <c r="X45" s="28"/>
    </row>
    <row r="46" spans="1:24" ht="25.5" customHeight="1">
      <c r="A46" s="128"/>
      <c r="B46" s="48" t="s">
        <v>25</v>
      </c>
      <c r="C46" s="75" t="s">
        <v>36</v>
      </c>
      <c r="D46" s="75" t="s">
        <v>36</v>
      </c>
      <c r="E46" s="75" t="s">
        <v>36</v>
      </c>
      <c r="F46" s="75" t="s">
        <v>36</v>
      </c>
      <c r="G46" s="75"/>
      <c r="H46" s="75" t="s">
        <v>36</v>
      </c>
      <c r="I46" s="75" t="s">
        <v>36</v>
      </c>
      <c r="J46" s="75" t="s">
        <v>36</v>
      </c>
      <c r="K46" s="111"/>
      <c r="L46" s="114"/>
      <c r="O46" s="1"/>
      <c r="P46" s="28"/>
      <c r="Q46" s="96"/>
      <c r="R46" s="28"/>
      <c r="S46" s="28"/>
      <c r="T46" s="28"/>
      <c r="U46" s="28"/>
      <c r="V46" s="28"/>
      <c r="W46" s="28"/>
      <c r="X46" s="28"/>
    </row>
    <row r="47" spans="1:24" ht="25.5" customHeight="1">
      <c r="A47" s="34" t="s">
        <v>38</v>
      </c>
      <c r="B47" s="48" t="s">
        <v>30</v>
      </c>
      <c r="C47" s="91" t="s">
        <v>78</v>
      </c>
      <c r="D47" s="91" t="s">
        <v>78</v>
      </c>
      <c r="E47" s="91" t="s">
        <v>78</v>
      </c>
      <c r="F47" s="91" t="s">
        <v>78</v>
      </c>
      <c r="G47" s="76"/>
      <c r="H47" s="91" t="s">
        <v>78</v>
      </c>
      <c r="I47" s="91" t="s">
        <v>78</v>
      </c>
      <c r="J47" s="91" t="s">
        <v>78</v>
      </c>
      <c r="K47" s="112"/>
      <c r="L47" s="115"/>
      <c r="O47" s="1"/>
      <c r="P47" s="28"/>
      <c r="Q47" s="96"/>
      <c r="R47" s="28"/>
      <c r="S47" s="28"/>
      <c r="T47" s="28"/>
      <c r="U47" s="28"/>
      <c r="V47" s="28"/>
      <c r="W47" s="28"/>
      <c r="X47" s="28"/>
    </row>
    <row r="48" spans="1:24" ht="25.5" customHeight="1">
      <c r="A48" s="127">
        <f>A45+1</f>
        <v>45170</v>
      </c>
      <c r="B48" s="48" t="s">
        <v>22</v>
      </c>
      <c r="C48" s="82" t="s">
        <v>34</v>
      </c>
      <c r="D48" s="82" t="s">
        <v>34</v>
      </c>
      <c r="E48" s="82" t="s">
        <v>34</v>
      </c>
      <c r="F48" s="82" t="s">
        <v>34</v>
      </c>
      <c r="G48" s="82"/>
      <c r="H48" s="82" t="s">
        <v>34</v>
      </c>
      <c r="I48" s="82" t="s">
        <v>34</v>
      </c>
      <c r="J48" s="82" t="s">
        <v>34</v>
      </c>
      <c r="K48" s="110">
        <f>COUNTA(C49:J49)</f>
        <v>7</v>
      </c>
      <c r="L48" s="113">
        <f>SUM(K48,L45)</f>
        <v>88</v>
      </c>
      <c r="O48" s="1"/>
      <c r="P48" s="28"/>
      <c r="Q48" s="30"/>
      <c r="R48" s="30"/>
      <c r="S48" s="30"/>
      <c r="T48" s="30"/>
      <c r="U48" s="30"/>
      <c r="V48" s="30"/>
      <c r="W48" s="30"/>
      <c r="X48" s="30"/>
    </row>
    <row r="49" spans="1:24" ht="25.5" customHeight="1">
      <c r="A49" s="129"/>
      <c r="B49" s="104" t="s">
        <v>25</v>
      </c>
      <c r="C49" s="82" t="s">
        <v>60</v>
      </c>
      <c r="D49" s="82" t="s">
        <v>60</v>
      </c>
      <c r="E49" s="82" t="s">
        <v>60</v>
      </c>
      <c r="F49" s="82" t="s">
        <v>60</v>
      </c>
      <c r="G49" s="82"/>
      <c r="H49" s="82" t="s">
        <v>60</v>
      </c>
      <c r="I49" s="82" t="s">
        <v>60</v>
      </c>
      <c r="J49" s="82" t="s">
        <v>60</v>
      </c>
      <c r="K49" s="111"/>
      <c r="L49" s="114"/>
      <c r="O49" s="1"/>
      <c r="P49" s="28"/>
      <c r="Q49" s="30"/>
      <c r="R49" s="30"/>
      <c r="S49" s="30"/>
      <c r="T49" s="30"/>
      <c r="U49" s="30"/>
      <c r="V49" s="30"/>
      <c r="W49" s="30"/>
      <c r="X49" s="30"/>
    </row>
    <row r="50" spans="1:24" ht="25.5" customHeight="1" thickBot="1">
      <c r="A50" s="35" t="s">
        <v>46</v>
      </c>
      <c r="B50" s="49" t="s">
        <v>30</v>
      </c>
      <c r="C50" s="83" t="s">
        <v>79</v>
      </c>
      <c r="D50" s="83" t="s">
        <v>79</v>
      </c>
      <c r="E50" s="83" t="s">
        <v>80</v>
      </c>
      <c r="F50" s="83" t="s">
        <v>80</v>
      </c>
      <c r="G50" s="92"/>
      <c r="H50" s="83" t="s">
        <v>80</v>
      </c>
      <c r="I50" s="83" t="s">
        <v>80</v>
      </c>
      <c r="J50" s="83" t="s">
        <v>80</v>
      </c>
      <c r="K50" s="116"/>
      <c r="L50" s="117"/>
      <c r="O50" s="1"/>
      <c r="P50" s="28"/>
      <c r="Q50" s="97"/>
      <c r="R50" s="97"/>
      <c r="S50" s="97"/>
      <c r="T50" s="97"/>
      <c r="U50" s="98"/>
      <c r="V50" s="97"/>
      <c r="W50" s="97"/>
      <c r="X50" s="97"/>
    </row>
    <row r="51" spans="1:24" ht="17.45" thickBot="1">
      <c r="A51" s="36"/>
      <c r="B51" s="37"/>
      <c r="C51" s="38"/>
      <c r="D51" s="38"/>
      <c r="E51" s="38"/>
      <c r="F51" s="38"/>
      <c r="G51" s="38"/>
      <c r="H51" s="38"/>
      <c r="I51" s="38"/>
      <c r="J51" s="38"/>
      <c r="O51" s="1"/>
      <c r="P51" s="28"/>
      <c r="Q51" s="96"/>
      <c r="R51" s="28"/>
      <c r="S51" s="28"/>
      <c r="T51" s="28"/>
      <c r="U51" s="28"/>
      <c r="V51" s="28"/>
      <c r="W51" s="28"/>
      <c r="X51" s="28"/>
    </row>
    <row r="52" spans="1:24" ht="21" customHeight="1">
      <c r="A52" s="119" t="s">
        <v>1</v>
      </c>
      <c r="B52" s="120"/>
      <c r="C52" s="7" t="s">
        <v>2</v>
      </c>
      <c r="D52" s="7" t="s">
        <v>3</v>
      </c>
      <c r="E52" s="7" t="s">
        <v>4</v>
      </c>
      <c r="F52" s="7" t="s">
        <v>5</v>
      </c>
      <c r="G52" s="7" t="s">
        <v>6</v>
      </c>
      <c r="H52" s="7" t="s">
        <v>7</v>
      </c>
      <c r="I52" s="7" t="s">
        <v>8</v>
      </c>
      <c r="J52" s="7" t="s">
        <v>9</v>
      </c>
      <c r="K52" s="121" t="s">
        <v>10</v>
      </c>
      <c r="L52" s="123" t="s">
        <v>11</v>
      </c>
      <c r="O52" s="1"/>
      <c r="P52" s="28"/>
      <c r="Q52" s="96"/>
      <c r="R52" s="28"/>
      <c r="S52" s="28"/>
      <c r="T52" s="28"/>
      <c r="U52" s="28"/>
      <c r="V52" s="28"/>
      <c r="W52" s="28"/>
      <c r="X52" s="28"/>
    </row>
    <row r="53" spans="1:24" ht="33" customHeight="1">
      <c r="A53" s="125" t="s">
        <v>12</v>
      </c>
      <c r="B53" s="126"/>
      <c r="C53" s="8" t="s">
        <v>13</v>
      </c>
      <c r="D53" s="8" t="s">
        <v>14</v>
      </c>
      <c r="E53" s="8" t="s">
        <v>15</v>
      </c>
      <c r="F53" s="8" t="s">
        <v>16</v>
      </c>
      <c r="G53" s="8" t="s">
        <v>17</v>
      </c>
      <c r="H53" s="8" t="s">
        <v>18</v>
      </c>
      <c r="I53" s="8" t="s">
        <v>19</v>
      </c>
      <c r="J53" s="8" t="s">
        <v>20</v>
      </c>
      <c r="K53" s="122"/>
      <c r="L53" s="124"/>
      <c r="O53" s="1"/>
      <c r="P53" s="28"/>
      <c r="Q53" s="96"/>
      <c r="R53" s="28"/>
      <c r="S53" s="28"/>
      <c r="T53" s="28"/>
      <c r="U53" s="28"/>
      <c r="V53" s="28"/>
      <c r="W53" s="28"/>
      <c r="X53" s="28"/>
    </row>
    <row r="54" spans="1:24" ht="25.5" customHeight="1">
      <c r="A54" s="127">
        <f>A48+3</f>
        <v>45173</v>
      </c>
      <c r="B54" s="48" t="s">
        <v>22</v>
      </c>
      <c r="C54" s="73" t="s">
        <v>64</v>
      </c>
      <c r="D54" s="73" t="s">
        <v>64</v>
      </c>
      <c r="E54" s="73" t="s">
        <v>64</v>
      </c>
      <c r="F54" s="73" t="s">
        <v>28</v>
      </c>
      <c r="G54" s="73"/>
      <c r="H54" s="73" t="s">
        <v>28</v>
      </c>
      <c r="I54" s="73" t="s">
        <v>28</v>
      </c>
      <c r="J54" s="73" t="s">
        <v>28</v>
      </c>
      <c r="K54" s="110">
        <f>COUNTA(C55:J55)</f>
        <v>7</v>
      </c>
      <c r="L54" s="113">
        <f>SUM(K54,L48)</f>
        <v>95</v>
      </c>
      <c r="O54" s="29" t="s">
        <v>81</v>
      </c>
      <c r="P54" s="29"/>
      <c r="Q54" s="94"/>
      <c r="R54" s="95"/>
      <c r="S54" s="28"/>
      <c r="T54" s="28"/>
      <c r="U54" s="28"/>
      <c r="V54" s="28"/>
      <c r="W54" s="28"/>
      <c r="X54" s="28"/>
    </row>
    <row r="55" spans="1:24" ht="25.5" customHeight="1">
      <c r="A55" s="128"/>
      <c r="B55" s="48" t="s">
        <v>25</v>
      </c>
      <c r="C55" s="73" t="s">
        <v>65</v>
      </c>
      <c r="D55" s="73" t="s">
        <v>65</v>
      </c>
      <c r="E55" s="73" t="s">
        <v>65</v>
      </c>
      <c r="F55" s="73" t="s">
        <v>65</v>
      </c>
      <c r="G55" s="73"/>
      <c r="H55" s="73" t="s">
        <v>65</v>
      </c>
      <c r="I55" s="73" t="s">
        <v>65</v>
      </c>
      <c r="J55" s="73" t="s">
        <v>65</v>
      </c>
      <c r="K55" s="111"/>
      <c r="L55" s="114"/>
      <c r="O55" s="29"/>
      <c r="P55" s="29"/>
      <c r="Q55" s="94"/>
      <c r="R55" s="95"/>
      <c r="S55" s="28"/>
      <c r="T55" s="28"/>
      <c r="U55" s="28"/>
      <c r="V55" s="28"/>
      <c r="W55" s="28"/>
      <c r="X55" s="28"/>
    </row>
    <row r="56" spans="1:24" ht="25.5" customHeight="1">
      <c r="A56" s="34" t="s">
        <v>52</v>
      </c>
      <c r="B56" s="48" t="s">
        <v>30</v>
      </c>
      <c r="C56" s="78" t="s">
        <v>78</v>
      </c>
      <c r="D56" s="78" t="s">
        <v>78</v>
      </c>
      <c r="E56" s="78" t="s">
        <v>78</v>
      </c>
      <c r="F56" s="78" t="s">
        <v>78</v>
      </c>
      <c r="G56" s="74"/>
      <c r="H56" s="78" t="s">
        <v>78</v>
      </c>
      <c r="I56" s="78" t="s">
        <v>78</v>
      </c>
      <c r="J56" s="78" t="s">
        <v>78</v>
      </c>
      <c r="K56" s="112"/>
      <c r="L56" s="115"/>
      <c r="O56" s="29"/>
      <c r="P56" s="29"/>
      <c r="Q56" s="94"/>
      <c r="R56" s="95"/>
      <c r="S56" s="28"/>
      <c r="T56" s="28"/>
      <c r="U56" s="28"/>
      <c r="V56" s="28"/>
      <c r="W56" s="28"/>
      <c r="X56" s="28"/>
    </row>
    <row r="57" spans="1:24" ht="25.5" customHeight="1">
      <c r="A57" s="127">
        <f>A54+1</f>
        <v>45174</v>
      </c>
      <c r="B57" s="48" t="s">
        <v>22</v>
      </c>
      <c r="C57" s="73" t="s">
        <v>28</v>
      </c>
      <c r="D57" s="73" t="s">
        <v>28</v>
      </c>
      <c r="E57" s="73" t="s">
        <v>28</v>
      </c>
      <c r="F57" s="73" t="s">
        <v>28</v>
      </c>
      <c r="G57" s="73"/>
      <c r="H57" s="73" t="s">
        <v>28</v>
      </c>
      <c r="I57" s="73" t="s">
        <v>28</v>
      </c>
      <c r="J57" s="73" t="s">
        <v>28</v>
      </c>
      <c r="K57" s="110">
        <f>COUNTA(C58:J58)</f>
        <v>7</v>
      </c>
      <c r="L57" s="113">
        <f>SUM(K57,L54)</f>
        <v>102</v>
      </c>
      <c r="O57" s="29"/>
      <c r="P57" s="29"/>
      <c r="Q57" s="94"/>
      <c r="R57" s="95"/>
      <c r="S57" s="28"/>
      <c r="T57" s="28"/>
      <c r="U57" s="28"/>
      <c r="V57" s="28"/>
      <c r="W57" s="28"/>
      <c r="X57" s="28"/>
    </row>
    <row r="58" spans="1:24" ht="25.5" customHeight="1">
      <c r="A58" s="128"/>
      <c r="B58" s="48" t="s">
        <v>25</v>
      </c>
      <c r="C58" s="73" t="s">
        <v>65</v>
      </c>
      <c r="D58" s="73" t="s">
        <v>65</v>
      </c>
      <c r="E58" s="73" t="s">
        <v>65</v>
      </c>
      <c r="F58" s="73" t="s">
        <v>65</v>
      </c>
      <c r="G58" s="73"/>
      <c r="H58" s="73" t="s">
        <v>65</v>
      </c>
      <c r="I58" s="73" t="s">
        <v>65</v>
      </c>
      <c r="J58" s="73" t="s">
        <v>65</v>
      </c>
      <c r="K58" s="111"/>
      <c r="L58" s="114"/>
      <c r="O58" s="29"/>
      <c r="P58" s="29"/>
      <c r="Q58" s="94"/>
      <c r="R58" s="95"/>
      <c r="S58" s="28"/>
      <c r="T58" s="28"/>
      <c r="U58" s="28"/>
      <c r="V58" s="28"/>
      <c r="W58" s="28"/>
      <c r="X58" s="28"/>
    </row>
    <row r="59" spans="1:24" ht="25.5" customHeight="1">
      <c r="A59" s="34" t="s">
        <v>57</v>
      </c>
      <c r="B59" s="48" t="s">
        <v>30</v>
      </c>
      <c r="C59" s="78" t="s">
        <v>82</v>
      </c>
      <c r="D59" s="78" t="s">
        <v>83</v>
      </c>
      <c r="E59" s="78" t="s">
        <v>84</v>
      </c>
      <c r="F59" s="78" t="s">
        <v>85</v>
      </c>
      <c r="G59" s="78"/>
      <c r="H59" s="78" t="s">
        <v>86</v>
      </c>
      <c r="I59" s="78" t="s">
        <v>87</v>
      </c>
      <c r="J59" s="78" t="s">
        <v>88</v>
      </c>
      <c r="K59" s="112"/>
      <c r="L59" s="115"/>
      <c r="O59" s="30"/>
      <c r="P59" s="30"/>
      <c r="Q59" s="94"/>
      <c r="R59" s="95"/>
      <c r="S59" s="28"/>
      <c r="T59" s="28"/>
      <c r="U59" s="28"/>
      <c r="V59" s="28"/>
      <c r="W59" s="28"/>
      <c r="X59" s="28"/>
    </row>
    <row r="60" spans="1:24" ht="25.5" customHeight="1">
      <c r="A60" s="127">
        <f>A57+1</f>
        <v>45175</v>
      </c>
      <c r="B60" s="48" t="s">
        <v>22</v>
      </c>
      <c r="C60" s="73" t="s">
        <v>28</v>
      </c>
      <c r="D60" s="73" t="s">
        <v>28</v>
      </c>
      <c r="E60" s="73" t="s">
        <v>28</v>
      </c>
      <c r="F60" s="73" t="s">
        <v>28</v>
      </c>
      <c r="G60" s="73"/>
      <c r="H60" s="73" t="s">
        <v>28</v>
      </c>
      <c r="I60" s="73" t="s">
        <v>28</v>
      </c>
      <c r="J60" s="73" t="s">
        <v>28</v>
      </c>
      <c r="K60" s="110">
        <f>COUNTA(C61:J61)</f>
        <v>7</v>
      </c>
      <c r="L60" s="113">
        <f t="shared" ref="L60" si="6">SUM(K60,L57)</f>
        <v>109</v>
      </c>
      <c r="O60" s="29"/>
      <c r="P60" s="29"/>
      <c r="Q60" s="94"/>
      <c r="R60" s="95"/>
      <c r="S60" s="28"/>
      <c r="T60" s="28"/>
      <c r="U60" s="28"/>
      <c r="V60" s="28"/>
      <c r="W60" s="28"/>
      <c r="X60" s="28"/>
    </row>
    <row r="61" spans="1:24" ht="25.5" customHeight="1">
      <c r="A61" s="129"/>
      <c r="B61" s="104" t="s">
        <v>25</v>
      </c>
      <c r="C61" s="73" t="s">
        <v>65</v>
      </c>
      <c r="D61" s="73" t="s">
        <v>65</v>
      </c>
      <c r="E61" s="73" t="s">
        <v>65</v>
      </c>
      <c r="F61" s="73" t="s">
        <v>65</v>
      </c>
      <c r="G61" s="73"/>
      <c r="H61" s="73" t="s">
        <v>65</v>
      </c>
      <c r="I61" s="73" t="s">
        <v>65</v>
      </c>
      <c r="J61" s="73" t="s">
        <v>65</v>
      </c>
      <c r="K61" s="111"/>
      <c r="L61" s="114"/>
      <c r="O61" s="29"/>
      <c r="P61" s="29"/>
      <c r="Q61" s="94"/>
      <c r="R61" s="95"/>
      <c r="S61" s="28"/>
      <c r="T61" s="28"/>
      <c r="U61" s="28"/>
      <c r="V61" s="28"/>
      <c r="W61" s="28"/>
      <c r="X61" s="28"/>
    </row>
    <row r="62" spans="1:24" ht="25.5" customHeight="1">
      <c r="A62" s="34" t="s">
        <v>29</v>
      </c>
      <c r="B62" s="48" t="s">
        <v>30</v>
      </c>
      <c r="C62" s="78" t="s">
        <v>89</v>
      </c>
      <c r="D62" s="78" t="s">
        <v>89</v>
      </c>
      <c r="E62" s="78" t="s">
        <v>89</v>
      </c>
      <c r="F62" s="78" t="s">
        <v>89</v>
      </c>
      <c r="G62" s="74"/>
      <c r="H62" s="78" t="s">
        <v>89</v>
      </c>
      <c r="I62" s="78" t="s">
        <v>89</v>
      </c>
      <c r="J62" s="78" t="s">
        <v>89</v>
      </c>
      <c r="K62" s="112"/>
      <c r="L62" s="115"/>
      <c r="O62" s="29"/>
      <c r="P62" s="29"/>
      <c r="Q62" s="94"/>
      <c r="R62" s="95"/>
      <c r="S62" s="28"/>
      <c r="T62" s="28"/>
      <c r="U62" s="28"/>
      <c r="V62" s="28"/>
      <c r="W62" s="28"/>
      <c r="X62" s="28"/>
    </row>
    <row r="63" spans="1:24" ht="25.5" customHeight="1">
      <c r="A63" s="127">
        <f>A60+1</f>
        <v>45176</v>
      </c>
      <c r="B63" s="48" t="s">
        <v>22</v>
      </c>
      <c r="C63" s="73" t="s">
        <v>28</v>
      </c>
      <c r="D63" s="73" t="s">
        <v>28</v>
      </c>
      <c r="E63" s="73" t="s">
        <v>28</v>
      </c>
      <c r="F63" s="73" t="s">
        <v>28</v>
      </c>
      <c r="G63" s="73"/>
      <c r="H63" s="73" t="s">
        <v>28</v>
      </c>
      <c r="I63" s="73" t="s">
        <v>28</v>
      </c>
      <c r="J63" s="73" t="s">
        <v>28</v>
      </c>
      <c r="K63" s="110">
        <f>COUNTA(C64:J64)</f>
        <v>7</v>
      </c>
      <c r="L63" s="113">
        <f>SUM(K63,L60)</f>
        <v>116</v>
      </c>
      <c r="O63" s="29"/>
      <c r="P63" s="29"/>
      <c r="Q63" s="94"/>
      <c r="R63" s="95"/>
      <c r="S63" s="28"/>
      <c r="T63" s="28"/>
      <c r="U63" s="28"/>
      <c r="V63" s="28"/>
      <c r="W63" s="28"/>
      <c r="X63" s="28"/>
    </row>
    <row r="64" spans="1:24" ht="25.5" customHeight="1">
      <c r="A64" s="128"/>
      <c r="B64" s="48" t="s">
        <v>25</v>
      </c>
      <c r="C64" s="73" t="s">
        <v>65</v>
      </c>
      <c r="D64" s="73" t="s">
        <v>65</v>
      </c>
      <c r="E64" s="73" t="s">
        <v>65</v>
      </c>
      <c r="F64" s="73" t="s">
        <v>65</v>
      </c>
      <c r="G64" s="73"/>
      <c r="H64" s="73" t="s">
        <v>65</v>
      </c>
      <c r="I64" s="73" t="s">
        <v>65</v>
      </c>
      <c r="J64" s="73" t="s">
        <v>65</v>
      </c>
      <c r="K64" s="111"/>
      <c r="L64" s="114"/>
      <c r="O64" s="29"/>
      <c r="P64" s="29"/>
      <c r="Q64" s="94"/>
      <c r="R64" s="95"/>
      <c r="S64" s="28"/>
      <c r="T64" s="28"/>
      <c r="U64" s="28"/>
      <c r="V64" s="28"/>
      <c r="W64" s="28"/>
      <c r="X64" s="28"/>
    </row>
    <row r="65" spans="1:24" ht="25.5" customHeight="1">
      <c r="A65" s="34" t="s">
        <v>38</v>
      </c>
      <c r="B65" s="48" t="s">
        <v>30</v>
      </c>
      <c r="C65" s="78" t="s">
        <v>90</v>
      </c>
      <c r="D65" s="78" t="s">
        <v>90</v>
      </c>
      <c r="E65" s="78" t="s">
        <v>90</v>
      </c>
      <c r="F65" s="78" t="s">
        <v>90</v>
      </c>
      <c r="G65" s="78"/>
      <c r="H65" s="78" t="s">
        <v>90</v>
      </c>
      <c r="I65" s="78" t="s">
        <v>90</v>
      </c>
      <c r="J65" s="78" t="s">
        <v>90</v>
      </c>
      <c r="K65" s="112"/>
      <c r="L65" s="115"/>
      <c r="O65" s="30"/>
      <c r="P65" s="30"/>
      <c r="Q65" s="29"/>
      <c r="R65" s="31"/>
      <c r="S65" s="28"/>
      <c r="T65" s="28"/>
      <c r="U65" s="28"/>
      <c r="V65" s="28"/>
      <c r="W65" s="28"/>
      <c r="X65" s="28"/>
    </row>
    <row r="66" spans="1:24" ht="25.5" customHeight="1">
      <c r="A66" s="127">
        <f>A63+1</f>
        <v>45177</v>
      </c>
      <c r="B66" s="48" t="s">
        <v>22</v>
      </c>
      <c r="C66" s="82" t="s">
        <v>34</v>
      </c>
      <c r="D66" s="82" t="s">
        <v>34</v>
      </c>
      <c r="E66" s="82" t="s">
        <v>34</v>
      </c>
      <c r="F66" s="82" t="s">
        <v>34</v>
      </c>
      <c r="G66" s="82"/>
      <c r="H66" s="82" t="s">
        <v>34</v>
      </c>
      <c r="I66" s="82" t="s">
        <v>34</v>
      </c>
      <c r="J66" s="82" t="s">
        <v>34</v>
      </c>
      <c r="K66" s="110">
        <f>COUNTA(C66:J66)</f>
        <v>7</v>
      </c>
      <c r="L66" s="113">
        <f>SUM(K66,L63)</f>
        <v>123</v>
      </c>
      <c r="O66" s="29"/>
      <c r="P66" s="30"/>
      <c r="Q66" s="30"/>
      <c r="R66" s="30"/>
      <c r="S66" s="30"/>
      <c r="T66" s="30"/>
      <c r="U66" s="30"/>
      <c r="V66" s="30"/>
      <c r="W66" s="30"/>
      <c r="X66" s="28"/>
    </row>
    <row r="67" spans="1:24" ht="25.5" customHeight="1">
      <c r="A67" s="128"/>
      <c r="B67" s="48" t="s">
        <v>25</v>
      </c>
      <c r="C67" s="82" t="s">
        <v>60</v>
      </c>
      <c r="D67" s="82" t="s">
        <v>60</v>
      </c>
      <c r="E67" s="82" t="s">
        <v>60</v>
      </c>
      <c r="F67" s="82" t="s">
        <v>60</v>
      </c>
      <c r="G67" s="82"/>
      <c r="H67" s="82" t="s">
        <v>60</v>
      </c>
      <c r="I67" s="82" t="s">
        <v>60</v>
      </c>
      <c r="J67" s="82" t="s">
        <v>60</v>
      </c>
      <c r="K67" s="111"/>
      <c r="L67" s="114"/>
      <c r="O67" s="29"/>
      <c r="P67" s="30"/>
      <c r="Q67" s="30"/>
      <c r="R67" s="30"/>
      <c r="S67" s="30"/>
      <c r="T67" s="30"/>
      <c r="U67" s="30"/>
      <c r="V67" s="30"/>
      <c r="W67" s="30"/>
      <c r="X67" s="28"/>
    </row>
    <row r="68" spans="1:24" ht="25.5" customHeight="1" thickBot="1">
      <c r="A68" s="35" t="s">
        <v>46</v>
      </c>
      <c r="B68" s="49" t="s">
        <v>30</v>
      </c>
      <c r="C68" s="83" t="s">
        <v>91</v>
      </c>
      <c r="D68" s="83" t="s">
        <v>91</v>
      </c>
      <c r="E68" s="83" t="s">
        <v>91</v>
      </c>
      <c r="F68" s="83" t="s">
        <v>91</v>
      </c>
      <c r="G68" s="83"/>
      <c r="H68" s="83" t="s">
        <v>92</v>
      </c>
      <c r="I68" s="83" t="s">
        <v>92</v>
      </c>
      <c r="J68" s="83" t="s">
        <v>92</v>
      </c>
      <c r="K68" s="116"/>
      <c r="L68" s="117"/>
      <c r="P68" s="99"/>
      <c r="Q68" s="99"/>
      <c r="R68" s="99"/>
      <c r="S68" s="99"/>
      <c r="T68" s="99"/>
      <c r="U68" s="99"/>
      <c r="V68" s="99"/>
      <c r="W68" s="99"/>
      <c r="X68" s="28"/>
    </row>
    <row r="69" spans="1:24" ht="17.45" thickBot="1">
      <c r="A69" s="36"/>
      <c r="B69" s="37"/>
      <c r="C69" s="38"/>
      <c r="D69" s="38"/>
      <c r="E69" s="38"/>
      <c r="F69" s="38"/>
      <c r="G69" s="38"/>
      <c r="H69" s="38"/>
      <c r="I69" s="38"/>
      <c r="J69" s="38"/>
      <c r="P69" s="29"/>
      <c r="Q69" s="29"/>
      <c r="R69" s="31"/>
      <c r="S69" s="28"/>
      <c r="T69" s="28"/>
      <c r="U69" s="28"/>
      <c r="V69" s="28"/>
      <c r="W69" s="28"/>
      <c r="X69" s="28"/>
    </row>
    <row r="70" spans="1:24" ht="20.25" customHeight="1">
      <c r="A70" s="119" t="s">
        <v>1</v>
      </c>
      <c r="B70" s="120"/>
      <c r="C70" s="7" t="s">
        <v>2</v>
      </c>
      <c r="D70" s="7" t="s">
        <v>3</v>
      </c>
      <c r="E70" s="7" t="s">
        <v>4</v>
      </c>
      <c r="F70" s="7" t="s">
        <v>5</v>
      </c>
      <c r="G70" s="7" t="s">
        <v>6</v>
      </c>
      <c r="H70" s="7" t="s">
        <v>7</v>
      </c>
      <c r="I70" s="7" t="s">
        <v>8</v>
      </c>
      <c r="J70" s="7" t="s">
        <v>9</v>
      </c>
      <c r="K70" s="121" t="s">
        <v>10</v>
      </c>
      <c r="L70" s="123" t="s">
        <v>11</v>
      </c>
      <c r="P70" s="29"/>
      <c r="Q70" s="29"/>
      <c r="R70" s="31"/>
      <c r="S70" s="28"/>
      <c r="T70" s="28"/>
      <c r="U70" s="28"/>
      <c r="V70" s="28"/>
      <c r="W70" s="28"/>
      <c r="X70" s="28"/>
    </row>
    <row r="71" spans="1:24" ht="21.75" customHeight="1">
      <c r="A71" s="125" t="s">
        <v>12</v>
      </c>
      <c r="B71" s="126"/>
      <c r="C71" s="8" t="s">
        <v>13</v>
      </c>
      <c r="D71" s="8" t="s">
        <v>14</v>
      </c>
      <c r="E71" s="8" t="s">
        <v>15</v>
      </c>
      <c r="F71" s="8" t="s">
        <v>16</v>
      </c>
      <c r="G71" s="8" t="s">
        <v>17</v>
      </c>
      <c r="H71" s="8" t="s">
        <v>18</v>
      </c>
      <c r="I71" s="8" t="s">
        <v>19</v>
      </c>
      <c r="J71" s="8" t="s">
        <v>20</v>
      </c>
      <c r="K71" s="122"/>
      <c r="L71" s="124"/>
      <c r="P71" s="29"/>
      <c r="Q71" s="29"/>
      <c r="R71" s="31"/>
      <c r="S71" s="28"/>
      <c r="T71" s="28"/>
      <c r="U71" s="28"/>
      <c r="V71" s="28"/>
      <c r="W71" s="28"/>
      <c r="X71" s="28"/>
    </row>
    <row r="72" spans="1:24" ht="25.5" customHeight="1">
      <c r="A72" s="127">
        <f>A66+3</f>
        <v>45180</v>
      </c>
      <c r="B72" s="48" t="s">
        <v>22</v>
      </c>
      <c r="C72" s="73" t="s">
        <v>28</v>
      </c>
      <c r="D72" s="73" t="s">
        <v>28</v>
      </c>
      <c r="E72" s="73" t="s">
        <v>28</v>
      </c>
      <c r="F72" s="73" t="s">
        <v>28</v>
      </c>
      <c r="G72" s="73"/>
      <c r="H72" s="73" t="s">
        <v>28</v>
      </c>
      <c r="I72" s="73" t="s">
        <v>28</v>
      </c>
      <c r="J72" s="73" t="s">
        <v>28</v>
      </c>
      <c r="K72" s="110">
        <f>COUNTA(C72:J72)</f>
        <v>7</v>
      </c>
      <c r="L72" s="113">
        <f>SUM(K72,L66)</f>
        <v>130</v>
      </c>
      <c r="O72" s="2" t="s">
        <v>93</v>
      </c>
      <c r="P72" s="29"/>
      <c r="Q72" s="29"/>
      <c r="R72" s="31"/>
      <c r="S72" s="28"/>
      <c r="T72" s="28"/>
      <c r="U72" s="28"/>
      <c r="V72" s="28"/>
      <c r="W72" s="28"/>
      <c r="X72" s="28"/>
    </row>
    <row r="73" spans="1:24" ht="25.5" customHeight="1">
      <c r="A73" s="129"/>
      <c r="B73" s="130" t="s">
        <v>25</v>
      </c>
      <c r="C73" s="73" t="s">
        <v>65</v>
      </c>
      <c r="D73" s="73" t="s">
        <v>65</v>
      </c>
      <c r="E73" s="73" t="s">
        <v>65</v>
      </c>
      <c r="F73" s="73" t="s">
        <v>65</v>
      </c>
      <c r="G73" s="73"/>
      <c r="H73" s="73" t="s">
        <v>65</v>
      </c>
      <c r="I73" s="73" t="s">
        <v>65</v>
      </c>
      <c r="J73" s="73" t="s">
        <v>65</v>
      </c>
      <c r="K73" s="111"/>
      <c r="L73" s="114"/>
      <c r="P73" s="29"/>
      <c r="Q73" s="29"/>
      <c r="R73" s="31"/>
      <c r="S73" s="28"/>
      <c r="T73" s="28"/>
      <c r="U73" s="28"/>
      <c r="V73" s="28"/>
      <c r="W73" s="28"/>
      <c r="X73" s="28"/>
    </row>
    <row r="74" spans="1:24" ht="25.5" customHeight="1">
      <c r="A74" s="128"/>
      <c r="B74" s="131"/>
      <c r="C74" s="78"/>
      <c r="D74" s="78"/>
      <c r="E74" s="78"/>
      <c r="F74" s="78"/>
      <c r="G74" s="78"/>
      <c r="H74" s="78"/>
      <c r="I74" s="78"/>
      <c r="J74" s="78"/>
      <c r="K74" s="111"/>
      <c r="L74" s="114"/>
      <c r="P74" s="29"/>
      <c r="Q74" s="29"/>
      <c r="R74" s="31"/>
      <c r="S74" s="28"/>
      <c r="T74" s="28"/>
      <c r="U74" s="28"/>
      <c r="V74" s="28"/>
      <c r="W74" s="28"/>
      <c r="X74" s="28"/>
    </row>
    <row r="75" spans="1:24" ht="25.5" customHeight="1">
      <c r="A75" s="34" t="s">
        <v>52</v>
      </c>
      <c r="B75" s="48" t="s">
        <v>30</v>
      </c>
      <c r="C75" s="78" t="s">
        <v>90</v>
      </c>
      <c r="D75" s="78" t="s">
        <v>90</v>
      </c>
      <c r="E75" s="78" t="s">
        <v>90</v>
      </c>
      <c r="F75" s="78" t="s">
        <v>90</v>
      </c>
      <c r="G75" s="78"/>
      <c r="H75" s="78" t="s">
        <v>90</v>
      </c>
      <c r="I75" s="78" t="s">
        <v>90</v>
      </c>
      <c r="J75" s="78" t="s">
        <v>90</v>
      </c>
      <c r="K75" s="112"/>
      <c r="L75" s="115"/>
      <c r="P75" s="29"/>
      <c r="Q75" s="29"/>
      <c r="R75" s="31"/>
      <c r="S75" s="28"/>
      <c r="T75" s="28"/>
      <c r="U75" s="28"/>
      <c r="V75" s="28"/>
      <c r="W75" s="28"/>
      <c r="X75" s="28"/>
    </row>
    <row r="76" spans="1:24" ht="25.5" customHeight="1">
      <c r="A76" s="127">
        <f>A72+1</f>
        <v>45181</v>
      </c>
      <c r="B76" s="48" t="s">
        <v>22</v>
      </c>
      <c r="C76" s="73" t="s">
        <v>28</v>
      </c>
      <c r="D76" s="73" t="s">
        <v>28</v>
      </c>
      <c r="E76" s="73" t="s">
        <v>28</v>
      </c>
      <c r="F76" s="73" t="s">
        <v>28</v>
      </c>
      <c r="G76" s="73"/>
      <c r="H76" s="73" t="s">
        <v>28</v>
      </c>
      <c r="I76" s="73" t="s">
        <v>28</v>
      </c>
      <c r="J76" s="73" t="s">
        <v>28</v>
      </c>
      <c r="K76" s="110">
        <f>COUNTA(C76:J76)</f>
        <v>7</v>
      </c>
      <c r="L76" s="113">
        <f>SUM(K76,L72)</f>
        <v>137</v>
      </c>
      <c r="P76" s="30"/>
      <c r="Q76" s="30"/>
      <c r="R76" s="30"/>
      <c r="S76" s="30"/>
      <c r="T76" s="30"/>
      <c r="U76" s="30"/>
      <c r="V76" s="30"/>
      <c r="W76" s="30"/>
      <c r="X76" s="28"/>
    </row>
    <row r="77" spans="1:24" ht="25.5" customHeight="1">
      <c r="A77" s="129"/>
      <c r="B77" s="130" t="s">
        <v>25</v>
      </c>
      <c r="C77" s="73" t="s">
        <v>65</v>
      </c>
      <c r="D77" s="73" t="s">
        <v>65</v>
      </c>
      <c r="E77" s="73" t="s">
        <v>65</v>
      </c>
      <c r="F77" s="73" t="s">
        <v>65</v>
      </c>
      <c r="G77" s="73"/>
      <c r="H77" s="73" t="s">
        <v>65</v>
      </c>
      <c r="I77" s="73" t="s">
        <v>65</v>
      </c>
      <c r="J77" s="73" t="s">
        <v>65</v>
      </c>
      <c r="K77" s="111"/>
      <c r="L77" s="114"/>
      <c r="P77" s="30"/>
      <c r="Q77" s="30"/>
      <c r="R77" s="30"/>
      <c r="S77" s="30"/>
      <c r="T77" s="30"/>
      <c r="U77" s="30"/>
      <c r="V77" s="30"/>
      <c r="W77" s="30"/>
      <c r="X77" s="28"/>
    </row>
    <row r="78" spans="1:24" ht="25.5" customHeight="1" thickBot="1">
      <c r="A78" s="128"/>
      <c r="B78" s="131"/>
      <c r="C78" s="79"/>
      <c r="D78" s="79"/>
      <c r="E78" s="79"/>
      <c r="F78" s="79"/>
      <c r="G78" s="79"/>
      <c r="H78" s="79"/>
      <c r="I78" s="79"/>
      <c r="J78" s="79"/>
      <c r="K78" s="111"/>
      <c r="L78" s="114"/>
      <c r="P78" s="98"/>
      <c r="Q78" s="98"/>
      <c r="R78" s="98"/>
      <c r="S78" s="98"/>
      <c r="T78" s="100"/>
      <c r="U78" s="98"/>
      <c r="V78" s="98"/>
      <c r="W78" s="98"/>
      <c r="X78" s="28"/>
    </row>
    <row r="79" spans="1:24" ht="25.5" customHeight="1" thickBot="1">
      <c r="A79" s="34" t="s">
        <v>57</v>
      </c>
      <c r="B79" s="48" t="s">
        <v>30</v>
      </c>
      <c r="C79" s="79" t="s">
        <v>94</v>
      </c>
      <c r="D79" s="79" t="s">
        <v>94</v>
      </c>
      <c r="E79" s="79" t="s">
        <v>94</v>
      </c>
      <c r="F79" s="79" t="s">
        <v>94</v>
      </c>
      <c r="G79" s="79"/>
      <c r="H79" s="79" t="s">
        <v>94</v>
      </c>
      <c r="I79" s="79" t="s">
        <v>94</v>
      </c>
      <c r="J79" s="79" t="s">
        <v>94</v>
      </c>
      <c r="K79" s="112"/>
      <c r="L79" s="115"/>
      <c r="P79" s="98"/>
      <c r="Q79" s="98"/>
      <c r="R79" s="98"/>
      <c r="S79" s="98"/>
      <c r="T79" s="98"/>
      <c r="U79" s="98"/>
      <c r="V79" s="98"/>
      <c r="W79" s="98"/>
      <c r="X79" s="28"/>
    </row>
    <row r="80" spans="1:24" ht="25.5" customHeight="1">
      <c r="A80" s="127">
        <f>A76+1</f>
        <v>45182</v>
      </c>
      <c r="B80" s="48" t="s">
        <v>22</v>
      </c>
      <c r="C80" s="73" t="s">
        <v>28</v>
      </c>
      <c r="D80" s="80" t="s">
        <v>35</v>
      </c>
      <c r="E80" s="80" t="s">
        <v>35</v>
      </c>
      <c r="F80" s="80" t="s">
        <v>35</v>
      </c>
      <c r="G80" s="73"/>
      <c r="H80" s="80" t="s">
        <v>35</v>
      </c>
      <c r="I80" s="80" t="s">
        <v>35</v>
      </c>
      <c r="J80" s="80" t="s">
        <v>35</v>
      </c>
      <c r="K80" s="110">
        <f>COUNTA(C81:J81)</f>
        <v>7</v>
      </c>
      <c r="L80" s="113">
        <f t="shared" ref="L80" si="7">SUM(K80,L76)</f>
        <v>144</v>
      </c>
      <c r="P80" s="30"/>
      <c r="Q80" s="30"/>
      <c r="R80" s="30"/>
      <c r="S80" s="30"/>
      <c r="T80" s="30"/>
      <c r="U80" s="30"/>
      <c r="V80" s="30"/>
      <c r="W80" s="30"/>
      <c r="X80" s="28"/>
    </row>
    <row r="81" spans="1:24" ht="25.5" customHeight="1">
      <c r="A81" s="129"/>
      <c r="B81" s="104" t="s">
        <v>25</v>
      </c>
      <c r="C81" s="73" t="s">
        <v>65</v>
      </c>
      <c r="D81" s="73" t="s">
        <v>65</v>
      </c>
      <c r="E81" s="73" t="s">
        <v>65</v>
      </c>
      <c r="F81" s="73" t="s">
        <v>65</v>
      </c>
      <c r="G81" s="73"/>
      <c r="H81" s="73" t="s">
        <v>65</v>
      </c>
      <c r="I81" s="73" t="s">
        <v>65</v>
      </c>
      <c r="J81" s="73" t="s">
        <v>65</v>
      </c>
      <c r="K81" s="111"/>
      <c r="L81" s="114"/>
      <c r="P81" s="30"/>
      <c r="Q81" s="30"/>
      <c r="R81" s="30"/>
      <c r="S81" s="30"/>
      <c r="T81" s="30"/>
      <c r="U81" s="30"/>
      <c r="V81" s="30"/>
      <c r="W81" s="30"/>
      <c r="X81" s="28"/>
    </row>
    <row r="82" spans="1:24" ht="25.5" customHeight="1" thickBot="1">
      <c r="A82" s="34" t="s">
        <v>29</v>
      </c>
      <c r="B82" s="48" t="s">
        <v>30</v>
      </c>
      <c r="C82" s="79" t="s">
        <v>94</v>
      </c>
      <c r="D82" s="93" t="s">
        <v>95</v>
      </c>
      <c r="E82" s="93" t="s">
        <v>95</v>
      </c>
      <c r="F82" s="93" t="s">
        <v>95</v>
      </c>
      <c r="G82" s="93"/>
      <c r="H82" s="93" t="s">
        <v>95</v>
      </c>
      <c r="I82" s="93" t="s">
        <v>95</v>
      </c>
      <c r="J82" s="93" t="s">
        <v>95</v>
      </c>
      <c r="K82" s="112"/>
      <c r="L82" s="115"/>
      <c r="P82" s="98"/>
      <c r="Q82" s="98"/>
      <c r="R82" s="98"/>
      <c r="S82" s="98"/>
      <c r="T82" s="100"/>
      <c r="U82" s="98"/>
      <c r="V82" s="98"/>
      <c r="W82" s="98"/>
      <c r="X82" s="28"/>
    </row>
    <row r="83" spans="1:24" ht="25.5" customHeight="1">
      <c r="A83" s="127">
        <f>A80+1</f>
        <v>45183</v>
      </c>
      <c r="B83" s="48" t="s">
        <v>22</v>
      </c>
      <c r="C83" s="80" t="s">
        <v>35</v>
      </c>
      <c r="D83" s="80" t="s">
        <v>35</v>
      </c>
      <c r="E83" s="80" t="s">
        <v>35</v>
      </c>
      <c r="F83" s="80" t="s">
        <v>35</v>
      </c>
      <c r="G83" s="80"/>
      <c r="H83" s="80" t="s">
        <v>35</v>
      </c>
      <c r="I83" s="80" t="s">
        <v>35</v>
      </c>
      <c r="J83" s="80" t="s">
        <v>35</v>
      </c>
      <c r="K83" s="110">
        <f>COUNTA(C83:J83)</f>
        <v>7</v>
      </c>
      <c r="L83" s="113">
        <f>SUM(K83,L80)</f>
        <v>151</v>
      </c>
      <c r="P83" s="30"/>
      <c r="Q83" s="30"/>
      <c r="R83" s="30"/>
      <c r="S83" s="30"/>
      <c r="T83" s="30"/>
      <c r="U83" s="30"/>
      <c r="V83" s="30"/>
      <c r="W83" s="30"/>
      <c r="X83" s="28"/>
    </row>
    <row r="84" spans="1:24" ht="25.5" customHeight="1">
      <c r="A84" s="128"/>
      <c r="B84" s="48" t="s">
        <v>25</v>
      </c>
      <c r="C84" s="73" t="s">
        <v>65</v>
      </c>
      <c r="D84" s="73" t="s">
        <v>65</v>
      </c>
      <c r="E84" s="73" t="s">
        <v>65</v>
      </c>
      <c r="F84" s="73" t="s">
        <v>65</v>
      </c>
      <c r="G84" s="73"/>
      <c r="H84" s="73" t="s">
        <v>65</v>
      </c>
      <c r="I84" s="73" t="s">
        <v>65</v>
      </c>
      <c r="J84" s="73" t="s">
        <v>65</v>
      </c>
      <c r="K84" s="111"/>
      <c r="L84" s="114"/>
      <c r="P84" s="30"/>
      <c r="Q84" s="30"/>
      <c r="R84" s="30"/>
      <c r="S84" s="30"/>
      <c r="T84" s="30"/>
      <c r="U84" s="30"/>
      <c r="V84" s="30"/>
      <c r="W84" s="30"/>
      <c r="X84" s="28"/>
    </row>
    <row r="85" spans="1:24" ht="25.5" customHeight="1">
      <c r="A85" s="34" t="s">
        <v>38</v>
      </c>
      <c r="B85" s="48" t="s">
        <v>30</v>
      </c>
      <c r="C85" s="93" t="s">
        <v>95</v>
      </c>
      <c r="D85" s="93" t="s">
        <v>95</v>
      </c>
      <c r="E85" s="93" t="s">
        <v>95</v>
      </c>
      <c r="F85" s="93" t="s">
        <v>95</v>
      </c>
      <c r="G85" s="93"/>
      <c r="H85" s="93" t="s">
        <v>95</v>
      </c>
      <c r="I85" s="93" t="s">
        <v>95</v>
      </c>
      <c r="J85" s="93" t="s">
        <v>95</v>
      </c>
      <c r="K85" s="112"/>
      <c r="L85" s="115"/>
      <c r="P85" s="98"/>
      <c r="Q85" s="98"/>
      <c r="R85" s="98"/>
      <c r="S85" s="98"/>
      <c r="T85" s="100"/>
      <c r="U85" s="98"/>
      <c r="V85" s="98"/>
      <c r="W85" s="98"/>
      <c r="X85" s="28"/>
    </row>
    <row r="86" spans="1:24" ht="25.5" customHeight="1">
      <c r="A86" s="127">
        <f>A83+1</f>
        <v>45184</v>
      </c>
      <c r="B86" s="48" t="s">
        <v>22</v>
      </c>
      <c r="C86" s="82" t="s">
        <v>34</v>
      </c>
      <c r="D86" s="82" t="s">
        <v>34</v>
      </c>
      <c r="E86" s="82" t="s">
        <v>34</v>
      </c>
      <c r="F86" s="82" t="s">
        <v>34</v>
      </c>
      <c r="G86" s="82"/>
      <c r="H86" s="82" t="s">
        <v>34</v>
      </c>
      <c r="I86" s="82" t="s">
        <v>34</v>
      </c>
      <c r="J86" s="82" t="s">
        <v>34</v>
      </c>
      <c r="K86" s="110">
        <f>COUNTA(C86:J86)</f>
        <v>7</v>
      </c>
      <c r="L86" s="113">
        <f t="shared" ref="L86" si="8">SUM(K86,L83)</f>
        <v>158</v>
      </c>
      <c r="P86" s="30"/>
      <c r="Q86" s="30"/>
      <c r="R86" s="30"/>
      <c r="S86" s="30"/>
      <c r="T86" s="30"/>
      <c r="U86" s="30"/>
      <c r="V86" s="30"/>
      <c r="W86" s="30"/>
      <c r="X86" s="28"/>
    </row>
    <row r="87" spans="1:24" ht="25.5" customHeight="1">
      <c r="A87" s="128"/>
      <c r="B87" s="48" t="s">
        <v>25</v>
      </c>
      <c r="C87" s="82" t="s">
        <v>60</v>
      </c>
      <c r="D87" s="82" t="s">
        <v>60</v>
      </c>
      <c r="E87" s="82" t="s">
        <v>60</v>
      </c>
      <c r="F87" s="82" t="s">
        <v>60</v>
      </c>
      <c r="G87" s="82"/>
      <c r="H87" s="82" t="s">
        <v>60</v>
      </c>
      <c r="I87" s="82" t="s">
        <v>60</v>
      </c>
      <c r="J87" s="82" t="s">
        <v>60</v>
      </c>
      <c r="K87" s="111"/>
      <c r="L87" s="114"/>
      <c r="P87" s="30"/>
      <c r="Q87" s="30"/>
      <c r="R87" s="30"/>
      <c r="S87" s="30"/>
      <c r="T87" s="30"/>
      <c r="U87" s="30"/>
      <c r="V87" s="30"/>
      <c r="W87" s="30"/>
      <c r="X87" s="28"/>
    </row>
    <row r="88" spans="1:24" ht="25.5" customHeight="1" thickBot="1">
      <c r="A88" s="35" t="s">
        <v>46</v>
      </c>
      <c r="B88" s="49" t="s">
        <v>30</v>
      </c>
      <c r="C88" s="83" t="s">
        <v>92</v>
      </c>
      <c r="D88" s="83" t="s">
        <v>92</v>
      </c>
      <c r="E88" s="83" t="s">
        <v>92</v>
      </c>
      <c r="F88" s="83" t="s">
        <v>92</v>
      </c>
      <c r="G88" s="92"/>
      <c r="H88" s="83" t="s">
        <v>92</v>
      </c>
      <c r="I88" s="83" t="s">
        <v>92</v>
      </c>
      <c r="J88" s="83" t="s">
        <v>92</v>
      </c>
      <c r="K88" s="116"/>
      <c r="L88" s="117"/>
      <c r="P88" s="99"/>
      <c r="Q88" s="99"/>
      <c r="R88" s="99"/>
      <c r="S88" s="99"/>
      <c r="T88" s="99"/>
      <c r="U88" s="99"/>
      <c r="V88" s="99"/>
      <c r="W88" s="99"/>
      <c r="X88" s="28"/>
    </row>
    <row r="89" spans="1:24" ht="17.45" thickBot="1">
      <c r="A89" s="36"/>
      <c r="B89" s="37"/>
      <c r="C89" s="38"/>
      <c r="D89" s="38"/>
      <c r="E89" s="38"/>
      <c r="F89" s="38"/>
      <c r="G89" s="38"/>
      <c r="H89" s="38"/>
      <c r="I89" s="38"/>
      <c r="J89" s="38"/>
      <c r="P89" s="29"/>
      <c r="Q89" s="29"/>
      <c r="R89" s="31"/>
      <c r="S89" s="28"/>
      <c r="T89" s="28"/>
      <c r="U89" s="28"/>
      <c r="V89" s="28"/>
      <c r="W89" s="28"/>
      <c r="X89" s="28"/>
    </row>
    <row r="90" spans="1:24" ht="20.25" customHeight="1">
      <c r="A90" s="119" t="s">
        <v>1</v>
      </c>
      <c r="B90" s="120"/>
      <c r="C90" s="7" t="s">
        <v>2</v>
      </c>
      <c r="D90" s="7" t="s">
        <v>3</v>
      </c>
      <c r="E90" s="7" t="s">
        <v>4</v>
      </c>
      <c r="F90" s="7" t="s">
        <v>5</v>
      </c>
      <c r="G90" s="7" t="s">
        <v>6</v>
      </c>
      <c r="H90" s="7" t="s">
        <v>7</v>
      </c>
      <c r="I90" s="7" t="s">
        <v>8</v>
      </c>
      <c r="J90" s="7" t="s">
        <v>9</v>
      </c>
      <c r="K90" s="121" t="s">
        <v>10</v>
      </c>
      <c r="L90" s="123" t="s">
        <v>11</v>
      </c>
      <c r="P90" s="29"/>
      <c r="Q90" s="29"/>
      <c r="R90" s="31"/>
      <c r="S90" s="28"/>
      <c r="T90" s="28"/>
      <c r="U90" s="28"/>
      <c r="V90" s="28"/>
      <c r="W90" s="28"/>
      <c r="X90" s="28"/>
    </row>
    <row r="91" spans="1:24" ht="17.45">
      <c r="A91" s="125" t="s">
        <v>12</v>
      </c>
      <c r="B91" s="126"/>
      <c r="C91" s="8" t="s">
        <v>13</v>
      </c>
      <c r="D91" s="8" t="s">
        <v>14</v>
      </c>
      <c r="E91" s="8" t="s">
        <v>15</v>
      </c>
      <c r="F91" s="8" t="s">
        <v>16</v>
      </c>
      <c r="G91" s="8" t="s">
        <v>17</v>
      </c>
      <c r="H91" s="8" t="s">
        <v>18</v>
      </c>
      <c r="I91" s="8" t="s">
        <v>19</v>
      </c>
      <c r="J91" s="8" t="s">
        <v>20</v>
      </c>
      <c r="K91" s="122"/>
      <c r="L91" s="124"/>
      <c r="P91" s="30"/>
      <c r="Q91" s="30"/>
      <c r="R91" s="30"/>
      <c r="S91" s="30"/>
      <c r="T91" s="28"/>
      <c r="U91" s="28"/>
      <c r="V91" s="28"/>
      <c r="W91" s="28"/>
      <c r="X91" s="28"/>
    </row>
    <row r="92" spans="1:24" ht="25.5" customHeight="1">
      <c r="A92" s="127">
        <f>A86+3</f>
        <v>45187</v>
      </c>
      <c r="B92" s="48" t="s">
        <v>22</v>
      </c>
      <c r="C92" s="80" t="s">
        <v>35</v>
      </c>
      <c r="D92" s="80" t="s">
        <v>35</v>
      </c>
      <c r="E92" s="80" t="s">
        <v>35</v>
      </c>
      <c r="F92" s="80" t="s">
        <v>35</v>
      </c>
      <c r="G92" s="80"/>
      <c r="H92" s="80" t="s">
        <v>35</v>
      </c>
      <c r="I92" s="80" t="s">
        <v>35</v>
      </c>
      <c r="J92" s="80" t="s">
        <v>35</v>
      </c>
      <c r="K92" s="110">
        <f>COUNTA(C93:J93)</f>
        <v>7</v>
      </c>
      <c r="L92" s="113">
        <f>SUM(K92,L86)</f>
        <v>165</v>
      </c>
      <c r="O92" s="2" t="s">
        <v>96</v>
      </c>
      <c r="P92" s="30"/>
      <c r="Q92" s="30"/>
      <c r="R92" s="30"/>
      <c r="S92" s="30"/>
      <c r="T92" s="28"/>
      <c r="U92" s="28"/>
      <c r="V92" s="28"/>
      <c r="W92" s="28"/>
      <c r="X92" s="28"/>
    </row>
    <row r="93" spans="1:24" ht="25.5" customHeight="1">
      <c r="A93" s="128"/>
      <c r="B93" s="48" t="s">
        <v>25</v>
      </c>
      <c r="C93" s="73" t="s">
        <v>65</v>
      </c>
      <c r="D93" s="73" t="s">
        <v>65</v>
      </c>
      <c r="E93" s="73" t="s">
        <v>65</v>
      </c>
      <c r="F93" s="73" t="s">
        <v>65</v>
      </c>
      <c r="G93" s="73"/>
      <c r="H93" s="73" t="s">
        <v>65</v>
      </c>
      <c r="I93" s="73" t="s">
        <v>65</v>
      </c>
      <c r="J93" s="73" t="s">
        <v>65</v>
      </c>
      <c r="K93" s="111"/>
      <c r="L93" s="114"/>
      <c r="P93" s="99"/>
      <c r="Q93" s="99"/>
      <c r="R93" s="99"/>
      <c r="S93" s="99"/>
      <c r="T93" s="28"/>
      <c r="U93" s="28"/>
      <c r="V93" s="28"/>
      <c r="W93" s="28"/>
      <c r="X93" s="28"/>
    </row>
    <row r="94" spans="1:24" ht="25.5" customHeight="1">
      <c r="A94" s="34" t="s">
        <v>52</v>
      </c>
      <c r="B94" s="48" t="s">
        <v>30</v>
      </c>
      <c r="C94" s="93" t="s">
        <v>97</v>
      </c>
      <c r="D94" s="93" t="s">
        <v>98</v>
      </c>
      <c r="E94" s="93" t="s">
        <v>99</v>
      </c>
      <c r="F94" s="93" t="s">
        <v>100</v>
      </c>
      <c r="G94" s="93"/>
      <c r="H94" s="93" t="s">
        <v>101</v>
      </c>
      <c r="I94" s="93" t="s">
        <v>101</v>
      </c>
      <c r="J94" s="93" t="s">
        <v>101</v>
      </c>
      <c r="K94" s="112"/>
      <c r="L94" s="115"/>
      <c r="P94" s="29"/>
      <c r="Q94" s="29"/>
      <c r="R94" s="31"/>
      <c r="S94" s="28"/>
      <c r="T94" s="28"/>
      <c r="U94" s="28"/>
      <c r="V94" s="28"/>
      <c r="W94" s="28"/>
      <c r="X94" s="28"/>
    </row>
    <row r="95" spans="1:24" ht="25.5" customHeight="1">
      <c r="A95" s="127">
        <f>A92+1</f>
        <v>45188</v>
      </c>
      <c r="B95" s="48" t="s">
        <v>22</v>
      </c>
      <c r="C95" s="80" t="s">
        <v>35</v>
      </c>
      <c r="D95" s="80" t="s">
        <v>35</v>
      </c>
      <c r="E95" s="80" t="s">
        <v>35</v>
      </c>
      <c r="F95" s="80" t="s">
        <v>35</v>
      </c>
      <c r="G95" s="80"/>
      <c r="H95" s="80" t="s">
        <v>37</v>
      </c>
      <c r="I95" s="80" t="s">
        <v>37</v>
      </c>
      <c r="J95" s="80" t="s">
        <v>37</v>
      </c>
      <c r="K95" s="110">
        <f>COUNTA(C96:J96)</f>
        <v>7</v>
      </c>
      <c r="L95" s="113">
        <f>SUM(K95,L92)</f>
        <v>172</v>
      </c>
      <c r="P95" s="29"/>
      <c r="Q95" s="29"/>
      <c r="R95" s="31"/>
      <c r="S95" s="28"/>
      <c r="T95" s="28"/>
      <c r="U95" s="28"/>
      <c r="V95" s="28"/>
      <c r="W95" s="28"/>
      <c r="X95" s="28"/>
    </row>
    <row r="96" spans="1:24" ht="25.5" customHeight="1">
      <c r="A96" s="128"/>
      <c r="B96" s="48" t="s">
        <v>25</v>
      </c>
      <c r="C96" s="73" t="s">
        <v>65</v>
      </c>
      <c r="D96" s="73" t="s">
        <v>65</v>
      </c>
      <c r="E96" s="73" t="s">
        <v>65</v>
      </c>
      <c r="F96" s="73" t="s">
        <v>65</v>
      </c>
      <c r="G96" s="73"/>
      <c r="H96" s="73" t="s">
        <v>65</v>
      </c>
      <c r="I96" s="73" t="s">
        <v>65</v>
      </c>
      <c r="J96" s="73" t="s">
        <v>65</v>
      </c>
      <c r="K96" s="111"/>
      <c r="L96" s="114"/>
      <c r="P96" s="29"/>
      <c r="Q96" s="29"/>
      <c r="R96" s="31"/>
      <c r="S96" s="28"/>
      <c r="T96" s="28"/>
      <c r="U96" s="28"/>
      <c r="V96" s="28"/>
      <c r="W96" s="28"/>
      <c r="X96" s="28"/>
    </row>
    <row r="97" spans="1:24" ht="25.5" customHeight="1">
      <c r="A97" s="34" t="s">
        <v>57</v>
      </c>
      <c r="B97" s="48" t="s">
        <v>30</v>
      </c>
      <c r="C97" s="93" t="s">
        <v>102</v>
      </c>
      <c r="D97" s="93" t="s">
        <v>102</v>
      </c>
      <c r="E97" s="93" t="s">
        <v>103</v>
      </c>
      <c r="F97" s="93" t="s">
        <v>103</v>
      </c>
      <c r="G97" s="93"/>
      <c r="H97" s="93" t="s">
        <v>104</v>
      </c>
      <c r="I97" s="93" t="s">
        <v>104</v>
      </c>
      <c r="J97" s="93" t="s">
        <v>104</v>
      </c>
      <c r="K97" s="112"/>
      <c r="L97" s="115"/>
      <c r="P97" s="29"/>
      <c r="Q97" s="29"/>
      <c r="R97" s="31"/>
      <c r="S97" s="28"/>
      <c r="T97" s="28"/>
      <c r="U97" s="28"/>
      <c r="V97" s="28"/>
      <c r="W97" s="28"/>
      <c r="X97" s="28"/>
    </row>
    <row r="98" spans="1:24" ht="25.5" customHeight="1">
      <c r="A98" s="132">
        <f>A95+1</f>
        <v>45189</v>
      </c>
      <c r="B98" s="103" t="s">
        <v>22</v>
      </c>
      <c r="C98" s="80" t="s">
        <v>37</v>
      </c>
      <c r="D98" s="80" t="s">
        <v>37</v>
      </c>
      <c r="E98" s="80" t="s">
        <v>37</v>
      </c>
      <c r="F98" s="80" t="s">
        <v>37</v>
      </c>
      <c r="G98" s="80"/>
      <c r="H98" s="80" t="s">
        <v>37</v>
      </c>
      <c r="I98" s="80" t="s">
        <v>37</v>
      </c>
      <c r="J98" s="80" t="s">
        <v>37</v>
      </c>
      <c r="K98" s="134">
        <f>COUNTA(C99:J99)</f>
        <v>7</v>
      </c>
      <c r="L98" s="137">
        <f t="shared" ref="L98" si="9">SUM(K98,L95)</f>
        <v>179</v>
      </c>
      <c r="P98" s="29"/>
      <c r="Q98" s="29"/>
      <c r="R98" s="31"/>
      <c r="S98" s="28"/>
      <c r="T98" s="28"/>
      <c r="U98" s="28"/>
      <c r="V98" s="28"/>
      <c r="W98" s="28"/>
      <c r="X98" s="28"/>
    </row>
    <row r="99" spans="1:24" ht="25.5" customHeight="1">
      <c r="A99" s="133"/>
      <c r="B99" s="103" t="s">
        <v>25</v>
      </c>
      <c r="C99" s="73" t="s">
        <v>65</v>
      </c>
      <c r="D99" s="73" t="s">
        <v>65</v>
      </c>
      <c r="E99" s="73" t="s">
        <v>65</v>
      </c>
      <c r="F99" s="73" t="s">
        <v>65</v>
      </c>
      <c r="G99" s="73"/>
      <c r="H99" s="73" t="s">
        <v>65</v>
      </c>
      <c r="I99" s="73" t="s">
        <v>65</v>
      </c>
      <c r="J99" s="73" t="s">
        <v>65</v>
      </c>
      <c r="K99" s="135"/>
      <c r="L99" s="138"/>
      <c r="P99" s="29"/>
      <c r="Q99" s="29"/>
      <c r="R99" s="31"/>
      <c r="S99" s="28"/>
      <c r="T99" s="28"/>
      <c r="U99" s="28"/>
      <c r="V99" s="28"/>
      <c r="W99" s="28"/>
      <c r="X99" s="28"/>
    </row>
    <row r="100" spans="1:24" ht="25.5" customHeight="1">
      <c r="A100" s="40" t="s">
        <v>29</v>
      </c>
      <c r="B100" s="103" t="s">
        <v>30</v>
      </c>
      <c r="C100" s="93" t="s">
        <v>105</v>
      </c>
      <c r="D100" s="93" t="s">
        <v>105</v>
      </c>
      <c r="E100" s="93" t="s">
        <v>105</v>
      </c>
      <c r="F100" s="93" t="s">
        <v>105</v>
      </c>
      <c r="G100" s="93"/>
      <c r="H100" s="93" t="s">
        <v>106</v>
      </c>
      <c r="I100" s="93" t="s">
        <v>106</v>
      </c>
      <c r="J100" s="93" t="s">
        <v>106</v>
      </c>
      <c r="K100" s="136"/>
      <c r="L100" s="139"/>
      <c r="P100" s="29"/>
      <c r="Q100" s="29"/>
      <c r="R100" s="31"/>
      <c r="S100" s="28"/>
      <c r="T100" s="28"/>
      <c r="U100" s="28"/>
      <c r="V100" s="28"/>
      <c r="W100" s="28"/>
      <c r="X100" s="28"/>
    </row>
    <row r="101" spans="1:24" ht="25.5" customHeight="1">
      <c r="A101" s="127">
        <f>A98+1</f>
        <v>45190</v>
      </c>
      <c r="B101" s="48" t="s">
        <v>22</v>
      </c>
      <c r="C101" s="82" t="s">
        <v>34</v>
      </c>
      <c r="D101" s="82" t="s">
        <v>34</v>
      </c>
      <c r="E101" s="82" t="s">
        <v>34</v>
      </c>
      <c r="F101" s="82" t="s">
        <v>34</v>
      </c>
      <c r="G101" s="82"/>
      <c r="H101" s="82" t="s">
        <v>34</v>
      </c>
      <c r="I101" s="82" t="s">
        <v>34</v>
      </c>
      <c r="J101" s="82" t="s">
        <v>34</v>
      </c>
      <c r="K101" s="110">
        <f>COUNTA(C102:J102)</f>
        <v>7</v>
      </c>
      <c r="L101" s="113">
        <f t="shared" ref="L101" si="10">SUM(K101,L98)</f>
        <v>186</v>
      </c>
      <c r="P101" s="30"/>
      <c r="Q101" s="30"/>
      <c r="R101" s="30"/>
      <c r="S101" s="30"/>
      <c r="T101" s="30"/>
      <c r="U101" s="30"/>
      <c r="V101" s="30"/>
      <c r="W101" s="30"/>
      <c r="X101" s="28"/>
    </row>
    <row r="102" spans="1:24" ht="25.5" customHeight="1">
      <c r="A102" s="128"/>
      <c r="B102" s="48" t="s">
        <v>25</v>
      </c>
      <c r="C102" s="82" t="s">
        <v>60</v>
      </c>
      <c r="D102" s="82" t="s">
        <v>60</v>
      </c>
      <c r="E102" s="82" t="s">
        <v>60</v>
      </c>
      <c r="F102" s="82" t="s">
        <v>60</v>
      </c>
      <c r="G102" s="82"/>
      <c r="H102" s="82" t="s">
        <v>60</v>
      </c>
      <c r="I102" s="82" t="s">
        <v>60</v>
      </c>
      <c r="J102" s="82" t="s">
        <v>60</v>
      </c>
      <c r="K102" s="111"/>
      <c r="L102" s="114"/>
      <c r="P102" s="30"/>
      <c r="Q102" s="30"/>
      <c r="R102" s="30"/>
      <c r="S102" s="30"/>
      <c r="T102" s="30"/>
      <c r="U102" s="30"/>
      <c r="V102" s="30"/>
      <c r="W102" s="30"/>
      <c r="X102" s="28"/>
    </row>
    <row r="103" spans="1:24" ht="25.5" customHeight="1">
      <c r="A103" s="34" t="s">
        <v>38</v>
      </c>
      <c r="B103" s="48" t="s">
        <v>30</v>
      </c>
      <c r="C103" s="83" t="s">
        <v>107</v>
      </c>
      <c r="D103" s="83" t="s">
        <v>107</v>
      </c>
      <c r="E103" s="83" t="s">
        <v>108</v>
      </c>
      <c r="F103" s="83" t="s">
        <v>108</v>
      </c>
      <c r="G103" s="92"/>
      <c r="H103" s="83" t="s">
        <v>109</v>
      </c>
      <c r="I103" s="83" t="s">
        <v>109</v>
      </c>
      <c r="J103" s="83" t="s">
        <v>109</v>
      </c>
      <c r="K103" s="112"/>
      <c r="L103" s="115"/>
      <c r="P103" s="98"/>
      <c r="Q103" s="98"/>
      <c r="R103" s="98"/>
      <c r="S103" s="98"/>
      <c r="T103" s="100"/>
      <c r="U103" s="98"/>
      <c r="V103" s="98"/>
      <c r="W103" s="98"/>
      <c r="X103" s="28"/>
    </row>
    <row r="104" spans="1:24" ht="25.5" customHeight="1">
      <c r="A104" s="127">
        <f>A101+1</f>
        <v>45191</v>
      </c>
      <c r="B104" s="48" t="s">
        <v>22</v>
      </c>
      <c r="C104" s="80" t="s">
        <v>37</v>
      </c>
      <c r="D104" s="80" t="s">
        <v>37</v>
      </c>
      <c r="E104" s="80" t="s">
        <v>37</v>
      </c>
      <c r="F104" s="80" t="s">
        <v>37</v>
      </c>
      <c r="G104" s="80"/>
      <c r="H104" s="80" t="s">
        <v>37</v>
      </c>
      <c r="I104" s="80" t="s">
        <v>37</v>
      </c>
      <c r="J104" s="80" t="s">
        <v>37</v>
      </c>
      <c r="K104" s="110">
        <f>COUNTA(C105:J105)</f>
        <v>7</v>
      </c>
      <c r="L104" s="113">
        <f t="shared" ref="L104" si="11">SUM(K104,L101)</f>
        <v>193</v>
      </c>
      <c r="O104" s="2" t="s">
        <v>110</v>
      </c>
      <c r="P104" s="29"/>
      <c r="Q104" s="29"/>
      <c r="R104" s="31"/>
      <c r="S104" s="28"/>
      <c r="T104" s="28"/>
      <c r="U104" s="28"/>
      <c r="V104" s="28"/>
      <c r="W104" s="28"/>
      <c r="X104" s="28"/>
    </row>
    <row r="105" spans="1:24" ht="25.5" customHeight="1">
      <c r="A105" s="128"/>
      <c r="B105" s="48" t="s">
        <v>25</v>
      </c>
      <c r="C105" s="73" t="s">
        <v>65</v>
      </c>
      <c r="D105" s="73" t="s">
        <v>65</v>
      </c>
      <c r="E105" s="73" t="s">
        <v>65</v>
      </c>
      <c r="F105" s="73" t="s">
        <v>65</v>
      </c>
      <c r="G105" s="73"/>
      <c r="H105" s="73" t="s">
        <v>65</v>
      </c>
      <c r="I105" s="73" t="s">
        <v>65</v>
      </c>
      <c r="J105" s="73" t="s">
        <v>65</v>
      </c>
      <c r="K105" s="111"/>
      <c r="L105" s="114"/>
      <c r="P105" s="101"/>
      <c r="Q105" s="101"/>
      <c r="R105" s="101"/>
      <c r="S105" s="101"/>
      <c r="T105" s="101"/>
      <c r="U105" s="101"/>
      <c r="V105" s="101"/>
      <c r="W105" s="101"/>
      <c r="X105" s="28"/>
    </row>
    <row r="106" spans="1:24" ht="25.5" customHeight="1" thickBot="1">
      <c r="A106" s="35" t="s">
        <v>46</v>
      </c>
      <c r="B106" s="49" t="s">
        <v>30</v>
      </c>
      <c r="C106" s="93" t="s">
        <v>111</v>
      </c>
      <c r="D106" s="93" t="s">
        <v>111</v>
      </c>
      <c r="E106" s="93" t="s">
        <v>107</v>
      </c>
      <c r="F106" s="93" t="s">
        <v>112</v>
      </c>
      <c r="G106" s="93"/>
      <c r="H106" s="93" t="s">
        <v>113</v>
      </c>
      <c r="I106" s="93" t="s">
        <v>113</v>
      </c>
      <c r="J106" s="93" t="s">
        <v>113</v>
      </c>
      <c r="K106" s="116"/>
      <c r="L106" s="117"/>
      <c r="P106" s="30"/>
      <c r="Q106" s="30"/>
      <c r="R106" s="30"/>
      <c r="S106" s="30"/>
      <c r="T106" s="30"/>
      <c r="U106" s="30"/>
      <c r="V106" s="30"/>
      <c r="W106" s="30"/>
      <c r="X106" s="28"/>
    </row>
    <row r="107" spans="1:24" ht="17.45" thickBot="1">
      <c r="A107" s="36"/>
      <c r="B107" s="37"/>
      <c r="C107" s="38"/>
      <c r="D107" s="38"/>
      <c r="E107" s="38"/>
      <c r="F107" s="38"/>
      <c r="G107" s="38"/>
      <c r="H107" s="38"/>
      <c r="I107" s="38"/>
      <c r="J107" s="38"/>
      <c r="P107" s="99"/>
      <c r="Q107" s="99"/>
      <c r="R107" s="99"/>
      <c r="S107" s="99"/>
      <c r="T107" s="99"/>
      <c r="U107" s="99"/>
      <c r="V107" s="99"/>
      <c r="W107" s="99"/>
      <c r="X107" s="28"/>
    </row>
    <row r="108" spans="1:24" ht="20.25" customHeight="1">
      <c r="A108" s="119" t="s">
        <v>1</v>
      </c>
      <c r="B108" s="120"/>
      <c r="C108" s="7" t="s">
        <v>2</v>
      </c>
      <c r="D108" s="7" t="s">
        <v>3</v>
      </c>
      <c r="E108" s="7" t="s">
        <v>4</v>
      </c>
      <c r="F108" s="7" t="s">
        <v>5</v>
      </c>
      <c r="G108" s="7" t="s">
        <v>6</v>
      </c>
      <c r="H108" s="7" t="s">
        <v>7</v>
      </c>
      <c r="I108" s="7" t="s">
        <v>8</v>
      </c>
      <c r="J108" s="7" t="s">
        <v>9</v>
      </c>
      <c r="K108" s="121" t="s">
        <v>10</v>
      </c>
      <c r="L108" s="123" t="s">
        <v>11</v>
      </c>
      <c r="P108" s="29"/>
      <c r="Q108" s="29"/>
      <c r="R108" s="31"/>
      <c r="S108" s="28"/>
      <c r="T108" s="28"/>
      <c r="U108" s="28"/>
      <c r="V108" s="28"/>
      <c r="W108" s="28"/>
      <c r="X108" s="28"/>
    </row>
    <row r="109" spans="1:24" ht="17.100000000000001">
      <c r="A109" s="125" t="s">
        <v>12</v>
      </c>
      <c r="B109" s="126"/>
      <c r="C109" s="8" t="s">
        <v>13</v>
      </c>
      <c r="D109" s="8" t="s">
        <v>14</v>
      </c>
      <c r="E109" s="8" t="s">
        <v>15</v>
      </c>
      <c r="F109" s="8" t="s">
        <v>16</v>
      </c>
      <c r="G109" s="8" t="s">
        <v>17</v>
      </c>
      <c r="H109" s="8" t="s">
        <v>18</v>
      </c>
      <c r="I109" s="8" t="s">
        <v>19</v>
      </c>
      <c r="J109" s="8" t="s">
        <v>20</v>
      </c>
      <c r="K109" s="122"/>
      <c r="L109" s="124"/>
      <c r="P109" s="29"/>
      <c r="Q109" s="29"/>
      <c r="R109" s="31"/>
      <c r="S109" s="28"/>
      <c r="T109" s="28"/>
      <c r="U109" s="28"/>
      <c r="V109" s="28"/>
      <c r="W109" s="28"/>
      <c r="X109" s="28"/>
    </row>
    <row r="110" spans="1:24" ht="25.5" customHeight="1">
      <c r="A110" s="127">
        <f>A104+3</f>
        <v>45194</v>
      </c>
      <c r="B110" s="48" t="s">
        <v>22</v>
      </c>
      <c r="C110" s="80" t="s">
        <v>37</v>
      </c>
      <c r="D110" s="80" t="s">
        <v>37</v>
      </c>
      <c r="E110" s="80" t="s">
        <v>37</v>
      </c>
      <c r="F110" s="80" t="s">
        <v>37</v>
      </c>
      <c r="G110" s="80"/>
      <c r="H110" s="80" t="s">
        <v>37</v>
      </c>
      <c r="I110" s="80" t="s">
        <v>37</v>
      </c>
      <c r="J110" s="80" t="s">
        <v>37</v>
      </c>
      <c r="K110" s="110">
        <f>COUNTA(C111:J111)</f>
        <v>7</v>
      </c>
      <c r="L110" s="113">
        <f>SUM(K110,L104)</f>
        <v>200</v>
      </c>
      <c r="P110" s="29"/>
      <c r="Q110" s="29"/>
      <c r="R110" s="31"/>
      <c r="S110" s="28"/>
      <c r="T110" s="28"/>
      <c r="U110" s="28"/>
      <c r="V110" s="28"/>
      <c r="W110" s="28"/>
      <c r="X110" s="28"/>
    </row>
    <row r="111" spans="1:24" ht="25.5" customHeight="1">
      <c r="A111" s="128"/>
      <c r="B111" s="48" t="s">
        <v>25</v>
      </c>
      <c r="C111" s="73" t="s">
        <v>65</v>
      </c>
      <c r="D111" s="73" t="s">
        <v>65</v>
      </c>
      <c r="E111" s="73" t="s">
        <v>65</v>
      </c>
      <c r="F111" s="73" t="s">
        <v>65</v>
      </c>
      <c r="G111" s="73"/>
      <c r="H111" s="73" t="s">
        <v>65</v>
      </c>
      <c r="I111" s="73" t="s">
        <v>65</v>
      </c>
      <c r="J111" s="73" t="s">
        <v>65</v>
      </c>
      <c r="K111" s="111"/>
      <c r="L111" s="114"/>
      <c r="P111" s="29"/>
      <c r="Q111" s="29"/>
      <c r="R111" s="31"/>
      <c r="S111" s="28"/>
      <c r="T111" s="28"/>
      <c r="U111" s="28"/>
      <c r="V111" s="28"/>
      <c r="W111" s="28"/>
      <c r="X111" s="28"/>
    </row>
    <row r="112" spans="1:24" ht="25.5" customHeight="1">
      <c r="A112" s="34" t="s">
        <v>52</v>
      </c>
      <c r="B112" s="48" t="s">
        <v>30</v>
      </c>
      <c r="C112" s="93" t="s">
        <v>114</v>
      </c>
      <c r="D112" s="93" t="s">
        <v>114</v>
      </c>
      <c r="E112" s="93" t="s">
        <v>114</v>
      </c>
      <c r="F112" s="93" t="s">
        <v>114</v>
      </c>
      <c r="G112" s="93"/>
      <c r="H112" s="93" t="s">
        <v>114</v>
      </c>
      <c r="I112" s="93" t="s">
        <v>114</v>
      </c>
      <c r="J112" s="93" t="s">
        <v>114</v>
      </c>
      <c r="K112" s="112"/>
      <c r="L112" s="115"/>
      <c r="P112" s="29"/>
      <c r="Q112" s="29"/>
      <c r="R112" s="31"/>
      <c r="S112" s="28"/>
      <c r="T112" s="28"/>
      <c r="U112" s="28"/>
      <c r="V112" s="28"/>
      <c r="W112" s="28"/>
      <c r="X112" s="28"/>
    </row>
    <row r="113" spans="1:12" ht="25.5" customHeight="1">
      <c r="A113" s="127">
        <f>A110+1</f>
        <v>45195</v>
      </c>
      <c r="B113" s="48" t="s">
        <v>22</v>
      </c>
      <c r="C113" s="80" t="s">
        <v>37</v>
      </c>
      <c r="D113" s="80" t="s">
        <v>37</v>
      </c>
      <c r="E113" s="80" t="s">
        <v>37</v>
      </c>
      <c r="F113" s="80" t="s">
        <v>37</v>
      </c>
      <c r="G113" s="80"/>
      <c r="H113" s="80" t="s">
        <v>37</v>
      </c>
      <c r="I113" s="80" t="s">
        <v>37</v>
      </c>
      <c r="J113" s="80" t="s">
        <v>37</v>
      </c>
      <c r="K113" s="110">
        <f>COUNTA(C114:J114)</f>
        <v>7</v>
      </c>
      <c r="L113" s="113">
        <f>SUM(K113,L110)</f>
        <v>207</v>
      </c>
    </row>
    <row r="114" spans="1:12" ht="25.5" customHeight="1">
      <c r="A114" s="128"/>
      <c r="B114" s="48" t="s">
        <v>25</v>
      </c>
      <c r="C114" s="73" t="s">
        <v>65</v>
      </c>
      <c r="D114" s="73" t="s">
        <v>65</v>
      </c>
      <c r="E114" s="73" t="s">
        <v>65</v>
      </c>
      <c r="F114" s="73" t="s">
        <v>65</v>
      </c>
      <c r="G114" s="73"/>
      <c r="H114" s="73" t="s">
        <v>65</v>
      </c>
      <c r="I114" s="73" t="s">
        <v>65</v>
      </c>
      <c r="J114" s="73" t="s">
        <v>65</v>
      </c>
      <c r="K114" s="111"/>
      <c r="L114" s="114"/>
    </row>
    <row r="115" spans="1:12" ht="25.5" customHeight="1">
      <c r="A115" s="34" t="s">
        <v>57</v>
      </c>
      <c r="B115" s="48" t="s">
        <v>30</v>
      </c>
      <c r="C115" s="93" t="s">
        <v>115</v>
      </c>
      <c r="D115" s="93" t="s">
        <v>115</v>
      </c>
      <c r="E115" s="93" t="s">
        <v>115</v>
      </c>
      <c r="F115" s="93" t="s">
        <v>115</v>
      </c>
      <c r="G115" s="93"/>
      <c r="H115" s="93" t="s">
        <v>116</v>
      </c>
      <c r="I115" s="93" t="s">
        <v>116</v>
      </c>
      <c r="J115" s="93" t="s">
        <v>116</v>
      </c>
      <c r="K115" s="112"/>
      <c r="L115" s="115"/>
    </row>
    <row r="116" spans="1:12" ht="25.5" customHeight="1">
      <c r="A116" s="127">
        <f>A113+1</f>
        <v>45196</v>
      </c>
      <c r="B116" s="48" t="s">
        <v>22</v>
      </c>
      <c r="C116" s="80" t="s">
        <v>37</v>
      </c>
      <c r="D116" s="80" t="s">
        <v>37</v>
      </c>
      <c r="E116" s="80" t="s">
        <v>37</v>
      </c>
      <c r="F116" s="80" t="s">
        <v>37</v>
      </c>
      <c r="G116" s="80"/>
      <c r="H116" s="80" t="s">
        <v>37</v>
      </c>
      <c r="I116" s="80" t="s">
        <v>37</v>
      </c>
      <c r="J116" s="80" t="s">
        <v>37</v>
      </c>
      <c r="K116" s="110">
        <f>COUNTA(C117:J117)</f>
        <v>7</v>
      </c>
      <c r="L116" s="113">
        <f t="shared" ref="L116" si="12">SUM(K116,L113)</f>
        <v>214</v>
      </c>
    </row>
    <row r="117" spans="1:12" ht="25.5" customHeight="1">
      <c r="A117" s="128"/>
      <c r="B117" s="48" t="s">
        <v>25</v>
      </c>
      <c r="C117" s="73" t="s">
        <v>65</v>
      </c>
      <c r="D117" s="73" t="s">
        <v>65</v>
      </c>
      <c r="E117" s="73" t="s">
        <v>65</v>
      </c>
      <c r="F117" s="73" t="s">
        <v>65</v>
      </c>
      <c r="G117" s="73"/>
      <c r="H117" s="73" t="s">
        <v>65</v>
      </c>
      <c r="I117" s="73" t="s">
        <v>65</v>
      </c>
      <c r="J117" s="73" t="s">
        <v>65</v>
      </c>
      <c r="K117" s="111"/>
      <c r="L117" s="114"/>
    </row>
    <row r="118" spans="1:12" ht="25.5" customHeight="1">
      <c r="A118" s="34" t="s">
        <v>29</v>
      </c>
      <c r="B118" s="48" t="s">
        <v>30</v>
      </c>
      <c r="C118" s="93" t="s">
        <v>117</v>
      </c>
      <c r="D118" s="93" t="s">
        <v>117</v>
      </c>
      <c r="E118" s="93" t="s">
        <v>117</v>
      </c>
      <c r="F118" s="93" t="s">
        <v>117</v>
      </c>
      <c r="G118" s="93"/>
      <c r="H118" s="93" t="s">
        <v>117</v>
      </c>
      <c r="I118" s="93" t="s">
        <v>117</v>
      </c>
      <c r="J118" s="93" t="s">
        <v>117</v>
      </c>
      <c r="K118" s="112"/>
      <c r="L118" s="115"/>
    </row>
    <row r="119" spans="1:12" ht="25.5" customHeight="1">
      <c r="A119" s="140">
        <f>A116+1</f>
        <v>45197</v>
      </c>
      <c r="B119" s="66" t="s">
        <v>22</v>
      </c>
      <c r="C119" s="142" t="s">
        <v>118</v>
      </c>
      <c r="D119" s="143"/>
      <c r="E119" s="143"/>
      <c r="F119" s="143"/>
      <c r="G119" s="143"/>
      <c r="H119" s="143"/>
      <c r="I119" s="143"/>
      <c r="J119" s="144"/>
      <c r="K119" s="151">
        <f>COUNTA(C120:J120)</f>
        <v>0</v>
      </c>
      <c r="L119" s="154">
        <f t="shared" ref="L119" si="13">SUM(K119,L116)</f>
        <v>214</v>
      </c>
    </row>
    <row r="120" spans="1:12" ht="25.5" customHeight="1">
      <c r="A120" s="141"/>
      <c r="B120" s="66" t="s">
        <v>25</v>
      </c>
      <c r="C120" s="145"/>
      <c r="D120" s="146"/>
      <c r="E120" s="146"/>
      <c r="F120" s="146"/>
      <c r="G120" s="146"/>
      <c r="H120" s="146"/>
      <c r="I120" s="146"/>
      <c r="J120" s="147"/>
      <c r="K120" s="152"/>
      <c r="L120" s="155"/>
    </row>
    <row r="121" spans="1:12" ht="25.5" customHeight="1">
      <c r="A121" s="67" t="s">
        <v>38</v>
      </c>
      <c r="B121" s="66" t="s">
        <v>30</v>
      </c>
      <c r="C121" s="145"/>
      <c r="D121" s="146"/>
      <c r="E121" s="146"/>
      <c r="F121" s="146"/>
      <c r="G121" s="146"/>
      <c r="H121" s="146"/>
      <c r="I121" s="146"/>
      <c r="J121" s="147"/>
      <c r="K121" s="153"/>
      <c r="L121" s="156"/>
    </row>
    <row r="122" spans="1:12" ht="25.5" customHeight="1">
      <c r="A122" s="140">
        <f>A119+1</f>
        <v>45198</v>
      </c>
      <c r="B122" s="66" t="s">
        <v>22</v>
      </c>
      <c r="C122" s="145"/>
      <c r="D122" s="146"/>
      <c r="E122" s="146"/>
      <c r="F122" s="146"/>
      <c r="G122" s="146"/>
      <c r="H122" s="146"/>
      <c r="I122" s="146"/>
      <c r="J122" s="147"/>
      <c r="K122" s="151">
        <f>COUNTA(C123:J123)</f>
        <v>0</v>
      </c>
      <c r="L122" s="154">
        <f t="shared" ref="L122" si="14">SUM(K122,L119)</f>
        <v>214</v>
      </c>
    </row>
    <row r="123" spans="1:12" ht="25.5" customHeight="1">
      <c r="A123" s="141"/>
      <c r="B123" s="66" t="s">
        <v>25</v>
      </c>
      <c r="C123" s="145"/>
      <c r="D123" s="146"/>
      <c r="E123" s="146"/>
      <c r="F123" s="146"/>
      <c r="G123" s="146"/>
      <c r="H123" s="146"/>
      <c r="I123" s="146"/>
      <c r="J123" s="147"/>
      <c r="K123" s="152"/>
      <c r="L123" s="155"/>
    </row>
    <row r="124" spans="1:12" ht="25.5" customHeight="1" thickBot="1">
      <c r="A124" s="68" t="s">
        <v>46</v>
      </c>
      <c r="B124" s="69" t="s">
        <v>30</v>
      </c>
      <c r="C124" s="148"/>
      <c r="D124" s="149"/>
      <c r="E124" s="149"/>
      <c r="F124" s="149"/>
      <c r="G124" s="149"/>
      <c r="H124" s="149"/>
      <c r="I124" s="149"/>
      <c r="J124" s="150"/>
      <c r="K124" s="157"/>
      <c r="L124" s="158"/>
    </row>
    <row r="125" spans="1:12" ht="17.45" thickBot="1">
      <c r="A125" s="36"/>
      <c r="B125" s="37"/>
      <c r="C125" s="38"/>
      <c r="D125" s="38"/>
      <c r="E125" s="38"/>
      <c r="F125" s="38"/>
      <c r="G125" s="38"/>
      <c r="H125" s="38"/>
      <c r="I125" s="38"/>
      <c r="J125" s="38"/>
      <c r="K125" s="36"/>
      <c r="L125" s="36"/>
    </row>
    <row r="126" spans="1:12" ht="20.25" customHeight="1">
      <c r="A126" s="119" t="s">
        <v>1</v>
      </c>
      <c r="B126" s="120"/>
      <c r="C126" s="7" t="s">
        <v>2</v>
      </c>
      <c r="D126" s="7" t="s">
        <v>3</v>
      </c>
      <c r="E126" s="7" t="s">
        <v>4</v>
      </c>
      <c r="F126" s="7" t="s">
        <v>5</v>
      </c>
      <c r="G126" s="7" t="s">
        <v>6</v>
      </c>
      <c r="H126" s="7" t="s">
        <v>7</v>
      </c>
      <c r="I126" s="7" t="s">
        <v>8</v>
      </c>
      <c r="J126" s="7" t="s">
        <v>9</v>
      </c>
      <c r="K126" s="121" t="s">
        <v>10</v>
      </c>
      <c r="L126" s="123" t="s">
        <v>11</v>
      </c>
    </row>
    <row r="127" spans="1:12" ht="17.100000000000001">
      <c r="A127" s="125" t="s">
        <v>12</v>
      </c>
      <c r="B127" s="126"/>
      <c r="C127" s="8" t="s">
        <v>13</v>
      </c>
      <c r="D127" s="8" t="s">
        <v>14</v>
      </c>
      <c r="E127" s="8" t="s">
        <v>15</v>
      </c>
      <c r="F127" s="8" t="s">
        <v>16</v>
      </c>
      <c r="G127" s="8" t="s">
        <v>17</v>
      </c>
      <c r="H127" s="8" t="s">
        <v>18</v>
      </c>
      <c r="I127" s="8" t="s">
        <v>19</v>
      </c>
      <c r="J127" s="8" t="s">
        <v>20</v>
      </c>
      <c r="K127" s="122"/>
      <c r="L127" s="124"/>
    </row>
    <row r="128" spans="1:12" ht="25.5" customHeight="1">
      <c r="A128" s="140">
        <f>A122+3</f>
        <v>45201</v>
      </c>
      <c r="B128" s="66" t="s">
        <v>22</v>
      </c>
      <c r="C128" s="142"/>
      <c r="D128" s="143"/>
      <c r="E128" s="143"/>
      <c r="F128" s="143"/>
      <c r="G128" s="143"/>
      <c r="H128" s="143"/>
      <c r="I128" s="143"/>
      <c r="J128" s="144"/>
      <c r="K128" s="151">
        <f>COUNTA(C129:J129)</f>
        <v>0</v>
      </c>
      <c r="L128" s="154">
        <f>SUM(K128,L122)</f>
        <v>214</v>
      </c>
    </row>
    <row r="129" spans="1:15" ht="25.5" customHeight="1">
      <c r="A129" s="141"/>
      <c r="B129" s="66" t="s">
        <v>25</v>
      </c>
      <c r="C129" s="145"/>
      <c r="D129" s="146"/>
      <c r="E129" s="146"/>
      <c r="F129" s="146"/>
      <c r="G129" s="146"/>
      <c r="H129" s="146"/>
      <c r="I129" s="146"/>
      <c r="J129" s="147"/>
      <c r="K129" s="152"/>
      <c r="L129" s="155"/>
    </row>
    <row r="130" spans="1:15" ht="25.5" customHeight="1">
      <c r="A130" s="67" t="s">
        <v>52</v>
      </c>
      <c r="B130" s="66" t="s">
        <v>30</v>
      </c>
      <c r="C130" s="174"/>
      <c r="D130" s="175"/>
      <c r="E130" s="175"/>
      <c r="F130" s="175"/>
      <c r="G130" s="175"/>
      <c r="H130" s="175"/>
      <c r="I130" s="175"/>
      <c r="J130" s="176"/>
      <c r="K130" s="153"/>
      <c r="L130" s="156"/>
    </row>
    <row r="131" spans="1:15" ht="25.5" customHeight="1">
      <c r="A131" s="140">
        <f>A128+1</f>
        <v>45202</v>
      </c>
      <c r="B131" s="66" t="s">
        <v>22</v>
      </c>
      <c r="C131" s="159" t="s">
        <v>119</v>
      </c>
      <c r="D131" s="160"/>
      <c r="E131" s="160"/>
      <c r="F131" s="160"/>
      <c r="G131" s="160"/>
      <c r="H131" s="160"/>
      <c r="I131" s="160"/>
      <c r="J131" s="161"/>
      <c r="K131" s="151">
        <f>COUNTA(C132:J132)</f>
        <v>0</v>
      </c>
      <c r="L131" s="154">
        <f>SUM(K131,L128)</f>
        <v>214</v>
      </c>
    </row>
    <row r="132" spans="1:15" ht="25.5" customHeight="1">
      <c r="A132" s="141"/>
      <c r="B132" s="66" t="s">
        <v>25</v>
      </c>
      <c r="C132" s="162"/>
      <c r="D132" s="163"/>
      <c r="E132" s="163"/>
      <c r="F132" s="163"/>
      <c r="G132" s="163"/>
      <c r="H132" s="163"/>
      <c r="I132" s="163"/>
      <c r="J132" s="164"/>
      <c r="K132" s="152"/>
      <c r="L132" s="155"/>
    </row>
    <row r="133" spans="1:15" ht="25.5" customHeight="1">
      <c r="A133" s="67" t="s">
        <v>57</v>
      </c>
      <c r="B133" s="66" t="s">
        <v>30</v>
      </c>
      <c r="C133" s="165"/>
      <c r="D133" s="166"/>
      <c r="E133" s="166"/>
      <c r="F133" s="166"/>
      <c r="G133" s="166"/>
      <c r="H133" s="166"/>
      <c r="I133" s="166"/>
      <c r="J133" s="167"/>
      <c r="K133" s="153"/>
      <c r="L133" s="156"/>
    </row>
    <row r="134" spans="1:15" ht="25.5" customHeight="1">
      <c r="A134" s="132">
        <f>A131+1</f>
        <v>45203</v>
      </c>
      <c r="B134" s="103" t="s">
        <v>22</v>
      </c>
      <c r="C134" s="80" t="s">
        <v>37</v>
      </c>
      <c r="D134" s="80" t="s">
        <v>37</v>
      </c>
      <c r="E134" s="80" t="s">
        <v>37</v>
      </c>
      <c r="F134" s="80" t="s">
        <v>37</v>
      </c>
      <c r="G134" s="80"/>
      <c r="H134" s="80" t="s">
        <v>37</v>
      </c>
      <c r="I134" s="80" t="s">
        <v>37</v>
      </c>
      <c r="J134" s="80" t="s">
        <v>37</v>
      </c>
      <c r="K134" s="168">
        <f>COUNTA(C135:J135)</f>
        <v>7</v>
      </c>
      <c r="L134" s="171">
        <f t="shared" ref="L134" si="15">SUM(K134,L131)</f>
        <v>221</v>
      </c>
    </row>
    <row r="135" spans="1:15" ht="25.5" customHeight="1">
      <c r="A135" s="133"/>
      <c r="B135" s="103" t="s">
        <v>25</v>
      </c>
      <c r="C135" s="73" t="s">
        <v>65</v>
      </c>
      <c r="D135" s="73" t="s">
        <v>65</v>
      </c>
      <c r="E135" s="73" t="s">
        <v>65</v>
      </c>
      <c r="F135" s="73" t="s">
        <v>65</v>
      </c>
      <c r="G135" s="73"/>
      <c r="H135" s="73" t="s">
        <v>65</v>
      </c>
      <c r="I135" s="73" t="s">
        <v>65</v>
      </c>
      <c r="J135" s="73" t="s">
        <v>65</v>
      </c>
      <c r="K135" s="169"/>
      <c r="L135" s="172"/>
    </row>
    <row r="136" spans="1:15" ht="25.5" customHeight="1">
      <c r="A136" s="40" t="s">
        <v>29</v>
      </c>
      <c r="B136" s="103" t="s">
        <v>30</v>
      </c>
      <c r="C136" s="93" t="s">
        <v>120</v>
      </c>
      <c r="D136" s="93" t="s">
        <v>120</v>
      </c>
      <c r="E136" s="93" t="s">
        <v>120</v>
      </c>
      <c r="F136" s="93" t="s">
        <v>120</v>
      </c>
      <c r="G136" s="93"/>
      <c r="H136" s="93" t="s">
        <v>120</v>
      </c>
      <c r="I136" s="93" t="s">
        <v>120</v>
      </c>
      <c r="J136" s="93" t="s">
        <v>120</v>
      </c>
      <c r="K136" s="170"/>
      <c r="L136" s="173"/>
    </row>
    <row r="137" spans="1:15" ht="25.5" customHeight="1">
      <c r="A137" s="127">
        <f>A134+1</f>
        <v>45204</v>
      </c>
      <c r="B137" s="48" t="s">
        <v>22</v>
      </c>
      <c r="C137" s="80" t="s">
        <v>37</v>
      </c>
      <c r="D137" s="80" t="s">
        <v>37</v>
      </c>
      <c r="E137" s="80" t="s">
        <v>37</v>
      </c>
      <c r="F137" s="80" t="s">
        <v>37</v>
      </c>
      <c r="G137" s="80"/>
      <c r="H137" s="80" t="s">
        <v>37</v>
      </c>
      <c r="I137" s="80" t="s">
        <v>37</v>
      </c>
      <c r="J137" s="80" t="s">
        <v>37</v>
      </c>
      <c r="K137" s="130">
        <f>COUNTA(C138:J138)</f>
        <v>7</v>
      </c>
      <c r="L137" s="187">
        <f t="shared" ref="L137" si="16">SUM(K137,L134)</f>
        <v>228</v>
      </c>
    </row>
    <row r="138" spans="1:15" ht="25.5" customHeight="1">
      <c r="A138" s="128"/>
      <c r="B138" s="48" t="s">
        <v>25</v>
      </c>
      <c r="C138" s="73" t="s">
        <v>65</v>
      </c>
      <c r="D138" s="73" t="s">
        <v>65</v>
      </c>
      <c r="E138" s="73" t="s">
        <v>65</v>
      </c>
      <c r="F138" s="73" t="s">
        <v>65</v>
      </c>
      <c r="G138" s="73"/>
      <c r="H138" s="73" t="s">
        <v>65</v>
      </c>
      <c r="I138" s="73" t="s">
        <v>65</v>
      </c>
      <c r="J138" s="73" t="s">
        <v>65</v>
      </c>
      <c r="K138" s="186"/>
      <c r="L138" s="188"/>
    </row>
    <row r="139" spans="1:15" ht="25.5" customHeight="1">
      <c r="A139" s="34" t="s">
        <v>38</v>
      </c>
      <c r="B139" s="48" t="s">
        <v>30</v>
      </c>
      <c r="C139" s="93" t="s">
        <v>121</v>
      </c>
      <c r="D139" s="93" t="s">
        <v>121</v>
      </c>
      <c r="E139" s="93" t="s">
        <v>121</v>
      </c>
      <c r="F139" s="93" t="s">
        <v>121</v>
      </c>
      <c r="G139" s="93"/>
      <c r="H139" s="93" t="s">
        <v>121</v>
      </c>
      <c r="I139" s="93" t="s">
        <v>121</v>
      </c>
      <c r="J139" s="93" t="s">
        <v>121</v>
      </c>
      <c r="K139" s="131"/>
      <c r="L139" s="189"/>
    </row>
    <row r="140" spans="1:15" ht="25.5" customHeight="1">
      <c r="A140" s="127">
        <f>A137+1</f>
        <v>45205</v>
      </c>
      <c r="B140" s="48" t="s">
        <v>22</v>
      </c>
      <c r="C140" s="82" t="s">
        <v>34</v>
      </c>
      <c r="D140" s="82" t="s">
        <v>34</v>
      </c>
      <c r="E140" s="82" t="s">
        <v>34</v>
      </c>
      <c r="F140" s="82" t="s">
        <v>34</v>
      </c>
      <c r="G140" s="82"/>
      <c r="H140" s="82" t="s">
        <v>34</v>
      </c>
      <c r="I140" s="82" t="s">
        <v>34</v>
      </c>
      <c r="J140" s="82" t="s">
        <v>34</v>
      </c>
      <c r="K140" s="130">
        <f>COUNTA(C141:J141)</f>
        <v>7</v>
      </c>
      <c r="L140" s="187">
        <f t="shared" ref="L140" si="17">SUM(K140,L137)</f>
        <v>235</v>
      </c>
      <c r="O140" s="70"/>
    </row>
    <row r="141" spans="1:15" ht="25.5" customHeight="1">
      <c r="A141" s="128"/>
      <c r="B141" s="48" t="s">
        <v>25</v>
      </c>
      <c r="C141" s="82" t="s">
        <v>60</v>
      </c>
      <c r="D141" s="82" t="s">
        <v>60</v>
      </c>
      <c r="E141" s="82" t="s">
        <v>60</v>
      </c>
      <c r="F141" s="82" t="s">
        <v>60</v>
      </c>
      <c r="G141" s="82"/>
      <c r="H141" s="82" t="s">
        <v>60</v>
      </c>
      <c r="I141" s="82" t="s">
        <v>60</v>
      </c>
      <c r="J141" s="82" t="s">
        <v>60</v>
      </c>
      <c r="K141" s="186"/>
      <c r="L141" s="188"/>
    </row>
    <row r="142" spans="1:15" ht="25.5" customHeight="1" thickBot="1">
      <c r="A142" s="35" t="s">
        <v>46</v>
      </c>
      <c r="B142" s="49" t="s">
        <v>30</v>
      </c>
      <c r="C142" s="84" t="s">
        <v>122</v>
      </c>
      <c r="D142" s="84" t="s">
        <v>122</v>
      </c>
      <c r="E142" s="84" t="s">
        <v>122</v>
      </c>
      <c r="F142" s="84" t="s">
        <v>122</v>
      </c>
      <c r="G142" s="84"/>
      <c r="H142" s="84" t="s">
        <v>122</v>
      </c>
      <c r="I142" s="84" t="s">
        <v>122</v>
      </c>
      <c r="J142" s="84" t="s">
        <v>122</v>
      </c>
      <c r="K142" s="190"/>
      <c r="L142" s="191"/>
    </row>
    <row r="143" spans="1:15" ht="17.45" thickBot="1">
      <c r="A143" s="36"/>
      <c r="B143" s="37"/>
      <c r="C143" s="42"/>
      <c r="D143" s="42"/>
      <c r="E143" s="42"/>
      <c r="F143" s="42"/>
      <c r="G143" s="38"/>
      <c r="H143" s="42"/>
      <c r="I143" s="42"/>
      <c r="J143" s="42"/>
      <c r="K143" s="36"/>
      <c r="L143" s="36"/>
    </row>
    <row r="144" spans="1:15" ht="20.25" customHeight="1">
      <c r="A144" s="119" t="s">
        <v>1</v>
      </c>
      <c r="B144" s="120"/>
      <c r="C144" s="7" t="s">
        <v>2</v>
      </c>
      <c r="D144" s="7" t="s">
        <v>3</v>
      </c>
      <c r="E144" s="7" t="s">
        <v>4</v>
      </c>
      <c r="F144" s="7" t="s">
        <v>5</v>
      </c>
      <c r="G144" s="7" t="s">
        <v>6</v>
      </c>
      <c r="H144" s="7" t="s">
        <v>7</v>
      </c>
      <c r="I144" s="7" t="s">
        <v>8</v>
      </c>
      <c r="J144" s="7" t="s">
        <v>9</v>
      </c>
      <c r="K144" s="121" t="s">
        <v>10</v>
      </c>
      <c r="L144" s="123" t="s">
        <v>11</v>
      </c>
    </row>
    <row r="145" spans="1:97" ht="17.100000000000001">
      <c r="A145" s="125" t="s">
        <v>12</v>
      </c>
      <c r="B145" s="126"/>
      <c r="C145" s="8" t="s">
        <v>13</v>
      </c>
      <c r="D145" s="8" t="s">
        <v>14</v>
      </c>
      <c r="E145" s="8" t="s">
        <v>15</v>
      </c>
      <c r="F145" s="8" t="s">
        <v>16</v>
      </c>
      <c r="G145" s="8" t="s">
        <v>17</v>
      </c>
      <c r="H145" s="8" t="s">
        <v>18</v>
      </c>
      <c r="I145" s="8" t="s">
        <v>19</v>
      </c>
      <c r="J145" s="8" t="s">
        <v>20</v>
      </c>
      <c r="K145" s="122"/>
      <c r="L145" s="124"/>
    </row>
    <row r="146" spans="1:97" ht="25.5" customHeight="1">
      <c r="A146" s="140">
        <f>A140+3</f>
        <v>45208</v>
      </c>
      <c r="B146" s="66" t="s">
        <v>22</v>
      </c>
      <c r="C146" s="177" t="s">
        <v>123</v>
      </c>
      <c r="D146" s="178"/>
      <c r="E146" s="178"/>
      <c r="F146" s="178"/>
      <c r="G146" s="178"/>
      <c r="H146" s="178"/>
      <c r="I146" s="178"/>
      <c r="J146" s="179"/>
      <c r="K146" s="151">
        <f>COUNTA(C147:J147)</f>
        <v>0</v>
      </c>
      <c r="L146" s="154">
        <f>SUM(K146,L140)</f>
        <v>235</v>
      </c>
    </row>
    <row r="147" spans="1:97" ht="25.5" customHeight="1">
      <c r="A147" s="141"/>
      <c r="B147" s="66" t="s">
        <v>25</v>
      </c>
      <c r="C147" s="180"/>
      <c r="D147" s="181"/>
      <c r="E147" s="181"/>
      <c r="F147" s="181"/>
      <c r="G147" s="181"/>
      <c r="H147" s="181"/>
      <c r="I147" s="181"/>
      <c r="J147" s="182"/>
      <c r="K147" s="152"/>
      <c r="L147" s="155"/>
    </row>
    <row r="148" spans="1:97" ht="25.5" customHeight="1">
      <c r="A148" s="67" t="s">
        <v>52</v>
      </c>
      <c r="B148" s="66" t="s">
        <v>30</v>
      </c>
      <c r="C148" s="183"/>
      <c r="D148" s="184"/>
      <c r="E148" s="184"/>
      <c r="F148" s="184"/>
      <c r="G148" s="184"/>
      <c r="H148" s="184"/>
      <c r="I148" s="184"/>
      <c r="J148" s="185"/>
      <c r="K148" s="153"/>
      <c r="L148" s="156"/>
    </row>
    <row r="149" spans="1:97" ht="25.5" customHeight="1">
      <c r="A149" s="127">
        <f>A146+1</f>
        <v>45209</v>
      </c>
      <c r="B149" s="48" t="s">
        <v>22</v>
      </c>
      <c r="C149" s="80" t="s">
        <v>37</v>
      </c>
      <c r="D149" s="80" t="s">
        <v>37</v>
      </c>
      <c r="E149" s="80" t="s">
        <v>37</v>
      </c>
      <c r="F149" s="80" t="s">
        <v>37</v>
      </c>
      <c r="G149" s="80"/>
      <c r="H149" s="80" t="s">
        <v>37</v>
      </c>
      <c r="I149" s="80" t="s">
        <v>37</v>
      </c>
      <c r="J149" s="80" t="s">
        <v>37</v>
      </c>
      <c r="K149" s="130">
        <f>COUNTA(C150:J150)</f>
        <v>7</v>
      </c>
      <c r="L149" s="187">
        <f>SUM(K149,L146)</f>
        <v>242</v>
      </c>
    </row>
    <row r="150" spans="1:97" ht="25.5" customHeight="1">
      <c r="A150" s="128"/>
      <c r="B150" s="48" t="s">
        <v>25</v>
      </c>
      <c r="C150" s="73" t="s">
        <v>65</v>
      </c>
      <c r="D150" s="73" t="s">
        <v>65</v>
      </c>
      <c r="E150" s="73" t="s">
        <v>65</v>
      </c>
      <c r="F150" s="73" t="s">
        <v>65</v>
      </c>
      <c r="G150" s="73"/>
      <c r="H150" s="73" t="s">
        <v>65</v>
      </c>
      <c r="I150" s="73" t="s">
        <v>65</v>
      </c>
      <c r="J150" s="73" t="s">
        <v>65</v>
      </c>
      <c r="K150" s="186"/>
      <c r="L150" s="188"/>
    </row>
    <row r="151" spans="1:97" ht="25.5" customHeight="1">
      <c r="A151" s="34" t="s">
        <v>57</v>
      </c>
      <c r="B151" s="48" t="s">
        <v>30</v>
      </c>
      <c r="C151" s="93" t="s">
        <v>124</v>
      </c>
      <c r="D151" s="93" t="s">
        <v>124</v>
      </c>
      <c r="E151" s="93" t="s">
        <v>124</v>
      </c>
      <c r="F151" s="93" t="s">
        <v>124</v>
      </c>
      <c r="G151" s="93"/>
      <c r="H151" s="93" t="s">
        <v>124</v>
      </c>
      <c r="I151" s="93" t="s">
        <v>124</v>
      </c>
      <c r="J151" s="93" t="s">
        <v>124</v>
      </c>
      <c r="K151" s="131"/>
      <c r="L151" s="189"/>
    </row>
    <row r="152" spans="1:97" ht="25.5" customHeight="1">
      <c r="A152" s="127">
        <f>A149+1</f>
        <v>45210</v>
      </c>
      <c r="B152" s="48" t="s">
        <v>22</v>
      </c>
      <c r="C152" s="80" t="s">
        <v>37</v>
      </c>
      <c r="D152" s="80" t="s">
        <v>37</v>
      </c>
      <c r="E152" s="80" t="s">
        <v>37</v>
      </c>
      <c r="F152" s="80" t="s">
        <v>37</v>
      </c>
      <c r="G152" s="80"/>
      <c r="H152" s="80" t="s">
        <v>37</v>
      </c>
      <c r="I152" s="80" t="s">
        <v>37</v>
      </c>
      <c r="J152" s="80" t="s">
        <v>37</v>
      </c>
      <c r="K152" s="130">
        <f>COUNTA(C153:J153)</f>
        <v>7</v>
      </c>
      <c r="L152" s="187">
        <f>SUM(K152,L149)</f>
        <v>249</v>
      </c>
    </row>
    <row r="153" spans="1:97" ht="25.5" customHeight="1">
      <c r="A153" s="129"/>
      <c r="B153" s="104" t="s">
        <v>25</v>
      </c>
      <c r="C153" s="73" t="s">
        <v>65</v>
      </c>
      <c r="D153" s="73" t="s">
        <v>65</v>
      </c>
      <c r="E153" s="73" t="s">
        <v>65</v>
      </c>
      <c r="F153" s="73" t="s">
        <v>65</v>
      </c>
      <c r="G153" s="73"/>
      <c r="H153" s="73" t="s">
        <v>65</v>
      </c>
      <c r="I153" s="73" t="s">
        <v>65</v>
      </c>
      <c r="J153" s="73" t="s">
        <v>65</v>
      </c>
      <c r="K153" s="186"/>
      <c r="L153" s="188"/>
    </row>
    <row r="154" spans="1:97" ht="25.5" customHeight="1">
      <c r="A154" s="34" t="s">
        <v>29</v>
      </c>
      <c r="B154" s="48" t="s">
        <v>30</v>
      </c>
      <c r="C154" s="93" t="s">
        <v>125</v>
      </c>
      <c r="D154" s="93" t="s">
        <v>125</v>
      </c>
      <c r="E154" s="93" t="s">
        <v>125</v>
      </c>
      <c r="F154" s="93" t="s">
        <v>125</v>
      </c>
      <c r="G154" s="93"/>
      <c r="H154" s="93" t="s">
        <v>125</v>
      </c>
      <c r="I154" s="93" t="s">
        <v>125</v>
      </c>
      <c r="J154" s="93" t="s">
        <v>125</v>
      </c>
      <c r="K154" s="131"/>
      <c r="L154" s="189"/>
    </row>
    <row r="155" spans="1:97" ht="25.5" customHeight="1">
      <c r="A155" s="127">
        <f>A152+1</f>
        <v>45211</v>
      </c>
      <c r="B155" s="48" t="s">
        <v>22</v>
      </c>
      <c r="C155" s="80" t="s">
        <v>37</v>
      </c>
      <c r="D155" s="80" t="s">
        <v>37</v>
      </c>
      <c r="E155" s="80" t="s">
        <v>37</v>
      </c>
      <c r="F155" s="80" t="s">
        <v>37</v>
      </c>
      <c r="G155" s="80"/>
      <c r="H155" s="80" t="s">
        <v>126</v>
      </c>
      <c r="I155" s="80" t="s">
        <v>126</v>
      </c>
      <c r="J155" s="80" t="s">
        <v>126</v>
      </c>
      <c r="K155" s="130">
        <f>COUNTA(C155:J155)</f>
        <v>7</v>
      </c>
      <c r="L155" s="187">
        <f>SUM(K155,L152)</f>
        <v>256</v>
      </c>
    </row>
    <row r="156" spans="1:97" ht="25.5" customHeight="1">
      <c r="A156" s="128"/>
      <c r="B156" s="48" t="s">
        <v>25</v>
      </c>
      <c r="C156" s="73" t="s">
        <v>65</v>
      </c>
      <c r="D156" s="73" t="s">
        <v>65</v>
      </c>
      <c r="E156" s="73" t="s">
        <v>65</v>
      </c>
      <c r="F156" s="73" t="s">
        <v>65</v>
      </c>
      <c r="G156" s="73"/>
      <c r="H156" s="73" t="s">
        <v>65</v>
      </c>
      <c r="I156" s="73" t="s">
        <v>65</v>
      </c>
      <c r="J156" s="73" t="s">
        <v>65</v>
      </c>
      <c r="K156" s="186"/>
      <c r="L156" s="188"/>
    </row>
    <row r="157" spans="1:97" ht="25.5" customHeight="1">
      <c r="A157" s="34" t="s">
        <v>38</v>
      </c>
      <c r="B157" s="48" t="s">
        <v>30</v>
      </c>
      <c r="C157" s="93" t="s">
        <v>125</v>
      </c>
      <c r="D157" s="93" t="s">
        <v>125</v>
      </c>
      <c r="E157" s="93" t="s">
        <v>125</v>
      </c>
      <c r="F157" s="93" t="s">
        <v>125</v>
      </c>
      <c r="G157" s="93"/>
      <c r="H157" s="93" t="s">
        <v>95</v>
      </c>
      <c r="I157" s="93" t="s">
        <v>95</v>
      </c>
      <c r="J157" s="93" t="s">
        <v>95</v>
      </c>
      <c r="K157" s="131"/>
      <c r="L157" s="189"/>
    </row>
    <row r="158" spans="1:97" ht="25.5" customHeight="1">
      <c r="A158" s="127">
        <f>A155+1</f>
        <v>45212</v>
      </c>
      <c r="B158" s="48" t="s">
        <v>22</v>
      </c>
      <c r="C158" s="82" t="s">
        <v>34</v>
      </c>
      <c r="D158" s="82" t="s">
        <v>34</v>
      </c>
      <c r="E158" s="82" t="s">
        <v>34</v>
      </c>
      <c r="F158" s="82" t="s">
        <v>34</v>
      </c>
      <c r="G158" s="81"/>
      <c r="H158" s="82" t="s">
        <v>34</v>
      </c>
      <c r="I158" s="80" t="s">
        <v>126</v>
      </c>
      <c r="J158" s="80" t="s">
        <v>126</v>
      </c>
      <c r="K158" s="130">
        <f>COUNTA(C159:J159)</f>
        <v>7</v>
      </c>
      <c r="L158" s="187">
        <f t="shared" ref="L158" si="18">SUM(K158,L155)</f>
        <v>263</v>
      </c>
      <c r="O158" s="2" t="s">
        <v>127</v>
      </c>
      <c r="Q158" s="29"/>
      <c r="R158" s="31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</row>
    <row r="159" spans="1:97" ht="25.5" customHeight="1">
      <c r="A159" s="129"/>
      <c r="B159" s="104" t="s">
        <v>25</v>
      </c>
      <c r="C159" s="82" t="s">
        <v>60</v>
      </c>
      <c r="D159" s="82" t="s">
        <v>60</v>
      </c>
      <c r="E159" s="82" t="s">
        <v>60</v>
      </c>
      <c r="F159" s="82" t="s">
        <v>60</v>
      </c>
      <c r="G159" s="82"/>
      <c r="H159" s="82" t="s">
        <v>60</v>
      </c>
      <c r="I159" s="73" t="s">
        <v>65</v>
      </c>
      <c r="J159" s="73" t="s">
        <v>65</v>
      </c>
      <c r="K159" s="186"/>
      <c r="L159" s="188"/>
      <c r="Q159" s="29"/>
      <c r="R159" s="31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</row>
    <row r="160" spans="1:97" ht="25.5" customHeight="1" thickBot="1">
      <c r="A160" s="35" t="s">
        <v>46</v>
      </c>
      <c r="B160" s="49" t="s">
        <v>30</v>
      </c>
      <c r="C160" s="84" t="s">
        <v>122</v>
      </c>
      <c r="D160" s="84" t="s">
        <v>122</v>
      </c>
      <c r="E160" s="84" t="s">
        <v>122</v>
      </c>
      <c r="F160" s="84" t="s">
        <v>122</v>
      </c>
      <c r="G160" s="85"/>
      <c r="H160" s="84" t="s">
        <v>122</v>
      </c>
      <c r="I160" s="93" t="s">
        <v>95</v>
      </c>
      <c r="J160" s="93" t="s">
        <v>95</v>
      </c>
      <c r="K160" s="190"/>
      <c r="L160" s="191"/>
      <c r="Q160" s="29"/>
      <c r="R160" s="31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</row>
    <row r="161" spans="1:97" ht="17.45" thickBot="1">
      <c r="A161" s="36"/>
      <c r="B161" s="62"/>
      <c r="C161" s="63"/>
      <c r="D161" s="63"/>
      <c r="E161" s="63"/>
      <c r="F161" s="63"/>
      <c r="G161" s="63"/>
      <c r="H161" s="63"/>
      <c r="I161" s="63"/>
      <c r="J161" s="63"/>
      <c r="K161" s="64"/>
      <c r="L161" s="64"/>
      <c r="M161" s="28"/>
      <c r="N161" s="28"/>
      <c r="O161" s="29"/>
      <c r="Q161" s="29"/>
      <c r="R161" s="31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</row>
    <row r="162" spans="1:97" ht="20.25" customHeight="1">
      <c r="A162" s="119" t="s">
        <v>1</v>
      </c>
      <c r="B162" s="120"/>
      <c r="C162" s="7" t="s">
        <v>2</v>
      </c>
      <c r="D162" s="7" t="s">
        <v>3</v>
      </c>
      <c r="E162" s="7" t="s">
        <v>4</v>
      </c>
      <c r="F162" s="7" t="s">
        <v>5</v>
      </c>
      <c r="G162" s="7" t="s">
        <v>6</v>
      </c>
      <c r="H162" s="7" t="s">
        <v>7</v>
      </c>
      <c r="I162" s="7" t="s">
        <v>8</v>
      </c>
      <c r="J162" s="7" t="s">
        <v>9</v>
      </c>
      <c r="K162" s="121" t="s">
        <v>10</v>
      </c>
      <c r="L162" s="123" t="s">
        <v>11</v>
      </c>
      <c r="Q162" s="29"/>
      <c r="R162" s="31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</row>
    <row r="163" spans="1:97" ht="17.100000000000001">
      <c r="A163" s="125" t="s">
        <v>12</v>
      </c>
      <c r="B163" s="126"/>
      <c r="C163" s="8" t="s">
        <v>13</v>
      </c>
      <c r="D163" s="8" t="s">
        <v>14</v>
      </c>
      <c r="E163" s="8" t="s">
        <v>15</v>
      </c>
      <c r="F163" s="8" t="s">
        <v>16</v>
      </c>
      <c r="G163" s="8" t="s">
        <v>17</v>
      </c>
      <c r="H163" s="8" t="s">
        <v>18</v>
      </c>
      <c r="I163" s="8" t="s">
        <v>19</v>
      </c>
      <c r="J163" s="8" t="s">
        <v>20</v>
      </c>
      <c r="K163" s="122"/>
      <c r="L163" s="124"/>
      <c r="Q163" s="29"/>
      <c r="R163" s="31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</row>
    <row r="164" spans="1:97" ht="25.5" customHeight="1">
      <c r="A164" s="127">
        <f>A158+3</f>
        <v>45215</v>
      </c>
      <c r="B164" s="48" t="s">
        <v>22</v>
      </c>
      <c r="C164" s="80" t="s">
        <v>126</v>
      </c>
      <c r="D164" s="80" t="s">
        <v>126</v>
      </c>
      <c r="E164" s="80" t="s">
        <v>126</v>
      </c>
      <c r="F164" s="80" t="s">
        <v>126</v>
      </c>
      <c r="G164" s="80"/>
      <c r="H164" s="80" t="s">
        <v>126</v>
      </c>
      <c r="I164" s="80" t="s">
        <v>126</v>
      </c>
      <c r="J164" s="80" t="s">
        <v>126</v>
      </c>
      <c r="K164" s="130">
        <f>COUNTA(C164:J164)</f>
        <v>7</v>
      </c>
      <c r="L164" s="187">
        <f>SUM(K164,L158)</f>
        <v>270</v>
      </c>
      <c r="Q164" s="29"/>
      <c r="R164" s="31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</row>
    <row r="165" spans="1:97" ht="25.5" customHeight="1">
      <c r="A165" s="128"/>
      <c r="B165" s="48" t="s">
        <v>25</v>
      </c>
      <c r="C165" s="73" t="s">
        <v>65</v>
      </c>
      <c r="D165" s="73" t="s">
        <v>65</v>
      </c>
      <c r="E165" s="73" t="s">
        <v>65</v>
      </c>
      <c r="F165" s="73" t="s">
        <v>65</v>
      </c>
      <c r="G165" s="73"/>
      <c r="H165" s="73" t="s">
        <v>65</v>
      </c>
      <c r="I165" s="73" t="s">
        <v>65</v>
      </c>
      <c r="J165" s="73" t="s">
        <v>65</v>
      </c>
      <c r="K165" s="186"/>
      <c r="L165" s="188"/>
      <c r="Q165" s="29"/>
      <c r="R165" s="31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</row>
    <row r="166" spans="1:97" ht="25.5" customHeight="1">
      <c r="A166" s="34" t="s">
        <v>52</v>
      </c>
      <c r="B166" s="48" t="s">
        <v>30</v>
      </c>
      <c r="C166" s="93" t="s">
        <v>95</v>
      </c>
      <c r="D166" s="93" t="s">
        <v>95</v>
      </c>
      <c r="E166" s="93" t="s">
        <v>95</v>
      </c>
      <c r="F166" s="93" t="s">
        <v>95</v>
      </c>
      <c r="G166" s="93"/>
      <c r="H166" s="93" t="s">
        <v>95</v>
      </c>
      <c r="I166" s="93" t="s">
        <v>95</v>
      </c>
      <c r="J166" s="93" t="s">
        <v>95</v>
      </c>
      <c r="K166" s="131"/>
      <c r="L166" s="189"/>
      <c r="Q166" s="29"/>
      <c r="R166" s="31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</row>
    <row r="167" spans="1:97" ht="25.5" customHeight="1">
      <c r="A167" s="127">
        <f>A164+1</f>
        <v>45216</v>
      </c>
      <c r="B167" s="48" t="s">
        <v>22</v>
      </c>
      <c r="C167" s="80" t="s">
        <v>126</v>
      </c>
      <c r="D167" s="80" t="s">
        <v>126</v>
      </c>
      <c r="E167" s="80" t="s">
        <v>126</v>
      </c>
      <c r="F167" s="80" t="s">
        <v>126</v>
      </c>
      <c r="G167" s="80"/>
      <c r="H167" s="80" t="s">
        <v>126</v>
      </c>
      <c r="I167" s="80" t="s">
        <v>126</v>
      </c>
      <c r="J167" s="80" t="s">
        <v>126</v>
      </c>
      <c r="K167" s="130">
        <f>COUNTA(C167:J167)</f>
        <v>7</v>
      </c>
      <c r="L167" s="187">
        <f>SUM(K167,L164)</f>
        <v>277</v>
      </c>
      <c r="Q167" s="29"/>
      <c r="R167" s="31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</row>
    <row r="168" spans="1:97" ht="25.5" customHeight="1">
      <c r="A168" s="128"/>
      <c r="B168" s="48" t="s">
        <v>25</v>
      </c>
      <c r="C168" s="73" t="s">
        <v>65</v>
      </c>
      <c r="D168" s="73" t="s">
        <v>65</v>
      </c>
      <c r="E168" s="73" t="s">
        <v>65</v>
      </c>
      <c r="F168" s="73" t="s">
        <v>65</v>
      </c>
      <c r="G168" s="73"/>
      <c r="H168" s="73" t="s">
        <v>65</v>
      </c>
      <c r="I168" s="73" t="s">
        <v>65</v>
      </c>
      <c r="J168" s="73" t="s">
        <v>65</v>
      </c>
      <c r="K168" s="186"/>
      <c r="L168" s="188"/>
      <c r="Q168" s="29"/>
      <c r="R168" s="31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</row>
    <row r="169" spans="1:97" ht="25.5" customHeight="1">
      <c r="A169" s="34" t="s">
        <v>57</v>
      </c>
      <c r="B169" s="48" t="s">
        <v>30</v>
      </c>
      <c r="C169" s="93" t="s">
        <v>95</v>
      </c>
      <c r="D169" s="93" t="s">
        <v>95</v>
      </c>
      <c r="E169" s="93" t="s">
        <v>95</v>
      </c>
      <c r="F169" s="93" t="s">
        <v>95</v>
      </c>
      <c r="G169" s="93"/>
      <c r="H169" s="93" t="s">
        <v>95</v>
      </c>
      <c r="I169" s="93" t="s">
        <v>95</v>
      </c>
      <c r="J169" s="93" t="s">
        <v>95</v>
      </c>
      <c r="K169" s="131"/>
      <c r="L169" s="189"/>
      <c r="Q169" s="29"/>
      <c r="R169" s="31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</row>
    <row r="170" spans="1:97" ht="25.5" customHeight="1">
      <c r="A170" s="127">
        <f>A167+1</f>
        <v>45217</v>
      </c>
      <c r="B170" s="48" t="s">
        <v>22</v>
      </c>
      <c r="C170" s="80" t="s">
        <v>126</v>
      </c>
      <c r="D170" s="80" t="s">
        <v>128</v>
      </c>
      <c r="E170" s="80" t="s">
        <v>128</v>
      </c>
      <c r="F170" s="80" t="s">
        <v>128</v>
      </c>
      <c r="G170" s="80"/>
      <c r="H170" s="80" t="s">
        <v>128</v>
      </c>
      <c r="I170" s="80" t="s">
        <v>128</v>
      </c>
      <c r="J170" s="80" t="s">
        <v>128</v>
      </c>
      <c r="K170" s="130">
        <f>COUNTA(C170:J170)</f>
        <v>7</v>
      </c>
      <c r="L170" s="187">
        <f t="shared" ref="L170" si="19">SUM(K170,L167)</f>
        <v>284</v>
      </c>
      <c r="Q170" s="29"/>
      <c r="R170" s="31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</row>
    <row r="171" spans="1:97" ht="25.5" customHeight="1">
      <c r="A171" s="128"/>
      <c r="B171" s="48" t="s">
        <v>25</v>
      </c>
      <c r="C171" s="73" t="s">
        <v>65</v>
      </c>
      <c r="D171" s="86" t="s">
        <v>65</v>
      </c>
      <c r="E171" s="86" t="s">
        <v>65</v>
      </c>
      <c r="F171" s="86" t="s">
        <v>65</v>
      </c>
      <c r="G171" s="86"/>
      <c r="H171" s="86" t="s">
        <v>65</v>
      </c>
      <c r="I171" s="86" t="s">
        <v>65</v>
      </c>
      <c r="J171" s="86" t="s">
        <v>65</v>
      </c>
      <c r="K171" s="186"/>
      <c r="L171" s="188"/>
      <c r="Q171" s="29"/>
      <c r="R171" s="31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</row>
    <row r="172" spans="1:97" ht="25.5" customHeight="1">
      <c r="A172" s="34" t="s">
        <v>29</v>
      </c>
      <c r="B172" s="48" t="s">
        <v>30</v>
      </c>
      <c r="C172" s="93" t="s">
        <v>95</v>
      </c>
      <c r="D172" s="93" t="s">
        <v>95</v>
      </c>
      <c r="E172" s="93" t="s">
        <v>95</v>
      </c>
      <c r="F172" s="93" t="s">
        <v>95</v>
      </c>
      <c r="G172" s="93"/>
      <c r="H172" s="93" t="s">
        <v>95</v>
      </c>
      <c r="I172" s="93" t="s">
        <v>95</v>
      </c>
      <c r="J172" s="93" t="s">
        <v>95</v>
      </c>
      <c r="K172" s="131"/>
      <c r="L172" s="189"/>
      <c r="Q172" s="29"/>
      <c r="R172" s="31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</row>
    <row r="173" spans="1:97" ht="25.5" customHeight="1">
      <c r="A173" s="127">
        <f>A170+1</f>
        <v>45218</v>
      </c>
      <c r="B173" s="48" t="s">
        <v>22</v>
      </c>
      <c r="C173" s="80" t="s">
        <v>128</v>
      </c>
      <c r="D173" s="80" t="s">
        <v>128</v>
      </c>
      <c r="E173" s="80" t="s">
        <v>128</v>
      </c>
      <c r="F173" s="80" t="s">
        <v>128</v>
      </c>
      <c r="G173" s="80"/>
      <c r="H173" s="80" t="s">
        <v>128</v>
      </c>
      <c r="I173" s="80" t="s">
        <v>128</v>
      </c>
      <c r="J173" s="80" t="s">
        <v>128</v>
      </c>
      <c r="K173" s="110">
        <f>COUNTA(C173:J173)</f>
        <v>7</v>
      </c>
      <c r="L173" s="113">
        <f t="shared" ref="L173" si="20">SUM(K173,L170)</f>
        <v>291</v>
      </c>
      <c r="Q173" s="29"/>
      <c r="R173" s="31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</row>
    <row r="174" spans="1:97" ht="25.5" customHeight="1">
      <c r="A174" s="128"/>
      <c r="B174" s="48" t="s">
        <v>25</v>
      </c>
      <c r="C174" s="86" t="s">
        <v>65</v>
      </c>
      <c r="D174" s="86" t="s">
        <v>65</v>
      </c>
      <c r="E174" s="86" t="s">
        <v>65</v>
      </c>
      <c r="F174" s="86" t="s">
        <v>65</v>
      </c>
      <c r="G174" s="86"/>
      <c r="H174" s="86" t="s">
        <v>65</v>
      </c>
      <c r="I174" s="86" t="s">
        <v>65</v>
      </c>
      <c r="J174" s="86" t="s">
        <v>65</v>
      </c>
      <c r="K174" s="111"/>
      <c r="L174" s="114"/>
      <c r="Q174" s="29"/>
      <c r="R174" s="31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</row>
    <row r="175" spans="1:97" ht="25.5" customHeight="1">
      <c r="A175" s="34" t="s">
        <v>38</v>
      </c>
      <c r="B175" s="48" t="s">
        <v>30</v>
      </c>
      <c r="C175" s="93" t="s">
        <v>95</v>
      </c>
      <c r="D175" s="93" t="s">
        <v>95</v>
      </c>
      <c r="E175" s="93" t="s">
        <v>95</v>
      </c>
      <c r="F175" s="93" t="s">
        <v>95</v>
      </c>
      <c r="G175" s="93"/>
      <c r="H175" s="93" t="s">
        <v>95</v>
      </c>
      <c r="I175" s="93" t="s">
        <v>95</v>
      </c>
      <c r="J175" s="93" t="s">
        <v>95</v>
      </c>
      <c r="K175" s="112"/>
      <c r="L175" s="115"/>
      <c r="Q175" s="29"/>
      <c r="R175" s="31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</row>
    <row r="176" spans="1:97" ht="25.5" customHeight="1">
      <c r="A176" s="127">
        <f>A173+1</f>
        <v>45219</v>
      </c>
      <c r="B176" s="48" t="s">
        <v>22</v>
      </c>
      <c r="C176" s="26" t="s">
        <v>48</v>
      </c>
      <c r="D176" s="26" t="s">
        <v>48</v>
      </c>
      <c r="E176" s="26" t="s">
        <v>48</v>
      </c>
      <c r="F176" s="26" t="s">
        <v>48</v>
      </c>
      <c r="G176" s="32"/>
      <c r="H176" s="26" t="s">
        <v>48</v>
      </c>
      <c r="I176" s="26" t="s">
        <v>48</v>
      </c>
      <c r="J176" s="26" t="s">
        <v>48</v>
      </c>
      <c r="K176" s="110">
        <f>COUNTA(C176:J176)</f>
        <v>7</v>
      </c>
      <c r="L176" s="113">
        <f>SUM(K176,L173)</f>
        <v>298</v>
      </c>
      <c r="Q176" s="29"/>
      <c r="R176" s="31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</row>
    <row r="177" spans="1:97" ht="25.5" customHeight="1">
      <c r="A177" s="128"/>
      <c r="B177" s="48" t="s">
        <v>25</v>
      </c>
      <c r="C177" s="15" t="s">
        <v>59</v>
      </c>
      <c r="D177" s="15" t="s">
        <v>59</v>
      </c>
      <c r="E177" s="15" t="s">
        <v>59</v>
      </c>
      <c r="F177" s="15" t="s">
        <v>59</v>
      </c>
      <c r="G177" s="41"/>
      <c r="H177" s="15" t="s">
        <v>59</v>
      </c>
      <c r="I177" s="15" t="s">
        <v>59</v>
      </c>
      <c r="J177" s="15" t="s">
        <v>59</v>
      </c>
      <c r="K177" s="111"/>
      <c r="L177" s="114"/>
      <c r="Q177" s="29"/>
      <c r="R177" s="30"/>
      <c r="S177" s="30"/>
      <c r="T177" s="30"/>
      <c r="U177" s="30"/>
      <c r="V177" s="101"/>
      <c r="W177" s="30"/>
      <c r="X177" s="30"/>
      <c r="Y177" s="30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</row>
    <row r="178" spans="1:97" ht="25.5" customHeight="1" thickBot="1">
      <c r="A178" s="35" t="s">
        <v>46</v>
      </c>
      <c r="B178" s="49" t="s">
        <v>30</v>
      </c>
      <c r="C178" s="43" t="s">
        <v>129</v>
      </c>
      <c r="D178" s="43" t="s">
        <v>129</v>
      </c>
      <c r="E178" s="43" t="s">
        <v>129</v>
      </c>
      <c r="F178" s="43" t="s">
        <v>129</v>
      </c>
      <c r="G178" s="43"/>
      <c r="H178" s="43" t="s">
        <v>129</v>
      </c>
      <c r="I178" s="43" t="s">
        <v>129</v>
      </c>
      <c r="J178" s="43" t="s">
        <v>129</v>
      </c>
      <c r="K178" s="116"/>
      <c r="L178" s="117"/>
      <c r="Q178" s="29"/>
      <c r="R178" s="106"/>
      <c r="S178" s="106"/>
      <c r="T178" s="106"/>
      <c r="U178" s="106"/>
      <c r="V178" s="107"/>
      <c r="W178" s="106"/>
      <c r="X178" s="106"/>
      <c r="Y178" s="106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</row>
    <row r="179" spans="1:97" ht="19.5" customHeight="1" thickBot="1">
      <c r="A179" s="36"/>
      <c r="B179" s="37"/>
      <c r="C179" s="38"/>
      <c r="D179" s="38"/>
      <c r="E179" s="38"/>
      <c r="F179" s="38"/>
      <c r="G179" s="38"/>
      <c r="H179" s="38"/>
      <c r="I179" s="38"/>
      <c r="J179" s="38"/>
      <c r="Q179" s="29"/>
      <c r="R179" s="98"/>
      <c r="S179" s="98"/>
      <c r="T179" s="98"/>
      <c r="U179" s="98"/>
      <c r="V179" s="98"/>
      <c r="W179" s="98"/>
      <c r="X179" s="98"/>
      <c r="Y179" s="9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</row>
    <row r="180" spans="1:97" ht="19.5" customHeight="1">
      <c r="A180" s="119" t="s">
        <v>1</v>
      </c>
      <c r="B180" s="120"/>
      <c r="C180" s="7" t="s">
        <v>2</v>
      </c>
      <c r="D180" s="7" t="s">
        <v>3</v>
      </c>
      <c r="E180" s="7" t="s">
        <v>4</v>
      </c>
      <c r="F180" s="7" t="s">
        <v>5</v>
      </c>
      <c r="G180" s="7" t="s">
        <v>6</v>
      </c>
      <c r="H180" s="7" t="s">
        <v>7</v>
      </c>
      <c r="I180" s="7" t="s">
        <v>8</v>
      </c>
      <c r="J180" s="7" t="s">
        <v>9</v>
      </c>
      <c r="K180" s="121" t="s">
        <v>10</v>
      </c>
      <c r="L180" s="123" t="s">
        <v>11</v>
      </c>
      <c r="O180"/>
      <c r="Q180" s="29"/>
      <c r="R180" s="31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</row>
    <row r="181" spans="1:97" ht="19.5" customHeight="1">
      <c r="A181" s="125" t="s">
        <v>12</v>
      </c>
      <c r="B181" s="126"/>
      <c r="C181" s="8" t="s">
        <v>13</v>
      </c>
      <c r="D181" s="8" t="s">
        <v>14</v>
      </c>
      <c r="E181" s="8" t="s">
        <v>15</v>
      </c>
      <c r="F181" s="8" t="s">
        <v>16</v>
      </c>
      <c r="G181" s="8" t="s">
        <v>17</v>
      </c>
      <c r="H181" s="8" t="s">
        <v>18</v>
      </c>
      <c r="I181" s="8" t="s">
        <v>19</v>
      </c>
      <c r="J181" s="8" t="s">
        <v>20</v>
      </c>
      <c r="K181" s="122"/>
      <c r="L181" s="124"/>
      <c r="Q181" s="29"/>
      <c r="R181" s="31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</row>
    <row r="182" spans="1:97" ht="25.5" customHeight="1">
      <c r="A182" s="127">
        <v>45222</v>
      </c>
      <c r="B182" s="48" t="s">
        <v>22</v>
      </c>
      <c r="C182" s="80" t="s">
        <v>128</v>
      </c>
      <c r="D182" s="80" t="s">
        <v>128</v>
      </c>
      <c r="E182" s="80" t="s">
        <v>128</v>
      </c>
      <c r="F182" s="80" t="s">
        <v>128</v>
      </c>
      <c r="G182" s="80"/>
      <c r="H182" s="80" t="s">
        <v>128</v>
      </c>
      <c r="I182" s="80" t="s">
        <v>128</v>
      </c>
      <c r="J182" s="80" t="s">
        <v>128</v>
      </c>
      <c r="K182" s="110">
        <f>COUNTA(C182:J182)</f>
        <v>7</v>
      </c>
      <c r="L182" s="113">
        <f>SUM(L176,K182)</f>
        <v>305</v>
      </c>
      <c r="Q182" s="29"/>
      <c r="R182" s="31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</row>
    <row r="183" spans="1:97" ht="25.5" customHeight="1">
      <c r="A183" s="129"/>
      <c r="B183" s="104" t="s">
        <v>25</v>
      </c>
      <c r="C183" s="86" t="s">
        <v>65</v>
      </c>
      <c r="D183" s="86" t="s">
        <v>65</v>
      </c>
      <c r="E183" s="86" t="s">
        <v>65</v>
      </c>
      <c r="F183" s="86" t="s">
        <v>65</v>
      </c>
      <c r="G183" s="86"/>
      <c r="H183" s="86" t="s">
        <v>65</v>
      </c>
      <c r="I183" s="86" t="s">
        <v>65</v>
      </c>
      <c r="J183" s="86" t="s">
        <v>65</v>
      </c>
      <c r="K183" s="111"/>
      <c r="L183" s="114"/>
      <c r="Q183" s="29"/>
      <c r="R183" s="31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</row>
    <row r="184" spans="1:97" ht="25.5" customHeight="1">
      <c r="A184" s="34" t="s">
        <v>52</v>
      </c>
      <c r="B184" s="48" t="s">
        <v>30</v>
      </c>
      <c r="C184" s="93" t="s">
        <v>95</v>
      </c>
      <c r="D184" s="93" t="s">
        <v>95</v>
      </c>
      <c r="E184" s="93" t="s">
        <v>95</v>
      </c>
      <c r="F184" s="93" t="s">
        <v>95</v>
      </c>
      <c r="G184" s="93"/>
      <c r="H184" s="93" t="s">
        <v>95</v>
      </c>
      <c r="I184" s="93" t="s">
        <v>95</v>
      </c>
      <c r="J184" s="93" t="s">
        <v>95</v>
      </c>
      <c r="K184" s="112"/>
      <c r="L184" s="115"/>
      <c r="Q184" s="29"/>
      <c r="R184" s="31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</row>
    <row r="185" spans="1:97" ht="25.5" customHeight="1">
      <c r="A185" s="127">
        <f>A182+1</f>
        <v>45223</v>
      </c>
      <c r="B185" s="48" t="s">
        <v>22</v>
      </c>
      <c r="C185" s="80" t="s">
        <v>128</v>
      </c>
      <c r="D185" s="80" t="s">
        <v>128</v>
      </c>
      <c r="E185" s="80" t="s">
        <v>128</v>
      </c>
      <c r="F185" s="80" t="s">
        <v>128</v>
      </c>
      <c r="G185" s="80"/>
      <c r="H185" s="80" t="s">
        <v>128</v>
      </c>
      <c r="I185" s="80" t="s">
        <v>128</v>
      </c>
      <c r="J185" s="80" t="s">
        <v>128</v>
      </c>
      <c r="K185" s="110">
        <f t="shared" ref="K185" si="21">COUNTA(C185:J185)</f>
        <v>7</v>
      </c>
      <c r="L185" s="113">
        <f>SUM(K185,L182)</f>
        <v>312</v>
      </c>
      <c r="Q185" s="29"/>
      <c r="R185" s="101"/>
      <c r="S185" s="101"/>
      <c r="T185" s="101"/>
      <c r="U185" s="101"/>
      <c r="V185" s="101"/>
      <c r="W185" s="101"/>
      <c r="X185" s="101"/>
      <c r="Y185" s="101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</row>
    <row r="186" spans="1:97" ht="25.5" customHeight="1">
      <c r="A186" s="128"/>
      <c r="B186" s="48" t="s">
        <v>25</v>
      </c>
      <c r="C186" s="86" t="s">
        <v>65</v>
      </c>
      <c r="D186" s="86" t="s">
        <v>65</v>
      </c>
      <c r="E186" s="86" t="s">
        <v>65</v>
      </c>
      <c r="F186" s="86" t="s">
        <v>65</v>
      </c>
      <c r="G186" s="86"/>
      <c r="H186" s="86" t="s">
        <v>65</v>
      </c>
      <c r="I186" s="86" t="s">
        <v>65</v>
      </c>
      <c r="J186" s="86" t="s">
        <v>65</v>
      </c>
      <c r="K186" s="111"/>
      <c r="L186" s="114"/>
      <c r="Q186" s="29"/>
      <c r="R186" s="107"/>
      <c r="S186" s="107"/>
      <c r="T186" s="107"/>
      <c r="U186" s="107"/>
      <c r="V186" s="107"/>
      <c r="W186" s="107"/>
      <c r="X186" s="107"/>
      <c r="Y186" s="107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</row>
    <row r="187" spans="1:97" ht="25.5" customHeight="1">
      <c r="A187" s="34" t="s">
        <v>57</v>
      </c>
      <c r="B187" s="48" t="s">
        <v>30</v>
      </c>
      <c r="C187" s="93" t="s">
        <v>95</v>
      </c>
      <c r="D187" s="93" t="s">
        <v>95</v>
      </c>
      <c r="E187" s="93" t="s">
        <v>95</v>
      </c>
      <c r="F187" s="93" t="s">
        <v>95</v>
      </c>
      <c r="G187" s="93"/>
      <c r="H187" s="93" t="s">
        <v>95</v>
      </c>
      <c r="I187" s="93" t="s">
        <v>95</v>
      </c>
      <c r="J187" s="93" t="s">
        <v>95</v>
      </c>
      <c r="K187" s="112"/>
      <c r="L187" s="115"/>
      <c r="Q187" s="29"/>
      <c r="R187" s="55"/>
      <c r="S187" s="55"/>
      <c r="T187" s="55"/>
      <c r="U187" s="55"/>
      <c r="V187" s="55"/>
      <c r="W187" s="55"/>
      <c r="X187" s="55"/>
      <c r="Y187" s="55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</row>
    <row r="188" spans="1:97" ht="25.5" customHeight="1">
      <c r="A188" s="132">
        <f>A185+1</f>
        <v>45224</v>
      </c>
      <c r="B188" s="103" t="s">
        <v>22</v>
      </c>
      <c r="C188" s="80" t="s">
        <v>128</v>
      </c>
      <c r="D188" s="80" t="s">
        <v>128</v>
      </c>
      <c r="E188" s="80" t="s">
        <v>128</v>
      </c>
      <c r="F188" s="80" t="s">
        <v>128</v>
      </c>
      <c r="G188" s="80"/>
      <c r="H188" s="80" t="s">
        <v>128</v>
      </c>
      <c r="I188" s="80" t="s">
        <v>128</v>
      </c>
      <c r="J188" s="80" t="s">
        <v>128</v>
      </c>
      <c r="K188" s="110">
        <f t="shared" ref="K188" si="22">COUNTA(C188:J188)</f>
        <v>7</v>
      </c>
      <c r="L188" s="137">
        <f t="shared" ref="L188" si="23">SUM(K188,L185)</f>
        <v>319</v>
      </c>
      <c r="Q188" s="29"/>
      <c r="R188" s="31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</row>
    <row r="189" spans="1:97" ht="25.5" customHeight="1">
      <c r="A189" s="192"/>
      <c r="B189" s="105" t="s">
        <v>25</v>
      </c>
      <c r="C189" s="86" t="s">
        <v>65</v>
      </c>
      <c r="D189" s="86" t="s">
        <v>65</v>
      </c>
      <c r="E189" s="86" t="s">
        <v>65</v>
      </c>
      <c r="F189" s="86" t="s">
        <v>65</v>
      </c>
      <c r="G189" s="86"/>
      <c r="H189" s="86" t="s">
        <v>65</v>
      </c>
      <c r="I189" s="86" t="s">
        <v>65</v>
      </c>
      <c r="J189" s="86" t="s">
        <v>65</v>
      </c>
      <c r="K189" s="111"/>
      <c r="L189" s="138"/>
      <c r="Q189" s="29"/>
      <c r="R189" s="31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</row>
    <row r="190" spans="1:97" ht="25.5" customHeight="1">
      <c r="A190" s="40" t="s">
        <v>29</v>
      </c>
      <c r="B190" s="103" t="s">
        <v>30</v>
      </c>
      <c r="C190" s="93" t="s">
        <v>95</v>
      </c>
      <c r="D190" s="93" t="s">
        <v>95</v>
      </c>
      <c r="E190" s="93" t="s">
        <v>95</v>
      </c>
      <c r="F190" s="93" t="s">
        <v>95</v>
      </c>
      <c r="G190" s="93"/>
      <c r="H190" s="93" t="s">
        <v>95</v>
      </c>
      <c r="I190" s="93" t="s">
        <v>95</v>
      </c>
      <c r="J190" s="93" t="s">
        <v>95</v>
      </c>
      <c r="K190" s="112"/>
      <c r="L190" s="139"/>
      <c r="Q190" s="29"/>
      <c r="R190" s="31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</row>
    <row r="191" spans="1:97" ht="25.5" customHeight="1">
      <c r="A191" s="127">
        <f>A188+1</f>
        <v>45225</v>
      </c>
      <c r="B191" s="48" t="s">
        <v>22</v>
      </c>
      <c r="C191" s="80" t="s">
        <v>128</v>
      </c>
      <c r="D191" s="80" t="s">
        <v>128</v>
      </c>
      <c r="E191" s="80" t="s">
        <v>128</v>
      </c>
      <c r="F191" s="80" t="s">
        <v>128</v>
      </c>
      <c r="G191" s="80"/>
      <c r="H191" s="80" t="s">
        <v>128</v>
      </c>
      <c r="I191" s="80" t="s">
        <v>128</v>
      </c>
      <c r="J191" s="26" t="s">
        <v>48</v>
      </c>
      <c r="K191" s="110">
        <f t="shared" ref="K191" si="24">COUNTA(C191:J191)</f>
        <v>7</v>
      </c>
      <c r="L191" s="113">
        <f>SUM(K191,L188)</f>
        <v>326</v>
      </c>
      <c r="Q191" s="29"/>
      <c r="R191" s="31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</row>
    <row r="192" spans="1:97" ht="25.5" customHeight="1">
      <c r="A192" s="129"/>
      <c r="B192" s="130" t="s">
        <v>25</v>
      </c>
      <c r="C192" s="86" t="s">
        <v>65</v>
      </c>
      <c r="D192" s="86" t="s">
        <v>65</v>
      </c>
      <c r="E192" s="86" t="s">
        <v>65</v>
      </c>
      <c r="F192" s="86" t="s">
        <v>65</v>
      </c>
      <c r="G192" s="86"/>
      <c r="H192" s="86" t="s">
        <v>65</v>
      </c>
      <c r="I192" s="86" t="s">
        <v>65</v>
      </c>
      <c r="J192" s="41" t="s">
        <v>59</v>
      </c>
      <c r="K192" s="111"/>
      <c r="L192" s="114"/>
      <c r="Q192" s="29"/>
      <c r="R192" s="31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</row>
    <row r="193" spans="1:97" ht="25.5" customHeight="1">
      <c r="A193" s="128"/>
      <c r="B193" s="131"/>
      <c r="C193" s="86"/>
      <c r="D193" s="86"/>
      <c r="E193" s="86"/>
      <c r="F193" s="86"/>
      <c r="G193" s="86"/>
      <c r="H193" s="86"/>
      <c r="I193" s="86"/>
      <c r="J193" s="65" t="s">
        <v>130</v>
      </c>
      <c r="K193" s="111"/>
      <c r="L193" s="114"/>
      <c r="Q193" s="29"/>
      <c r="R193" s="31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</row>
    <row r="194" spans="1:97" ht="25.5" customHeight="1">
      <c r="A194" s="34" t="s">
        <v>38</v>
      </c>
      <c r="B194" s="48" t="s">
        <v>30</v>
      </c>
      <c r="C194" s="93" t="s">
        <v>95</v>
      </c>
      <c r="D194" s="93" t="s">
        <v>95</v>
      </c>
      <c r="E194" s="93" t="s">
        <v>95</v>
      </c>
      <c r="F194" s="93" t="s">
        <v>95</v>
      </c>
      <c r="G194" s="93"/>
      <c r="H194" s="93" t="s">
        <v>95</v>
      </c>
      <c r="I194" s="93" t="s">
        <v>95</v>
      </c>
      <c r="J194" s="17" t="s">
        <v>131</v>
      </c>
      <c r="K194" s="112"/>
      <c r="L194" s="115"/>
    </row>
    <row r="195" spans="1:97" ht="25.5" customHeight="1">
      <c r="A195" s="127">
        <f>A191+1</f>
        <v>45226</v>
      </c>
      <c r="B195" s="48" t="s">
        <v>22</v>
      </c>
      <c r="C195" s="26" t="s">
        <v>48</v>
      </c>
      <c r="D195" s="26" t="s">
        <v>48</v>
      </c>
      <c r="E195" s="26" t="s">
        <v>48</v>
      </c>
      <c r="F195" s="26" t="s">
        <v>48</v>
      </c>
      <c r="G195" s="32"/>
      <c r="H195" s="26" t="s">
        <v>48</v>
      </c>
      <c r="I195" s="26" t="s">
        <v>48</v>
      </c>
      <c r="J195" s="26" t="s">
        <v>48</v>
      </c>
      <c r="K195" s="110">
        <f t="shared" ref="K195" si="25">COUNTA(C195:J195)</f>
        <v>7</v>
      </c>
      <c r="L195" s="113">
        <f t="shared" ref="L195" si="26">SUM(K195,L191)</f>
        <v>333</v>
      </c>
    </row>
    <row r="196" spans="1:97" ht="25.5" customHeight="1">
      <c r="A196" s="128"/>
      <c r="B196" s="48" t="s">
        <v>25</v>
      </c>
      <c r="C196" s="15" t="s">
        <v>59</v>
      </c>
      <c r="D196" s="15" t="s">
        <v>59</v>
      </c>
      <c r="E196" s="15" t="s">
        <v>59</v>
      </c>
      <c r="F196" s="15" t="s">
        <v>59</v>
      </c>
      <c r="G196" s="41"/>
      <c r="H196" s="15" t="s">
        <v>59</v>
      </c>
      <c r="I196" s="15" t="s">
        <v>59</v>
      </c>
      <c r="J196" s="15" t="s">
        <v>59</v>
      </c>
      <c r="K196" s="111"/>
      <c r="L196" s="114"/>
    </row>
    <row r="197" spans="1:97" ht="25.5" customHeight="1" thickBot="1">
      <c r="A197" s="35" t="s">
        <v>46</v>
      </c>
      <c r="B197" s="49" t="s">
        <v>30</v>
      </c>
      <c r="C197" s="43" t="s">
        <v>129</v>
      </c>
      <c r="D197" s="43" t="s">
        <v>129</v>
      </c>
      <c r="E197" s="43" t="s">
        <v>129</v>
      </c>
      <c r="F197" s="43" t="s">
        <v>129</v>
      </c>
      <c r="G197" s="43"/>
      <c r="H197" s="43" t="s">
        <v>129</v>
      </c>
      <c r="I197" s="43" t="s">
        <v>129</v>
      </c>
      <c r="J197" s="43" t="s">
        <v>129</v>
      </c>
      <c r="K197" s="116"/>
      <c r="L197" s="117"/>
    </row>
    <row r="198" spans="1:97" ht="19.5" customHeight="1" thickBot="1">
      <c r="A198" s="36"/>
      <c r="B198" s="37"/>
      <c r="C198" s="44"/>
      <c r="D198" s="44"/>
      <c r="E198" s="44"/>
      <c r="F198" s="44"/>
      <c r="G198" s="44"/>
      <c r="H198" s="44"/>
      <c r="I198" s="44"/>
      <c r="J198" s="44"/>
    </row>
    <row r="199" spans="1:97" ht="19.5" customHeight="1">
      <c r="A199" s="119" t="s">
        <v>1</v>
      </c>
      <c r="B199" s="120"/>
      <c r="C199" s="7" t="s">
        <v>2</v>
      </c>
      <c r="D199" s="7" t="s">
        <v>3</v>
      </c>
      <c r="E199" s="7" t="s">
        <v>4</v>
      </c>
      <c r="F199" s="7" t="s">
        <v>5</v>
      </c>
      <c r="G199" s="7" t="s">
        <v>6</v>
      </c>
      <c r="H199" s="7" t="s">
        <v>7</v>
      </c>
      <c r="I199" s="7" t="s">
        <v>8</v>
      </c>
      <c r="J199" s="7" t="s">
        <v>9</v>
      </c>
      <c r="K199" s="121" t="s">
        <v>10</v>
      </c>
      <c r="L199" s="123" t="s">
        <v>11</v>
      </c>
    </row>
    <row r="200" spans="1:97" ht="19.5" customHeight="1">
      <c r="A200" s="125" t="s">
        <v>12</v>
      </c>
      <c r="B200" s="126"/>
      <c r="C200" s="8" t="s">
        <v>13</v>
      </c>
      <c r="D200" s="8" t="s">
        <v>14</v>
      </c>
      <c r="E200" s="8" t="s">
        <v>15</v>
      </c>
      <c r="F200" s="8" t="s">
        <v>16</v>
      </c>
      <c r="G200" s="8" t="s">
        <v>17</v>
      </c>
      <c r="H200" s="8" t="s">
        <v>18</v>
      </c>
      <c r="I200" s="8" t="s">
        <v>19</v>
      </c>
      <c r="J200" s="8" t="s">
        <v>20</v>
      </c>
      <c r="K200" s="122"/>
      <c r="L200" s="124"/>
    </row>
    <row r="201" spans="1:97" ht="25.5" customHeight="1">
      <c r="A201" s="127">
        <v>45229</v>
      </c>
      <c r="B201" s="48" t="s">
        <v>22</v>
      </c>
      <c r="C201" s="26" t="s">
        <v>48</v>
      </c>
      <c r="D201" s="26" t="s">
        <v>48</v>
      </c>
      <c r="E201" s="26" t="s">
        <v>48</v>
      </c>
      <c r="F201" s="26" t="s">
        <v>48</v>
      </c>
      <c r="G201" s="32"/>
      <c r="H201" s="26" t="s">
        <v>48</v>
      </c>
      <c r="I201" s="26" t="s">
        <v>48</v>
      </c>
      <c r="J201" s="18" t="s">
        <v>48</v>
      </c>
      <c r="K201" s="110">
        <f>COUNTA(C201:J201)</f>
        <v>7</v>
      </c>
      <c r="L201" s="113">
        <f>SUM(L195,K201)</f>
        <v>340</v>
      </c>
    </row>
    <row r="202" spans="1:97" ht="25.5" customHeight="1">
      <c r="A202" s="129"/>
      <c r="B202" s="130" t="s">
        <v>25</v>
      </c>
      <c r="C202" s="15" t="s">
        <v>59</v>
      </c>
      <c r="D202" s="15" t="s">
        <v>59</v>
      </c>
      <c r="E202" s="15" t="s">
        <v>59</v>
      </c>
      <c r="F202" s="15" t="s">
        <v>59</v>
      </c>
      <c r="G202" s="32"/>
      <c r="H202" s="15" t="s">
        <v>59</v>
      </c>
      <c r="I202" s="15" t="s">
        <v>59</v>
      </c>
      <c r="J202" s="15" t="s">
        <v>59</v>
      </c>
      <c r="K202" s="111"/>
      <c r="L202" s="114"/>
    </row>
    <row r="203" spans="1:97" ht="25.5" customHeight="1">
      <c r="A203" s="128"/>
      <c r="B203" s="131"/>
      <c r="C203" s="8"/>
      <c r="D203" s="8"/>
      <c r="E203" s="8"/>
      <c r="F203" s="8"/>
      <c r="G203" s="41"/>
      <c r="H203" s="8"/>
      <c r="I203" s="8"/>
      <c r="J203" s="8"/>
      <c r="K203" s="111"/>
      <c r="L203" s="114"/>
    </row>
    <row r="204" spans="1:97" ht="25.5" customHeight="1">
      <c r="A204" s="34" t="s">
        <v>52</v>
      </c>
      <c r="B204" s="48" t="s">
        <v>30</v>
      </c>
      <c r="C204" s="8" t="s">
        <v>129</v>
      </c>
      <c r="D204" s="8" t="s">
        <v>129</v>
      </c>
      <c r="E204" s="8" t="s">
        <v>129</v>
      </c>
      <c r="F204" s="8" t="s">
        <v>129</v>
      </c>
      <c r="G204" s="41"/>
      <c r="H204" s="8" t="s">
        <v>129</v>
      </c>
      <c r="I204" s="8" t="s">
        <v>129</v>
      </c>
      <c r="J204" s="8" t="s">
        <v>129</v>
      </c>
      <c r="K204" s="112"/>
      <c r="L204" s="115"/>
    </row>
    <row r="205" spans="1:97" ht="25.5" customHeight="1">
      <c r="A205" s="127">
        <f>A201+1</f>
        <v>45230</v>
      </c>
      <c r="B205" s="48" t="s">
        <v>22</v>
      </c>
      <c r="C205" s="26" t="s">
        <v>48</v>
      </c>
      <c r="D205" s="26" t="s">
        <v>48</v>
      </c>
      <c r="E205" s="26" t="s">
        <v>48</v>
      </c>
      <c r="F205" s="26" t="s">
        <v>48</v>
      </c>
      <c r="G205" s="32"/>
      <c r="H205" s="26" t="s">
        <v>48</v>
      </c>
      <c r="I205" s="26" t="s">
        <v>48</v>
      </c>
      <c r="J205" s="26" t="s">
        <v>48</v>
      </c>
      <c r="K205" s="110">
        <f t="shared" ref="K205" si="27">COUNTA(C205:J205)</f>
        <v>7</v>
      </c>
      <c r="L205" s="113">
        <f>SUM(K205,L201)</f>
        <v>347</v>
      </c>
    </row>
    <row r="206" spans="1:97" ht="25.5" customHeight="1">
      <c r="A206" s="128"/>
      <c r="B206" s="48" t="s">
        <v>25</v>
      </c>
      <c r="C206" s="15" t="s">
        <v>59</v>
      </c>
      <c r="D206" s="15" t="s">
        <v>59</v>
      </c>
      <c r="E206" s="15" t="s">
        <v>59</v>
      </c>
      <c r="F206" s="15" t="s">
        <v>59</v>
      </c>
      <c r="G206" s="41"/>
      <c r="H206" s="15" t="s">
        <v>59</v>
      </c>
      <c r="I206" s="15" t="s">
        <v>59</v>
      </c>
      <c r="J206" s="15" t="s">
        <v>59</v>
      </c>
      <c r="K206" s="111"/>
      <c r="L206" s="114"/>
    </row>
    <row r="207" spans="1:97" ht="25.5" customHeight="1">
      <c r="A207" s="34" t="s">
        <v>57</v>
      </c>
      <c r="B207" s="48" t="s">
        <v>30</v>
      </c>
      <c r="C207" s="8" t="s">
        <v>129</v>
      </c>
      <c r="D207" s="8" t="s">
        <v>129</v>
      </c>
      <c r="E207" s="8" t="s">
        <v>129</v>
      </c>
      <c r="F207" s="8" t="s">
        <v>129</v>
      </c>
      <c r="G207" s="33"/>
      <c r="H207" s="8" t="s">
        <v>129</v>
      </c>
      <c r="I207" s="8" t="s">
        <v>129</v>
      </c>
      <c r="J207" s="8" t="s">
        <v>129</v>
      </c>
      <c r="K207" s="112"/>
      <c r="L207" s="115"/>
    </row>
    <row r="208" spans="1:97" ht="25.5" customHeight="1">
      <c r="A208" s="132">
        <f>A205+1</f>
        <v>45231</v>
      </c>
      <c r="B208" s="103" t="s">
        <v>22</v>
      </c>
      <c r="C208" s="80" t="s">
        <v>128</v>
      </c>
      <c r="D208" s="80" t="s">
        <v>128</v>
      </c>
      <c r="E208" s="80" t="s">
        <v>128</v>
      </c>
      <c r="F208" s="80" t="s">
        <v>128</v>
      </c>
      <c r="G208" s="80"/>
      <c r="H208" s="80" t="s">
        <v>128</v>
      </c>
      <c r="I208" s="80" t="s">
        <v>128</v>
      </c>
      <c r="J208" s="80" t="s">
        <v>128</v>
      </c>
      <c r="K208" s="110">
        <f t="shared" ref="K208" si="28">COUNTA(C208:J208)</f>
        <v>7</v>
      </c>
      <c r="L208" s="137">
        <f t="shared" ref="L208" si="29">SUM(K208,L205)</f>
        <v>354</v>
      </c>
    </row>
    <row r="209" spans="1:12" ht="25.5" customHeight="1">
      <c r="A209" s="133"/>
      <c r="B209" s="103" t="s">
        <v>25</v>
      </c>
      <c r="C209" s="86" t="s">
        <v>65</v>
      </c>
      <c r="D209" s="86" t="s">
        <v>65</v>
      </c>
      <c r="E209" s="86" t="s">
        <v>65</v>
      </c>
      <c r="F209" s="86" t="s">
        <v>65</v>
      </c>
      <c r="G209" s="86"/>
      <c r="H209" s="86" t="s">
        <v>65</v>
      </c>
      <c r="I209" s="86" t="s">
        <v>65</v>
      </c>
      <c r="J209" s="86" t="s">
        <v>65</v>
      </c>
      <c r="K209" s="111"/>
      <c r="L209" s="138"/>
    </row>
    <row r="210" spans="1:12" ht="25.5" customHeight="1">
      <c r="A210" s="40" t="s">
        <v>29</v>
      </c>
      <c r="B210" s="103" t="s">
        <v>30</v>
      </c>
      <c r="C210" s="93" t="s">
        <v>95</v>
      </c>
      <c r="D210" s="93" t="s">
        <v>95</v>
      </c>
      <c r="E210" s="93" t="s">
        <v>95</v>
      </c>
      <c r="F210" s="93" t="s">
        <v>95</v>
      </c>
      <c r="G210" s="93"/>
      <c r="H210" s="93" t="s">
        <v>95</v>
      </c>
      <c r="I210" s="93" t="s">
        <v>95</v>
      </c>
      <c r="J210" s="93" t="s">
        <v>95</v>
      </c>
      <c r="K210" s="112"/>
      <c r="L210" s="139"/>
    </row>
    <row r="211" spans="1:12" ht="25.5" customHeight="1">
      <c r="A211" s="127">
        <f>A208+1</f>
        <v>45232</v>
      </c>
      <c r="B211" s="48" t="s">
        <v>22</v>
      </c>
      <c r="C211" s="80" t="s">
        <v>128</v>
      </c>
      <c r="D211" s="80" t="s">
        <v>128</v>
      </c>
      <c r="E211" s="80" t="s">
        <v>128</v>
      </c>
      <c r="F211" s="80" t="s">
        <v>128</v>
      </c>
      <c r="G211" s="80"/>
      <c r="H211" s="80" t="s">
        <v>128</v>
      </c>
      <c r="I211" s="80" t="s">
        <v>128</v>
      </c>
      <c r="J211" s="80" t="s">
        <v>128</v>
      </c>
      <c r="K211" s="110">
        <f t="shared" ref="K211" si="30">COUNTA(C211:J211)</f>
        <v>7</v>
      </c>
      <c r="L211" s="113">
        <f t="shared" ref="L211" si="31">SUM(K211,L208)</f>
        <v>361</v>
      </c>
    </row>
    <row r="212" spans="1:12" ht="25.5" customHeight="1">
      <c r="A212" s="129"/>
      <c r="B212" s="104" t="s">
        <v>25</v>
      </c>
      <c r="C212" s="87" t="s">
        <v>65</v>
      </c>
      <c r="D212" s="87" t="s">
        <v>65</v>
      </c>
      <c r="E212" s="87" t="s">
        <v>65</v>
      </c>
      <c r="F212" s="87" t="s">
        <v>65</v>
      </c>
      <c r="G212" s="87"/>
      <c r="H212" s="87" t="s">
        <v>65</v>
      </c>
      <c r="I212" s="87" t="s">
        <v>65</v>
      </c>
      <c r="J212" s="87" t="s">
        <v>65</v>
      </c>
      <c r="K212" s="111"/>
      <c r="L212" s="114"/>
    </row>
    <row r="213" spans="1:12" ht="25.5" customHeight="1">
      <c r="A213" s="34" t="s">
        <v>38</v>
      </c>
      <c r="B213" s="48" t="s">
        <v>30</v>
      </c>
      <c r="C213" s="93" t="s">
        <v>95</v>
      </c>
      <c r="D213" s="93" t="s">
        <v>95</v>
      </c>
      <c r="E213" s="93" t="s">
        <v>95</v>
      </c>
      <c r="F213" s="93" t="s">
        <v>95</v>
      </c>
      <c r="G213" s="93"/>
      <c r="H213" s="93" t="s">
        <v>95</v>
      </c>
      <c r="I213" s="93" t="s">
        <v>95</v>
      </c>
      <c r="J213" s="93" t="s">
        <v>95</v>
      </c>
      <c r="K213" s="112"/>
      <c r="L213" s="115"/>
    </row>
    <row r="214" spans="1:12" ht="25.5" customHeight="1">
      <c r="A214" s="127">
        <f>A211+1</f>
        <v>45233</v>
      </c>
      <c r="B214" s="48" t="s">
        <v>22</v>
      </c>
      <c r="C214" s="80" t="s">
        <v>128</v>
      </c>
      <c r="D214" s="80" t="s">
        <v>128</v>
      </c>
      <c r="E214" s="80" t="s">
        <v>128</v>
      </c>
      <c r="F214" s="80" t="s">
        <v>128</v>
      </c>
      <c r="G214" s="80"/>
      <c r="H214" s="80" t="s">
        <v>128</v>
      </c>
      <c r="I214" s="80" t="s">
        <v>128</v>
      </c>
      <c r="J214" s="27"/>
      <c r="K214" s="110">
        <f t="shared" ref="K214" si="32">COUNTA(C214:J214)</f>
        <v>6</v>
      </c>
      <c r="L214" s="113">
        <f>SUM(K214,L211)</f>
        <v>367</v>
      </c>
    </row>
    <row r="215" spans="1:12" ht="25.5" customHeight="1">
      <c r="A215" s="129"/>
      <c r="B215" s="104" t="s">
        <v>25</v>
      </c>
      <c r="C215" s="87" t="s">
        <v>65</v>
      </c>
      <c r="D215" s="87" t="s">
        <v>65</v>
      </c>
      <c r="E215" s="87" t="s">
        <v>65</v>
      </c>
      <c r="F215" s="87" t="s">
        <v>65</v>
      </c>
      <c r="G215" s="87"/>
      <c r="H215" s="87" t="s">
        <v>65</v>
      </c>
      <c r="I215" s="87" t="s">
        <v>65</v>
      </c>
      <c r="J215" s="15"/>
      <c r="K215" s="111"/>
      <c r="L215" s="114"/>
    </row>
    <row r="216" spans="1:12" ht="25.5" customHeight="1" thickBot="1">
      <c r="A216" s="35" t="s">
        <v>46</v>
      </c>
      <c r="B216" s="49" t="s">
        <v>30</v>
      </c>
      <c r="C216" s="93" t="s">
        <v>95</v>
      </c>
      <c r="D216" s="93" t="s">
        <v>95</v>
      </c>
      <c r="E216" s="93" t="s">
        <v>95</v>
      </c>
      <c r="F216" s="93" t="s">
        <v>95</v>
      </c>
      <c r="G216" s="93"/>
      <c r="H216" s="93" t="s">
        <v>95</v>
      </c>
      <c r="I216" s="93" t="s">
        <v>95</v>
      </c>
      <c r="J216" s="15"/>
      <c r="K216" s="116"/>
      <c r="L216" s="117"/>
    </row>
    <row r="217" spans="1:12" ht="19.5" customHeight="1" thickBot="1">
      <c r="A217" s="36"/>
      <c r="B217" s="37"/>
      <c r="C217" s="44"/>
      <c r="D217" s="44"/>
      <c r="E217" s="44"/>
      <c r="F217" s="44"/>
      <c r="G217" s="44"/>
      <c r="H217" s="44"/>
      <c r="I217" s="44"/>
      <c r="J217" s="44"/>
    </row>
    <row r="218" spans="1:12" ht="16.5" customHeight="1">
      <c r="A218" s="119" t="s">
        <v>1</v>
      </c>
      <c r="B218" s="120"/>
      <c r="C218" s="7" t="s">
        <v>2</v>
      </c>
      <c r="D218" s="7" t="s">
        <v>3</v>
      </c>
      <c r="E218" s="7" t="s">
        <v>4</v>
      </c>
      <c r="F218" s="7" t="s">
        <v>5</v>
      </c>
      <c r="G218" s="7" t="s">
        <v>6</v>
      </c>
      <c r="H218" s="7" t="s">
        <v>7</v>
      </c>
      <c r="I218" s="7" t="s">
        <v>8</v>
      </c>
      <c r="J218" s="7" t="s">
        <v>9</v>
      </c>
      <c r="K218" s="121" t="s">
        <v>10</v>
      </c>
      <c r="L218" s="123" t="s">
        <v>11</v>
      </c>
    </row>
    <row r="219" spans="1:12" ht="17.100000000000001">
      <c r="A219" s="125" t="s">
        <v>12</v>
      </c>
      <c r="B219" s="126"/>
      <c r="C219" s="8" t="s">
        <v>13</v>
      </c>
      <c r="D219" s="8" t="s">
        <v>14</v>
      </c>
      <c r="E219" s="8" t="s">
        <v>15</v>
      </c>
      <c r="F219" s="8" t="s">
        <v>16</v>
      </c>
      <c r="G219" s="8" t="s">
        <v>17</v>
      </c>
      <c r="H219" s="8" t="s">
        <v>18</v>
      </c>
      <c r="I219" s="8" t="s">
        <v>19</v>
      </c>
      <c r="J219" s="8" t="s">
        <v>20</v>
      </c>
      <c r="K219" s="122"/>
      <c r="L219" s="124"/>
    </row>
    <row r="220" spans="1:12" ht="25.5" customHeight="1">
      <c r="A220" s="127">
        <v>45236</v>
      </c>
      <c r="B220" s="48" t="s">
        <v>22</v>
      </c>
      <c r="C220" s="18" t="s">
        <v>45</v>
      </c>
      <c r="D220" s="18" t="s">
        <v>45</v>
      </c>
      <c r="E220" s="18" t="s">
        <v>45</v>
      </c>
      <c r="F220" s="18" t="s">
        <v>45</v>
      </c>
      <c r="G220" s="18"/>
      <c r="H220" s="18" t="s">
        <v>45</v>
      </c>
      <c r="I220" s="18" t="s">
        <v>45</v>
      </c>
      <c r="J220" s="18" t="s">
        <v>45</v>
      </c>
      <c r="K220" s="110">
        <f>COUNTA(C220:J220)</f>
        <v>7</v>
      </c>
      <c r="L220" s="113">
        <f>SUM(L214,K220)</f>
        <v>374</v>
      </c>
    </row>
    <row r="221" spans="1:12" ht="25.5" customHeight="1">
      <c r="A221" s="129"/>
      <c r="B221" s="104" t="s">
        <v>25</v>
      </c>
      <c r="C221" s="15" t="s">
        <v>61</v>
      </c>
      <c r="D221" s="15" t="s">
        <v>61</v>
      </c>
      <c r="E221" s="15" t="s">
        <v>61</v>
      </c>
      <c r="F221" s="15" t="s">
        <v>61</v>
      </c>
      <c r="G221" s="15"/>
      <c r="H221" s="15" t="s">
        <v>61</v>
      </c>
      <c r="I221" s="15" t="s">
        <v>61</v>
      </c>
      <c r="J221" s="15" t="s">
        <v>61</v>
      </c>
      <c r="K221" s="111"/>
      <c r="L221" s="114"/>
    </row>
    <row r="222" spans="1:12" ht="25.5" customHeight="1">
      <c r="A222" s="34" t="s">
        <v>52</v>
      </c>
      <c r="B222" s="48" t="s">
        <v>30</v>
      </c>
      <c r="C222" s="17" t="s">
        <v>132</v>
      </c>
      <c r="D222" s="17" t="s">
        <v>132</v>
      </c>
      <c r="E222" s="17" t="s">
        <v>132</v>
      </c>
      <c r="F222" s="17" t="s">
        <v>132</v>
      </c>
      <c r="G222" s="45"/>
      <c r="H222" s="17" t="s">
        <v>132</v>
      </c>
      <c r="I222" s="17" t="s">
        <v>132</v>
      </c>
      <c r="J222" s="17" t="s">
        <v>132</v>
      </c>
      <c r="K222" s="112"/>
      <c r="L222" s="115"/>
    </row>
    <row r="223" spans="1:12" ht="25.5" customHeight="1">
      <c r="A223" s="127">
        <f>A220+1</f>
        <v>45237</v>
      </c>
      <c r="B223" s="48" t="s">
        <v>22</v>
      </c>
      <c r="C223" s="18" t="s">
        <v>45</v>
      </c>
      <c r="D223" s="18" t="s">
        <v>45</v>
      </c>
      <c r="E223" s="18" t="s">
        <v>45</v>
      </c>
      <c r="F223" s="18" t="s">
        <v>45</v>
      </c>
      <c r="G223" s="46"/>
      <c r="H223" s="18" t="s">
        <v>45</v>
      </c>
      <c r="I223" s="18" t="s">
        <v>45</v>
      </c>
      <c r="J223" s="18" t="s">
        <v>45</v>
      </c>
      <c r="K223" s="110">
        <f t="shared" ref="K223" si="33">COUNTA(C223:J223)</f>
        <v>7</v>
      </c>
      <c r="L223" s="113">
        <f>SUM(K223,L220)</f>
        <v>381</v>
      </c>
    </row>
    <row r="224" spans="1:12" ht="25.5" customHeight="1">
      <c r="A224" s="129"/>
      <c r="B224" s="104" t="s">
        <v>25</v>
      </c>
      <c r="C224" s="15" t="s">
        <v>61</v>
      </c>
      <c r="D224" s="15" t="s">
        <v>61</v>
      </c>
      <c r="E224" s="15" t="s">
        <v>61</v>
      </c>
      <c r="F224" s="15" t="s">
        <v>61</v>
      </c>
      <c r="G224" s="39"/>
      <c r="H224" s="15" t="s">
        <v>61</v>
      </c>
      <c r="I224" s="15" t="s">
        <v>61</v>
      </c>
      <c r="J224" s="15" t="s">
        <v>61</v>
      </c>
      <c r="K224" s="111"/>
      <c r="L224" s="114"/>
    </row>
    <row r="225" spans="1:12" ht="25.5" customHeight="1">
      <c r="A225" s="34" t="s">
        <v>57</v>
      </c>
      <c r="B225" s="48" t="s">
        <v>30</v>
      </c>
      <c r="C225" s="17" t="s">
        <v>132</v>
      </c>
      <c r="D225" s="17" t="s">
        <v>132</v>
      </c>
      <c r="E225" s="17" t="s">
        <v>132</v>
      </c>
      <c r="F225" s="17" t="s">
        <v>132</v>
      </c>
      <c r="G225" s="33"/>
      <c r="H225" s="17" t="s">
        <v>132</v>
      </c>
      <c r="I225" s="17" t="s">
        <v>132</v>
      </c>
      <c r="J225" s="17" t="s">
        <v>132</v>
      </c>
      <c r="K225" s="112"/>
      <c r="L225" s="115"/>
    </row>
    <row r="226" spans="1:12" ht="25.5" customHeight="1">
      <c r="A226" s="132">
        <f>A223+1</f>
        <v>45238</v>
      </c>
      <c r="B226" s="105" t="s">
        <v>22</v>
      </c>
      <c r="C226" s="26" t="s">
        <v>48</v>
      </c>
      <c r="D226" s="26" t="s">
        <v>48</v>
      </c>
      <c r="E226" s="26" t="s">
        <v>48</v>
      </c>
      <c r="F226" s="26" t="s">
        <v>48</v>
      </c>
      <c r="G226" s="33"/>
      <c r="H226" s="26" t="s">
        <v>48</v>
      </c>
      <c r="I226" s="26" t="s">
        <v>48</v>
      </c>
      <c r="J226" s="26" t="s">
        <v>48</v>
      </c>
      <c r="K226" s="110">
        <f t="shared" ref="K226" si="34">COUNTA(C226:J226)</f>
        <v>7</v>
      </c>
      <c r="L226" s="137">
        <f>SUM(K226,L223)</f>
        <v>388</v>
      </c>
    </row>
    <row r="227" spans="1:12" ht="25.5" customHeight="1">
      <c r="A227" s="192"/>
      <c r="B227" s="194" t="s">
        <v>25</v>
      </c>
      <c r="C227" s="8" t="s">
        <v>59</v>
      </c>
      <c r="D227" s="8" t="s">
        <v>59</v>
      </c>
      <c r="E227" s="8" t="s">
        <v>59</v>
      </c>
      <c r="F227" s="8" t="s">
        <v>59</v>
      </c>
      <c r="G227" s="8"/>
      <c r="H227" s="8" t="s">
        <v>59</v>
      </c>
      <c r="I227" s="8" t="s">
        <v>59</v>
      </c>
      <c r="J227" s="8" t="s">
        <v>59</v>
      </c>
      <c r="K227" s="111"/>
      <c r="L227" s="138"/>
    </row>
    <row r="228" spans="1:12" ht="25.5" customHeight="1">
      <c r="A228" s="133"/>
      <c r="B228" s="194"/>
      <c r="C228" s="65" t="s">
        <v>130</v>
      </c>
      <c r="D228" s="65" t="s">
        <v>130</v>
      </c>
      <c r="E228" s="65" t="s">
        <v>130</v>
      </c>
      <c r="F228" s="65" t="s">
        <v>130</v>
      </c>
      <c r="G228" s="33"/>
      <c r="H228" s="65" t="s">
        <v>130</v>
      </c>
      <c r="I228" s="65" t="s">
        <v>130</v>
      </c>
      <c r="J228" s="65" t="s">
        <v>130</v>
      </c>
      <c r="K228" s="111"/>
      <c r="L228" s="138"/>
    </row>
    <row r="229" spans="1:12" ht="25.5" customHeight="1">
      <c r="A229" s="40" t="s">
        <v>29</v>
      </c>
      <c r="B229" s="103" t="s">
        <v>30</v>
      </c>
      <c r="C229" s="17" t="s">
        <v>131</v>
      </c>
      <c r="D229" s="17" t="s">
        <v>131</v>
      </c>
      <c r="E229" s="17" t="s">
        <v>131</v>
      </c>
      <c r="F229" s="17" t="s">
        <v>131</v>
      </c>
      <c r="G229" s="33"/>
      <c r="H229" s="17" t="s">
        <v>131</v>
      </c>
      <c r="I229" s="17" t="s">
        <v>131</v>
      </c>
      <c r="J229" s="17" t="s">
        <v>131</v>
      </c>
      <c r="K229" s="112"/>
      <c r="L229" s="139"/>
    </row>
    <row r="230" spans="1:12" ht="25.5" customHeight="1">
      <c r="A230" s="127">
        <f>A226+1</f>
        <v>45239</v>
      </c>
      <c r="B230" s="48" t="s">
        <v>22</v>
      </c>
      <c r="C230" s="18" t="s">
        <v>48</v>
      </c>
      <c r="D230" s="18" t="s">
        <v>48</v>
      </c>
      <c r="E230" s="18" t="s">
        <v>48</v>
      </c>
      <c r="F230" s="18" t="s">
        <v>48</v>
      </c>
      <c r="G230" s="33"/>
      <c r="H230" s="18" t="s">
        <v>48</v>
      </c>
      <c r="I230" s="18" t="s">
        <v>48</v>
      </c>
      <c r="J230" s="18" t="s">
        <v>48</v>
      </c>
      <c r="K230" s="110">
        <f t="shared" ref="K230" si="35">COUNTA(C230:J230)</f>
        <v>7</v>
      </c>
      <c r="L230" s="113">
        <f>SUM(K230,L226)</f>
        <v>395</v>
      </c>
    </row>
    <row r="231" spans="1:12" ht="25.5" customHeight="1">
      <c r="A231" s="129"/>
      <c r="B231" s="130" t="s">
        <v>25</v>
      </c>
      <c r="C231" s="15" t="s">
        <v>59</v>
      </c>
      <c r="D231" s="15" t="s">
        <v>59</v>
      </c>
      <c r="E231" s="15" t="s">
        <v>59</v>
      </c>
      <c r="F231" s="15" t="s">
        <v>59</v>
      </c>
      <c r="G231" s="33"/>
      <c r="H231" s="15" t="s">
        <v>59</v>
      </c>
      <c r="I231" s="15" t="s">
        <v>59</v>
      </c>
      <c r="J231" s="15" t="s">
        <v>59</v>
      </c>
      <c r="K231" s="111"/>
      <c r="L231" s="114"/>
    </row>
    <row r="232" spans="1:12" ht="25.5" customHeight="1">
      <c r="A232" s="128"/>
      <c r="B232" s="131"/>
      <c r="C232" s="65" t="s">
        <v>130</v>
      </c>
      <c r="D232" s="65" t="s">
        <v>130</v>
      </c>
      <c r="E232" s="65" t="s">
        <v>130</v>
      </c>
      <c r="F232" s="65" t="s">
        <v>130</v>
      </c>
      <c r="G232" s="33"/>
      <c r="H232" s="65" t="s">
        <v>130</v>
      </c>
      <c r="I232" s="65" t="s">
        <v>130</v>
      </c>
      <c r="J232" s="65" t="s">
        <v>130</v>
      </c>
      <c r="K232" s="111"/>
      <c r="L232" s="114"/>
    </row>
    <row r="233" spans="1:12" ht="25.5" customHeight="1">
      <c r="A233" s="34" t="s">
        <v>38</v>
      </c>
      <c r="B233" s="48" t="s">
        <v>30</v>
      </c>
      <c r="C233" s="17" t="s">
        <v>133</v>
      </c>
      <c r="D233" s="17" t="s">
        <v>133</v>
      </c>
      <c r="E233" s="17" t="s">
        <v>133</v>
      </c>
      <c r="F233" s="17" t="s">
        <v>133</v>
      </c>
      <c r="G233" s="33"/>
      <c r="H233" s="17" t="s">
        <v>133</v>
      </c>
      <c r="I233" s="17" t="s">
        <v>133</v>
      </c>
      <c r="J233" s="17" t="s">
        <v>133</v>
      </c>
      <c r="K233" s="112"/>
      <c r="L233" s="115"/>
    </row>
    <row r="234" spans="1:12" ht="25.5" customHeight="1">
      <c r="A234" s="127">
        <f>A230+1</f>
        <v>45240</v>
      </c>
      <c r="B234" s="48" t="s">
        <v>22</v>
      </c>
      <c r="C234" s="14" t="s">
        <v>23</v>
      </c>
      <c r="D234" s="14" t="s">
        <v>23</v>
      </c>
      <c r="E234" s="14" t="s">
        <v>23</v>
      </c>
      <c r="F234" s="14" t="s">
        <v>23</v>
      </c>
      <c r="G234" s="33"/>
      <c r="H234" s="14" t="s">
        <v>23</v>
      </c>
      <c r="I234" s="46"/>
      <c r="J234" s="46"/>
      <c r="K234" s="110">
        <f t="shared" ref="K234" si="36">COUNTA(C234:J234)</f>
        <v>5</v>
      </c>
      <c r="L234" s="113">
        <f>SUM(K234,L230)</f>
        <v>400</v>
      </c>
    </row>
    <row r="235" spans="1:12" ht="25.5" customHeight="1">
      <c r="A235" s="128"/>
      <c r="B235" s="48" t="s">
        <v>25</v>
      </c>
      <c r="C235" s="15" t="s">
        <v>26</v>
      </c>
      <c r="D235" s="15" t="s">
        <v>26</v>
      </c>
      <c r="E235" s="15" t="s">
        <v>26</v>
      </c>
      <c r="F235" s="15" t="s">
        <v>26</v>
      </c>
      <c r="G235" s="33"/>
      <c r="H235" s="15" t="s">
        <v>26</v>
      </c>
      <c r="I235" s="39"/>
      <c r="J235" s="39"/>
      <c r="K235" s="111"/>
      <c r="L235" s="114"/>
    </row>
    <row r="236" spans="1:12" ht="25.5" customHeight="1" thickBot="1">
      <c r="A236" s="35" t="s">
        <v>46</v>
      </c>
      <c r="B236" s="49" t="s">
        <v>30</v>
      </c>
      <c r="C236" s="102" t="s">
        <v>134</v>
      </c>
      <c r="D236" s="193" t="s">
        <v>135</v>
      </c>
      <c r="E236" s="193"/>
      <c r="F236" s="193"/>
      <c r="G236" s="43"/>
      <c r="H236" s="47" t="s">
        <v>136</v>
      </c>
      <c r="I236" s="47"/>
      <c r="J236" s="47"/>
      <c r="K236" s="116"/>
      <c r="L236" s="117"/>
    </row>
  </sheetData>
  <mergeCells count="253">
    <mergeCell ref="A230:A232"/>
    <mergeCell ref="K230:K233"/>
    <mergeCell ref="L230:L233"/>
    <mergeCell ref="A234:A235"/>
    <mergeCell ref="K234:K236"/>
    <mergeCell ref="L234:L236"/>
    <mergeCell ref="D236:F236"/>
    <mergeCell ref="A223:A224"/>
    <mergeCell ref="K223:K225"/>
    <mergeCell ref="L223:L225"/>
    <mergeCell ref="B227:B228"/>
    <mergeCell ref="A226:A228"/>
    <mergeCell ref="K226:K229"/>
    <mergeCell ref="L226:L229"/>
    <mergeCell ref="B231:B232"/>
    <mergeCell ref="A218:B218"/>
    <mergeCell ref="K218:K219"/>
    <mergeCell ref="L218:L219"/>
    <mergeCell ref="A219:B219"/>
    <mergeCell ref="A220:A221"/>
    <mergeCell ref="K220:K222"/>
    <mergeCell ref="L220:L222"/>
    <mergeCell ref="A211:A212"/>
    <mergeCell ref="K211:K213"/>
    <mergeCell ref="L211:L213"/>
    <mergeCell ref="A214:A215"/>
    <mergeCell ref="K214:K216"/>
    <mergeCell ref="L214:L216"/>
    <mergeCell ref="A205:A206"/>
    <mergeCell ref="K205:K207"/>
    <mergeCell ref="L205:L207"/>
    <mergeCell ref="A208:A209"/>
    <mergeCell ref="K208:K210"/>
    <mergeCell ref="L208:L210"/>
    <mergeCell ref="A199:B199"/>
    <mergeCell ref="K199:K200"/>
    <mergeCell ref="L199:L200"/>
    <mergeCell ref="A200:B200"/>
    <mergeCell ref="A201:A203"/>
    <mergeCell ref="K201:K204"/>
    <mergeCell ref="L201:L204"/>
    <mergeCell ref="B202:B203"/>
    <mergeCell ref="A191:A193"/>
    <mergeCell ref="K191:K194"/>
    <mergeCell ref="L191:L194"/>
    <mergeCell ref="A195:A196"/>
    <mergeCell ref="K195:K197"/>
    <mergeCell ref="L195:L197"/>
    <mergeCell ref="A185:A186"/>
    <mergeCell ref="K185:K187"/>
    <mergeCell ref="L185:L187"/>
    <mergeCell ref="A188:A189"/>
    <mergeCell ref="K188:K190"/>
    <mergeCell ref="L188:L190"/>
    <mergeCell ref="B192:B193"/>
    <mergeCell ref="A180:B180"/>
    <mergeCell ref="K180:K181"/>
    <mergeCell ref="L180:L181"/>
    <mergeCell ref="A181:B181"/>
    <mergeCell ref="A182:A183"/>
    <mergeCell ref="K182:K184"/>
    <mergeCell ref="L182:L184"/>
    <mergeCell ref="A173:A174"/>
    <mergeCell ref="K173:K175"/>
    <mergeCell ref="L173:L175"/>
    <mergeCell ref="A176:A177"/>
    <mergeCell ref="K176:K178"/>
    <mergeCell ref="L176:L178"/>
    <mergeCell ref="A167:A168"/>
    <mergeCell ref="K167:K169"/>
    <mergeCell ref="L167:L169"/>
    <mergeCell ref="A170:A171"/>
    <mergeCell ref="K170:K172"/>
    <mergeCell ref="L170:L172"/>
    <mergeCell ref="A162:B162"/>
    <mergeCell ref="K162:K163"/>
    <mergeCell ref="L162:L163"/>
    <mergeCell ref="A163:B163"/>
    <mergeCell ref="A164:A165"/>
    <mergeCell ref="K164:K166"/>
    <mergeCell ref="L164:L166"/>
    <mergeCell ref="A155:A156"/>
    <mergeCell ref="K155:K157"/>
    <mergeCell ref="L155:L157"/>
    <mergeCell ref="A158:A159"/>
    <mergeCell ref="K158:K160"/>
    <mergeCell ref="L158:L160"/>
    <mergeCell ref="A149:A150"/>
    <mergeCell ref="K149:K151"/>
    <mergeCell ref="L149:L151"/>
    <mergeCell ref="A152:A153"/>
    <mergeCell ref="K152:K154"/>
    <mergeCell ref="L152:L154"/>
    <mergeCell ref="A144:B144"/>
    <mergeCell ref="K144:K145"/>
    <mergeCell ref="L144:L145"/>
    <mergeCell ref="A145:B145"/>
    <mergeCell ref="A146:A147"/>
    <mergeCell ref="C146:J148"/>
    <mergeCell ref="K146:K148"/>
    <mergeCell ref="L146:L148"/>
    <mergeCell ref="A137:A138"/>
    <mergeCell ref="K137:K139"/>
    <mergeCell ref="L137:L139"/>
    <mergeCell ref="A140:A141"/>
    <mergeCell ref="K140:K142"/>
    <mergeCell ref="L140:L142"/>
    <mergeCell ref="A131:A132"/>
    <mergeCell ref="C131:J133"/>
    <mergeCell ref="K131:K133"/>
    <mergeCell ref="L131:L133"/>
    <mergeCell ref="A134:A135"/>
    <mergeCell ref="K134:K136"/>
    <mergeCell ref="L134:L136"/>
    <mergeCell ref="A126:B126"/>
    <mergeCell ref="K126:K127"/>
    <mergeCell ref="L126:L127"/>
    <mergeCell ref="A127:B127"/>
    <mergeCell ref="A128:A129"/>
    <mergeCell ref="C128:J130"/>
    <mergeCell ref="K128:K130"/>
    <mergeCell ref="L128:L130"/>
    <mergeCell ref="A119:A120"/>
    <mergeCell ref="C119:J124"/>
    <mergeCell ref="K119:K121"/>
    <mergeCell ref="L119:L121"/>
    <mergeCell ref="A122:A123"/>
    <mergeCell ref="K122:K124"/>
    <mergeCell ref="L122:L124"/>
    <mergeCell ref="A113:A114"/>
    <mergeCell ref="K113:K115"/>
    <mergeCell ref="L113:L115"/>
    <mergeCell ref="A116:A117"/>
    <mergeCell ref="K116:K118"/>
    <mergeCell ref="L116:L118"/>
    <mergeCell ref="A108:B108"/>
    <mergeCell ref="K108:K109"/>
    <mergeCell ref="L108:L109"/>
    <mergeCell ref="A109:B109"/>
    <mergeCell ref="A110:A111"/>
    <mergeCell ref="K110:K112"/>
    <mergeCell ref="L110:L112"/>
    <mergeCell ref="A101:A102"/>
    <mergeCell ref="K101:K103"/>
    <mergeCell ref="L101:L103"/>
    <mergeCell ref="A104:A105"/>
    <mergeCell ref="K104:K106"/>
    <mergeCell ref="L104:L106"/>
    <mergeCell ref="A95:A96"/>
    <mergeCell ref="K95:K97"/>
    <mergeCell ref="L95:L97"/>
    <mergeCell ref="A98:A99"/>
    <mergeCell ref="K98:K100"/>
    <mergeCell ref="L98:L100"/>
    <mergeCell ref="A90:B90"/>
    <mergeCell ref="K90:K91"/>
    <mergeCell ref="L90:L91"/>
    <mergeCell ref="A91:B91"/>
    <mergeCell ref="A92:A93"/>
    <mergeCell ref="K92:K94"/>
    <mergeCell ref="L92:L94"/>
    <mergeCell ref="A83:A84"/>
    <mergeCell ref="K83:K85"/>
    <mergeCell ref="L83:L85"/>
    <mergeCell ref="A86:A87"/>
    <mergeCell ref="K86:K88"/>
    <mergeCell ref="L86:L88"/>
    <mergeCell ref="A76:A78"/>
    <mergeCell ref="K76:K79"/>
    <mergeCell ref="L76:L79"/>
    <mergeCell ref="B77:B78"/>
    <mergeCell ref="A80:A81"/>
    <mergeCell ref="K80:K82"/>
    <mergeCell ref="L80:L82"/>
    <mergeCell ref="A70:B70"/>
    <mergeCell ref="K70:K71"/>
    <mergeCell ref="L70:L71"/>
    <mergeCell ref="A71:B71"/>
    <mergeCell ref="A72:A74"/>
    <mergeCell ref="K72:K75"/>
    <mergeCell ref="L72:L75"/>
    <mergeCell ref="B73:B74"/>
    <mergeCell ref="A63:A64"/>
    <mergeCell ref="K63:K65"/>
    <mergeCell ref="L63:L65"/>
    <mergeCell ref="A66:A67"/>
    <mergeCell ref="K66:K68"/>
    <mergeCell ref="L66:L68"/>
    <mergeCell ref="A57:A58"/>
    <mergeCell ref="K57:K59"/>
    <mergeCell ref="L57:L59"/>
    <mergeCell ref="A60:A61"/>
    <mergeCell ref="K60:K62"/>
    <mergeCell ref="L60:L62"/>
    <mergeCell ref="A52:B52"/>
    <mergeCell ref="K52:K53"/>
    <mergeCell ref="L52:L53"/>
    <mergeCell ref="A53:B53"/>
    <mergeCell ref="A54:A55"/>
    <mergeCell ref="K54:K56"/>
    <mergeCell ref="L54:L56"/>
    <mergeCell ref="A45:A46"/>
    <mergeCell ref="K45:K47"/>
    <mergeCell ref="L45:L47"/>
    <mergeCell ref="A48:A49"/>
    <mergeCell ref="K48:K50"/>
    <mergeCell ref="L48:L50"/>
    <mergeCell ref="A39:A40"/>
    <mergeCell ref="K39:K41"/>
    <mergeCell ref="L39:L41"/>
    <mergeCell ref="A42:A43"/>
    <mergeCell ref="K42:K44"/>
    <mergeCell ref="L42:L44"/>
    <mergeCell ref="A34:B34"/>
    <mergeCell ref="K34:K35"/>
    <mergeCell ref="L34:L35"/>
    <mergeCell ref="A35:B35"/>
    <mergeCell ref="A36:A37"/>
    <mergeCell ref="K36:K38"/>
    <mergeCell ref="L36:L38"/>
    <mergeCell ref="A27:A28"/>
    <mergeCell ref="K27:K29"/>
    <mergeCell ref="L27:L29"/>
    <mergeCell ref="A30:A31"/>
    <mergeCell ref="K30:K32"/>
    <mergeCell ref="L30:L32"/>
    <mergeCell ref="A21:A22"/>
    <mergeCell ref="K21:K23"/>
    <mergeCell ref="L21:L23"/>
    <mergeCell ref="A24:A25"/>
    <mergeCell ref="K24:K26"/>
    <mergeCell ref="L24:L26"/>
    <mergeCell ref="A16:B16"/>
    <mergeCell ref="K16:K17"/>
    <mergeCell ref="L16:L17"/>
    <mergeCell ref="A17:B17"/>
    <mergeCell ref="A18:A19"/>
    <mergeCell ref="K18:K20"/>
    <mergeCell ref="L18:L20"/>
    <mergeCell ref="A9:A10"/>
    <mergeCell ref="K9:K11"/>
    <mergeCell ref="L9:L11"/>
    <mergeCell ref="A12:A13"/>
    <mergeCell ref="K12:K14"/>
    <mergeCell ref="L12:L14"/>
    <mergeCell ref="A1:J1"/>
    <mergeCell ref="A4:B4"/>
    <mergeCell ref="K4:K5"/>
    <mergeCell ref="L4:L5"/>
    <mergeCell ref="A5:B5"/>
    <mergeCell ref="A6:A7"/>
    <mergeCell ref="K6:K8"/>
    <mergeCell ref="L6:L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이태연</dc:creator>
  <cp:keywords/>
  <dc:description/>
  <cp:lastModifiedBy>Administrator</cp:lastModifiedBy>
  <cp:revision/>
  <dcterms:created xsi:type="dcterms:W3CDTF">2023-07-27T02:13:19Z</dcterms:created>
  <dcterms:modified xsi:type="dcterms:W3CDTF">2023-09-04T03:15:37Z</dcterms:modified>
  <cp:category/>
  <cp:contentStatus/>
</cp:coreProperties>
</file>