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nod\OneDrive\Documents\5th sem\Simulation lab\"/>
    </mc:Choice>
  </mc:AlternateContent>
  <xr:revisionPtr revIDLastSave="0" documentId="13_ncr:1_{EE135533-3F1F-4966-9BAC-2144F6CE8403}" xr6:coauthVersionLast="47" xr6:coauthVersionMax="47" xr10:uidLastSave="{00000000-0000-0000-0000-000000000000}"/>
  <bookViews>
    <workbookView xWindow="-108" yWindow="-108" windowWidth="23256" windowHeight="12456" xr2:uid="{6DE52AD5-13A6-4CD3-9C00-8583C783C64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" l="1"/>
  <c r="G21" i="1"/>
  <c r="I5" i="1"/>
  <c r="I6" i="1"/>
  <c r="I7" i="1"/>
  <c r="I8" i="1"/>
  <c r="I9" i="1"/>
  <c r="I10" i="1"/>
  <c r="I11" i="1"/>
  <c r="I12" i="1"/>
  <c r="I13" i="1"/>
  <c r="I4" i="1"/>
  <c r="F5" i="1"/>
  <c r="F6" i="1"/>
  <c r="F7" i="1"/>
  <c r="F8" i="1"/>
  <c r="F9" i="1"/>
  <c r="F10" i="1"/>
  <c r="F11" i="1"/>
  <c r="F12" i="1"/>
  <c r="F13" i="1"/>
  <c r="F4" i="1"/>
  <c r="O5" i="1"/>
  <c r="O6" i="1"/>
  <c r="O7" i="1"/>
  <c r="O8" i="1"/>
  <c r="O9" i="1"/>
  <c r="O10" i="1"/>
  <c r="O11" i="1"/>
  <c r="O12" i="1"/>
  <c r="O13" i="1"/>
  <c r="O4" i="1"/>
  <c r="L5" i="1"/>
  <c r="L6" i="1"/>
  <c r="L7" i="1"/>
  <c r="L8" i="1"/>
  <c r="L9" i="1"/>
  <c r="L10" i="1"/>
  <c r="L11" i="1"/>
  <c r="L12" i="1"/>
  <c r="L13" i="1"/>
  <c r="L4" i="1"/>
  <c r="F24" i="1"/>
  <c r="L17" i="1" l="1"/>
  <c r="F16" i="1"/>
  <c r="F17" i="1"/>
  <c r="I16" i="1"/>
  <c r="L16" i="1"/>
  <c r="O16" i="1"/>
  <c r="O17" i="1"/>
  <c r="I17" i="1"/>
  <c r="F21" i="1" l="1"/>
  <c r="H21" i="1" s="1"/>
  <c r="F22" i="1"/>
  <c r="H22" i="1" s="1"/>
</calcChain>
</file>

<file path=xl/sharedStrings.xml><?xml version="1.0" encoding="utf-8"?>
<sst xmlns="http://schemas.openxmlformats.org/spreadsheetml/2006/main" count="40" uniqueCount="19">
  <si>
    <t>S.No</t>
  </si>
  <si>
    <t>Coin toss using rand functiom</t>
  </si>
  <si>
    <t>state</t>
  </si>
  <si>
    <t>State 0</t>
  </si>
  <si>
    <t>state 1</t>
  </si>
  <si>
    <t>state 3</t>
  </si>
  <si>
    <t>state 2</t>
  </si>
  <si>
    <t xml:space="preserve">No. of </t>
  </si>
  <si>
    <t>0 as tail</t>
  </si>
  <si>
    <t>1 as head</t>
  </si>
  <si>
    <t>mean</t>
  </si>
  <si>
    <t>total</t>
  </si>
  <si>
    <t>sum of total no of toss</t>
  </si>
  <si>
    <t xml:space="preserve">total no. of toss </t>
  </si>
  <si>
    <t>At Generation</t>
  </si>
  <si>
    <t>median</t>
  </si>
  <si>
    <t>%</t>
  </si>
  <si>
    <t>head</t>
  </si>
  <si>
    <t>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</si>
</sst>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FEF94-C4F1-4431-9A03-96B634231B6F}">
  <dimension ref="B2:O25"/>
  <sheetViews>
    <sheetView tabSelected="1" topLeftCell="B1" zoomScale="104" workbookViewId="0">
      <selection activeCell="H21" sqref="H21"/>
    </sheetView>
  </sheetViews>
  <sheetFormatPr defaultRowHeight="13.8" x14ac:dyDescent="0.25"/>
  <cols>
    <col min="2" max="2" width="5.109375" bestFit="1" customWidth="1"/>
    <col min="3" max="3" width="25.21875" bestFit="1" customWidth="1"/>
    <col min="4" max="4" width="6.77734375" bestFit="1" customWidth="1"/>
    <col min="5" max="5" width="25.21875" bestFit="1" customWidth="1"/>
    <col min="6" max="6" width="10.44140625" customWidth="1"/>
    <col min="7" max="7" width="6.77734375" bestFit="1" customWidth="1"/>
    <col min="8" max="8" width="25.21875" bestFit="1" customWidth="1"/>
    <col min="9" max="9" width="4.6640625" bestFit="1" customWidth="1"/>
    <col min="10" max="10" width="6.77734375" bestFit="1" customWidth="1"/>
    <col min="11" max="11" width="25.21875" bestFit="1" customWidth="1"/>
    <col min="12" max="12" width="4.6640625" bestFit="1" customWidth="1"/>
    <col min="13" max="13" width="6.77734375" bestFit="1" customWidth="1"/>
    <col min="14" max="14" width="25.21875" bestFit="1" customWidth="1"/>
  </cols>
  <sheetData>
    <row r="2" spans="2:15" x14ac:dyDescent="0.25">
      <c r="B2" s="4" t="s">
        <v>14</v>
      </c>
      <c r="C2" s="4"/>
      <c r="D2" s="4" t="s">
        <v>3</v>
      </c>
      <c r="E2" s="5"/>
      <c r="F2" s="1"/>
      <c r="G2" s="4" t="s">
        <v>4</v>
      </c>
      <c r="H2" s="4"/>
      <c r="I2" s="1"/>
      <c r="J2" s="4" t="s">
        <v>6</v>
      </c>
      <c r="K2" s="4"/>
      <c r="L2" s="1"/>
      <c r="M2" s="4" t="s">
        <v>5</v>
      </c>
      <c r="N2" s="4"/>
      <c r="O2" s="1"/>
    </row>
    <row r="3" spans="2:15" x14ac:dyDescent="0.25">
      <c r="B3" s="1" t="s">
        <v>0</v>
      </c>
      <c r="C3" s="1" t="s">
        <v>1</v>
      </c>
      <c r="D3" s="1" t="s">
        <v>0</v>
      </c>
      <c r="E3" s="1" t="s">
        <v>1</v>
      </c>
      <c r="F3" s="1" t="s">
        <v>2</v>
      </c>
      <c r="G3" s="1" t="s">
        <v>0</v>
      </c>
      <c r="H3" s="1" t="s">
        <v>1</v>
      </c>
      <c r="I3" s="1" t="s">
        <v>2</v>
      </c>
      <c r="J3" s="1" t="s">
        <v>0</v>
      </c>
      <c r="K3" s="1" t="s">
        <v>1</v>
      </c>
      <c r="L3" s="1" t="s">
        <v>2</v>
      </c>
      <c r="M3" s="1" t="s">
        <v>0</v>
      </c>
      <c r="N3" s="1" t="s">
        <v>1</v>
      </c>
      <c r="O3" s="1" t="s">
        <v>2</v>
      </c>
    </row>
    <row r="4" spans="2:15" x14ac:dyDescent="0.25">
      <c r="B4" s="1">
        <v>1</v>
      </c>
      <c r="C4" s="1">
        <v>3.7057448790809633E-2</v>
      </c>
      <c r="D4" s="1">
        <v>1</v>
      </c>
      <c r="E4" s="1">
        <v>0.85127666562323745</v>
      </c>
      <c r="F4" s="1">
        <f>IF(AND(E4&gt;0,E4&lt;0.5),0,IF(AND(E4&gt;=0.5,E4&lt;=1),1,"Out of range"))</f>
        <v>1</v>
      </c>
      <c r="G4" s="1">
        <v>1</v>
      </c>
      <c r="H4" s="1">
        <v>0.45877596596679493</v>
      </c>
      <c r="I4" s="1">
        <f>IF(AND(H4&gt;0,H4&lt;0.5),0,IF(AND(H4&gt;=0.5,H4&lt;=1),1,"Out of range"))</f>
        <v>0</v>
      </c>
      <c r="J4" s="1">
        <v>1</v>
      </c>
      <c r="K4" s="1">
        <v>0.21668047668779478</v>
      </c>
      <c r="L4" s="1">
        <f>IF(AND(K4&gt;0,K4&lt;0.5),0,IF(AND(K4&gt;=0.5,K4&lt;=1),1,"Out of range"))</f>
        <v>0</v>
      </c>
      <c r="M4" s="1">
        <v>1</v>
      </c>
      <c r="N4" s="1">
        <v>0.59181800748307267</v>
      </c>
      <c r="O4" s="1">
        <f>IF(AND(N4&gt;0,N4&lt;0.5),0,IF(AND(N4&gt;=0.5,N4&lt;=1),1,"Out of range"))</f>
        <v>1</v>
      </c>
    </row>
    <row r="5" spans="2:15" x14ac:dyDescent="0.25">
      <c r="B5" s="1">
        <v>2</v>
      </c>
      <c r="C5" s="1">
        <v>0.36556745024000348</v>
      </c>
      <c r="D5" s="1">
        <v>2</v>
      </c>
      <c r="E5" s="1">
        <v>0.88885744863050209</v>
      </c>
      <c r="F5" s="1">
        <f t="shared" ref="F5:F13" si="0">IF(AND(E5&gt;0,E5&lt;0.5),0,IF(AND(E5&gt;=0.5,E5&lt;=1),1,"Out of range"))</f>
        <v>1</v>
      </c>
      <c r="G5" s="1">
        <v>2</v>
      </c>
      <c r="H5" s="1">
        <v>0.39333210362853965</v>
      </c>
      <c r="I5" s="1">
        <f t="shared" ref="I5:I13" si="1">IF(AND(H5&gt;0,H5&lt;0.5),0,IF(AND(H5&gt;=0.5,H5&lt;=1),1,"Out of range"))</f>
        <v>0</v>
      </c>
      <c r="J5" s="1">
        <v>2</v>
      </c>
      <c r="K5" s="1">
        <v>0.92676902752033996</v>
      </c>
      <c r="L5" s="1">
        <f t="shared" ref="L5:L13" si="2">IF(AND(K5&gt;0,K5&lt;0.5),0,IF(AND(K5&gt;=0.5,K5&lt;=1),1,"Out of range"))</f>
        <v>1</v>
      </c>
      <c r="M5" s="1">
        <v>2</v>
      </c>
      <c r="N5" s="1">
        <v>0.1599260191134686</v>
      </c>
      <c r="O5" s="1">
        <f t="shared" ref="O5:O13" si="3">IF(AND(N5&gt;0,N5&lt;0.5),0,IF(AND(N5&gt;=0.5,N5&lt;=1),1,"Out of range"))</f>
        <v>0</v>
      </c>
    </row>
    <row r="6" spans="2:15" x14ac:dyDescent="0.25">
      <c r="B6" s="1">
        <v>3</v>
      </c>
      <c r="C6" s="1">
        <v>0.29653813963011821</v>
      </c>
      <c r="D6" s="1">
        <v>3</v>
      </c>
      <c r="E6" s="1">
        <v>0.13252292710907876</v>
      </c>
      <c r="F6" s="1">
        <f t="shared" si="0"/>
        <v>0</v>
      </c>
      <c r="G6" s="1">
        <v>3</v>
      </c>
      <c r="H6" s="1">
        <v>0.77624979228318491</v>
      </c>
      <c r="I6" s="1">
        <f t="shared" si="1"/>
        <v>1</v>
      </c>
      <c r="J6" s="1">
        <v>3</v>
      </c>
      <c r="K6" s="1">
        <v>0.54012181146270477</v>
      </c>
      <c r="L6" s="1">
        <f t="shared" si="2"/>
        <v>1</v>
      </c>
      <c r="M6" s="1">
        <v>3</v>
      </c>
      <c r="N6" s="1">
        <v>8.3445211300284816E-2</v>
      </c>
      <c r="O6" s="1">
        <f t="shared" si="3"/>
        <v>0</v>
      </c>
    </row>
    <row r="7" spans="2:15" x14ac:dyDescent="0.25">
      <c r="B7" s="1">
        <v>4</v>
      </c>
      <c r="C7" s="1">
        <v>0.10701182075729976</v>
      </c>
      <c r="D7" s="1">
        <v>4</v>
      </c>
      <c r="E7" s="1">
        <v>2.5727080739983199E-2</v>
      </c>
      <c r="F7" s="1">
        <f t="shared" si="0"/>
        <v>0</v>
      </c>
      <c r="G7" s="1">
        <v>4</v>
      </c>
      <c r="H7" s="1">
        <v>0.65847489144613258</v>
      </c>
      <c r="I7" s="1">
        <f t="shared" si="1"/>
        <v>1</v>
      </c>
      <c r="J7" s="1">
        <v>4</v>
      </c>
      <c r="K7" s="1">
        <v>0.97773634285074718</v>
      </c>
      <c r="L7" s="1">
        <f t="shared" si="2"/>
        <v>1</v>
      </c>
      <c r="M7" s="1">
        <v>4</v>
      </c>
      <c r="N7" s="1">
        <v>7.8875231661799661E-2</v>
      </c>
      <c r="O7" s="1">
        <f t="shared" si="3"/>
        <v>0</v>
      </c>
    </row>
    <row r="8" spans="2:15" x14ac:dyDescent="0.25">
      <c r="B8" s="1">
        <v>5</v>
      </c>
      <c r="C8" s="1">
        <v>0.38594834387781662</v>
      </c>
      <c r="D8" s="1">
        <v>5</v>
      </c>
      <c r="E8" s="1">
        <v>9.0456183193413531E-2</v>
      </c>
      <c r="F8" s="1">
        <f t="shared" si="0"/>
        <v>0</v>
      </c>
      <c r="G8" s="1">
        <v>5</v>
      </c>
      <c r="H8" s="1">
        <v>0.43602401672750701</v>
      </c>
      <c r="I8" s="1">
        <f t="shared" si="1"/>
        <v>0</v>
      </c>
      <c r="J8" s="1">
        <v>5</v>
      </c>
      <c r="K8" s="1">
        <v>0.89822808871917725</v>
      </c>
      <c r="L8" s="1">
        <f t="shared" si="2"/>
        <v>1</v>
      </c>
      <c r="M8" s="1">
        <v>5</v>
      </c>
      <c r="N8" s="1">
        <v>6.248083771148516E-2</v>
      </c>
      <c r="O8" s="1">
        <f t="shared" si="3"/>
        <v>0</v>
      </c>
    </row>
    <row r="9" spans="2:15" x14ac:dyDescent="0.25">
      <c r="B9" s="1">
        <v>6</v>
      </c>
      <c r="C9" s="1">
        <v>0.18553681565728852</v>
      </c>
      <c r="D9" s="1">
        <v>6</v>
      </c>
      <c r="E9" s="1">
        <v>0.24543018139590356</v>
      </c>
      <c r="F9" s="1">
        <f t="shared" si="0"/>
        <v>0</v>
      </c>
      <c r="G9" s="1">
        <v>6</v>
      </c>
      <c r="H9" s="1">
        <v>0.40580628523418316</v>
      </c>
      <c r="I9" s="1">
        <f t="shared" si="1"/>
        <v>0</v>
      </c>
      <c r="J9" s="1">
        <v>6</v>
      </c>
      <c r="K9" s="1">
        <v>0.54364657587041887</v>
      </c>
      <c r="L9" s="1">
        <f t="shared" si="2"/>
        <v>1</v>
      </c>
      <c r="M9" s="1">
        <v>6</v>
      </c>
      <c r="N9" s="1">
        <v>0.38897022883257215</v>
      </c>
      <c r="O9" s="1">
        <f t="shared" si="3"/>
        <v>0</v>
      </c>
    </row>
    <row r="10" spans="2:15" x14ac:dyDescent="0.25">
      <c r="B10" s="1">
        <v>7</v>
      </c>
      <c r="C10" s="1">
        <v>0.79992982019835424</v>
      </c>
      <c r="D10" s="1">
        <v>7</v>
      </c>
      <c r="E10" s="1">
        <v>0.61229166595068785</v>
      </c>
      <c r="F10" s="1">
        <f t="shared" si="0"/>
        <v>1</v>
      </c>
      <c r="G10" s="1">
        <v>7</v>
      </c>
      <c r="H10" s="1">
        <v>0.83161060128566255</v>
      </c>
      <c r="I10" s="1">
        <f t="shared" si="1"/>
        <v>1</v>
      </c>
      <c r="J10" s="1">
        <v>7</v>
      </c>
      <c r="K10" s="1">
        <v>0.81819787930201249</v>
      </c>
      <c r="L10" s="1">
        <f t="shared" si="2"/>
        <v>1</v>
      </c>
      <c r="M10" s="1">
        <v>7</v>
      </c>
      <c r="N10" s="1">
        <v>4.9533782912497881E-2</v>
      </c>
      <c r="O10" s="1">
        <f t="shared" si="3"/>
        <v>0</v>
      </c>
    </row>
    <row r="11" spans="2:15" x14ac:dyDescent="0.25">
      <c r="B11" s="2">
        <v>8</v>
      </c>
      <c r="C11" s="2">
        <v>0.75364213604245478</v>
      </c>
      <c r="D11" s="2">
        <v>8</v>
      </c>
      <c r="E11" s="1">
        <v>0.15714339664863564</v>
      </c>
      <c r="F11" s="1">
        <f t="shared" si="0"/>
        <v>0</v>
      </c>
      <c r="G11" s="2">
        <v>8</v>
      </c>
      <c r="H11" s="1">
        <v>0.87620437576373367</v>
      </c>
      <c r="I11" s="1">
        <f t="shared" si="1"/>
        <v>1</v>
      </c>
      <c r="J11" s="2">
        <v>8</v>
      </c>
      <c r="K11" s="1">
        <v>0.45715172085705391</v>
      </c>
      <c r="L11" s="2">
        <f t="shared" si="2"/>
        <v>0</v>
      </c>
      <c r="M11" s="2">
        <v>8</v>
      </c>
      <c r="N11" s="1">
        <v>0.33010258319032593</v>
      </c>
      <c r="O11" s="2">
        <f t="shared" si="3"/>
        <v>0</v>
      </c>
    </row>
    <row r="12" spans="2:15" x14ac:dyDescent="0.25">
      <c r="B12" s="1">
        <v>9</v>
      </c>
      <c r="C12" s="1">
        <v>0.96119754387861578</v>
      </c>
      <c r="D12" s="1">
        <v>9</v>
      </c>
      <c r="E12" s="1">
        <v>0.69407954597682664</v>
      </c>
      <c r="F12" s="1">
        <f t="shared" si="0"/>
        <v>1</v>
      </c>
      <c r="G12" s="1">
        <v>9</v>
      </c>
      <c r="H12" s="1">
        <v>0.96866180206662933</v>
      </c>
      <c r="I12" s="1">
        <f t="shared" si="1"/>
        <v>1</v>
      </c>
      <c r="J12" s="1">
        <v>9</v>
      </c>
      <c r="K12" s="1">
        <v>0.25514151118263595</v>
      </c>
      <c r="L12" s="1">
        <f t="shared" si="2"/>
        <v>0</v>
      </c>
      <c r="M12" s="1">
        <v>9</v>
      </c>
      <c r="N12" s="1">
        <v>0.55255217046347982</v>
      </c>
      <c r="O12" s="1">
        <f t="shared" si="3"/>
        <v>1</v>
      </c>
    </row>
    <row r="13" spans="2:15" x14ac:dyDescent="0.25">
      <c r="B13" s="3">
        <v>10</v>
      </c>
      <c r="C13" s="1">
        <v>0.96119754387861578</v>
      </c>
      <c r="D13" s="3">
        <v>10</v>
      </c>
      <c r="E13" s="1">
        <v>0.55980104648034423</v>
      </c>
      <c r="F13" s="1">
        <f t="shared" si="0"/>
        <v>1</v>
      </c>
      <c r="G13" s="3">
        <v>10</v>
      </c>
      <c r="H13" s="1">
        <v>0.74197123687302791</v>
      </c>
      <c r="I13" s="1">
        <f t="shared" si="1"/>
        <v>1</v>
      </c>
      <c r="J13" s="3">
        <v>10</v>
      </c>
      <c r="K13" s="1">
        <v>6.3760556900301468E-2</v>
      </c>
      <c r="L13" s="1">
        <f t="shared" si="2"/>
        <v>0</v>
      </c>
      <c r="M13" s="3">
        <v>10</v>
      </c>
      <c r="N13" s="1">
        <v>0.44583910565713436</v>
      </c>
      <c r="O13" s="1">
        <f t="shared" si="3"/>
        <v>0</v>
      </c>
    </row>
    <row r="16" spans="2:15" x14ac:dyDescent="0.25">
      <c r="D16" s="1" t="s">
        <v>7</v>
      </c>
      <c r="E16" s="1" t="s">
        <v>8</v>
      </c>
      <c r="F16" s="1">
        <f>COUNTIF(F4:F13,0)</f>
        <v>5</v>
      </c>
      <c r="G16" s="1" t="s">
        <v>7</v>
      </c>
      <c r="H16" s="1" t="s">
        <v>8</v>
      </c>
      <c r="I16" s="1">
        <f>COUNTIF(I4:I13,0)</f>
        <v>4</v>
      </c>
      <c r="J16" s="1" t="s">
        <v>7</v>
      </c>
      <c r="K16" s="1" t="s">
        <v>8</v>
      </c>
      <c r="L16" s="1">
        <f>COUNTIF(L4:L13,0)</f>
        <v>4</v>
      </c>
      <c r="M16" s="1" t="s">
        <v>7</v>
      </c>
      <c r="N16" s="1" t="s">
        <v>8</v>
      </c>
      <c r="O16" s="1">
        <f>COUNTIF(O4:O13,0)</f>
        <v>8</v>
      </c>
    </row>
    <row r="17" spans="3:15" x14ac:dyDescent="0.25">
      <c r="D17" s="1"/>
      <c r="E17" s="1" t="s">
        <v>9</v>
      </c>
      <c r="F17" s="1">
        <f>COUNTIF(F4:F13,1)</f>
        <v>5</v>
      </c>
      <c r="G17" s="1"/>
      <c r="H17" s="1" t="s">
        <v>9</v>
      </c>
      <c r="I17" s="1">
        <f>COUNTIF(I4:I13,1)</f>
        <v>6</v>
      </c>
      <c r="J17" s="1"/>
      <c r="K17" s="1" t="s">
        <v>9</v>
      </c>
      <c r="L17" s="1">
        <f>COUNTIF(L4:L13,1)</f>
        <v>6</v>
      </c>
      <c r="M17" s="1"/>
      <c r="N17" s="1" t="s">
        <v>9</v>
      </c>
      <c r="O17" s="1">
        <f>COUNTIF(O4:O13,1)</f>
        <v>2</v>
      </c>
    </row>
    <row r="20" spans="3:15" x14ac:dyDescent="0.25">
      <c r="F20" t="s">
        <v>11</v>
      </c>
      <c r="G20" t="s">
        <v>16</v>
      </c>
      <c r="H20" t="s">
        <v>10</v>
      </c>
    </row>
    <row r="21" spans="3:15" x14ac:dyDescent="0.25">
      <c r="E21" t="s">
        <v>17</v>
      </c>
      <c r="F21">
        <f>SUM(F17+I17+L17+O17)</f>
        <v>19</v>
      </c>
      <c r="G21">
        <f>F21/40%</f>
        <v>47.5</v>
      </c>
      <c r="H21">
        <f>F21/80</f>
        <v>0.23749999999999999</v>
      </c>
    </row>
    <row r="22" spans="3:15" x14ac:dyDescent="0.25">
      <c r="E22" t="s">
        <v>18</v>
      </c>
      <c r="F22">
        <f>SUM(F16+I16+L16+O16)</f>
        <v>21</v>
      </c>
      <c r="G22">
        <f>21/40%</f>
        <v>52.5</v>
      </c>
      <c r="H22">
        <f>F22/80</f>
        <v>0.26250000000000001</v>
      </c>
    </row>
    <row r="24" spans="3:15" x14ac:dyDescent="0.25">
      <c r="C24" t="s">
        <v>12</v>
      </c>
      <c r="D24">
        <v>40</v>
      </c>
      <c r="E24" t="s">
        <v>10</v>
      </c>
      <c r="F24">
        <f>D24/D25</f>
        <v>10</v>
      </c>
    </row>
    <row r="25" spans="3:15" x14ac:dyDescent="0.25">
      <c r="C25" t="s">
        <v>13</v>
      </c>
      <c r="D25">
        <v>4</v>
      </c>
      <c r="E25" t="s">
        <v>15</v>
      </c>
    </row>
  </sheetData>
  <mergeCells count="5">
    <mergeCell ref="B2:C2"/>
    <mergeCell ref="D2:E2"/>
    <mergeCell ref="G2:H2"/>
    <mergeCell ref="J2:K2"/>
    <mergeCell ref="M2:N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8727C-A39C-4091-B82C-421FE5AC80C3}">
  <dimension ref="A1"/>
  <sheetViews>
    <sheetView workbookViewId="0"/>
  </sheetViews>
  <sheetFormatPr defaultRowHeight="13.8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dilip mahato</dc:creator>
  <cp:lastModifiedBy>dilip mahato</cp:lastModifiedBy>
  <cp:lastPrinted>2025-01-04T03:50:22Z</cp:lastPrinted>
  <dcterms:created xsi:type="dcterms:W3CDTF">2025-01-04T02:42:19Z</dcterms:created>
  <dcterms:modified xsi:type="dcterms:W3CDTF">2025-02-01T04:11:08Z</dcterms:modified>
</cp:coreProperties>
</file>