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hidePivotFieldList="1"/>
  <xr:revisionPtr revIDLastSave="0" documentId="13_ncr:1_{F477BB4F-5196-4639-B9FB-474F15E32AF5}" xr6:coauthVersionLast="47" xr6:coauthVersionMax="47" xr10:uidLastSave="{00000000-0000-0000-0000-000000000000}"/>
  <bookViews>
    <workbookView xWindow="-108" yWindow="-108" windowWidth="23256" windowHeight="12456" firstSheet="1" activeTab="2" xr2:uid="{00000000-000D-0000-FFFF-FFFF00000000}"/>
  </bookViews>
  <sheets>
    <sheet name="Data" sheetId="1" state="veryHidden" r:id="rId1"/>
    <sheet name="Pivot" sheetId="2" r:id="rId2"/>
    <sheet name="Dashboard" sheetId="3" r:id="rId3"/>
  </sheets>
  <definedNames>
    <definedName name="Slicer_Trend">#N/A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C12" i="1"/>
  <c r="D12" i="1"/>
</calcChain>
</file>

<file path=xl/sharedStrings.xml><?xml version="1.0" encoding="utf-8"?>
<sst xmlns="http://schemas.openxmlformats.org/spreadsheetml/2006/main" count="55" uniqueCount="28">
  <si>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</si>
  <si>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</si>
  <si>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</si>
  <si>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</si>
  <si>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</si>
  <si>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</si>
  <si>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</si>
  <si>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</si>
  <si>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</si>
  <si>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</si>
  <si>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</si>
  <si>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</si>
  <si>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</si>
  <si>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</si>
  <si>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</si>
  <si>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</si>
  <si>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</si>
  <si>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</si>
  <si>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</si>
  <si>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Net Profit Margin (%)</t>
  </si>
  <si>
    <t>ROI (%)</t>
  </si>
  <si>
    <t>Cash Flow Index</t>
  </si>
  <si>
    <t>Sum of Net Profit Margin (%)</t>
  </si>
  <si>
    <t>Sum of Cash Flow Index</t>
  </si>
  <si>
    <t>Average of Net Profit Margin (%)</t>
  </si>
  <si>
    <t>Average of ROI (%)</t>
  </si>
  <si>
    <t>Average of Cash Flow Index</t>
  </si>
  <si>
    <t>2_Excel_CFO_Performance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</si>
</sst>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5"/>
      </patternFill>
    </fill>
    <fill>
      <patternFill patternType="solid">
        <fgColor theme="5" tint="0.59999389629810485"/>
        <bgColor indexed="65"/>
      </patternFill>
    </fill>
    <fill>
      <patternFill patternType="solid">
        <fgColor theme="9"/>
        <bgColor theme="9"/>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9"/>
      </right>
      <top style="thin">
        <color theme="9"/>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5">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2" applyFont="1" applyAlignment="1">
      <alignment vertical="center"/>
    </xf>
    <xf numFmtId="164" fontId="0" fillId="0" borderId="0" xfId="1" applyNumberFormat="1" applyFont="1" applyAlignment="1">
      <alignment vertical="center"/>
    </xf>
    <xf numFmtId="9" fontId="0" fillId="0" borderId="0" xfId="0" applyNumberFormat="1"/>
    <xf numFmtId="0" fontId="0" fillId="0" borderId="0" xfId="0" applyAlignment="1">
      <alignment horizontal="left"/>
    </xf>
    <xf numFmtId="9" fontId="0" fillId="0" borderId="0" xfId="0" applyNumberFormat="1" applyAlignment="1">
      <alignment vertical="center"/>
    </xf>
    <xf numFmtId="0" fontId="0" fillId="0" borderId="0" xfId="0" pivotButton="1" applyAlignment="1">
      <alignment vertical="center"/>
    </xf>
    <xf numFmtId="0" fontId="0" fillId="0" borderId="0" xfId="0" applyAlignment="1">
      <alignment vertical="center" wrapText="1"/>
    </xf>
    <xf numFmtId="3"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3" applyBorder="1"/>
    <xf numFmtId="0" fontId="3" fillId="4" borderId="9" xfId="0" applyFont="1" applyFill="1" applyBorder="1" applyAlignment="1">
      <alignment horizontal="center" vertical="center" wrapText="1"/>
    </xf>
    <xf numFmtId="164" fontId="0" fillId="0" borderId="9" xfId="1" applyNumberFormat="1" applyFont="1" applyBorder="1" applyAlignment="1">
      <alignment vertical="center"/>
    </xf>
    <xf numFmtId="4" fontId="0" fillId="0" borderId="0" xfId="0" applyNumberFormat="1" applyAlignment="1">
      <alignment vertical="center"/>
    </xf>
    <xf numFmtId="0" fontId="1" fillId="3" borderId="2" xfId="4" applyBorder="1"/>
    <xf numFmtId="0" fontId="1" fillId="3" borderId="3" xfId="4" applyBorder="1"/>
    <xf numFmtId="0" fontId="4" fillId="3" borderId="1" xfId="4" applyFont="1" applyBorder="1" applyAlignment="1">
      <alignment vertical="top"/>
    </xf>
    <xf numFmtId="0" fontId="4" fillId="3" borderId="2" xfId="4" applyFont="1" applyBorder="1"/>
  </cellXfs>
  <cellStyles count="5">
    <cellStyle name="40% - Accent2" xfId="4" builtinId="35"/>
    <cellStyle name="Accent2" xfId="3" builtinId="33"/>
    <cellStyle name="Comma" xfId="1" builtinId="3"/>
    <cellStyle name="Normal" xfId="0" builtinId="0"/>
    <cellStyle name="Percent" xfId="2" builtinId="5"/>
  </cellStyles>
  <dxfs count="51">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13" formatCode="0%"/>
    </dxf>
    <dxf>
      <alignment vertical="center" readingOrder="0"/>
    </dxf>
    <dxf>
      <alignment vertical="center" readingOrder="0"/>
    </dxf>
    <dxf>
      <numFmt numFmtId="13" formatCode="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border diagonalUp="0" diagonalDown="0">
        <left/>
        <right style="thin">
          <color theme="9"/>
        </right>
        <top style="thin">
          <color theme="9"/>
        </top>
        <bottom/>
        <vertical/>
        <horizontal/>
      </border>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[2_Excel_CFO_Performance Dashboards.xlsx]Pivot!PivotTable4</c:name>
    <c:fmtId val="3"/>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pivotFmt>
      <c:pivotFmt>
        <c:idx val="5"/>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Pivot!$J$4:$J$7</c:f>
              <c:strCache>
                <c:ptCount val="3"/>
                <c:pt idx="0">
                  <c:v>2022-Q2</c:v>
                </c:pt>
                <c:pt idx="1">
                  <c:v>2023-Q2</c:v>
                </c:pt>
                <c:pt idx="2">
                  <c:v>2024-Q2</c:v>
                </c:pt>
              </c:strCache>
            </c:strRef>
          </c:cat>
          <c:val>
            <c:numRef>
              <c:f>Pivot!$K$4:$K$7</c:f>
              <c:numCache>
                <c:formatCode>#,##0</c:formatCode>
                <c:ptCount val="3"/>
                <c:pt idx="0">
                  <c:v>105</c:v>
                </c:pt>
                <c:pt idx="1">
                  <c:v>125</c:v>
                </c:pt>
                <c:pt idx="2">
                  <c:v>145</c:v>
                </c:pt>
              </c:numCache>
            </c:numRef>
          </c:val>
          <c:extLst>
            <c:ext xmlns:c16="http://schemas.microsoft.com/office/drawing/2014/chart" uri="{C3380CC4-5D6E-409C-BE32-E72D297353CC}">
              <c16:uniqueId val="{00000004-A504-4771-86F9-120BEEDEFF9D}"/>
            </c:ext>
          </c:extLst>
        </c:ser>
        <c:dLbls>
          <c:showLegendKey val="0"/>
          <c:showVal val="0"/>
          <c:showCatName val="0"/>
          <c:showSerName val="0"/>
          <c:showPercent val="0"/>
          <c:showBubbleSize val="0"/>
        </c:dLbls>
        <c:gapWidth val="219"/>
        <c:overlap val="-27"/>
        <c:axId val="1785566975"/>
        <c:axId val="1785541183"/>
      </c:barChart>
      <c:catAx>
        <c:axId val="178556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85541183"/>
        <c:crosses val="autoZero"/>
        <c:auto val="1"/>
        <c:lblAlgn val="ctr"/>
        <c:lblOffset val="100"/>
        <c:noMultiLvlLbl val="0"/>
      </c:catAx>
      <c:valAx>
        <c:axId val="1785541183"/>
        <c:scaling>
          <c:orientation val="minMax"/>
        </c:scaling>
        <c:delete val="1"/>
        <c:axPos val="l"/>
        <c:numFmt formatCode="#,##0" sourceLinked="1"/>
        <c:majorTickMark val="none"/>
        <c:minorTickMark val="none"/>
        <c:tickLblPos val="nextTo"/>
        <c:crossAx val="1785566975"/>
        <c:crosses val="autoZero"/>
        <c:crossBetween val="between"/>
      </c:valAx>
      <c:spPr>
        <a:noFill/>
        <a:ln w="25400">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[2_Excel_CFO_Performance Dashboards.xlsx]Pivot!PivotTable2</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2022-Q2</c:v>
                </c:pt>
                <c:pt idx="1">
                  <c:v>2023-Q2</c:v>
                </c:pt>
                <c:pt idx="2">
                  <c:v>2024-Q2</c:v>
                </c:pt>
              </c:strCache>
            </c:strRef>
          </c:cat>
          <c:val>
            <c:numRef>
              <c:f>Pivot!$E$4:$E$7</c:f>
              <c:numCache>
                <c:formatCode>0%</c:formatCode>
                <c:ptCount val="3"/>
                <c:pt idx="0">
                  <c:v>0.21</c:v>
                </c:pt>
                <c:pt idx="1">
                  <c:v>0.25</c:v>
                </c:pt>
                <c:pt idx="2">
                  <c:v>0.28999999999999998</c:v>
                </c:pt>
              </c:numCache>
            </c:numRef>
          </c:val>
          <c:extLst>
            <c:ext xmlns:c16="http://schemas.microsoft.com/office/drawing/2014/chart" uri="{C3380CC4-5D6E-409C-BE32-E72D297353CC}">
              <c16:uniqueId val="{00000000-DFA0-4D08-83FA-8E51E62A2B69}"/>
            </c:ext>
          </c:extLst>
        </c:ser>
        <c:dLbls>
          <c:showLegendKey val="0"/>
          <c:showVal val="0"/>
          <c:showCatName val="0"/>
          <c:showSerName val="0"/>
          <c:showPercent val="0"/>
          <c:showBubbleSize val="0"/>
        </c:dLbls>
        <c:gapWidth val="219"/>
        <c:overlap val="-27"/>
        <c:axId val="1702095391"/>
        <c:axId val="1702097471"/>
      </c:barChart>
      <c:catAx>
        <c:axId val="170209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702097471"/>
        <c:crosses val="autoZero"/>
        <c:auto val="1"/>
        <c:lblAlgn val="ctr"/>
        <c:lblOffset val="100"/>
        <c:noMultiLvlLbl val="0"/>
      </c:catAx>
      <c:valAx>
        <c:axId val="1702097471"/>
        <c:scaling>
          <c:orientation val="minMax"/>
        </c:scaling>
        <c:delete val="1"/>
        <c:axPos val="l"/>
        <c:numFmt formatCode="0%" sourceLinked="1"/>
        <c:majorTickMark val="none"/>
        <c:minorTickMark val="none"/>
        <c:tickLblPos val="nextTo"/>
        <c:crossAx val="1702095391"/>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[2_Excel_CFO_Performance Dashboards.xlsx]Pivot!PivotTable3</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barChart>
        <c:barDir val="col"/>
        <c:grouping val="clustered"/>
        <c:varyColors val="0"/>
        <c:ser>
          <c:idx val="1"/>
          <c:order val="0"/>
          <c:tx>
            <c:strRef>
              <c:f>Pivot!$H$3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Pivot!$G$4:$G$7</c:f>
              <c:strCache>
                <c:ptCount val="3"/>
                <c:pt idx="0">
                  <c:v>2022-Q2</c:v>
                </c:pt>
                <c:pt idx="1">
                  <c:v>2023-Q2</c:v>
                </c:pt>
                <c:pt idx="2">
                  <c:v>2024-Q2</c:v>
                </c:pt>
              </c:strCache>
            </c:strRef>
          </c:cat>
          <c:val>
            <c:numRef>
              <c:f>Pivot!$H$4:$H$7</c:f>
              <c:numCache>
                <c:formatCode>0%</c:formatCode>
                <c:ptCount val="3"/>
                <c:pt idx="0">
                  <c:v>0.16</c:v>
                </c:pt>
                <c:pt idx="1">
                  <c:v>0.2</c:v>
                </c:pt>
                <c:pt idx="2">
                  <c:v>0.24</c:v>
                </c:pt>
              </c:numCache>
            </c:numRef>
          </c:val>
          <c:extLst>
            <c:ext xmlns:c16="http://schemas.microsoft.com/office/drawing/2014/chart" uri="{C3380CC4-5D6E-409C-BE32-E72D297353CC}">
              <c16:uniqueId val="{00000003-058D-46B3-803B-FE7986DC2742}"/>
            </c:ext>
          </c:extLst>
        </c:ser>
        <c:dLbls>
          <c:showLegendKey val="0"/>
          <c:showVal val="0"/>
          <c:showCatName val="0"/>
          <c:showSerName val="0"/>
          <c:showPercent val="0"/>
          <c:showBubbleSize val="0"/>
        </c:dLbls>
        <c:gapWidth val="219"/>
        <c:overlap val="-27"/>
        <c:axId val="1785548255"/>
        <c:axId val="1785549919"/>
      </c:barChart>
      <c:catAx>
        <c:axId val="178554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85549919"/>
        <c:crosses val="autoZero"/>
        <c:auto val="1"/>
        <c:lblAlgn val="ctr"/>
        <c:lblOffset val="100"/>
        <c:noMultiLvlLbl val="0"/>
      </c:catAx>
      <c:valAx>
        <c:axId val="1785549919"/>
        <c:scaling>
          <c:orientation val="minMax"/>
        </c:scaling>
        <c:delete val="1"/>
        <c:axPos val="l"/>
        <c:numFmt formatCode="0%" sourceLinked="1"/>
        <c:majorTickMark val="none"/>
        <c:minorTickMark val="none"/>
        <c:tickLblPos val="nextTo"/>
        <c:crossAx val="1785548255"/>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[2_Excel_CFO_Performance Dashboards.xlsx]Pivot!PivotTable5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pPr>
            <a:solidFill>
              <a:srgbClr val="FF000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rgbClr val="FF00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Sum of Cash Flow Index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2022-Q2</c:v>
                </c:pt>
                <c:pt idx="1">
                  <c:v>2023-Q2</c:v>
                </c:pt>
                <c:pt idx="2">
                  <c:v>2024-Q2</c:v>
                </c:pt>
              </c:strCache>
            </c:strRef>
          </c:cat>
          <c:val>
            <c:numRef>
              <c:f>Pivot!$N$4:$N$7</c:f>
              <c:numCache>
                <c:formatCode>#,##0</c:formatCode>
                <c:ptCount val="3"/>
                <c:pt idx="0">
                  <c:v>105</c:v>
                </c:pt>
                <c:pt idx="1">
                  <c:v>125</c:v>
                </c:pt>
                <c:pt idx="2">
                  <c:v>145</c:v>
                </c:pt>
              </c:numCache>
            </c:numRef>
          </c:val>
          <c:extLst>
            <c:ext xmlns:c16="http://schemas.microsoft.com/office/drawing/2014/chart" uri="{C3380CC4-5D6E-409C-BE32-E72D297353CC}">
              <c16:uniqueId val="{00000000-F948-414D-B307-7862EB211645}"/>
            </c:ext>
          </c:extLst>
        </c:ser>
        <c:dLbls>
          <c:showLegendKey val="0"/>
          <c:showVal val="1"/>
          <c:showCatName val="0"/>
          <c:showSerName val="0"/>
          <c:showPercent val="0"/>
          <c:showBubbleSize val="0"/>
        </c:dLbls>
        <c:gapWidth val="150"/>
        <c:axId val="1712443743"/>
        <c:axId val="1712442911"/>
      </c:barChart>
      <c:lineChart>
        <c:grouping val="standard"/>
        <c:varyColors val="0"/>
        <c:ser>
          <c:idx val="1"/>
          <c:order val="1"/>
          <c:tx>
            <c:strRef>
              <c:f>Pivot!$O$3</c:f>
              <c:strCache>
                <c:ptCount val="1"/>
                <c:pt idx="0">
                  <c:v>Sum of Net Profit Margin (%)</c:v>
                </c:pt>
              </c:strCache>
            </c:strRef>
          </c:tx>
          <c:spPr>
            <a:ln w="28575" cap="rnd">
              <a:solidFill>
                <a:schemeClr val="accent2"/>
              </a:solidFill>
              <a:round/>
            </a:ln>
            <a:effectLst/>
          </c:spPr>
          <c:marker>
            <c:symbol val="circle"/>
            <c:size val="5"/>
            <c:spPr>
              <a:solidFill>
                <a:srgbClr val="FF0000"/>
              </a:solidFill>
              <a:ln w="9525">
                <a:solidFill>
                  <a:srgbClr val="00B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2022-Q2</c:v>
                </c:pt>
                <c:pt idx="1">
                  <c:v>2023-Q2</c:v>
                </c:pt>
                <c:pt idx="2">
                  <c:v>2024-Q2</c:v>
                </c:pt>
              </c:strCache>
            </c:strRef>
          </c:cat>
          <c:val>
            <c:numRef>
              <c:f>Pivot!$O$4:$O$7</c:f>
              <c:numCache>
                <c:formatCode>0%</c:formatCode>
                <c:ptCount val="3"/>
                <c:pt idx="0">
                  <c:v>0.21</c:v>
                </c:pt>
                <c:pt idx="1">
                  <c:v>0.25</c:v>
                </c:pt>
                <c:pt idx="2">
                  <c:v>0.28999999999999998</c:v>
                </c:pt>
              </c:numCache>
            </c:numRef>
          </c:val>
          <c:smooth val="0"/>
          <c:extLst>
            <c:ext xmlns:c16="http://schemas.microsoft.com/office/drawing/2014/chart" uri="{C3380CC4-5D6E-409C-BE32-E72D297353CC}">
              <c16:uniqueId val="{00000001-F948-414D-B307-7862EB211645}"/>
            </c:ext>
          </c:extLst>
        </c:ser>
        <c:dLbls>
          <c:showLegendKey val="0"/>
          <c:showVal val="1"/>
          <c:showCatName val="0"/>
          <c:showSerName val="0"/>
          <c:showPercent val="0"/>
          <c:showBubbleSize val="0"/>
        </c:dLbls>
        <c:marker val="1"/>
        <c:smooth val="0"/>
        <c:axId val="1369710399"/>
        <c:axId val="1502869583"/>
      </c:lineChart>
      <c:catAx>
        <c:axId val="17124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2442911"/>
        <c:crosses val="autoZero"/>
        <c:auto val="1"/>
        <c:lblAlgn val="ctr"/>
        <c:lblOffset val="100"/>
        <c:noMultiLvlLbl val="0"/>
      </c:catAx>
      <c:valAx>
        <c:axId val="1712442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12443743"/>
        <c:crosses val="autoZero"/>
        <c:crossBetween val="between"/>
      </c:valAx>
      <c:valAx>
        <c:axId val="150286958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9710399"/>
        <c:crosses val="max"/>
        <c:crossBetween val="between"/>
      </c:valAx>
      <c:catAx>
        <c:axId val="1369710399"/>
        <c:scaling>
          <c:orientation val="minMax"/>
        </c:scaling>
        <c:delete val="1"/>
        <c:axPos val="b"/>
        <c:numFmt formatCode="General" sourceLinked="1"/>
        <c:majorTickMark val="out"/>
        <c:minorTickMark val="none"/>
        <c:tickLblPos val="nextTo"/>
        <c:crossAx val="1502869583"/>
        <c:crosses val="autoZero"/>
        <c:auto val="1"/>
        <c:lblAlgn val="ctr"/>
        <c:lblOffset val="100"/>
        <c:noMultiLvlLbl val="0"/>
      </c:catAx>
      <c:spPr>
        <a:noFill/>
        <a:ln>
          <a:noFill/>
        </a:ln>
        <a:effectLst/>
      </c:spPr>
    </c:plotArea>
    <c:legend>
      <c:legendPos val="t"/>
      <c:layout>
        <c:manualLayout>
          <c:xMode val="edge"/>
          <c:yMode val="edge"/>
          <c:x val="2.7931139045178528E-2"/>
          <c:y val="0"/>
          <c:w val="0.8999997972667502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514350</xdr:colOff>
      <xdr:row>0</xdr:row>
      <xdr:rowOff>180975</xdr:rowOff>
    </xdr:from>
    <xdr:to>
      <xdr:col>18</xdr:col>
      <xdr:colOff>361950</xdr:colOff>
      <xdr:row>2</xdr:row>
      <xdr:rowOff>771524</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2611100" y="180975"/>
              <a:ext cx="1066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14</xdr:row>
      <xdr:rowOff>187597</xdr:rowOff>
    </xdr:from>
    <xdr:to>
      <xdr:col>8</xdr:col>
      <xdr:colOff>419100</xdr:colOff>
      <xdr:row>24</xdr:row>
      <xdr:rowOff>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142874</xdr:colOff>
      <xdr:row>5</xdr:row>
      <xdr:rowOff>114300</xdr:rowOff>
    </xdr:from>
    <xdr:to>
      <xdr:col>8</xdr:col>
      <xdr:colOff>447674</xdr:colOff>
      <xdr:row>13</xdr:row>
      <xdr:rowOff>142875</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Net Profit Margin (%)</a:t>
          </a:r>
        </a:p>
      </xdr:txBody>
    </xdr:sp>
    <xdr:clientData/>
  </xdr:twoCellAnchor>
  <xdr:twoCellAnchor>
    <xdr:from>
      <xdr:col>8</xdr:col>
      <xdr:colOff>428624</xdr:colOff>
      <xdr:row>5</xdr:row>
      <xdr:rowOff>123825</xdr:rowOff>
    </xdr:from>
    <xdr:to>
      <xdr:col>15</xdr:col>
      <xdr:colOff>857249</xdr:colOff>
      <xdr:row>13</xdr:row>
      <xdr:rowOff>142875</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428626</xdr:colOff>
      <xdr:row>4</xdr:row>
      <xdr:rowOff>57150</xdr:rowOff>
    </xdr:from>
    <xdr:to>
      <xdr:col>15</xdr:col>
      <xdr:colOff>866776</xdr:colOff>
      <xdr:row>5</xdr:row>
      <xdr:rowOff>129540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40606" y="956310"/>
          <a:ext cx="4705350" cy="25527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ROI (%)</a:t>
          </a:r>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tx1"/>
              </a:solidFill>
              <a:effectLst/>
              <a:latin typeface="+mn-lt"/>
              <a:ea typeface="+mn-ea"/>
              <a:cs typeface="+mn-cs"/>
            </a:rPr>
            <a:t>Cash Flow Index</a:t>
          </a:r>
          <a:endParaRPr lang="en-US" sz="1100" b="1">
            <a:solidFill>
              <a:schemeClr val="tx1"/>
            </a:solidFill>
          </a:endParaRPr>
        </a:p>
      </xdr:txBody>
    </xdr:sp>
    <xdr:clientData/>
  </xdr:twoCellAnchor>
  <xdr:twoCellAnchor>
    <xdr:from>
      <xdr:col>8</xdr:col>
      <xdr:colOff>419100</xdr:colOff>
      <xdr:row>13</xdr:row>
      <xdr:rowOff>151141</xdr:rowOff>
    </xdr:from>
    <xdr:to>
      <xdr:col>15</xdr:col>
      <xdr:colOff>885824</xdr:colOff>
      <xdr:row>15</xdr:row>
      <xdr:rowOff>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31080" y="2696221"/>
          <a:ext cx="4733924" cy="21461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Cash Flow Index Vs Net Profit Margin (%)</a:t>
          </a:r>
        </a:p>
      </xdr:txBody>
    </xdr:sp>
    <xdr:clientData/>
  </xdr:twoCellAnchor>
  <xdr:twoCellAnchor>
    <xdr:from>
      <xdr:col>1</xdr:col>
      <xdr:colOff>38099</xdr:colOff>
      <xdr:row>1</xdr:row>
      <xdr:rowOff>38101</xdr:rowOff>
    </xdr:from>
    <xdr:to>
      <xdr:col>4</xdr:col>
      <xdr:colOff>15932</xdr:colOff>
      <xdr:row>4</xdr:row>
      <xdr:rowOff>38101</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388621"/>
          <a:ext cx="1806633" cy="548640"/>
          <a:chOff x="152400" y="504519"/>
          <a:chExt cx="1409700" cy="562281"/>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504519"/>
            <a:ext cx="1409700" cy="562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6F58F20-1D47-4249-9C5E-5D6989E3A7B9}" type="TxLink">
              <a:rPr lang="en-US" sz="1800" b="1" i="0" u="none" strike="noStrike">
                <a:solidFill>
                  <a:srgbClr val="000000"/>
                </a:solidFill>
                <a:latin typeface="Calibri"/>
                <a:cs typeface="Calibri"/>
              </a:rPr>
              <a:pPr algn="ctr"/>
              <a:t>25%</a:t>
            </a:fld>
            <a:endParaRPr lang="en-US" sz="36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183537" y="517473"/>
            <a:ext cx="1354241" cy="213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Adv.Net</a:t>
            </a:r>
            <a:r>
              <a:rPr lang="en-US" sz="1100" b="1" baseline="0"/>
              <a:t> Profit Margin %</a:t>
            </a:r>
            <a:endParaRPr lang="en-US" sz="1100" b="1"/>
          </a:p>
        </xdr:txBody>
      </xdr:sp>
    </xdr:grpSp>
    <xdr:clientData/>
  </xdr:twoCellAnchor>
  <xdr:twoCellAnchor>
    <xdr:from>
      <xdr:col>7</xdr:col>
      <xdr:colOff>33337</xdr:colOff>
      <xdr:row>1</xdr:row>
      <xdr:rowOff>0</xdr:rowOff>
    </xdr:from>
    <xdr:to>
      <xdr:col>9</xdr:col>
      <xdr:colOff>442913</xdr:colOff>
      <xdr:row>4</xdr:row>
      <xdr:rowOff>28575</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3835717" y="350520"/>
          <a:ext cx="1628776" cy="577215"/>
          <a:chOff x="152400" y="485775"/>
          <a:chExt cx="1409700" cy="581025"/>
        </a:xfrm>
      </xdr:grpSpPr>
      <xdr:sp macro="" textlink="Pivot!$B$5">
        <xdr:nvSpPr>
          <xdr:cNvPr id="27" name="TextBox 26">
            <a:extLst>
              <a:ext uri="{FF2B5EF4-FFF2-40B4-BE49-F238E27FC236}">
                <a16:creationId xmlns:a16="http://schemas.microsoft.com/office/drawing/2014/main" id="{00000000-0008-0000-0200-00001B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76BFD54-42B8-461E-B83C-9BFBF367B3A3}" type="TxLink">
              <a:rPr lang="en-US" sz="2000" b="1" i="0" u="none" strike="noStrike">
                <a:solidFill>
                  <a:srgbClr val="000000"/>
                </a:solidFill>
                <a:latin typeface="Calibri"/>
                <a:cs typeface="Calibri"/>
              </a:rPr>
              <a:pPr algn="ctr"/>
              <a:t>20%</a:t>
            </a:fld>
            <a:endParaRPr lang="en-US" sz="4000" b="1"/>
          </a:p>
        </xdr:txBody>
      </xdr:sp>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200025" y="513442"/>
            <a:ext cx="1285876" cy="2347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ROI (%)</a:t>
            </a:r>
          </a:p>
        </xdr:txBody>
      </xdr:sp>
    </xdr:grpSp>
    <xdr:clientData/>
  </xdr:twoCellAnchor>
  <xdr:twoCellAnchor>
    <xdr:from>
      <xdr:col>13</xdr:col>
      <xdr:colOff>28574</xdr:colOff>
      <xdr:row>1</xdr:row>
      <xdr:rowOff>19050</xdr:rowOff>
    </xdr:from>
    <xdr:to>
      <xdr:col>15</xdr:col>
      <xdr:colOff>438150</xdr:colOff>
      <xdr:row>4</xdr:row>
      <xdr:rowOff>47625</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7488554" y="369570"/>
          <a:ext cx="1628776" cy="577215"/>
          <a:chOff x="152400" y="485775"/>
          <a:chExt cx="1409700" cy="581025"/>
        </a:xfrm>
      </xdr:grpSpPr>
      <xdr:sp macro="" textlink="Pivot!$B$6">
        <xdr:nvSpPr>
          <xdr:cNvPr id="33" name="TextBox 32">
            <a:extLst>
              <a:ext uri="{FF2B5EF4-FFF2-40B4-BE49-F238E27FC236}">
                <a16:creationId xmlns:a16="http://schemas.microsoft.com/office/drawing/2014/main" id="{00000000-0008-0000-0200-000021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514398A-CA98-487F-8FBE-61AF7A5B1842}" type="TxLink">
              <a:rPr lang="en-US" sz="1800" b="1" i="0" u="none" strike="noStrike">
                <a:solidFill>
                  <a:srgbClr val="000000"/>
                </a:solidFill>
                <a:latin typeface="Calibri"/>
                <a:cs typeface="Calibri"/>
              </a:rPr>
              <a:pPr algn="ctr"/>
              <a:t>125</a:t>
            </a:fld>
            <a:endParaRPr lang="en-US" sz="6000" b="1"/>
          </a:p>
        </xdr:txBody>
      </xdr:sp>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00025" y="513442"/>
            <a:ext cx="1285876" cy="2347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a:t>
            </a:r>
            <a:r>
              <a:rPr lang="en-US" sz="1100" b="1" baseline="0"/>
              <a:t>     Cash Flow Index</a:t>
            </a:r>
            <a:endParaRPr lang="en-US" sz="1100" b="1"/>
          </a:p>
        </xdr:txBody>
      </xdr:sp>
    </xdr:grpSp>
    <xdr:clientData/>
  </xdr:twoCellAnchor>
  <xdr:twoCellAnchor>
    <xdr:from>
      <xdr:col>8</xdr:col>
      <xdr:colOff>428625</xdr:colOff>
      <xdr:row>15</xdr:row>
      <xdr:rowOff>47626</xdr:rowOff>
    </xdr:from>
    <xdr:to>
      <xdr:col>15</xdr:col>
      <xdr:colOff>857250</xdr:colOff>
      <xdr:row>23</xdr:row>
      <xdr:rowOff>161926</xdr:rowOff>
    </xdr:to>
    <xdr:graphicFrame macro="">
      <xdr:nvGraphicFramePr>
        <xdr:cNvPr id="35" name="Chart 34">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7.665390277776" createdVersion="6" refreshedVersion="6" minRefreshableVersion="3" recordCount="10" xr:uid="{00000000-000A-0000-FFFF-FFFF28000000}">
  <cacheSource type="worksheet">
    <worksheetSource name="Table3"/>
  </cacheSource>
  <cacheFields count="5">
    <cacheField name="Quarter" numFmtId="0">
      <sharedItems count="10">
        <s v="2022-Q1"/>
        <s v="2022-Q2"/>
        <s v="2022-Q3"/>
        <s v="2022-Q4"/>
        <s v="2023-Q1"/>
        <s v="2023-Q2"/>
        <s v="2023-Q3"/>
        <s v="2023-Q4"/>
        <s v="2024-Q1"/>
        <s v="2024-Q2"/>
      </sharedItems>
    </cacheField>
    <cacheField name="Net Profit Margin (%)" numFmtId="9">
      <sharedItems containsSemiMixedTypes="0" containsString="0" containsNumber="1" minValue="0.2" maxValue="0.28999999999999998"/>
    </cacheField>
    <cacheField name="ROI (%)" numFmtId="9">
      <sharedItems containsSemiMixedTypes="0" containsString="0" containsNumber="1" minValue="0.15" maxValue="0.24"/>
    </cacheField>
    <cacheField name="Cash Flow Index" numFmtId="164">
      <sharedItems containsSemiMixedTypes="0" containsString="0" containsNumber="1" containsInteger="1" minValue="100" maxValue="145"/>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n v="0.2"/>
    <n v="0.15"/>
    <n v="100"/>
    <x v="0"/>
  </r>
  <r>
    <x v="1"/>
    <n v="0.21"/>
    <n v="0.16"/>
    <n v="105"/>
    <x v="1"/>
  </r>
  <r>
    <x v="2"/>
    <n v="0.22"/>
    <n v="0.17"/>
    <n v="110"/>
    <x v="2"/>
  </r>
  <r>
    <x v="3"/>
    <n v="0.23"/>
    <n v="0.18"/>
    <n v="115"/>
    <x v="3"/>
  </r>
  <r>
    <x v="4"/>
    <n v="0.24"/>
    <n v="0.19"/>
    <n v="120"/>
    <x v="0"/>
  </r>
  <r>
    <x v="5"/>
    <n v="0.25"/>
    <n v="0.2"/>
    <n v="125"/>
    <x v="1"/>
  </r>
  <r>
    <x v="6"/>
    <n v="0.26"/>
    <n v="0.21"/>
    <n v="130"/>
    <x v="2"/>
  </r>
  <r>
    <x v="7"/>
    <n v="0.27"/>
    <n v="0.22"/>
    <n v="135"/>
    <x v="3"/>
  </r>
  <r>
    <x v="8"/>
    <n v="0.28000000000000003"/>
    <n v="0.23"/>
    <n v="140"/>
    <x v="0"/>
  </r>
  <r>
    <x v="9"/>
    <n v="0.28999999999999998"/>
    <n v="0.24"/>
    <n v="14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7" firstHeaderRow="1" firstDataRow="1" firstDataCol="1"/>
  <pivotFields count="5">
    <pivotField axis="axisRow" showAll="0">
      <items count="11">
        <item x="0"/>
        <item x="1"/>
        <item x="2"/>
        <item x="3"/>
        <item x="4"/>
        <item x="5"/>
        <item x="6"/>
        <item x="7"/>
        <item x="8"/>
        <item x="9"/>
        <item t="default"/>
      </items>
    </pivotField>
    <pivotField numFmtId="9" showAll="0" defaultSubtotal="0"/>
    <pivotField dataField="1" numFmtId="9" showAll="0" defaultSubtotal="0"/>
    <pivotField numFmtId="164" showAll="0" defaultSubtota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ROI (%)" fld="2" subtotal="average" baseField="0" baseItem="0"/>
  </dataFields>
  <formats count="6">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field="0" type="button" dataOnly="0" labelOnly="1" outline="0" axis="axisRow" fieldPosition="0"/>
    </format>
    <format dxfId="1">
      <pivotArea dataOnly="0" labelOnly="1" outline="0" axis="axisValues" fieldPosition="0"/>
    </format>
    <format dxfId="0">
      <pivotArea dataOnly="0" labelOnly="1" outline="0" axis="axisValues"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M3:O7" firstHeaderRow="0" firstDataRow="1" firstDataCol="1"/>
  <pivotFields count="5">
    <pivotField axis="axisRow" showAll="0">
      <items count="11">
        <item x="0"/>
        <item x="1"/>
        <item x="2"/>
        <item x="3"/>
        <item x="4"/>
        <item x="5"/>
        <item x="6"/>
        <item x="7"/>
        <item x="8"/>
        <item x="9"/>
        <item t="default"/>
      </items>
    </pivotField>
    <pivotField dataField="1" numFmtId="9" showAll="0" defaultSubtotal="0"/>
    <pivotField numFmtId="9" showAll="0" defaultSubtotal="0"/>
    <pivotField dataField="1" numFmtId="164" showAll="0" defaultSubtotal="0"/>
    <pivotField showAll="0" defaultSubtotal="0">
      <items count="4">
        <item h="1" x="0"/>
        <item x="1"/>
        <item h="1" x="2"/>
        <item h="1" x="3"/>
      </items>
    </pivotField>
  </pivotFields>
  <rowFields count="1">
    <field x="0"/>
  </rowFields>
  <rowItems count="4">
    <i>
      <x v="1"/>
    </i>
    <i>
      <x v="5"/>
    </i>
    <i>
      <x v="9"/>
    </i>
    <i t="grand">
      <x/>
    </i>
  </rowItems>
  <colFields count="1">
    <field x="-2"/>
  </colFields>
  <colItems count="2">
    <i>
      <x/>
    </i>
    <i i="1">
      <x v="1"/>
    </i>
  </colItems>
  <dataFields count="2">
    <dataField name="Sum of Cash Flow Index" fld="3" baseField="0" baseItem="0"/>
    <dataField name="Sum of Net Profit Margin (%)" fld="1" baseField="0" baseItem="0" numFmtId="9"/>
  </dataFields>
  <formats count="10">
    <format dxfId="15">
      <pivotArea outline="0" collapsedLevelsAreSubtotals="1" fieldPosition="0"/>
    </format>
    <format dxfId="14">
      <pivotArea dataOnly="0" labelOnly="1" outline="0" axis="axisValues" fieldPosition="0"/>
    </format>
    <format dxfId="13">
      <pivotArea dataOnly="0" labelOnly="1" outline="0" axis="axisValues" fieldPosition="0"/>
    </format>
    <format dxfId="12">
      <pivotArea field="0" type="button" dataOnly="0" labelOnly="1" outline="0" axis="axisRow"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references count="1">
          <reference field="4294967294" count="1" selected="0">
            <x v="1"/>
          </reference>
        </references>
      </pivotArea>
    </format>
  </formats>
  <chartFormats count="8">
    <chartFormat chart="5"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5">
    <pivotField multipleItemSelectionAllowed="1" showAll="0">
      <items count="11">
        <item x="0"/>
        <item x="1"/>
        <item x="2"/>
        <item x="3"/>
        <item x="4"/>
        <item x="5"/>
        <item x="6"/>
        <item x="7"/>
        <item x="8"/>
        <item x="9"/>
        <item t="default"/>
      </items>
    </pivotField>
    <pivotField dataField="1" numFmtId="9" showAll="0" defaultSubtotal="0"/>
    <pivotField dataField="1" numFmtId="9" showAll="0" defaultSubtotal="0"/>
    <pivotField dataField="1" numFmtId="164" showAll="0" defaultSubtotal="0"/>
    <pivotField showAll="0" defaultSubtotal="0">
      <items count="4">
        <item h="1" x="0"/>
        <item x="1"/>
        <item h="1" x="2"/>
        <item h="1" x="3"/>
      </items>
    </pivotField>
  </pivotFields>
  <rowFields count="1">
    <field x="-2"/>
  </rowFields>
  <rowItems count="3">
    <i>
      <x/>
    </i>
    <i i="1">
      <x v="1"/>
    </i>
    <i i="2">
      <x v="2"/>
    </i>
  </rowItems>
  <colItems count="1">
    <i/>
  </colItems>
  <dataFields count="3">
    <dataField name="Average of Net Profit Margin (%)" fld="1" subtotal="average" baseField="0" baseItem="0"/>
    <dataField name="Average of ROI (%)" fld="2" subtotal="average" baseField="0" baseItem="0"/>
    <dataField name="Average of Cash Flow Index" fld="3" subtotal="average" baseField="0" baseItem="0"/>
  </dataFields>
  <formats count="3">
    <format dxfId="18">
      <pivotArea field="-2" type="button" dataOnly="0" labelOnly="1" outline="0" axis="axisRow" fieldPosition="0"/>
    </format>
    <format dxfId="17">
      <pivotArea dataOnly="0" labelOnly="1" grandCol="1" outline="0" axis="axisCol" fieldPosition="0"/>
    </format>
    <format dxfId="16">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 cacheId="1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D3:E7" firstHeaderRow="1" firstDataRow="1" firstDataCol="1"/>
  <pivotFields count="5">
    <pivotField axis="axisRow" showAll="0">
      <items count="11">
        <item x="0"/>
        <item x="1"/>
        <item x="2"/>
        <item x="3"/>
        <item x="4"/>
        <item x="5"/>
        <item x="6"/>
        <item x="7"/>
        <item x="8"/>
        <item x="9"/>
        <item t="default"/>
      </items>
    </pivotField>
    <pivotField dataField="1" numFmtId="9" showAll="0" defaultSubtotal="0"/>
    <pivotField numFmtId="9" showAll="0" defaultSubtotal="0"/>
    <pivotField numFmtId="164" showAll="0" defaultSubtota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Net Profit Margin (%)" fld="1" subtotal="average" baseField="0" baseItem="0"/>
  </dataFields>
  <formats count="11">
    <format dxfId="29">
      <pivotArea outline="0" collapsedLevelsAreSubtotals="1" fieldPosition="0"/>
    </format>
    <format dxfId="28">
      <pivotArea dataOnly="0" labelOnly="1" outline="0" axis="axisValues" fieldPosition="0"/>
    </format>
    <format dxfId="27">
      <pivotArea dataOnly="0" labelOnly="1" outline="0" axis="axisValues" fieldPosition="0"/>
    </format>
    <format dxfId="26">
      <pivotArea field="0" type="button" dataOnly="0" labelOnly="1" outline="0" axis="axisRow" fieldPosition="0"/>
    </format>
    <format dxfId="25">
      <pivotArea dataOnly="0" labelOnly="1" outline="0" axis="axisValues" fieldPosition="0"/>
    </format>
    <format dxfId="24">
      <pivotArea dataOnly="0" labelOnly="1" outline="0" axis="axisValues"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collapsedLevelsAreSubtotals="1" fieldPosition="0">
        <references count="1">
          <reference field="0" count="3">
            <x v="1"/>
            <x v="5"/>
            <x v="9"/>
          </reference>
        </references>
      </pivotArea>
    </format>
    <format dxfId="19">
      <pivotArea outline="0" collapsedLevelsAreSubtotals="1" fieldPosition="0"/>
    </format>
  </format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3:K7" firstHeaderRow="1" firstDataRow="1" firstDataCol="1"/>
  <pivotFields count="5">
    <pivotField axis="axisRow" showAll="0">
      <items count="11">
        <item x="0"/>
        <item x="1"/>
        <item x="2"/>
        <item x="3"/>
        <item x="4"/>
        <item x="5"/>
        <item x="6"/>
        <item x="7"/>
        <item x="8"/>
        <item x="9"/>
        <item t="default"/>
      </items>
    </pivotField>
    <pivotField numFmtId="9" showAll="0" defaultSubtotal="0"/>
    <pivotField numFmtId="9" showAll="0" defaultSubtotal="0"/>
    <pivotField dataField="1" numFmtId="164" showAll="0" defaultSubtota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Sum of Cash Flow Index" fld="3" baseField="0" baseItem="0"/>
  </dataFields>
  <formats count="9">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field="0" type="button" dataOnly="0" labelOnly="1" outline="0" axis="axisRow" fieldPosition="0"/>
    </format>
    <format dxfId="34">
      <pivotArea dataOnly="0" labelOnly="1" outline="0" axis="axisValues" fieldPosition="0"/>
    </format>
    <format dxfId="33">
      <pivotArea dataOnly="0" labelOnly="1" outline="0" axis="axisValues"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2">
    <chartFormat chart="5"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1"/>
    <pivotTable tabId="2" name="PivotTable2"/>
    <pivotTable tabId="2" name="PivotTable3"/>
    <pivotTable tabId="2" name="PivotTable4"/>
    <pivotTable tabId="2" name="PivotTable5"/>
  </pivotTables>
  <data>
    <tabular pivotCacheId="1">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E12" totalsRowCount="1" headerRowDxfId="50" dataDxfId="49" dataCellStyle="Comma">
  <autoFilter ref="A1:E11" xr:uid="{00000000-0009-0000-0100-000001000000}"/>
  <tableColumns count="5">
    <tableColumn id="1" xr3:uid="{00000000-0010-0000-0000-000001000000}" name="Quarter" dataDxfId="48" totalsRowDxfId="47"/>
    <tableColumn id="2" xr3:uid="{00000000-0010-0000-0000-000002000000}" name="Net Profit Margin (%)" totalsRowFunction="custom" dataDxfId="46" totalsRowDxfId="45" dataCellStyle="Percent">
      <totalsRowFormula>AVERAGE(Table3[Net Profit Margin (%)])</totalsRowFormula>
    </tableColumn>
    <tableColumn id="3" xr3:uid="{00000000-0010-0000-0000-000003000000}" name="ROI (%)" totalsRowFunction="custom" dataDxfId="44" totalsRowDxfId="43" dataCellStyle="Percent">
      <totalsRowFormula>AVERAGE(Table3[ROI (%)])</totalsRowFormula>
    </tableColumn>
    <tableColumn id="4" xr3:uid="{00000000-0010-0000-0000-000004000000}" name="Cash Flow Index" totalsRowFunction="custom" dataDxfId="42" totalsRowDxfId="41" dataCellStyle="Comma">
      <totalsRowFormula>AVERAGE(Table3[Cash Flow Index])</totalsRowFormula>
    </tableColumn>
    <tableColumn id="5" xr3:uid="{00000000-0010-0000-0000-000005000000}" name="Trend" dataDxfId="40" totalsRowDxfId="39"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5"/>
  <sheetViews>
    <sheetView workbookViewId="0">
      <selection activeCell="G14" sqref="G14"/>
    </sheetView>
  </sheetViews>
  <sheetFormatPr defaultRowHeight="14.4" x14ac:dyDescent="0.3"/>
  <cols>
    <col min="2" max="2" width="13" customWidth="1"/>
    <col min="3" max="3" width="13.44140625" customWidth="1"/>
    <col min="4" max="5" width="15.44140625" customWidth="1"/>
  </cols>
  <sheetData>
    <row r="1" spans="1:6" s="2" customFormat="1" ht="28.8" x14ac:dyDescent="0.3">
      <c r="A1" s="1" t="s">
        <v>0</v>
      </c>
      <c r="B1" s="1" t="s">
        <v>19</v>
      </c>
      <c r="C1" s="1" t="s">
        <v>20</v>
      </c>
      <c r="D1" s="1" t="s">
        <v>21</v>
      </c>
      <c r="E1" s="18" t="s">
        <v>14</v>
      </c>
    </row>
    <row r="2" spans="1:6" x14ac:dyDescent="0.3">
      <c r="A2" s="3" t="s">
        <v>1</v>
      </c>
      <c r="B2" s="4">
        <v>0.2</v>
      </c>
      <c r="C2" s="4">
        <v>0.15</v>
      </c>
      <c r="D2" s="5">
        <v>100</v>
      </c>
      <c r="E2" s="19" t="s">
        <v>15</v>
      </c>
    </row>
    <row r="3" spans="1:6" x14ac:dyDescent="0.3">
      <c r="A3" s="3" t="s">
        <v>2</v>
      </c>
      <c r="B3" s="4">
        <v>0.21</v>
      </c>
      <c r="C3" s="4">
        <v>0.16</v>
      </c>
      <c r="D3" s="5">
        <v>105</v>
      </c>
      <c r="E3" s="19" t="s">
        <v>16</v>
      </c>
    </row>
    <row r="4" spans="1:6" x14ac:dyDescent="0.3">
      <c r="A4" s="3" t="s">
        <v>3</v>
      </c>
      <c r="B4" s="4">
        <v>0.22</v>
      </c>
      <c r="C4" s="4">
        <v>0.17</v>
      </c>
      <c r="D4" s="5">
        <v>110</v>
      </c>
      <c r="E4" s="19" t="s">
        <v>17</v>
      </c>
    </row>
    <row r="5" spans="1:6" x14ac:dyDescent="0.3">
      <c r="A5" s="3" t="s">
        <v>4</v>
      </c>
      <c r="B5" s="4">
        <v>0.23</v>
      </c>
      <c r="C5" s="4">
        <v>0.18</v>
      </c>
      <c r="D5" s="5">
        <v>115</v>
      </c>
      <c r="E5" s="19" t="s">
        <v>18</v>
      </c>
    </row>
    <row r="6" spans="1:6" x14ac:dyDescent="0.3">
      <c r="A6" s="3" t="s">
        <v>5</v>
      </c>
      <c r="B6" s="4">
        <v>0.24</v>
      </c>
      <c r="C6" s="4">
        <v>0.19</v>
      </c>
      <c r="D6" s="5">
        <v>120</v>
      </c>
      <c r="E6" s="19" t="s">
        <v>15</v>
      </c>
    </row>
    <row r="7" spans="1:6" x14ac:dyDescent="0.3">
      <c r="A7" s="3" t="s">
        <v>6</v>
      </c>
      <c r="B7" s="4">
        <v>0.25</v>
      </c>
      <c r="C7" s="4">
        <v>0.2</v>
      </c>
      <c r="D7" s="5">
        <v>125</v>
      </c>
      <c r="E7" s="19" t="s">
        <v>16</v>
      </c>
    </row>
    <row r="8" spans="1:6" x14ac:dyDescent="0.3">
      <c r="A8" s="3" t="s">
        <v>7</v>
      </c>
      <c r="B8" s="4">
        <v>0.26</v>
      </c>
      <c r="C8" s="4">
        <v>0.21</v>
      </c>
      <c r="D8" s="5">
        <v>130</v>
      </c>
      <c r="E8" s="19" t="s">
        <v>17</v>
      </c>
    </row>
    <row r="9" spans="1:6" x14ac:dyDescent="0.3">
      <c r="A9" s="3" t="s">
        <v>8</v>
      </c>
      <c r="B9" s="4">
        <v>0.27</v>
      </c>
      <c r="C9" s="4">
        <v>0.22</v>
      </c>
      <c r="D9" s="5">
        <v>135</v>
      </c>
      <c r="E9" s="19" t="s">
        <v>18</v>
      </c>
    </row>
    <row r="10" spans="1:6" x14ac:dyDescent="0.3">
      <c r="A10" s="3" t="s">
        <v>9</v>
      </c>
      <c r="B10" s="4">
        <v>0.28000000000000003</v>
      </c>
      <c r="C10" s="4">
        <v>0.23</v>
      </c>
      <c r="D10" s="5">
        <v>140</v>
      </c>
      <c r="E10" s="19" t="s">
        <v>15</v>
      </c>
    </row>
    <row r="11" spans="1:6" x14ac:dyDescent="0.3">
      <c r="A11" s="3" t="s">
        <v>10</v>
      </c>
      <c r="B11" s="4">
        <v>0.28999999999999998</v>
      </c>
      <c r="C11" s="4">
        <v>0.24</v>
      </c>
      <c r="D11" s="5">
        <v>145</v>
      </c>
      <c r="E11" s="19" t="s">
        <v>16</v>
      </c>
    </row>
    <row r="12" spans="1:6" x14ac:dyDescent="0.3">
      <c r="A12" s="3"/>
      <c r="B12" s="8">
        <f>AVERAGE(Table3[Net Profit Margin (%)])</f>
        <v>0.24500000000000002</v>
      </c>
      <c r="C12" s="8">
        <f>AVERAGE(Table3[ROI (%)])</f>
        <v>0.19499999999999998</v>
      </c>
      <c r="D12" s="20">
        <f>AVERAGE(Table3[Cash Flow Index])</f>
        <v>122.5</v>
      </c>
      <c r="E12" s="8"/>
    </row>
    <row r="15" spans="1:6" x14ac:dyDescent="0.3">
      <c r="F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O7"/>
  <sheetViews>
    <sheetView topLeftCell="H1" workbookViewId="0">
      <selection activeCell="Q7" sqref="Q7"/>
    </sheetView>
  </sheetViews>
  <sheetFormatPr defaultRowHeight="14.4" x14ac:dyDescent="0.3"/>
  <cols>
    <col min="1" max="1" width="30.44140625" customWidth="1"/>
    <col min="2" max="2" width="4.5546875" customWidth="1"/>
    <col min="3" max="3" width="1.5546875" customWidth="1"/>
    <col min="4" max="4" width="13.109375" customWidth="1"/>
    <col min="5" max="5" width="7.33203125" customWidth="1"/>
    <col min="6" max="6" width="2" customWidth="1"/>
    <col min="7" max="7" width="13.109375" customWidth="1"/>
    <col min="8" max="8" width="10.5546875" customWidth="1"/>
    <col min="9" max="9" width="2.33203125" customWidth="1"/>
    <col min="10" max="10" width="13.109375" customWidth="1"/>
    <col min="11" max="11" width="9.88671875" customWidth="1"/>
    <col min="12" max="12" width="1.88671875" customWidth="1"/>
    <col min="13" max="13" width="13.109375" customWidth="1"/>
    <col min="14" max="14" width="22.33203125" customWidth="1"/>
    <col min="15" max="15" width="27" bestFit="1" customWidth="1"/>
  </cols>
  <sheetData>
    <row r="3" spans="1:15" ht="86.4" x14ac:dyDescent="0.3">
      <c r="A3" s="9" t="s">
        <v>13</v>
      </c>
      <c r="B3" s="3"/>
      <c r="D3" s="9" t="s">
        <v>11</v>
      </c>
      <c r="E3" s="10" t="s">
        <v>24</v>
      </c>
      <c r="G3" s="9" t="s">
        <v>11</v>
      </c>
      <c r="H3" s="10" t="s">
        <v>25</v>
      </c>
      <c r="J3" s="9" t="s">
        <v>11</v>
      </c>
      <c r="K3" s="10" t="s">
        <v>23</v>
      </c>
      <c r="M3" s="9" t="s">
        <v>11</v>
      </c>
      <c r="N3" t="s">
        <v>23</v>
      </c>
      <c r="O3" t="s">
        <v>22</v>
      </c>
    </row>
    <row r="4" spans="1:15" x14ac:dyDescent="0.3">
      <c r="A4" s="7" t="s">
        <v>24</v>
      </c>
      <c r="B4" s="6">
        <v>0.25</v>
      </c>
      <c r="D4" s="7" t="s">
        <v>2</v>
      </c>
      <c r="E4" s="6">
        <v>0.21</v>
      </c>
      <c r="G4" s="7" t="s">
        <v>2</v>
      </c>
      <c r="H4" s="6">
        <v>0.16</v>
      </c>
      <c r="J4" s="7" t="s">
        <v>2</v>
      </c>
      <c r="K4" s="11">
        <v>105</v>
      </c>
      <c r="M4" s="7" t="s">
        <v>2</v>
      </c>
      <c r="N4" s="11">
        <v>105</v>
      </c>
      <c r="O4" s="6">
        <v>0.21</v>
      </c>
    </row>
    <row r="5" spans="1:15" x14ac:dyDescent="0.3">
      <c r="A5" s="7" t="s">
        <v>25</v>
      </c>
      <c r="B5" s="6">
        <v>0.20000000000000004</v>
      </c>
      <c r="D5" s="7" t="s">
        <v>6</v>
      </c>
      <c r="E5" s="6">
        <v>0.25</v>
      </c>
      <c r="G5" s="7" t="s">
        <v>6</v>
      </c>
      <c r="H5" s="6">
        <v>0.2</v>
      </c>
      <c r="J5" s="7" t="s">
        <v>6</v>
      </c>
      <c r="K5" s="11">
        <v>125</v>
      </c>
      <c r="M5" s="7" t="s">
        <v>6</v>
      </c>
      <c r="N5" s="11">
        <v>125</v>
      </c>
      <c r="O5" s="6">
        <v>0.25</v>
      </c>
    </row>
    <row r="6" spans="1:15" x14ac:dyDescent="0.3">
      <c r="A6" s="7" t="s">
        <v>26</v>
      </c>
      <c r="B6">
        <v>125</v>
      </c>
      <c r="D6" s="7" t="s">
        <v>10</v>
      </c>
      <c r="E6" s="6">
        <v>0.28999999999999998</v>
      </c>
      <c r="G6" s="7" t="s">
        <v>10</v>
      </c>
      <c r="H6" s="6">
        <v>0.24</v>
      </c>
      <c r="J6" s="7" t="s">
        <v>10</v>
      </c>
      <c r="K6" s="11">
        <v>145</v>
      </c>
      <c r="M6" s="7" t="s">
        <v>10</v>
      </c>
      <c r="N6" s="11">
        <v>145</v>
      </c>
      <c r="O6" s="6">
        <v>0.28999999999999998</v>
      </c>
    </row>
    <row r="7" spans="1:15" x14ac:dyDescent="0.3">
      <c r="D7" s="7" t="s">
        <v>12</v>
      </c>
      <c r="E7" s="6">
        <v>0.25</v>
      </c>
      <c r="G7" s="7" t="s">
        <v>12</v>
      </c>
      <c r="H7" s="6">
        <v>0.19999999999999998</v>
      </c>
      <c r="J7" s="7" t="s">
        <v>12</v>
      </c>
      <c r="K7" s="11">
        <v>375</v>
      </c>
      <c r="M7" s="7" t="s">
        <v>12</v>
      </c>
      <c r="N7" s="11">
        <v>375</v>
      </c>
      <c r="O7" s="6">
        <v>0.75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R7" sqref="R7"/>
    </sheetView>
  </sheetViews>
  <sheetFormatPr defaultRowHeight="14.4" x14ac:dyDescent="0.3"/>
  <cols>
    <col min="1" max="1" width="2.109375" customWidth="1"/>
    <col min="16" max="16" width="13.33203125" customWidth="1"/>
  </cols>
  <sheetData>
    <row r="1" spans="1:16" ht="27.6" customHeight="1" x14ac:dyDescent="0.45">
      <c r="A1" s="17"/>
      <c r="B1" s="23" t="s">
        <v>27</v>
      </c>
      <c r="C1" s="24"/>
      <c r="D1" s="24"/>
      <c r="E1" s="24"/>
      <c r="F1" s="24"/>
      <c r="G1" s="21"/>
      <c r="H1" s="21"/>
      <c r="I1" s="21"/>
      <c r="J1" s="21"/>
      <c r="K1" s="21"/>
      <c r="L1" s="21"/>
      <c r="M1" s="21"/>
      <c r="N1" s="21"/>
      <c r="O1" s="21"/>
      <c r="P1" s="22"/>
    </row>
    <row r="2" spans="1:16" x14ac:dyDescent="0.3">
      <c r="A2" s="12"/>
      <c r="B2" s="12"/>
      <c r="P2" s="13"/>
    </row>
    <row r="3" spans="1:16" x14ac:dyDescent="0.3">
      <c r="A3" s="12"/>
      <c r="B3" s="12"/>
      <c r="P3" s="13"/>
    </row>
    <row r="4" spans="1:16" x14ac:dyDescent="0.3">
      <c r="A4" s="12"/>
      <c r="B4" s="12"/>
      <c r="P4" s="13"/>
    </row>
    <row r="5" spans="1:16" x14ac:dyDescent="0.3">
      <c r="A5" s="12"/>
      <c r="B5" s="12"/>
      <c r="I5" s="6"/>
      <c r="P5" s="13"/>
    </row>
    <row r="6" spans="1:16" x14ac:dyDescent="0.3">
      <c r="A6" s="12"/>
      <c r="B6" s="12"/>
      <c r="P6" s="13"/>
    </row>
    <row r="7" spans="1:16" x14ac:dyDescent="0.3">
      <c r="A7" s="12"/>
      <c r="B7" s="12"/>
      <c r="P7" s="13"/>
    </row>
    <row r="8" spans="1:16" x14ac:dyDescent="0.3">
      <c r="A8" s="12"/>
      <c r="B8" s="12"/>
      <c r="P8" s="13"/>
    </row>
    <row r="9" spans="1:16" x14ac:dyDescent="0.3">
      <c r="A9" s="12"/>
      <c r="B9" s="12"/>
      <c r="P9" s="13"/>
    </row>
    <row r="10" spans="1:16" x14ac:dyDescent="0.3">
      <c r="A10" s="12"/>
      <c r="B10" s="12"/>
      <c r="P10" s="13"/>
    </row>
    <row r="11" spans="1:16" x14ac:dyDescent="0.3">
      <c r="A11" s="12"/>
      <c r="B11" s="12"/>
      <c r="P11" s="13"/>
    </row>
    <row r="12" spans="1:16" x14ac:dyDescent="0.3">
      <c r="A12" s="12"/>
      <c r="B12" s="12"/>
      <c r="P12" s="13"/>
    </row>
    <row r="13" spans="1:16" x14ac:dyDescent="0.3">
      <c r="A13" s="12"/>
      <c r="B13" s="12"/>
      <c r="P13" s="13"/>
    </row>
    <row r="14" spans="1:16" x14ac:dyDescent="0.3">
      <c r="A14" s="12"/>
      <c r="B14" s="12"/>
      <c r="P14" s="13"/>
    </row>
    <row r="15" spans="1:16" x14ac:dyDescent="0.3">
      <c r="A15" s="12"/>
      <c r="B15" s="12"/>
      <c r="P15" s="13"/>
    </row>
    <row r="16" spans="1:16" x14ac:dyDescent="0.3">
      <c r="A16" s="12"/>
      <c r="B16" s="12"/>
      <c r="P16" s="13"/>
    </row>
    <row r="17" spans="1:16" x14ac:dyDescent="0.3">
      <c r="A17" s="12"/>
      <c r="B17" s="12"/>
      <c r="P17" s="13"/>
    </row>
    <row r="18" spans="1:16" x14ac:dyDescent="0.3">
      <c r="A18" s="12"/>
      <c r="B18" s="12"/>
      <c r="P18" s="13"/>
    </row>
    <row r="19" spans="1:16" x14ac:dyDescent="0.3">
      <c r="A19" s="12"/>
      <c r="B19" s="12"/>
      <c r="P19" s="13"/>
    </row>
    <row r="20" spans="1:16" x14ac:dyDescent="0.3">
      <c r="A20" s="12"/>
      <c r="B20" s="12"/>
      <c r="P20" s="13"/>
    </row>
    <row r="21" spans="1:16" x14ac:dyDescent="0.3">
      <c r="A21" s="12"/>
      <c r="B21" s="12"/>
      <c r="P21" s="13"/>
    </row>
    <row r="22" spans="1:16" x14ac:dyDescent="0.3">
      <c r="A22" s="12"/>
      <c r="B22" s="12"/>
      <c r="P22" s="13"/>
    </row>
    <row r="23" spans="1:16" x14ac:dyDescent="0.3">
      <c r="A23" s="12"/>
      <c r="B23" s="12"/>
      <c r="P23" s="13"/>
    </row>
    <row r="24" spans="1:16" ht="15" thickBot="1" x14ac:dyDescent="0.35">
      <c r="A24" s="14"/>
      <c r="B24" s="14"/>
      <c r="C24" s="15"/>
      <c r="D24" s="15"/>
      <c r="E24" s="15"/>
      <c r="F24" s="15"/>
      <c r="G24" s="15"/>
      <c r="H24" s="15"/>
      <c r="I24" s="15"/>
      <c r="J24" s="15"/>
      <c r="K24" s="15"/>
      <c r="L24" s="15"/>
      <c r="M24" s="15"/>
      <c r="N24" s="15"/>
      <c r="O24" s="15"/>
      <c r="P24"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2024-03-09T12:06:42Z</dcterms:modified>
</cp:coreProperties>
</file>