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5381905F-0A7A-46D0-8CD2-43382FBD581F}" xr6:coauthVersionLast="47" xr6:coauthVersionMax="47" xr10:uidLastSave="{00000000-0000-0000-0000-000000000000}"/>
  <bookViews>
    <workbookView xWindow="-108" yWindow="-108" windowWidth="23256" windowHeight="12456" firstSheet="1" activeTab="2" xr2:uid="{00000000-000D-0000-FFFF-FFFF00000000}"/>
  </bookViews>
  <sheets>
    <sheet name="Data" sheetId="1" state="veryHidden" r:id="rId1"/>
    <sheet name="Pivot" sheetId="2" r:id="rId2"/>
    <sheet name="Dashboard" sheetId="3" r:id="rId3"/>
  </sheets>
  <definedNames>
    <definedName name="Slicer_Trend">#N/A</definedName>
  </definedNames>
  <calcPr calcId="191029"/>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C12" i="1"/>
  <c r="B12" i="1"/>
</calcChain>
</file>

<file path=xl/sharedStrings.xml><?xml version="1.0" encoding="utf-8"?>
<sst xmlns="http://schemas.openxmlformats.org/spreadsheetml/2006/main" count="57" uniqueCount="27">
  <si>
    <t>Quarter</t>
  </si>
  <si>
    <t>2022-Q1</t>
  </si>
  <si>
    <t>2022-Q2</t>
  </si>
  <si>
    <t>2022-Q3</t>
  </si>
  <si>
    <t>2022-Q4</t>
  </si>
  <si>
    <t>2023-Q1</t>
  </si>
  <si>
    <t>2023-Q2</t>
  </si>
  <si>
    <t>2023-Q3</t>
  </si>
  <si>
    <t>2023-Q4</t>
  </si>
  <si>
    <t>2024-Q1</t>
  </si>
  <si>
    <t>2024-Q2</t>
  </si>
  <si>
    <t>Row Labels</t>
  </si>
  <si>
    <t>Grand Total</t>
  </si>
  <si>
    <t>(All)</t>
  </si>
  <si>
    <t>Values</t>
  </si>
  <si>
    <t>Trend</t>
  </si>
  <si>
    <t>Q1</t>
  </si>
  <si>
    <t>Q2</t>
  </si>
  <si>
    <t>Q3</t>
  </si>
  <si>
    <t>Q4</t>
  </si>
  <si>
    <t>Sales Growth Rate (%)</t>
  </si>
  <si>
    <t>Market Penetration Rate (%)</t>
  </si>
  <si>
    <t>CLTV (in units)</t>
  </si>
  <si>
    <t>Average of Sales Growth Rate (%)</t>
  </si>
  <si>
    <t>Average of Market Penetration Rate (%)</t>
  </si>
  <si>
    <t>Average of CLTV (in units)</t>
  </si>
  <si>
    <t>6_Excel_CSO_Performance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</si>
</sst>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2"/>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5"/>
      </patternFill>
    </fill>
    <fill>
      <patternFill patternType="solid">
        <fgColor theme="5"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cellStyleXfs>
  <cellXfs count="26">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2" applyFont="1" applyAlignment="1">
      <alignment vertical="center"/>
    </xf>
    <xf numFmtId="164" fontId="0" fillId="0" borderId="0" xfId="1" applyNumberFormat="1" applyFont="1" applyAlignment="1">
      <alignment vertical="center"/>
    </xf>
    <xf numFmtId="0" fontId="0" fillId="0" borderId="0" xfId="0" pivotButton="1"/>
    <xf numFmtId="9" fontId="0" fillId="0" borderId="0" xfId="0" applyNumberFormat="1"/>
    <xf numFmtId="0" fontId="0" fillId="0" borderId="0" xfId="0" applyAlignment="1">
      <alignment horizontal="left"/>
    </xf>
    <xf numFmtId="9" fontId="0" fillId="0" borderId="0" xfId="0" applyNumberFormat="1" applyAlignment="1">
      <alignment vertical="center"/>
    </xf>
    <xf numFmtId="0" fontId="0" fillId="0" borderId="0" xfId="0" pivotButton="1" applyAlignment="1">
      <alignment vertical="center"/>
    </xf>
    <xf numFmtId="0" fontId="0" fillId="0" borderId="0" xfId="0" applyAlignment="1">
      <alignment vertical="center" wrapText="1"/>
    </xf>
    <xf numFmtId="3" fontId="0" fillId="0" borderId="0" xfId="0" applyNumberFormat="1"/>
    <xf numFmtId="0" fontId="1" fillId="3" borderId="2" xfId="4" applyBorder="1"/>
    <xf numFmtId="0" fontId="1" fillId="3" borderId="3" xfId="4"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2" borderId="1" xfId="3" applyBorder="1"/>
    <xf numFmtId="4" fontId="0" fillId="0" borderId="0" xfId="0" applyNumberFormat="1" applyAlignment="1">
      <alignment vertical="center"/>
    </xf>
    <xf numFmtId="9" fontId="0" fillId="0" borderId="0" xfId="0" applyNumberFormat="1" applyAlignment="1">
      <alignment horizontal="center"/>
    </xf>
    <xf numFmtId="0" fontId="3" fillId="3" borderId="1" xfId="4" applyFont="1" applyBorder="1" applyAlignment="1">
      <alignment vertical="top"/>
    </xf>
    <xf numFmtId="0" fontId="3" fillId="3" borderId="2" xfId="4" applyFont="1" applyBorder="1"/>
    <xf numFmtId="0" fontId="4" fillId="3" borderId="2" xfId="4" applyFont="1" applyBorder="1"/>
  </cellXfs>
  <cellStyles count="5">
    <cellStyle name="20% - Accent2" xfId="4" builtinId="34"/>
    <cellStyle name="Accent2" xfId="3" builtinId="33"/>
    <cellStyle name="Comma" xfId="1" builtinId="3"/>
    <cellStyle name="Normal" xfId="0" builtinId="0"/>
    <cellStyle name="Percent" xfId="2" builtinId="5"/>
  </cellStyles>
  <dxfs count="56">
    <dxf>
      <alignment horizontal="center" readingOrder="0"/>
    </dxf>
    <dxf>
      <numFmt numFmtId="13" formatCode="0%"/>
    </dxf>
    <dxf>
      <alignment vertical="center" readingOrder="0"/>
    </dxf>
    <dxf>
      <alignment wrapText="1" readingOrder="0"/>
    </dxf>
    <dxf>
      <alignment horizontal="center" readingOrder="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13" formatCode="0%"/>
    </dxf>
    <dxf>
      <alignment vertical="center" readingOrder="0"/>
    </dxf>
    <dxf>
      <alignment vertical="center" readingOrder="0"/>
    </dxf>
    <dxf>
      <numFmt numFmtId="13" formatCode="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numFmt numFmtId="3" formatCode="#,##0"/>
    </dxf>
    <dxf>
      <numFmt numFmtId="165" formatCode="#,##0.0"/>
    </dxf>
    <dxf>
      <numFmt numFmtId="4" formatCode="#,##0.00"/>
    </dxf>
    <dxf>
      <alignment vertical="center" readingOrder="0"/>
    </dxf>
    <dxf>
      <alignment vertical="center" readingOrder="0"/>
    </dxf>
    <dxf>
      <alignment vertical="center" readingOrder="0"/>
    </dxf>
    <dxf>
      <alignment wrapText="1" readingOrder="0"/>
    </dxf>
    <dxf>
      <alignment wrapText="1" readingOrder="0"/>
    </dxf>
    <dxf>
      <numFmt numFmtId="13" formatCode="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4" formatCode="#,##0.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[6_Excel_CSO_Performance Dashboards.xlsx]Pivot!PivotTable2</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2022-Q2</c:v>
                </c:pt>
                <c:pt idx="1">
                  <c:v>2023-Q2</c:v>
                </c:pt>
                <c:pt idx="2">
                  <c:v>2024-Q2</c:v>
                </c:pt>
              </c:strCache>
            </c:strRef>
          </c:cat>
          <c:val>
            <c:numRef>
              <c:f>Pivot!$E$4:$E$7</c:f>
              <c:numCache>
                <c:formatCode>0%</c:formatCode>
                <c:ptCount val="3"/>
                <c:pt idx="0">
                  <c:v>0.2</c:v>
                </c:pt>
                <c:pt idx="1">
                  <c:v>0.25</c:v>
                </c:pt>
                <c:pt idx="2">
                  <c:v>0.3</c:v>
                </c:pt>
              </c:numCache>
            </c:numRef>
          </c:val>
          <c:extLst>
            <c:ext xmlns:c16="http://schemas.microsoft.com/office/drawing/2014/chart" uri="{C3380CC4-5D6E-409C-BE32-E72D297353CC}">
              <c16:uniqueId val="{00000000-C4EE-467B-9B88-2C8B4D428F85}"/>
            </c:ext>
          </c:extLst>
        </c:ser>
        <c:dLbls>
          <c:showLegendKey val="0"/>
          <c:showVal val="0"/>
          <c:showCatName val="0"/>
          <c:showSerName val="0"/>
          <c:showPercent val="0"/>
          <c:showBubbleSize val="0"/>
        </c:dLbls>
        <c:gapWidth val="219"/>
        <c:overlap val="-27"/>
        <c:axId val="1713494959"/>
        <c:axId val="1713498703"/>
      </c:barChart>
      <c:catAx>
        <c:axId val="171349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98703"/>
        <c:crosses val="autoZero"/>
        <c:auto val="1"/>
        <c:lblAlgn val="ctr"/>
        <c:lblOffset val="100"/>
        <c:noMultiLvlLbl val="0"/>
      </c:catAx>
      <c:valAx>
        <c:axId val="1713498703"/>
        <c:scaling>
          <c:orientation val="minMax"/>
        </c:scaling>
        <c:delete val="1"/>
        <c:axPos val="l"/>
        <c:numFmt formatCode="0%" sourceLinked="1"/>
        <c:majorTickMark val="none"/>
        <c:minorTickMark val="none"/>
        <c:tickLblPos val="nextTo"/>
        <c:crossAx val="1713494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[6_Excel_CSO_Performance Dashboards.xlsx]Pivot!PivotTable3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Pivot!$G$4:$G$7</c:f>
              <c:strCache>
                <c:ptCount val="3"/>
                <c:pt idx="0">
                  <c:v>2022-Q2</c:v>
                </c:pt>
                <c:pt idx="1">
                  <c:v>2023-Q2</c:v>
                </c:pt>
                <c:pt idx="2">
                  <c:v>2024-Q2</c:v>
                </c:pt>
              </c:strCache>
            </c:strRef>
          </c:cat>
          <c:val>
            <c:numRef>
              <c:f>Pivot!$H$4:$H$7</c:f>
              <c:numCache>
                <c:formatCode>0%</c:formatCode>
                <c:ptCount val="3"/>
                <c:pt idx="0">
                  <c:v>0.12</c:v>
                </c:pt>
                <c:pt idx="1">
                  <c:v>0.2</c:v>
                </c:pt>
                <c:pt idx="2">
                  <c:v>0.28000000000000003</c:v>
                </c:pt>
              </c:numCache>
            </c:numRef>
          </c:val>
          <c:extLst>
            <c:ext xmlns:c16="http://schemas.microsoft.com/office/drawing/2014/chart" uri="{C3380CC4-5D6E-409C-BE32-E72D297353CC}">
              <c16:uniqueId val="{00000000-F623-4943-860D-1127B0CCF235}"/>
            </c:ext>
          </c:extLst>
        </c:ser>
        <c:dLbls>
          <c:showLegendKey val="0"/>
          <c:showVal val="0"/>
          <c:showCatName val="0"/>
          <c:showSerName val="0"/>
          <c:showPercent val="0"/>
          <c:showBubbleSize val="0"/>
        </c:dLbls>
        <c:gapWidth val="219"/>
        <c:overlap val="-27"/>
        <c:axId val="1785547007"/>
        <c:axId val="1785548255"/>
      </c:barChart>
      <c:catAx>
        <c:axId val="178554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48255"/>
        <c:crosses val="autoZero"/>
        <c:auto val="1"/>
        <c:lblAlgn val="ctr"/>
        <c:lblOffset val="100"/>
        <c:noMultiLvlLbl val="0"/>
      </c:catAx>
      <c:valAx>
        <c:axId val="1785548255"/>
        <c:scaling>
          <c:orientation val="minMax"/>
        </c:scaling>
        <c:delete val="1"/>
        <c:axPos val="l"/>
        <c:numFmt formatCode="0%" sourceLinked="1"/>
        <c:majorTickMark val="none"/>
        <c:minorTickMark val="none"/>
        <c:tickLblPos val="nextTo"/>
        <c:crossAx val="1785547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[6_Excel_CSO_Performance Dashboards.xlsx]Pivot!PivotTable4</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Pivot!$J$4:$J$7</c:f>
              <c:strCache>
                <c:ptCount val="3"/>
                <c:pt idx="0">
                  <c:v>2022-Q2</c:v>
                </c:pt>
                <c:pt idx="1">
                  <c:v>2023-Q2</c:v>
                </c:pt>
                <c:pt idx="2">
                  <c:v>2024-Q2</c:v>
                </c:pt>
              </c:strCache>
            </c:strRef>
          </c:cat>
          <c:val>
            <c:numRef>
              <c:f>Pivot!$K$4:$K$7</c:f>
              <c:numCache>
                <c:formatCode>#,##0</c:formatCode>
                <c:ptCount val="3"/>
                <c:pt idx="0">
                  <c:v>515</c:v>
                </c:pt>
                <c:pt idx="1">
                  <c:v>575</c:v>
                </c:pt>
                <c:pt idx="2">
                  <c:v>635</c:v>
                </c:pt>
              </c:numCache>
            </c:numRef>
          </c:val>
          <c:extLst>
            <c:ext xmlns:c16="http://schemas.microsoft.com/office/drawing/2014/chart" uri="{C3380CC4-5D6E-409C-BE32-E72D297353CC}">
              <c16:uniqueId val="{00000000-AC60-440E-BEB3-F137231217BA}"/>
            </c:ext>
          </c:extLst>
        </c:ser>
        <c:dLbls>
          <c:showLegendKey val="0"/>
          <c:showVal val="0"/>
          <c:showCatName val="0"/>
          <c:showSerName val="0"/>
          <c:showPercent val="0"/>
          <c:showBubbleSize val="0"/>
        </c:dLbls>
        <c:gapWidth val="219"/>
        <c:overlap val="-27"/>
        <c:axId val="1785561567"/>
        <c:axId val="1785566975"/>
      </c:barChart>
      <c:catAx>
        <c:axId val="178556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66975"/>
        <c:crosses val="autoZero"/>
        <c:auto val="1"/>
        <c:lblAlgn val="ctr"/>
        <c:lblOffset val="100"/>
        <c:noMultiLvlLbl val="0"/>
      </c:catAx>
      <c:valAx>
        <c:axId val="1785566975"/>
        <c:scaling>
          <c:orientation val="minMax"/>
        </c:scaling>
        <c:delete val="1"/>
        <c:axPos val="l"/>
        <c:numFmt formatCode="#,##0" sourceLinked="1"/>
        <c:majorTickMark val="none"/>
        <c:minorTickMark val="none"/>
        <c:tickLblPos val="nextTo"/>
        <c:crossAx val="178556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[6_Excel_CSO_Performance Dashboards.xlsx]Pivot!PivotTable26</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none"/>
        </c:marker>
      </c:pivotFmt>
      <c:pivotFmt>
        <c:idx val="7"/>
        <c:spPr>
          <a:ln w="28575" cap="rnd">
            <a:solidFill>
              <a:srgbClr val="00B050"/>
            </a:solidFill>
            <a:round/>
          </a:ln>
          <a:effectLst/>
        </c:spPr>
        <c:marker>
          <c:symbol val="none"/>
        </c:marker>
      </c:pivotFmt>
    </c:pivotFmts>
    <c:plotArea>
      <c:layout/>
      <c:barChart>
        <c:barDir val="col"/>
        <c:grouping val="clustered"/>
        <c:varyColors val="0"/>
        <c:ser>
          <c:idx val="0"/>
          <c:order val="0"/>
          <c:tx>
            <c:strRef>
              <c:f>Pivot!$N$3</c:f>
              <c:strCache>
                <c:ptCount val="1"/>
                <c:pt idx="0">
                  <c:v>Average of Sales Growth Rate (%)</c:v>
                </c:pt>
              </c:strCache>
            </c:strRef>
          </c:tx>
          <c:spPr>
            <a:solidFill>
              <a:schemeClr val="accent2"/>
            </a:solidFill>
            <a:ln>
              <a:noFill/>
            </a:ln>
            <a:effectLst/>
          </c:spPr>
          <c:invertIfNegative val="0"/>
          <c:cat>
            <c:strRef>
              <c:f>Pivot!$M$4:$M$7</c:f>
              <c:strCache>
                <c:ptCount val="3"/>
                <c:pt idx="0">
                  <c:v>2022-Q2</c:v>
                </c:pt>
                <c:pt idx="1">
                  <c:v>2023-Q2</c:v>
                </c:pt>
                <c:pt idx="2">
                  <c:v>2024-Q2</c:v>
                </c:pt>
              </c:strCache>
            </c:strRef>
          </c:cat>
          <c:val>
            <c:numRef>
              <c:f>Pivot!$N$4:$N$7</c:f>
              <c:numCache>
                <c:formatCode>0%</c:formatCode>
                <c:ptCount val="3"/>
                <c:pt idx="0">
                  <c:v>0.2</c:v>
                </c:pt>
                <c:pt idx="1">
                  <c:v>0.25</c:v>
                </c:pt>
                <c:pt idx="2">
                  <c:v>0.3</c:v>
                </c:pt>
              </c:numCache>
            </c:numRef>
          </c:val>
          <c:extLst>
            <c:ext xmlns:c16="http://schemas.microsoft.com/office/drawing/2014/chart" uri="{C3380CC4-5D6E-409C-BE32-E72D297353CC}">
              <c16:uniqueId val="{00000000-A68C-4FDA-8347-4C2AFE42BCA1}"/>
            </c:ext>
          </c:extLst>
        </c:ser>
        <c:dLbls>
          <c:showLegendKey val="0"/>
          <c:showVal val="0"/>
          <c:showCatName val="0"/>
          <c:showSerName val="0"/>
          <c:showPercent val="0"/>
          <c:showBubbleSize val="0"/>
        </c:dLbls>
        <c:gapWidth val="150"/>
        <c:axId val="1549620944"/>
        <c:axId val="1549614704"/>
      </c:barChart>
      <c:lineChart>
        <c:grouping val="standard"/>
        <c:varyColors val="0"/>
        <c:ser>
          <c:idx val="1"/>
          <c:order val="1"/>
          <c:tx>
            <c:strRef>
              <c:f>Pivot!$O$3</c:f>
              <c:strCache>
                <c:ptCount val="1"/>
                <c:pt idx="0">
                  <c:v>Average of Market Penetration Rate (%)</c:v>
                </c:pt>
              </c:strCache>
            </c:strRef>
          </c:tx>
          <c:spPr>
            <a:ln w="28575" cap="rnd">
              <a:solidFill>
                <a:srgbClr val="00B050"/>
              </a:solidFill>
              <a:round/>
            </a:ln>
            <a:effectLst/>
          </c:spPr>
          <c:marker>
            <c:symbol val="none"/>
          </c:marker>
          <c:cat>
            <c:strRef>
              <c:f>Pivot!$M$4:$M$7</c:f>
              <c:strCache>
                <c:ptCount val="3"/>
                <c:pt idx="0">
                  <c:v>2022-Q2</c:v>
                </c:pt>
                <c:pt idx="1">
                  <c:v>2023-Q2</c:v>
                </c:pt>
                <c:pt idx="2">
                  <c:v>2024-Q2</c:v>
                </c:pt>
              </c:strCache>
            </c:strRef>
          </c:cat>
          <c:val>
            <c:numRef>
              <c:f>Pivot!$O$4:$O$7</c:f>
              <c:numCache>
                <c:formatCode>0%</c:formatCode>
                <c:ptCount val="3"/>
                <c:pt idx="0">
                  <c:v>0.12</c:v>
                </c:pt>
                <c:pt idx="1">
                  <c:v>0.2</c:v>
                </c:pt>
                <c:pt idx="2">
                  <c:v>0.28000000000000003</c:v>
                </c:pt>
              </c:numCache>
            </c:numRef>
          </c:val>
          <c:smooth val="0"/>
          <c:extLst>
            <c:ext xmlns:c16="http://schemas.microsoft.com/office/drawing/2014/chart" uri="{C3380CC4-5D6E-409C-BE32-E72D297353CC}">
              <c16:uniqueId val="{00000001-A68C-4FDA-8347-4C2AFE42BCA1}"/>
            </c:ext>
          </c:extLst>
        </c:ser>
        <c:dLbls>
          <c:showLegendKey val="0"/>
          <c:showVal val="0"/>
          <c:showCatName val="0"/>
          <c:showSerName val="0"/>
          <c:showPercent val="0"/>
          <c:showBubbleSize val="0"/>
        </c:dLbls>
        <c:marker val="1"/>
        <c:smooth val="0"/>
        <c:axId val="1549626352"/>
        <c:axId val="1549622192"/>
      </c:lineChart>
      <c:catAx>
        <c:axId val="15496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14704"/>
        <c:crosses val="autoZero"/>
        <c:auto val="1"/>
        <c:lblAlgn val="ctr"/>
        <c:lblOffset val="100"/>
        <c:noMultiLvlLbl val="0"/>
      </c:catAx>
      <c:valAx>
        <c:axId val="1549614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20944"/>
        <c:crosses val="autoZero"/>
        <c:crossBetween val="between"/>
      </c:valAx>
      <c:valAx>
        <c:axId val="154962219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26352"/>
        <c:crosses val="max"/>
        <c:crossBetween val="between"/>
      </c:valAx>
      <c:catAx>
        <c:axId val="1549626352"/>
        <c:scaling>
          <c:orientation val="minMax"/>
        </c:scaling>
        <c:delete val="1"/>
        <c:axPos val="b"/>
        <c:numFmt formatCode="General" sourceLinked="1"/>
        <c:majorTickMark val="none"/>
        <c:minorTickMark val="none"/>
        <c:tickLblPos val="nextTo"/>
        <c:crossAx val="1549622192"/>
        <c:crosses val="autoZero"/>
        <c:auto val="1"/>
        <c:lblAlgn val="ctr"/>
        <c:lblOffset val="100"/>
        <c:noMultiLvlLbl val="0"/>
      </c:catAx>
      <c:spPr>
        <a:noFill/>
        <a:ln>
          <a:noFill/>
        </a:ln>
        <a:effectLst/>
      </c:spPr>
    </c:plotArea>
    <c:legend>
      <c:legendPos val="t"/>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66675</xdr:colOff>
      <xdr:row>0</xdr:row>
      <xdr:rowOff>0</xdr:rowOff>
    </xdr:from>
    <xdr:to>
      <xdr:col>17</xdr:col>
      <xdr:colOff>542925</xdr:colOff>
      <xdr:row>2</xdr:row>
      <xdr:rowOff>590549</xdr:rowOff>
    </xdr:to>
    <mc:AlternateContent xmlns:mc="http://schemas.openxmlformats.org/markup-compatibility/2006" xmlns:a14="http://schemas.microsoft.com/office/drawing/2010/main">
      <mc:Choice Requires="a14">
        <xdr:graphicFrame macro="">
          <xdr:nvGraphicFramePr>
            <xdr:cNvPr id="7" name="Trend">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12401550" y="0"/>
              <a:ext cx="1066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296863</xdr:colOff>
      <xdr:row>1</xdr:row>
      <xdr:rowOff>38101</xdr:rowOff>
    </xdr:from>
    <xdr:to>
      <xdr:col>9</xdr:col>
      <xdr:colOff>487363</xdr:colOff>
      <xdr:row>4</xdr:row>
      <xdr:rowOff>57151</xdr:rowOff>
    </xdr:to>
    <xdr:sp macro="" textlink="Pivot!$B$6">
      <xdr:nvSpPr>
        <xdr:cNvPr id="19" name="TextBox 18">
          <a:extLst>
            <a:ext uri="{FF2B5EF4-FFF2-40B4-BE49-F238E27FC236}">
              <a16:creationId xmlns:a16="http://schemas.microsoft.com/office/drawing/2014/main" id="{00000000-0008-0000-0200-000013000000}"/>
            </a:ext>
          </a:extLst>
        </xdr:cNvPr>
        <xdr:cNvSpPr txBox="1"/>
      </xdr:nvSpPr>
      <xdr:spPr>
        <a:xfrm>
          <a:off x="4097338" y="504826"/>
          <a:ext cx="14097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221B279-7A6C-46DB-B51C-88EC0100A6A9}" type="TxLink">
            <a:rPr lang="en-US" sz="2000" b="1" i="0" u="none" strike="noStrike">
              <a:solidFill>
                <a:srgbClr val="000000"/>
              </a:solidFill>
              <a:latin typeface="Calibri"/>
              <a:cs typeface="Calibri"/>
            </a:rPr>
            <a:pPr algn="ctr"/>
            <a:t>20%</a:t>
          </a:fld>
          <a:endParaRPr lang="en-US" sz="6000" b="1"/>
        </a:p>
      </xdr:txBody>
    </xdr:sp>
    <xdr:clientData/>
  </xdr:twoCellAnchor>
  <xdr:twoCellAnchor>
    <xdr:from>
      <xdr:col>13</xdr:col>
      <xdr:colOff>231775</xdr:colOff>
      <xdr:row>1</xdr:row>
      <xdr:rowOff>47626</xdr:rowOff>
    </xdr:from>
    <xdr:to>
      <xdr:col>15</xdr:col>
      <xdr:colOff>422275</xdr:colOff>
      <xdr:row>4</xdr:row>
      <xdr:rowOff>47626</xdr:rowOff>
    </xdr:to>
    <xdr:sp macro="" textlink="Pivot!$B$7">
      <xdr:nvSpPr>
        <xdr:cNvPr id="20" name="TextBox 19">
          <a:extLst>
            <a:ext uri="{FF2B5EF4-FFF2-40B4-BE49-F238E27FC236}">
              <a16:creationId xmlns:a16="http://schemas.microsoft.com/office/drawing/2014/main" id="{00000000-0008-0000-0200-000014000000}"/>
            </a:ext>
          </a:extLst>
        </xdr:cNvPr>
        <xdr:cNvSpPr txBox="1"/>
      </xdr:nvSpPr>
      <xdr:spPr>
        <a:xfrm>
          <a:off x="7689850" y="514351"/>
          <a:ext cx="14097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74B8F0D-E5C7-4935-AD25-3C78A9AF6A62}" type="TxLink">
            <a:rPr lang="en-US" sz="2000" b="1" i="0" u="none" strike="noStrike">
              <a:solidFill>
                <a:srgbClr val="000000"/>
              </a:solidFill>
              <a:latin typeface="Calibri"/>
              <a:cs typeface="Calibri"/>
            </a:rPr>
            <a:pPr algn="ctr"/>
            <a:t>575</a:t>
          </a:fld>
          <a:endParaRPr lang="en-US" sz="6000" b="1"/>
        </a:p>
      </xdr:txBody>
    </xdr:sp>
    <xdr:clientData/>
  </xdr:twoCellAnchor>
  <xdr:twoCellAnchor>
    <xdr:from>
      <xdr:col>1</xdr:col>
      <xdr:colOff>0</xdr:colOff>
      <xdr:row>4</xdr:row>
      <xdr:rowOff>55197</xdr:rowOff>
    </xdr:from>
    <xdr:to>
      <xdr:col>8</xdr:col>
      <xdr:colOff>438150</xdr:colOff>
      <xdr:row>5</xdr:row>
      <xdr:rowOff>104774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42875" y="1474422"/>
          <a:ext cx="4705350" cy="2400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Growth Rate (%)</a:t>
          </a:r>
        </a:p>
      </xdr:txBody>
    </xdr:sp>
    <xdr:clientData/>
  </xdr:twoCellAnchor>
  <xdr:twoCellAnchor>
    <xdr:from>
      <xdr:col>8</xdr:col>
      <xdr:colOff>428626</xdr:colOff>
      <xdr:row>4</xdr:row>
      <xdr:rowOff>57150</xdr:rowOff>
    </xdr:from>
    <xdr:to>
      <xdr:col>15</xdr:col>
      <xdr:colOff>866776</xdr:colOff>
      <xdr:row>5</xdr:row>
      <xdr:rowOff>95250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4838701" y="1095375"/>
          <a:ext cx="4705350" cy="2286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Market Penetration Rate (%)</a:t>
          </a:r>
        </a:p>
      </xdr:txBody>
    </xdr:sp>
    <xdr:clientData/>
  </xdr:twoCellAnchor>
  <xdr:twoCellAnchor>
    <xdr:from>
      <xdr:col>1</xdr:col>
      <xdr:colOff>9525</xdr:colOff>
      <xdr:row>13</xdr:row>
      <xdr:rowOff>160666</xdr:rowOff>
    </xdr:from>
    <xdr:to>
      <xdr:col>8</xdr:col>
      <xdr:colOff>447675</xdr:colOff>
      <xdr:row>14</xdr:row>
      <xdr:rowOff>188044</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152400" y="3294391"/>
          <a:ext cx="4705350" cy="21787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CLTV (in units)</a:t>
          </a:r>
          <a:endParaRPr lang="en-US" sz="1100" b="1"/>
        </a:p>
      </xdr:txBody>
    </xdr:sp>
    <xdr:clientData/>
  </xdr:twoCellAnchor>
  <xdr:twoCellAnchor>
    <xdr:from>
      <xdr:col>8</xdr:col>
      <xdr:colOff>419100</xdr:colOff>
      <xdr:row>13</xdr:row>
      <xdr:rowOff>151141</xdr:rowOff>
    </xdr:from>
    <xdr:to>
      <xdr:col>15</xdr:col>
      <xdr:colOff>885824</xdr:colOff>
      <xdr:row>15</xdr:row>
      <xdr:rowOff>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829175" y="2903866"/>
          <a:ext cx="4733924" cy="22985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Growth Rate (%) Vs Market Penetration Rate (%)</a:t>
          </a:r>
        </a:p>
      </xdr:txBody>
    </xdr:sp>
    <xdr:clientData/>
  </xdr:twoCellAnchor>
  <xdr:twoCellAnchor>
    <xdr:from>
      <xdr:col>7</xdr:col>
      <xdr:colOff>371474</xdr:colOff>
      <xdr:row>1</xdr:row>
      <xdr:rowOff>76199</xdr:rowOff>
    </xdr:from>
    <xdr:to>
      <xdr:col>9</xdr:col>
      <xdr:colOff>438149</xdr:colOff>
      <xdr:row>2</xdr:row>
      <xdr:rowOff>95250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4171949" y="542924"/>
          <a:ext cx="1285875" cy="20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Mkt.Pn</a:t>
          </a:r>
          <a:r>
            <a:rPr lang="en-US" sz="1100" b="1" baseline="0"/>
            <a:t> Rate %</a:t>
          </a:r>
          <a:endParaRPr lang="en-US" sz="1100" b="1"/>
        </a:p>
      </xdr:txBody>
    </xdr:sp>
    <xdr:clientData/>
  </xdr:twoCellAnchor>
  <xdr:twoCellAnchor>
    <xdr:from>
      <xdr:col>13</xdr:col>
      <xdr:colOff>247650</xdr:colOff>
      <xdr:row>1</xdr:row>
      <xdr:rowOff>76200</xdr:rowOff>
    </xdr:from>
    <xdr:to>
      <xdr:col>15</xdr:col>
      <xdr:colOff>333375</xdr:colOff>
      <xdr:row>2</xdr:row>
      <xdr:rowOff>66676</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7705725" y="542925"/>
          <a:ext cx="1304925" cy="1809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i="0">
              <a:solidFill>
                <a:schemeClr val="dk1"/>
              </a:solidFill>
              <a:effectLst/>
              <a:latin typeface="+mn-lt"/>
              <a:ea typeface="+mn-ea"/>
              <a:cs typeface="+mn-cs"/>
            </a:rPr>
            <a:t>       CLTV (in units)</a:t>
          </a:r>
          <a:endParaRPr lang="en-US">
            <a:effectLst/>
          </a:endParaRPr>
        </a:p>
      </xdr:txBody>
    </xdr:sp>
    <xdr:clientData/>
  </xdr:twoCellAnchor>
  <xdr:twoCellAnchor>
    <xdr:from>
      <xdr:col>1</xdr:col>
      <xdr:colOff>57149</xdr:colOff>
      <xdr:row>1</xdr:row>
      <xdr:rowOff>28575</xdr:rowOff>
    </xdr:from>
    <xdr:to>
      <xdr:col>3</xdr:col>
      <xdr:colOff>466725</xdr:colOff>
      <xdr:row>4</xdr:row>
      <xdr:rowOff>57150</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201929" y="417195"/>
          <a:ext cx="1628776" cy="577215"/>
          <a:chOff x="152400" y="485775"/>
          <a:chExt cx="1409700" cy="581025"/>
        </a:xfrm>
      </xdr:grpSpPr>
      <xdr:sp macro="" textlink="Pivot!$B$5">
        <xdr:nvSpPr>
          <xdr:cNvPr id="18" name="TextBox 17">
            <a:extLst>
              <a:ext uri="{FF2B5EF4-FFF2-40B4-BE49-F238E27FC236}">
                <a16:creationId xmlns:a16="http://schemas.microsoft.com/office/drawing/2014/main" id="{00000000-0008-0000-0200-000012000000}"/>
              </a:ext>
            </a:extLst>
          </xdr:cNvPr>
          <xdr:cNvSpPr txBox="1"/>
        </xdr:nvSpPr>
        <xdr:spPr>
          <a:xfrm>
            <a:off x="152400" y="485775"/>
            <a:ext cx="14097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9441C2F-228F-4850-83E0-03AB39E9A6C3}" type="TxLink">
              <a:rPr lang="en-US" sz="2000" b="1" i="0" u="none" strike="noStrike">
                <a:solidFill>
                  <a:srgbClr val="000000"/>
                </a:solidFill>
                <a:latin typeface="Calibri"/>
                <a:cs typeface="Calibri"/>
              </a:rPr>
              <a:pPr algn="ctr"/>
              <a:t>25%</a:t>
            </a:fld>
            <a:endParaRPr lang="en-US" sz="2000" b="1"/>
          </a:p>
        </xdr:txBody>
      </xdr:sp>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213215" y="570148"/>
            <a:ext cx="1285876" cy="1809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Sales Growth Rate (%)</a:t>
            </a:r>
            <a:endParaRPr lang="en-US">
              <a:effectLst/>
            </a:endParaRPr>
          </a:p>
        </xdr:txBody>
      </xdr:sp>
    </xdr:grpSp>
    <xdr:clientData/>
  </xdr:twoCellAnchor>
  <xdr:twoCellAnchor>
    <xdr:from>
      <xdr:col>1</xdr:col>
      <xdr:colOff>9524</xdr:colOff>
      <xdr:row>5</xdr:row>
      <xdr:rowOff>123825</xdr:rowOff>
    </xdr:from>
    <xdr:to>
      <xdr:col>8</xdr:col>
      <xdr:colOff>419100</xdr:colOff>
      <xdr:row>13</xdr:row>
      <xdr:rowOff>133350</xdr:rowOff>
    </xdr:to>
    <xdr:graphicFrame macro="">
      <xdr:nvGraphicFramePr>
        <xdr:cNvPr id="26" name="Chart 2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419099</xdr:colOff>
      <xdr:row>5</xdr:row>
      <xdr:rowOff>114301</xdr:rowOff>
    </xdr:from>
    <xdr:to>
      <xdr:col>15</xdr:col>
      <xdr:colOff>866774</xdr:colOff>
      <xdr:row>13</xdr:row>
      <xdr:rowOff>171451</xdr:rowOff>
    </xdr:to>
    <xdr:graphicFrame macro="">
      <xdr:nvGraphicFramePr>
        <xdr:cNvPr id="27" name="Chart 26">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0</xdr:rowOff>
    </xdr:from>
    <xdr:to>
      <xdr:col>8</xdr:col>
      <xdr:colOff>428625</xdr:colOff>
      <xdr:row>23</xdr:row>
      <xdr:rowOff>171450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428624</xdr:colOff>
      <xdr:row>15</xdr:row>
      <xdr:rowOff>1</xdr:rowOff>
    </xdr:from>
    <xdr:to>
      <xdr:col>15</xdr:col>
      <xdr:colOff>857249</xdr:colOff>
      <xdr:row>23</xdr:row>
      <xdr:rowOff>171451</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57.806703819442" createdVersion="6" refreshedVersion="6" minRefreshableVersion="3" recordCount="10" xr:uid="{00000000-000A-0000-FFFF-FFFF00000000}">
  <cacheSource type="worksheet">
    <worksheetSource name="Table3"/>
  </cacheSource>
  <cacheFields count="5">
    <cacheField name="Quarter" numFmtId="0">
      <sharedItems count="10">
        <s v="2022-Q1"/>
        <s v="2022-Q2"/>
        <s v="2022-Q3"/>
        <s v="2022-Q4"/>
        <s v="2023-Q1"/>
        <s v="2023-Q2"/>
        <s v="2023-Q3"/>
        <s v="2023-Q4"/>
        <s v="2024-Q1"/>
        <s v="2024-Q2"/>
      </sharedItems>
    </cacheField>
    <cacheField name="Sales Growth Rate (%)" numFmtId="9">
      <sharedItems containsSemiMixedTypes="0" containsString="0" containsNumber="1" minValue="0.2" maxValue="0.3" count="3">
        <n v="0.2"/>
        <n v="0.25"/>
        <n v="0.3"/>
      </sharedItems>
    </cacheField>
    <cacheField name="Market Penetration Rate (%)" numFmtId="9">
      <sharedItems containsSemiMixedTypes="0" containsString="0" containsNumber="1" minValue="0.1" maxValue="0.28000000000000003"/>
    </cacheField>
    <cacheField name="CLTV (in units)" numFmtId="164">
      <sharedItems containsSemiMixedTypes="0" containsString="0" containsNumber="1" containsInteger="1" minValue="500" maxValue="635"/>
    </cacheField>
    <cacheField name="Trend" numFmtId="164">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n v="0.1"/>
    <n v="500"/>
    <x v="0"/>
  </r>
  <r>
    <x v="1"/>
    <x v="0"/>
    <n v="0.12"/>
    <n v="515"/>
    <x v="1"/>
  </r>
  <r>
    <x v="2"/>
    <x v="0"/>
    <n v="0.14000000000000001"/>
    <n v="530"/>
    <x v="2"/>
  </r>
  <r>
    <x v="3"/>
    <x v="0"/>
    <n v="0.16"/>
    <n v="545"/>
    <x v="3"/>
  </r>
  <r>
    <x v="4"/>
    <x v="1"/>
    <n v="0.18"/>
    <n v="560"/>
    <x v="0"/>
  </r>
  <r>
    <x v="5"/>
    <x v="1"/>
    <n v="0.2"/>
    <n v="575"/>
    <x v="1"/>
  </r>
  <r>
    <x v="6"/>
    <x v="1"/>
    <n v="0.22"/>
    <n v="590"/>
    <x v="2"/>
  </r>
  <r>
    <x v="7"/>
    <x v="1"/>
    <n v="0.24"/>
    <n v="605"/>
    <x v="3"/>
  </r>
  <r>
    <x v="8"/>
    <x v="2"/>
    <n v="0.26"/>
    <n v="620"/>
    <x v="0"/>
  </r>
  <r>
    <x v="9"/>
    <x v="2"/>
    <n v="0.28000000000000003"/>
    <n v="6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M3:O7" firstHeaderRow="0" firstDataRow="1" firstDataCol="1"/>
  <pivotFields count="5">
    <pivotField axis="axisRow" showAll="0">
      <items count="11">
        <item x="0"/>
        <item x="1"/>
        <item x="2"/>
        <item x="3"/>
        <item x="4"/>
        <item x="5"/>
        <item x="6"/>
        <item x="7"/>
        <item x="8"/>
        <item x="9"/>
        <item t="default"/>
      </items>
    </pivotField>
    <pivotField dataField="1" numFmtId="9" showAll="0" defaultSubtotal="0"/>
    <pivotField dataField="1" numFmtId="9" showAll="0" defaultSubtotal="0"/>
    <pivotField numFmtId="164" showAll="0" defaultSubtotal="0"/>
    <pivotField showAll="0" defaultSubtotal="0">
      <items count="4">
        <item h="1" x="0"/>
        <item x="1"/>
        <item h="1" x="2"/>
        <item h="1" x="3"/>
      </items>
    </pivotField>
  </pivotFields>
  <rowFields count="1">
    <field x="0"/>
  </rowFields>
  <rowItems count="4">
    <i>
      <x v="1"/>
    </i>
    <i>
      <x v="5"/>
    </i>
    <i>
      <x v="9"/>
    </i>
    <i t="grand">
      <x/>
    </i>
  </rowItems>
  <colFields count="1">
    <field x="-2"/>
  </colFields>
  <colItems count="2">
    <i>
      <x/>
    </i>
    <i i="1">
      <x v="1"/>
    </i>
  </colItems>
  <dataFields count="2">
    <dataField name="Average of Sales Growth Rate (%)" fld="1" subtotal="average" baseField="0" baseItem="0"/>
    <dataField name="Average of Market Penetration Rate (%)" fld="2" subtotal="average" baseField="0" baseItem="0"/>
  </dataFields>
  <formats count="15">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field="0" type="button" dataOnly="0" labelOnly="1" outline="0" axis="axisRow"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dataOnly="0" labelOnly="1" outline="0" fieldPosition="0">
        <references count="1">
          <reference field="4294967294" count="2">
            <x v="0"/>
            <x v="1"/>
          </reference>
        </references>
      </pivotArea>
    </format>
    <format dxfId="2">
      <pivotArea dataOnly="0" labelOnly="1" outline="0" fieldPosition="0">
        <references count="1">
          <reference field="4294967294" count="2">
            <x v="0"/>
            <x v="1"/>
          </reference>
        </references>
      </pivotArea>
    </format>
    <format dxfId="1">
      <pivotArea grandRow="1" outline="0" collapsedLevelsAreSubtotals="1" fieldPosition="0"/>
    </format>
    <format dxfId="0">
      <pivotArea grandRow="1" outline="0" collapsedLevelsAreSubtotals="1" fieldPosition="0"/>
    </format>
  </formats>
  <chartFormats count="6">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4" format="6">
      <pivotArea type="data" outline="0" fieldPosition="0">
        <references count="2">
          <reference field="4294967294" count="1" selected="0">
            <x v="1"/>
          </reference>
          <reference field="0" count="1" selected="0">
            <x v="9"/>
          </reference>
        </references>
      </pivotArea>
    </chartFormat>
    <chartFormat chart="14" format="7">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7" firstHeaderRow="1" firstDataRow="1" firstDataCol="1"/>
  <pivotFields count="5">
    <pivotField axis="axisRow" showAll="0">
      <items count="11">
        <item x="0"/>
        <item x="1"/>
        <item x="2"/>
        <item x="3"/>
        <item x="4"/>
        <item x="5"/>
        <item x="6"/>
        <item x="7"/>
        <item x="8"/>
        <item x="9"/>
        <item t="default"/>
      </items>
    </pivotField>
    <pivotField numFmtId="9" showAll="0" defaultSubtotal="0"/>
    <pivotField dataField="1" numFmtId="9" showAll="0" defaultSubtotal="0"/>
    <pivotField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Market Penetration Rate (%)" fld="2" subtotal="average" baseField="0" baseItem="0"/>
  </dataFields>
  <formats count="6">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field="0" type="button" dataOnly="0" labelOnly="1" outline="0" axis="axisRow" fieldPosition="0"/>
    </format>
    <format dxfId="16">
      <pivotArea dataOnly="0" labelOnly="1" outline="0" axis="axisValues" fieldPosition="0"/>
    </format>
    <format dxfId="1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5"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pivotFields count="5">
    <pivotField showAll="0"/>
    <pivotField dataField="1" numFmtId="9" showAll="0"/>
    <pivotField dataField="1" numFmtId="9" showAll="0"/>
    <pivotField dataField="1" numFmtId="164" showAll="0"/>
    <pivotField showAll="0">
      <items count="5">
        <item h="1" x="0"/>
        <item x="1"/>
        <item h="1" x="2"/>
        <item h="1" x="3"/>
        <item t="default"/>
      </items>
    </pivotField>
  </pivotFields>
  <rowFields count="1">
    <field x="-2"/>
  </rowFields>
  <rowItems count="3">
    <i>
      <x/>
    </i>
    <i i="1">
      <x v="1"/>
    </i>
    <i i="2">
      <x v="2"/>
    </i>
  </rowItems>
  <colItems count="1">
    <i/>
  </colItems>
  <dataFields count="3">
    <dataField name="Average of Sales Growth Rate (%)" fld="1" subtotal="average" baseField="0" baseItem="0"/>
    <dataField name="Average of Market Penetration Rate (%)" fld="2" subtotal="average" baseField="0" baseItem="0"/>
    <dataField name="Average of CLTV (in units)" fld="3" subtotal="average" baseField="0" baseItem="0"/>
  </dataFields>
  <formats count="1">
    <format dxfId="21">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 firstHeaderRow="0" firstDataRow="0" firstDataCol="0" rowPageCount="1" colPageCount="1"/>
  <pivotFields count="5">
    <pivotField axis="axisPage" multipleItemSelectionAllowed="1" showAll="0">
      <items count="11">
        <item x="0"/>
        <item x="1"/>
        <item x="2"/>
        <item x="3"/>
        <item x="4"/>
        <item x="5"/>
        <item x="6"/>
        <item x="7"/>
        <item x="8"/>
        <item x="9"/>
        <item t="default"/>
      </items>
    </pivotField>
    <pivotField numFmtId="9" showAll="0" defaultSubtotal="0"/>
    <pivotField numFmtId="9" showAll="0" defaultSubtotal="0"/>
    <pivotField numFmtId="164" showAll="0" defaultSubtotal="0"/>
    <pivotField showAll="0" defaultSubtotal="0">
      <items count="4">
        <item h="1" x="0"/>
        <item x="1"/>
        <item h="1" x="2"/>
        <item h="1" x="3"/>
      </items>
    </pivotField>
  </pivotFields>
  <pageFields count="1">
    <pageField fld="0" hier="-1"/>
  </pageFields>
  <formats count="2">
    <format dxfId="23">
      <pivotArea field="-2" type="button" dataOnly="0" labelOnly="1" outline="0"/>
    </format>
    <format dxfId="22">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7" firstHeaderRow="1" firstDataRow="1" firstDataCol="1"/>
  <pivotFields count="5">
    <pivotField axis="axisRow" showAll="0">
      <items count="11">
        <item x="0"/>
        <item x="1"/>
        <item x="2"/>
        <item x="3"/>
        <item x="4"/>
        <item x="5"/>
        <item x="6"/>
        <item x="7"/>
        <item x="8"/>
        <item x="9"/>
        <item t="default"/>
      </items>
    </pivotField>
    <pivotField dataField="1" numFmtId="9" showAll="0" defaultSubtotal="0"/>
    <pivotField numFmtId="9" showAll="0" defaultSubtotal="0"/>
    <pivotField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Sales Growth Rate (%)" fld="1" subtotal="average" baseField="0" baseItem="0"/>
  </dataFields>
  <formats count="11">
    <format dxfId="34">
      <pivotArea outline="0" collapsedLevelsAreSubtotals="1" fieldPosition="0"/>
    </format>
    <format dxfId="33">
      <pivotArea dataOnly="0" labelOnly="1" outline="0" axis="axisValues"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collapsedLevelsAreSubtotals="1" fieldPosition="0">
        <references count="1">
          <reference field="0" count="3">
            <x v="1"/>
            <x v="5"/>
            <x v="9"/>
          </reference>
        </references>
      </pivotArea>
    </format>
    <format dxfId="24">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K7" firstHeaderRow="1" firstDataRow="1" firstDataCol="1"/>
  <pivotFields count="5">
    <pivotField axis="axisRow" showAll="0">
      <items count="11">
        <item x="0"/>
        <item x="1"/>
        <item x="2"/>
        <item x="3"/>
        <item x="4"/>
        <item x="5"/>
        <item x="6"/>
        <item x="7"/>
        <item x="8"/>
        <item x="9"/>
        <item t="default"/>
      </items>
    </pivotField>
    <pivotField numFmtId="9" showAll="0" defaultSubtotal="0"/>
    <pivotField numFmtId="9" showAll="0" defaultSubtotal="0"/>
    <pivotField dataField="1" numFmtId="164" showAll="0" defaultSubtotal="0"/>
    <pivotField showAll="0" defaultSubtotal="0">
      <items count="4">
        <item h="1" x="0"/>
        <item x="1"/>
        <item h="1" x="2"/>
        <item h="1" x="3"/>
      </items>
    </pivotField>
  </pivotFields>
  <rowFields count="1">
    <field x="0"/>
  </rowFields>
  <rowItems count="4">
    <i>
      <x v="1"/>
    </i>
    <i>
      <x v="5"/>
    </i>
    <i>
      <x v="9"/>
    </i>
    <i t="grand">
      <x/>
    </i>
  </rowItems>
  <colItems count="1">
    <i/>
  </colItems>
  <dataFields count="1">
    <dataField name="Average of CLTV (in units)" fld="3" subtotal="average" baseField="0" baseItem="0" numFmtId="3"/>
  </dataFields>
  <formats count="9">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field="0" type="button" dataOnly="0" labelOnly="1" outline="0" axis="axisRow" fieldPosition="0"/>
    </format>
    <format dxfId="39">
      <pivotArea dataOnly="0" labelOnly="1" outline="0" axis="axisValues" fieldPosition="0"/>
    </format>
    <format dxfId="38">
      <pivotArea dataOnly="0" labelOnly="1" outline="0" axis="axisValues"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00000000-0013-0000-FFFF-FFFF01000000}" sourceName="Trend">
  <pivotTables>
    <pivotTable tabId="2" name="PivotTable1"/>
    <pivotTable tabId="2" name="PivotTable2"/>
    <pivotTable tabId="2" name="PivotTable3"/>
    <pivotTable tabId="2" name="PivotTable4"/>
    <pivotTable tabId="2" name="PivotTable26"/>
    <pivotTable tabId="2" name="PivotTable25"/>
  </pivotTables>
  <data>
    <tabular pivotCacheId="1">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00000000-0014-0000-FFFF-FFFF01000000}" cache="Slicer_Trend" caption="Tren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E12" totalsRowCount="1" headerRowDxfId="55" dataDxfId="54" dataCellStyle="Comma">
  <autoFilter ref="A1:E11" xr:uid="{00000000-0009-0000-0100-000001000000}"/>
  <tableColumns count="5">
    <tableColumn id="1" xr3:uid="{00000000-0010-0000-0000-000001000000}" name="Quarter" dataDxfId="53" totalsRowDxfId="52"/>
    <tableColumn id="2" xr3:uid="{00000000-0010-0000-0000-000002000000}" name="Sales Growth Rate (%)" totalsRowFunction="custom" dataDxfId="51" totalsRowDxfId="50" dataCellStyle="Percent">
      <totalsRowFormula>AVERAGE(Table3[Sales Growth Rate (%)])</totalsRowFormula>
    </tableColumn>
    <tableColumn id="3" xr3:uid="{00000000-0010-0000-0000-000003000000}" name="Market Penetration Rate (%)" totalsRowFunction="custom" dataDxfId="49" totalsRowDxfId="48" dataCellStyle="Percent">
      <totalsRowFormula>AVERAGE(Table3[Market Penetration Rate (%)])</totalsRowFormula>
    </tableColumn>
    <tableColumn id="4" xr3:uid="{00000000-0010-0000-0000-000004000000}" name="CLTV (in units)" totalsRowFunction="custom" dataDxfId="47" totalsRowDxfId="46" dataCellStyle="Comma">
      <totalsRowFormula>AVERAGE(Table3[CLTV (in units)])</totalsRowFormula>
    </tableColumn>
    <tableColumn id="9" xr3:uid="{00000000-0010-0000-0000-000009000000}" name="Trend" dataDxfId="45" totalsRowDxfId="44"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
  <sheetViews>
    <sheetView workbookViewId="0">
      <selection activeCell="H12" sqref="H12"/>
    </sheetView>
  </sheetViews>
  <sheetFormatPr defaultRowHeight="14.4" x14ac:dyDescent="0.3"/>
  <cols>
    <col min="2" max="2" width="13" customWidth="1"/>
    <col min="3" max="3" width="13.44140625" customWidth="1"/>
    <col min="4" max="5" width="15.44140625" customWidth="1"/>
    <col min="6" max="8" width="12" bestFit="1" customWidth="1"/>
  </cols>
  <sheetData>
    <row r="1" spans="1:12" s="2" customFormat="1" ht="43.2" x14ac:dyDescent="0.3">
      <c r="A1" s="1" t="s">
        <v>0</v>
      </c>
      <c r="B1" s="1" t="s">
        <v>20</v>
      </c>
      <c r="C1" s="1" t="s">
        <v>21</v>
      </c>
      <c r="D1" s="1" t="s">
        <v>22</v>
      </c>
      <c r="E1" s="1" t="s">
        <v>15</v>
      </c>
    </row>
    <row r="2" spans="1:12" x14ac:dyDescent="0.3">
      <c r="A2" s="3" t="s">
        <v>1</v>
      </c>
      <c r="B2" s="4">
        <v>0.2</v>
      </c>
      <c r="C2" s="4">
        <v>0.1</v>
      </c>
      <c r="D2" s="5">
        <v>500</v>
      </c>
      <c r="E2" s="5" t="s">
        <v>16</v>
      </c>
      <c r="F2" s="2"/>
    </row>
    <row r="3" spans="1:12" x14ac:dyDescent="0.3">
      <c r="A3" s="3" t="s">
        <v>2</v>
      </c>
      <c r="B3" s="4">
        <v>0.2</v>
      </c>
      <c r="C3" s="4">
        <v>0.12</v>
      </c>
      <c r="D3" s="5">
        <v>515</v>
      </c>
      <c r="E3" s="5" t="s">
        <v>17</v>
      </c>
      <c r="F3" s="2"/>
    </row>
    <row r="4" spans="1:12" x14ac:dyDescent="0.3">
      <c r="A4" s="3" t="s">
        <v>3</v>
      </c>
      <c r="B4" s="4">
        <v>0.2</v>
      </c>
      <c r="C4" s="4">
        <v>0.14000000000000001</v>
      </c>
      <c r="D4" s="5">
        <v>530</v>
      </c>
      <c r="E4" s="5" t="s">
        <v>18</v>
      </c>
      <c r="F4" s="2"/>
    </row>
    <row r="5" spans="1:12" x14ac:dyDescent="0.3">
      <c r="A5" s="3" t="s">
        <v>4</v>
      </c>
      <c r="B5" s="4">
        <v>0.2</v>
      </c>
      <c r="C5" s="4">
        <v>0.16</v>
      </c>
      <c r="D5" s="5">
        <v>545</v>
      </c>
      <c r="E5" s="5" t="s">
        <v>19</v>
      </c>
      <c r="F5" s="2"/>
    </row>
    <row r="6" spans="1:12" x14ac:dyDescent="0.3">
      <c r="A6" s="3" t="s">
        <v>5</v>
      </c>
      <c r="B6" s="4">
        <v>0.25</v>
      </c>
      <c r="C6" s="4">
        <v>0.18</v>
      </c>
      <c r="D6" s="5">
        <v>560</v>
      </c>
      <c r="E6" s="5" t="s">
        <v>16</v>
      </c>
      <c r="F6" s="2"/>
    </row>
    <row r="7" spans="1:12" x14ac:dyDescent="0.3">
      <c r="A7" s="3" t="s">
        <v>6</v>
      </c>
      <c r="B7" s="4">
        <v>0.25</v>
      </c>
      <c r="C7" s="4">
        <v>0.2</v>
      </c>
      <c r="D7" s="5">
        <v>575</v>
      </c>
      <c r="E7" s="5" t="s">
        <v>17</v>
      </c>
      <c r="F7" s="2"/>
    </row>
    <row r="8" spans="1:12" x14ac:dyDescent="0.3">
      <c r="A8" s="3" t="s">
        <v>7</v>
      </c>
      <c r="B8" s="4">
        <v>0.25</v>
      </c>
      <c r="C8" s="4">
        <v>0.22</v>
      </c>
      <c r="D8" s="5">
        <v>590</v>
      </c>
      <c r="E8" s="5" t="s">
        <v>18</v>
      </c>
      <c r="F8" s="2"/>
    </row>
    <row r="9" spans="1:12" x14ac:dyDescent="0.3">
      <c r="A9" s="3" t="s">
        <v>8</v>
      </c>
      <c r="B9" s="4">
        <v>0.25</v>
      </c>
      <c r="C9" s="4">
        <v>0.24</v>
      </c>
      <c r="D9" s="5">
        <v>605</v>
      </c>
      <c r="E9" s="5" t="s">
        <v>19</v>
      </c>
      <c r="F9" s="2"/>
    </row>
    <row r="10" spans="1:12" x14ac:dyDescent="0.3">
      <c r="A10" s="3" t="s">
        <v>9</v>
      </c>
      <c r="B10" s="4">
        <v>0.3</v>
      </c>
      <c r="C10" s="4">
        <v>0.26</v>
      </c>
      <c r="D10" s="5">
        <v>620</v>
      </c>
      <c r="E10" s="5" t="s">
        <v>16</v>
      </c>
      <c r="F10" s="2"/>
    </row>
    <row r="11" spans="1:12" x14ac:dyDescent="0.3">
      <c r="A11" s="3" t="s">
        <v>10</v>
      </c>
      <c r="B11" s="4">
        <v>0.3</v>
      </c>
      <c r="C11" s="4">
        <v>0.28000000000000003</v>
      </c>
      <c r="D11" s="5">
        <v>635</v>
      </c>
      <c r="E11" s="5" t="s">
        <v>17</v>
      </c>
      <c r="F11" s="2"/>
    </row>
    <row r="12" spans="1:12" x14ac:dyDescent="0.3">
      <c r="A12" s="3"/>
      <c r="B12" s="9">
        <f>AVERAGE(Table3[Sales Growth Rate (%)])</f>
        <v>0.24</v>
      </c>
      <c r="C12" s="9">
        <f>AVERAGE(Table3[Market Penetration Rate (%)])</f>
        <v>0.19</v>
      </c>
      <c r="D12" s="21">
        <f>AVERAGE(Table3[CLTV (in units)])</f>
        <v>567.5</v>
      </c>
      <c r="E12" s="3"/>
      <c r="F12" s="2"/>
    </row>
    <row r="13" spans="1:12" x14ac:dyDescent="0.3">
      <c r="I13" s="2"/>
      <c r="J13" s="2"/>
    </row>
    <row r="15" spans="1:12" x14ac:dyDescent="0.3">
      <c r="F15" s="2"/>
      <c r="G15" s="2"/>
      <c r="H15" s="2"/>
      <c r="I15" s="2"/>
      <c r="J15" s="2"/>
      <c r="K15" s="2"/>
      <c r="L1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
  <sheetViews>
    <sheetView workbookViewId="0">
      <selection activeCell="G14" sqref="G14"/>
    </sheetView>
  </sheetViews>
  <sheetFormatPr defaultRowHeight="14.4" x14ac:dyDescent="0.3"/>
  <cols>
    <col min="1" max="1" width="37" customWidth="1"/>
    <col min="2" max="2" width="4.5546875" customWidth="1"/>
    <col min="3" max="3" width="2.88671875" customWidth="1"/>
    <col min="4" max="4" width="13.109375" customWidth="1"/>
    <col min="5" max="5" width="8.44140625" customWidth="1"/>
    <col min="6" max="6" width="2" customWidth="1"/>
    <col min="7" max="7" width="13.109375" customWidth="1"/>
    <col min="8" max="8" width="11.5546875" customWidth="1"/>
    <col min="9" max="9" width="2.33203125" customWidth="1"/>
    <col min="10" max="10" width="13.109375" customWidth="1"/>
    <col min="11" max="11" width="10.5546875" customWidth="1"/>
    <col min="12" max="12" width="8.88671875" customWidth="1"/>
    <col min="13" max="13" width="13.109375" customWidth="1"/>
    <col min="14" max="14" width="15.6640625" customWidth="1"/>
    <col min="15" max="15" width="19.6640625" customWidth="1"/>
    <col min="16" max="17" width="8.88671875" customWidth="1"/>
    <col min="18" max="18" width="8.5546875" customWidth="1"/>
  </cols>
  <sheetData>
    <row r="1" spans="1:15" x14ac:dyDescent="0.3">
      <c r="A1" s="6" t="s">
        <v>0</v>
      </c>
      <c r="B1" t="s">
        <v>13</v>
      </c>
    </row>
    <row r="3" spans="1:15" ht="57.6" x14ac:dyDescent="0.3">
      <c r="D3" s="10" t="s">
        <v>11</v>
      </c>
      <c r="E3" s="11" t="s">
        <v>23</v>
      </c>
      <c r="G3" s="10" t="s">
        <v>11</v>
      </c>
      <c r="H3" s="11" t="s">
        <v>24</v>
      </c>
      <c r="J3" s="10" t="s">
        <v>11</v>
      </c>
      <c r="K3" s="11" t="s">
        <v>25</v>
      </c>
      <c r="M3" s="10" t="s">
        <v>11</v>
      </c>
      <c r="N3" s="11" t="s">
        <v>23</v>
      </c>
      <c r="O3" s="11" t="s">
        <v>24</v>
      </c>
    </row>
    <row r="4" spans="1:15" x14ac:dyDescent="0.3">
      <c r="A4" s="6" t="s">
        <v>14</v>
      </c>
      <c r="D4" s="8" t="s">
        <v>2</v>
      </c>
      <c r="E4" s="7">
        <v>0.2</v>
      </c>
      <c r="G4" s="8" t="s">
        <v>2</v>
      </c>
      <c r="H4" s="7">
        <v>0.12</v>
      </c>
      <c r="J4" s="8" t="s">
        <v>2</v>
      </c>
      <c r="K4" s="12">
        <v>515</v>
      </c>
      <c r="M4" s="8" t="s">
        <v>2</v>
      </c>
      <c r="N4" s="22">
        <v>0.2</v>
      </c>
      <c r="O4" s="22">
        <v>0.12</v>
      </c>
    </row>
    <row r="5" spans="1:15" x14ac:dyDescent="0.3">
      <c r="A5" s="8" t="s">
        <v>23</v>
      </c>
      <c r="B5" s="7">
        <v>0.25</v>
      </c>
      <c r="D5" s="8" t="s">
        <v>6</v>
      </c>
      <c r="E5" s="7">
        <v>0.25</v>
      </c>
      <c r="G5" s="8" t="s">
        <v>6</v>
      </c>
      <c r="H5" s="7">
        <v>0.2</v>
      </c>
      <c r="J5" s="8" t="s">
        <v>6</v>
      </c>
      <c r="K5" s="12">
        <v>575</v>
      </c>
      <c r="M5" s="8" t="s">
        <v>6</v>
      </c>
      <c r="N5" s="22">
        <v>0.25</v>
      </c>
      <c r="O5" s="22">
        <v>0.2</v>
      </c>
    </row>
    <row r="6" spans="1:15" x14ac:dyDescent="0.3">
      <c r="A6" s="8" t="s">
        <v>24</v>
      </c>
      <c r="B6" s="7">
        <v>0.20000000000000004</v>
      </c>
      <c r="D6" s="8" t="s">
        <v>10</v>
      </c>
      <c r="E6" s="7">
        <v>0.3</v>
      </c>
      <c r="G6" s="8" t="s">
        <v>10</v>
      </c>
      <c r="H6" s="7">
        <v>0.28000000000000003</v>
      </c>
      <c r="J6" s="8" t="s">
        <v>10</v>
      </c>
      <c r="K6" s="12">
        <v>635</v>
      </c>
      <c r="M6" s="8" t="s">
        <v>10</v>
      </c>
      <c r="N6" s="22">
        <v>0.3</v>
      </c>
      <c r="O6" s="22">
        <v>0.28000000000000003</v>
      </c>
    </row>
    <row r="7" spans="1:15" x14ac:dyDescent="0.3">
      <c r="A7" s="8" t="s">
        <v>25</v>
      </c>
      <c r="B7">
        <v>575</v>
      </c>
      <c r="D7" s="8" t="s">
        <v>12</v>
      </c>
      <c r="E7" s="7">
        <v>0.25</v>
      </c>
      <c r="G7" s="8" t="s">
        <v>12</v>
      </c>
      <c r="H7" s="7">
        <v>0.20000000000000004</v>
      </c>
      <c r="J7" s="8" t="s">
        <v>12</v>
      </c>
      <c r="K7" s="12">
        <v>575</v>
      </c>
      <c r="M7" s="8" t="s">
        <v>12</v>
      </c>
      <c r="N7" s="22">
        <v>0.25</v>
      </c>
      <c r="O7" s="22">
        <v>0.20000000000000004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4"/>
  <sheetViews>
    <sheetView showGridLines="0" tabSelected="1" workbookViewId="0">
      <selection activeCell="R12" sqref="R12"/>
    </sheetView>
  </sheetViews>
  <sheetFormatPr defaultRowHeight="14.4" x14ac:dyDescent="0.3"/>
  <cols>
    <col min="1" max="1" width="2.109375" customWidth="1"/>
    <col min="16" max="16" width="13.33203125" customWidth="1"/>
  </cols>
  <sheetData>
    <row r="1" spans="1:16" ht="30.6" customHeight="1" x14ac:dyDescent="0.55000000000000004">
      <c r="A1" s="20"/>
      <c r="B1" s="23" t="s">
        <v>26</v>
      </c>
      <c r="C1" s="24"/>
      <c r="D1" s="24"/>
      <c r="E1" s="24"/>
      <c r="F1" s="25"/>
      <c r="G1" s="25"/>
      <c r="H1" s="25"/>
      <c r="I1" s="25"/>
      <c r="J1" s="25"/>
      <c r="K1" s="13"/>
      <c r="L1" s="13"/>
      <c r="M1" s="13"/>
      <c r="N1" s="13"/>
      <c r="O1" s="13"/>
      <c r="P1" s="14"/>
    </row>
    <row r="2" spans="1:16" x14ac:dyDescent="0.3">
      <c r="A2" s="15"/>
      <c r="B2" s="15"/>
      <c r="P2" s="16"/>
    </row>
    <row r="3" spans="1:16" x14ac:dyDescent="0.3">
      <c r="A3" s="15"/>
      <c r="B3" s="15"/>
      <c r="P3" s="16"/>
    </row>
    <row r="4" spans="1:16" x14ac:dyDescent="0.3">
      <c r="A4" s="15"/>
      <c r="B4" s="15"/>
      <c r="P4" s="16"/>
    </row>
    <row r="5" spans="1:16" x14ac:dyDescent="0.3">
      <c r="A5" s="15"/>
      <c r="B5" s="15"/>
      <c r="I5" s="7"/>
      <c r="P5" s="16"/>
    </row>
    <row r="6" spans="1:16" x14ac:dyDescent="0.3">
      <c r="A6" s="15"/>
      <c r="B6" s="15"/>
      <c r="P6" s="16"/>
    </row>
    <row r="7" spans="1:16" x14ac:dyDescent="0.3">
      <c r="A7" s="15"/>
      <c r="B7" s="15"/>
      <c r="P7" s="16"/>
    </row>
    <row r="8" spans="1:16" x14ac:dyDescent="0.3">
      <c r="A8" s="15"/>
      <c r="B8" s="15"/>
      <c r="P8" s="16"/>
    </row>
    <row r="9" spans="1:16" x14ac:dyDescent="0.3">
      <c r="A9" s="15"/>
      <c r="B9" s="15"/>
      <c r="P9" s="16"/>
    </row>
    <row r="10" spans="1:16" x14ac:dyDescent="0.3">
      <c r="A10" s="15"/>
      <c r="B10" s="15"/>
      <c r="P10" s="16"/>
    </row>
    <row r="11" spans="1:16" x14ac:dyDescent="0.3">
      <c r="A11" s="15"/>
      <c r="B11" s="15"/>
      <c r="P11" s="16"/>
    </row>
    <row r="12" spans="1:16" x14ac:dyDescent="0.3">
      <c r="A12" s="15"/>
      <c r="B12" s="15"/>
      <c r="P12" s="16"/>
    </row>
    <row r="13" spans="1:16" x14ac:dyDescent="0.3">
      <c r="A13" s="15"/>
      <c r="B13" s="15"/>
      <c r="P13" s="16"/>
    </row>
    <row r="14" spans="1:16" x14ac:dyDescent="0.3">
      <c r="A14" s="15"/>
      <c r="B14" s="15"/>
      <c r="P14" s="16"/>
    </row>
    <row r="15" spans="1:16" x14ac:dyDescent="0.3">
      <c r="A15" s="15"/>
      <c r="B15" s="15"/>
      <c r="P15" s="16"/>
    </row>
    <row r="16" spans="1:16" x14ac:dyDescent="0.3">
      <c r="A16" s="15"/>
      <c r="B16" s="15"/>
      <c r="P16" s="16"/>
    </row>
    <row r="17" spans="1:16" x14ac:dyDescent="0.3">
      <c r="A17" s="15"/>
      <c r="B17" s="15"/>
      <c r="P17" s="16"/>
    </row>
    <row r="18" spans="1:16" x14ac:dyDescent="0.3">
      <c r="A18" s="15"/>
      <c r="B18" s="15"/>
      <c r="P18" s="16"/>
    </row>
    <row r="19" spans="1:16" x14ac:dyDescent="0.3">
      <c r="A19" s="15"/>
      <c r="B19" s="15"/>
      <c r="P19" s="16"/>
    </row>
    <row r="20" spans="1:16" x14ac:dyDescent="0.3">
      <c r="A20" s="15"/>
      <c r="B20" s="15"/>
      <c r="P20" s="16"/>
    </row>
    <row r="21" spans="1:16" x14ac:dyDescent="0.3">
      <c r="A21" s="15"/>
      <c r="B21" s="15"/>
      <c r="P21" s="16"/>
    </row>
    <row r="22" spans="1:16" x14ac:dyDescent="0.3">
      <c r="A22" s="15"/>
      <c r="B22" s="15"/>
      <c r="P22" s="16"/>
    </row>
    <row r="23" spans="1:16" x14ac:dyDescent="0.3">
      <c r="A23" s="15"/>
      <c r="B23" s="15"/>
      <c r="P23" s="16"/>
    </row>
    <row r="24" spans="1:16" ht="15" thickBot="1" x14ac:dyDescent="0.35">
      <c r="A24" s="17"/>
      <c r="B24" s="17"/>
      <c r="C24" s="18"/>
      <c r="D24" s="18"/>
      <c r="E24" s="18"/>
      <c r="F24" s="18"/>
      <c r="G24" s="18"/>
      <c r="H24" s="18"/>
      <c r="I24" s="18"/>
      <c r="J24" s="18"/>
      <c r="K24" s="18"/>
      <c r="L24" s="18"/>
      <c r="M24" s="18"/>
      <c r="N24" s="18"/>
      <c r="O24" s="18"/>
      <c r="P24"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2024-03-09T12:09:12Z</dcterms:modified>
</cp:coreProperties>
</file>