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ominic Onduto\Desktop\Work\Excel quantitative Research\Student 2\"/>
    </mc:Choice>
  </mc:AlternateContent>
  <xr:revisionPtr revIDLastSave="0" documentId="13_ncr:1_{FEB3B650-7494-4AE6-860B-118155124DC4}" xr6:coauthVersionLast="47" xr6:coauthVersionMax="47" xr10:uidLastSave="{00000000-0000-0000-0000-000000000000}"/>
  <bookViews>
    <workbookView xWindow="-108" yWindow="-108" windowWidth="23256" windowHeight="13176" tabRatio="751" activeTab="6" xr2:uid="{46DA8D2A-95D5-426B-A42B-C341AEE67780}"/>
  </bookViews>
  <sheets>
    <sheet name="in" sheetId="1" r:id="rId1"/>
    <sheet name="Cleaned_coded" sheetId="2" r:id="rId2"/>
    <sheet name="One Way ANOVA" sheetId="7" r:id="rId3"/>
    <sheet name="t-Test- Two-Sample " sheetId="8" r:id="rId4"/>
    <sheet name="Des For Continous" sheetId="5" r:id="rId5"/>
    <sheet name="Des Stat for Cartegorical" sheetId="3" r:id="rId6"/>
    <sheet name="Multiple Linear Regression" sheetId="9" r:id="rId7"/>
  </sheets>
  <calcPr calcId="191028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2" l="1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2" i="2"/>
  <c r="V100" i="2" l="1"/>
  <c r="U100" i="2"/>
  <c r="T100" i="2"/>
  <c r="S100" i="2"/>
  <c r="R100" i="2"/>
  <c r="Q100" i="2"/>
  <c r="V99" i="2"/>
  <c r="U99" i="2"/>
  <c r="T99" i="2"/>
  <c r="S99" i="2"/>
  <c r="R99" i="2"/>
  <c r="Q99" i="2"/>
  <c r="V98" i="2"/>
  <c r="U98" i="2"/>
  <c r="T98" i="2"/>
  <c r="S98" i="2"/>
  <c r="R98" i="2"/>
  <c r="Q98" i="2"/>
  <c r="V97" i="2"/>
  <c r="U97" i="2"/>
  <c r="T97" i="2"/>
  <c r="S97" i="2"/>
  <c r="R97" i="2"/>
  <c r="Q97" i="2"/>
  <c r="V96" i="2"/>
  <c r="U96" i="2"/>
  <c r="T96" i="2"/>
  <c r="S96" i="2"/>
  <c r="R96" i="2"/>
  <c r="Q96" i="2"/>
  <c r="V95" i="2"/>
  <c r="U95" i="2"/>
  <c r="T95" i="2"/>
  <c r="S95" i="2"/>
  <c r="R95" i="2"/>
  <c r="Q95" i="2"/>
  <c r="V94" i="2"/>
  <c r="U94" i="2"/>
  <c r="T94" i="2"/>
  <c r="S94" i="2"/>
  <c r="R94" i="2"/>
  <c r="Q94" i="2"/>
  <c r="V93" i="2"/>
  <c r="U93" i="2"/>
  <c r="T93" i="2"/>
  <c r="S93" i="2"/>
  <c r="R93" i="2"/>
  <c r="Q93" i="2"/>
  <c r="V92" i="2"/>
  <c r="U92" i="2"/>
  <c r="T92" i="2"/>
  <c r="S92" i="2"/>
  <c r="R92" i="2"/>
  <c r="Q92" i="2"/>
  <c r="V91" i="2"/>
  <c r="U91" i="2"/>
  <c r="T91" i="2"/>
  <c r="S91" i="2"/>
  <c r="R91" i="2"/>
  <c r="Q91" i="2"/>
  <c r="V90" i="2"/>
  <c r="U90" i="2"/>
  <c r="T90" i="2"/>
  <c r="S90" i="2"/>
  <c r="R90" i="2"/>
  <c r="Q90" i="2"/>
  <c r="V89" i="2"/>
  <c r="U89" i="2"/>
  <c r="T89" i="2"/>
  <c r="S89" i="2"/>
  <c r="R89" i="2"/>
  <c r="Q89" i="2"/>
  <c r="V88" i="2"/>
  <c r="U88" i="2"/>
  <c r="T88" i="2"/>
  <c r="S88" i="2"/>
  <c r="R88" i="2"/>
  <c r="Q88" i="2"/>
  <c r="V87" i="2"/>
  <c r="U87" i="2"/>
  <c r="T87" i="2"/>
  <c r="S87" i="2"/>
  <c r="R87" i="2"/>
  <c r="Q87" i="2"/>
  <c r="V86" i="2"/>
  <c r="U86" i="2"/>
  <c r="T86" i="2"/>
  <c r="S86" i="2"/>
  <c r="R86" i="2"/>
  <c r="Q86" i="2"/>
  <c r="V85" i="2"/>
  <c r="U85" i="2"/>
  <c r="T85" i="2"/>
  <c r="S85" i="2"/>
  <c r="R85" i="2"/>
  <c r="Q85" i="2"/>
  <c r="V84" i="2"/>
  <c r="U84" i="2"/>
  <c r="T84" i="2"/>
  <c r="S84" i="2"/>
  <c r="R84" i="2"/>
  <c r="Q84" i="2"/>
  <c r="V83" i="2"/>
  <c r="U83" i="2"/>
  <c r="T83" i="2"/>
  <c r="S83" i="2"/>
  <c r="R83" i="2"/>
  <c r="Q83" i="2"/>
  <c r="V82" i="2"/>
  <c r="U82" i="2"/>
  <c r="T82" i="2"/>
  <c r="S82" i="2"/>
  <c r="R82" i="2"/>
  <c r="Q82" i="2"/>
  <c r="V81" i="2"/>
  <c r="U81" i="2"/>
  <c r="T81" i="2"/>
  <c r="S81" i="2"/>
  <c r="R81" i="2"/>
  <c r="Q81" i="2"/>
  <c r="V80" i="2"/>
  <c r="U80" i="2"/>
  <c r="T80" i="2"/>
  <c r="S80" i="2"/>
  <c r="R80" i="2"/>
  <c r="Q80" i="2"/>
  <c r="V79" i="2"/>
  <c r="U79" i="2"/>
  <c r="T79" i="2"/>
  <c r="S79" i="2"/>
  <c r="R79" i="2"/>
  <c r="Q79" i="2"/>
  <c r="V78" i="2"/>
  <c r="U78" i="2"/>
  <c r="T78" i="2"/>
  <c r="S78" i="2"/>
  <c r="R78" i="2"/>
  <c r="Q78" i="2"/>
  <c r="V77" i="2"/>
  <c r="U77" i="2"/>
  <c r="T77" i="2"/>
  <c r="S77" i="2"/>
  <c r="R77" i="2"/>
  <c r="Q77" i="2"/>
  <c r="V76" i="2"/>
  <c r="U76" i="2"/>
  <c r="T76" i="2"/>
  <c r="S76" i="2"/>
  <c r="R76" i="2"/>
  <c r="Q76" i="2"/>
  <c r="V75" i="2"/>
  <c r="U75" i="2"/>
  <c r="T75" i="2"/>
  <c r="S75" i="2"/>
  <c r="R75" i="2"/>
  <c r="Q75" i="2"/>
  <c r="V74" i="2"/>
  <c r="U74" i="2"/>
  <c r="T74" i="2"/>
  <c r="S74" i="2"/>
  <c r="R74" i="2"/>
  <c r="Q74" i="2"/>
  <c r="V73" i="2"/>
  <c r="U73" i="2"/>
  <c r="T73" i="2"/>
  <c r="S73" i="2"/>
  <c r="R73" i="2"/>
  <c r="Q73" i="2"/>
  <c r="V72" i="2"/>
  <c r="U72" i="2"/>
  <c r="T72" i="2"/>
  <c r="S72" i="2"/>
  <c r="R72" i="2"/>
  <c r="Q72" i="2"/>
  <c r="V71" i="2"/>
  <c r="U71" i="2"/>
  <c r="T71" i="2"/>
  <c r="S71" i="2"/>
  <c r="R71" i="2"/>
  <c r="Q71" i="2"/>
  <c r="V70" i="2"/>
  <c r="U70" i="2"/>
  <c r="T70" i="2"/>
  <c r="S70" i="2"/>
  <c r="R70" i="2"/>
  <c r="Q70" i="2"/>
  <c r="V69" i="2"/>
  <c r="U69" i="2"/>
  <c r="T69" i="2"/>
  <c r="S69" i="2"/>
  <c r="R69" i="2"/>
  <c r="Q69" i="2"/>
  <c r="V68" i="2"/>
  <c r="U68" i="2"/>
  <c r="T68" i="2"/>
  <c r="S68" i="2"/>
  <c r="R68" i="2"/>
  <c r="Q68" i="2"/>
  <c r="V67" i="2"/>
  <c r="U67" i="2"/>
  <c r="T67" i="2"/>
  <c r="S67" i="2"/>
  <c r="R67" i="2"/>
  <c r="Q67" i="2"/>
  <c r="V66" i="2"/>
  <c r="U66" i="2"/>
  <c r="T66" i="2"/>
  <c r="S66" i="2"/>
  <c r="R66" i="2"/>
  <c r="Q66" i="2"/>
  <c r="V65" i="2"/>
  <c r="U65" i="2"/>
  <c r="T65" i="2"/>
  <c r="S65" i="2"/>
  <c r="R65" i="2"/>
  <c r="Q65" i="2"/>
  <c r="V64" i="2"/>
  <c r="U64" i="2"/>
  <c r="T64" i="2"/>
  <c r="S64" i="2"/>
  <c r="R64" i="2"/>
  <c r="Q64" i="2"/>
  <c r="V63" i="2"/>
  <c r="U63" i="2"/>
  <c r="T63" i="2"/>
  <c r="S63" i="2"/>
  <c r="R63" i="2"/>
  <c r="Q63" i="2"/>
  <c r="V62" i="2"/>
  <c r="U62" i="2"/>
  <c r="T62" i="2"/>
  <c r="S62" i="2"/>
  <c r="R62" i="2"/>
  <c r="Q62" i="2"/>
  <c r="V61" i="2"/>
  <c r="U61" i="2"/>
  <c r="T61" i="2"/>
  <c r="S61" i="2"/>
  <c r="R61" i="2"/>
  <c r="Q61" i="2"/>
  <c r="V60" i="2"/>
  <c r="U60" i="2"/>
  <c r="T60" i="2"/>
  <c r="S60" i="2"/>
  <c r="R60" i="2"/>
  <c r="Q60" i="2"/>
  <c r="V59" i="2"/>
  <c r="U59" i="2"/>
  <c r="T59" i="2"/>
  <c r="S59" i="2"/>
  <c r="R59" i="2"/>
  <c r="Q59" i="2"/>
  <c r="V58" i="2"/>
  <c r="U58" i="2"/>
  <c r="T58" i="2"/>
  <c r="S58" i="2"/>
  <c r="R58" i="2"/>
  <c r="Q58" i="2"/>
  <c r="V57" i="2"/>
  <c r="U57" i="2"/>
  <c r="T57" i="2"/>
  <c r="S57" i="2"/>
  <c r="R57" i="2"/>
  <c r="Q57" i="2"/>
  <c r="V56" i="2"/>
  <c r="U56" i="2"/>
  <c r="T56" i="2"/>
  <c r="S56" i="2"/>
  <c r="R56" i="2"/>
  <c r="Q56" i="2"/>
  <c r="V55" i="2"/>
  <c r="U55" i="2"/>
  <c r="T55" i="2"/>
  <c r="S55" i="2"/>
  <c r="R55" i="2"/>
  <c r="Q55" i="2"/>
  <c r="V54" i="2"/>
  <c r="U54" i="2"/>
  <c r="T54" i="2"/>
  <c r="S54" i="2"/>
  <c r="R54" i="2"/>
  <c r="Q54" i="2"/>
  <c r="V53" i="2"/>
  <c r="U53" i="2"/>
  <c r="T53" i="2"/>
  <c r="S53" i="2"/>
  <c r="R53" i="2"/>
  <c r="Q53" i="2"/>
  <c r="V52" i="2"/>
  <c r="U52" i="2"/>
  <c r="T52" i="2"/>
  <c r="S52" i="2"/>
  <c r="R52" i="2"/>
  <c r="Q52" i="2"/>
  <c r="V51" i="2"/>
  <c r="U51" i="2"/>
  <c r="T51" i="2"/>
  <c r="S51" i="2"/>
  <c r="R51" i="2"/>
  <c r="Q51" i="2"/>
  <c r="V50" i="2"/>
  <c r="U50" i="2"/>
  <c r="T50" i="2"/>
  <c r="S50" i="2"/>
  <c r="R50" i="2"/>
  <c r="Q50" i="2"/>
  <c r="V49" i="2"/>
  <c r="U49" i="2"/>
  <c r="T49" i="2"/>
  <c r="S49" i="2"/>
  <c r="R49" i="2"/>
  <c r="Q49" i="2"/>
  <c r="V48" i="2"/>
  <c r="U48" i="2"/>
  <c r="T48" i="2"/>
  <c r="S48" i="2"/>
  <c r="R48" i="2"/>
  <c r="Q48" i="2"/>
  <c r="V47" i="2"/>
  <c r="U47" i="2"/>
  <c r="T47" i="2"/>
  <c r="S47" i="2"/>
  <c r="R47" i="2"/>
  <c r="Q47" i="2"/>
  <c r="V46" i="2"/>
  <c r="U46" i="2"/>
  <c r="T46" i="2"/>
  <c r="S46" i="2"/>
  <c r="R46" i="2"/>
  <c r="Q46" i="2"/>
  <c r="V45" i="2"/>
  <c r="U45" i="2"/>
  <c r="T45" i="2"/>
  <c r="S45" i="2"/>
  <c r="R45" i="2"/>
  <c r="Q45" i="2"/>
  <c r="V44" i="2"/>
  <c r="U44" i="2"/>
  <c r="T44" i="2"/>
  <c r="S44" i="2"/>
  <c r="R44" i="2"/>
  <c r="Q44" i="2"/>
  <c r="V43" i="2"/>
  <c r="U43" i="2"/>
  <c r="T43" i="2"/>
  <c r="S43" i="2"/>
  <c r="R43" i="2"/>
  <c r="Q43" i="2"/>
  <c r="V42" i="2"/>
  <c r="U42" i="2"/>
  <c r="T42" i="2"/>
  <c r="S42" i="2"/>
  <c r="R42" i="2"/>
  <c r="Q42" i="2"/>
  <c r="V41" i="2"/>
  <c r="U41" i="2"/>
  <c r="T41" i="2"/>
  <c r="S41" i="2"/>
  <c r="R41" i="2"/>
  <c r="Q41" i="2"/>
  <c r="V40" i="2"/>
  <c r="U40" i="2"/>
  <c r="T40" i="2"/>
  <c r="S40" i="2"/>
  <c r="R40" i="2"/>
  <c r="Q40" i="2"/>
  <c r="V39" i="2"/>
  <c r="U39" i="2"/>
  <c r="T39" i="2"/>
  <c r="S39" i="2"/>
  <c r="R39" i="2"/>
  <c r="Q39" i="2"/>
  <c r="V38" i="2"/>
  <c r="U38" i="2"/>
  <c r="T38" i="2"/>
  <c r="S38" i="2"/>
  <c r="R38" i="2"/>
  <c r="Q38" i="2"/>
  <c r="V37" i="2"/>
  <c r="U37" i="2"/>
  <c r="T37" i="2"/>
  <c r="S37" i="2"/>
  <c r="R37" i="2"/>
  <c r="Q37" i="2"/>
  <c r="V36" i="2"/>
  <c r="U36" i="2"/>
  <c r="T36" i="2"/>
  <c r="S36" i="2"/>
  <c r="R36" i="2"/>
  <c r="Q36" i="2"/>
  <c r="V35" i="2"/>
  <c r="U35" i="2"/>
  <c r="T35" i="2"/>
  <c r="S35" i="2"/>
  <c r="R35" i="2"/>
  <c r="Q35" i="2"/>
  <c r="V34" i="2"/>
  <c r="U34" i="2"/>
  <c r="T34" i="2"/>
  <c r="S34" i="2"/>
  <c r="R34" i="2"/>
  <c r="Q34" i="2"/>
  <c r="V33" i="2"/>
  <c r="U33" i="2"/>
  <c r="T33" i="2"/>
  <c r="S33" i="2"/>
  <c r="R33" i="2"/>
  <c r="Q33" i="2"/>
  <c r="V32" i="2"/>
  <c r="U32" i="2"/>
  <c r="T32" i="2"/>
  <c r="S32" i="2"/>
  <c r="R32" i="2"/>
  <c r="Q32" i="2"/>
  <c r="V31" i="2"/>
  <c r="U31" i="2"/>
  <c r="T31" i="2"/>
  <c r="S31" i="2"/>
  <c r="R31" i="2"/>
  <c r="Q31" i="2"/>
  <c r="V30" i="2"/>
  <c r="U30" i="2"/>
  <c r="T30" i="2"/>
  <c r="S30" i="2"/>
  <c r="R30" i="2"/>
  <c r="Q30" i="2"/>
  <c r="V29" i="2"/>
  <c r="U29" i="2"/>
  <c r="T29" i="2"/>
  <c r="S29" i="2"/>
  <c r="R29" i="2"/>
  <c r="Q29" i="2"/>
  <c r="V28" i="2"/>
  <c r="U28" i="2"/>
  <c r="T28" i="2"/>
  <c r="S28" i="2"/>
  <c r="R28" i="2"/>
  <c r="Q28" i="2"/>
  <c r="V27" i="2"/>
  <c r="U27" i="2"/>
  <c r="T27" i="2"/>
  <c r="S27" i="2"/>
  <c r="R27" i="2"/>
  <c r="Q27" i="2"/>
  <c r="V26" i="2"/>
  <c r="U26" i="2"/>
  <c r="T26" i="2"/>
  <c r="S26" i="2"/>
  <c r="R26" i="2"/>
  <c r="Q26" i="2"/>
  <c r="V25" i="2"/>
  <c r="U25" i="2"/>
  <c r="T25" i="2"/>
  <c r="S25" i="2"/>
  <c r="R25" i="2"/>
  <c r="Q25" i="2"/>
  <c r="V24" i="2"/>
  <c r="U24" i="2"/>
  <c r="T24" i="2"/>
  <c r="S24" i="2"/>
  <c r="R24" i="2"/>
  <c r="Q24" i="2"/>
  <c r="V23" i="2"/>
  <c r="U23" i="2"/>
  <c r="T23" i="2"/>
  <c r="S23" i="2"/>
  <c r="R23" i="2"/>
  <c r="Q23" i="2"/>
  <c r="V22" i="2"/>
  <c r="U22" i="2"/>
  <c r="T22" i="2"/>
  <c r="S22" i="2"/>
  <c r="R22" i="2"/>
  <c r="Q22" i="2"/>
  <c r="V21" i="2"/>
  <c r="U21" i="2"/>
  <c r="T21" i="2"/>
  <c r="S21" i="2"/>
  <c r="R21" i="2"/>
  <c r="Q21" i="2"/>
  <c r="V20" i="2"/>
  <c r="U20" i="2"/>
  <c r="T20" i="2"/>
  <c r="S20" i="2"/>
  <c r="R20" i="2"/>
  <c r="Q20" i="2"/>
  <c r="V19" i="2"/>
  <c r="U19" i="2"/>
  <c r="T19" i="2"/>
  <c r="S19" i="2"/>
  <c r="R19" i="2"/>
  <c r="Q19" i="2"/>
  <c r="V18" i="2"/>
  <c r="U18" i="2"/>
  <c r="T18" i="2"/>
  <c r="S18" i="2"/>
  <c r="R18" i="2"/>
  <c r="Q18" i="2"/>
  <c r="V17" i="2"/>
  <c r="U17" i="2"/>
  <c r="T17" i="2"/>
  <c r="S17" i="2"/>
  <c r="R17" i="2"/>
  <c r="Q17" i="2"/>
  <c r="V16" i="2"/>
  <c r="U16" i="2"/>
  <c r="T16" i="2"/>
  <c r="S16" i="2"/>
  <c r="R16" i="2"/>
  <c r="Q16" i="2"/>
  <c r="V15" i="2"/>
  <c r="U15" i="2"/>
  <c r="T15" i="2"/>
  <c r="S15" i="2"/>
  <c r="R15" i="2"/>
  <c r="Q15" i="2"/>
  <c r="V14" i="2"/>
  <c r="U14" i="2"/>
  <c r="T14" i="2"/>
  <c r="S14" i="2"/>
  <c r="R14" i="2"/>
  <c r="Q14" i="2"/>
  <c r="V13" i="2"/>
  <c r="U13" i="2"/>
  <c r="T13" i="2"/>
  <c r="S13" i="2"/>
  <c r="R13" i="2"/>
  <c r="Q13" i="2"/>
  <c r="V12" i="2"/>
  <c r="U12" i="2"/>
  <c r="T12" i="2"/>
  <c r="S12" i="2"/>
  <c r="R12" i="2"/>
  <c r="Q12" i="2"/>
  <c r="V11" i="2"/>
  <c r="U11" i="2"/>
  <c r="T11" i="2"/>
  <c r="S11" i="2"/>
  <c r="R11" i="2"/>
  <c r="Q11" i="2"/>
  <c r="V10" i="2"/>
  <c r="U10" i="2"/>
  <c r="T10" i="2"/>
  <c r="S10" i="2"/>
  <c r="R10" i="2"/>
  <c r="Q10" i="2"/>
  <c r="V9" i="2"/>
  <c r="U9" i="2"/>
  <c r="T9" i="2"/>
  <c r="S9" i="2"/>
  <c r="R9" i="2"/>
  <c r="Q9" i="2"/>
  <c r="V8" i="2"/>
  <c r="U8" i="2"/>
  <c r="T8" i="2"/>
  <c r="S8" i="2"/>
  <c r="R8" i="2"/>
  <c r="Q8" i="2"/>
  <c r="V7" i="2"/>
  <c r="U7" i="2"/>
  <c r="T7" i="2"/>
  <c r="S7" i="2"/>
  <c r="R7" i="2"/>
  <c r="Q7" i="2"/>
  <c r="V6" i="2"/>
  <c r="U6" i="2"/>
  <c r="T6" i="2"/>
  <c r="S6" i="2"/>
  <c r="R6" i="2"/>
  <c r="Q6" i="2"/>
  <c r="V5" i="2"/>
  <c r="U5" i="2"/>
  <c r="T5" i="2"/>
  <c r="S5" i="2"/>
  <c r="R5" i="2"/>
  <c r="Q5" i="2"/>
  <c r="V4" i="2"/>
  <c r="U4" i="2"/>
  <c r="T4" i="2"/>
  <c r="S4" i="2"/>
  <c r="R4" i="2"/>
  <c r="Q4" i="2"/>
  <c r="V3" i="2"/>
  <c r="U3" i="2"/>
  <c r="T3" i="2"/>
  <c r="S3" i="2"/>
  <c r="R3" i="2"/>
  <c r="Q3" i="2"/>
  <c r="V2" i="2"/>
  <c r="U2" i="2"/>
  <c r="T2" i="2"/>
  <c r="S2" i="2"/>
  <c r="R2" i="2"/>
  <c r="Q2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  <c r="V2" i="1" a="1"/>
  <c r="V2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<sst xmlns="http://schemas.openxmlformats.org/spreadsheetml/2006/main" count="1911" uniqueCount="102">
  <si>
    <t>Age</t>
  </si>
  <si>
    <t>Profession</t>
  </si>
  <si>
    <t>Marrital Status</t>
  </si>
  <si>
    <t>Education</t>
  </si>
  <si>
    <t>No of Dependents</t>
  </si>
  <si>
    <t>Personal loan</t>
  </si>
  <si>
    <t>House Loan</t>
  </si>
  <si>
    <t>Wife Working</t>
  </si>
  <si>
    <t>Salary</t>
  </si>
  <si>
    <t>Wife Salary</t>
  </si>
  <si>
    <t>Total Salary</t>
  </si>
  <si>
    <t>Make</t>
  </si>
  <si>
    <t>Price</t>
  </si>
  <si>
    <t>Salaried</t>
  </si>
  <si>
    <t>Single</t>
  </si>
  <si>
    <t>Post Graduate</t>
  </si>
  <si>
    <t>Yes</t>
  </si>
  <si>
    <t>No</t>
  </si>
  <si>
    <t>i20</t>
  </si>
  <si>
    <t>Married</t>
  </si>
  <si>
    <t>Ciaz</t>
  </si>
  <si>
    <t>Business</t>
  </si>
  <si>
    <t>Graduate</t>
  </si>
  <si>
    <t>Duster</t>
  </si>
  <si>
    <t>City</t>
  </si>
  <si>
    <t>SUV</t>
  </si>
  <si>
    <t>Baleno</t>
  </si>
  <si>
    <t>Verna</t>
  </si>
  <si>
    <t>m</t>
  </si>
  <si>
    <t>Luxuray</t>
  </si>
  <si>
    <t>Creata</t>
  </si>
  <si>
    <t>Married_</t>
  </si>
  <si>
    <t>post_grad</t>
  </si>
  <si>
    <t>P_loan</t>
  </si>
  <si>
    <t>H_loan</t>
  </si>
  <si>
    <t>Wife works</t>
  </si>
  <si>
    <t>Column Labels</t>
  </si>
  <si>
    <t>Row Labels</t>
  </si>
  <si>
    <t>Grand Total</t>
  </si>
  <si>
    <t>Sum of Price</t>
  </si>
  <si>
    <t>Count of Profession</t>
  </si>
  <si>
    <t>Count of Marrital Status</t>
  </si>
  <si>
    <t>Count of Education</t>
  </si>
  <si>
    <t>Count of Make</t>
  </si>
  <si>
    <t>Count of Personal loan</t>
  </si>
  <si>
    <t>Count of Wife Working</t>
  </si>
  <si>
    <t>How Price, model and personal loan influence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</si>
  <si>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</si>
  <si>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</si>
  <si>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</si>
  <si>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</si>
  <si>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</si>
  <si>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</si>
  <si>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</si>
  <si>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</si>
  <si>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</si>
  <si>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</si>
  <si>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</si>
  <si>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</si>
  <si>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</si>
  <si>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Anova: Single Factor</t>
  </si>
  <si>
    <t>SUMMARY</t>
  </si>
  <si>
    <t>Groups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</si>
  <si>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</si>
  <si>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</si>
  <si>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</si>
  <si>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</si>
  <si>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</si>
  <si>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</si>
  <si>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</si>
  <si>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</si>
  <si>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</si>
  <si>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</si>
  <si>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</si>
  <si>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</si>
  <si>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</si>
  <si>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t-Test: Two-Sample Assuming Equal Variances</t>
  </si>
  <si>
    <t>Observations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</si>
  <si>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</si>
  <si>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</si>
  <si>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</si>
  <si>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</si>
  <si>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</si>
  <si>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</si>
  <si>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</si>
  <si>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Personal_loan</t>
  </si>
  <si>
    <t>House_loan</t>
  </si>
  <si>
    <t>Car_make</t>
  </si>
  <si>
    <t>SUMMARY OUTPUT</t>
  </si>
  <si>
    <t>Regression Statistics</t>
  </si>
  <si>
    <t>Multiple R</t>
  </si>
  <si>
    <t>R Square</t>
  </si>
  <si>
    <t>Adjusted R Square</t>
  </si>
  <si>
    <t>Regression</t>
  </si>
  <si>
    <t>Residual</t>
  </si>
  <si>
    <t>Intercept</t>
  </si>
  <si>
    <t>Significance F</t>
  </si>
  <si>
    <t>Coefficients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</si>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</sst>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3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0" fillId="34" borderId="0" xfId="0" applyFill="1"/>
    <xf numFmtId="0" fontId="18" fillId="34" borderId="11" xfId="0" applyFont="1" applyFill="1" applyBorder="1" applyAlignment="1">
      <alignment horizontal="center"/>
    </xf>
    <xf numFmtId="0" fontId="0" fillId="34" borderId="0" xfId="0" applyFill="1" applyBorder="1" applyAlignment="1"/>
    <xf numFmtId="0" fontId="0" fillId="34" borderId="10" xfId="0" applyFill="1" applyBorder="1" applyAlignment="1"/>
    <xf numFmtId="0" fontId="16" fillId="34" borderId="0" xfId="0" applyFont="1" applyFill="1"/>
    <xf numFmtId="0" fontId="0" fillId="35" borderId="0" xfId="0" applyFill="1"/>
    <xf numFmtId="0" fontId="0" fillId="35" borderId="0" xfId="0" applyFill="1" applyBorder="1" applyAlignment="1"/>
    <xf numFmtId="0" fontId="0" fillId="35" borderId="10" xfId="0" applyFill="1" applyBorder="1" applyAlignment="1"/>
    <xf numFmtId="0" fontId="18" fillId="35" borderId="11" xfId="0" applyFont="1" applyFill="1" applyBorder="1" applyAlignment="1">
      <alignment horizontal="center"/>
    </xf>
    <xf numFmtId="0" fontId="0" fillId="36" borderId="0" xfId="0" applyFill="1"/>
    <xf numFmtId="0" fontId="18" fillId="36" borderId="11" xfId="0" applyFont="1" applyFill="1" applyBorder="1" applyAlignment="1">
      <alignment horizontal="centerContinuous"/>
    </xf>
    <xf numFmtId="0" fontId="0" fillId="36" borderId="0" xfId="0" applyFill="1" applyBorder="1" applyAlignment="1"/>
    <xf numFmtId="0" fontId="0" fillId="36" borderId="10" xfId="0" applyFill="1" applyBorder="1" applyAlignment="1"/>
    <xf numFmtId="0" fontId="18" fillId="33" borderId="11" xfId="0" applyFont="1" applyFill="1" applyBorder="1" applyAlignment="1">
      <alignment horizontal="center"/>
    </xf>
    <xf numFmtId="0" fontId="0" fillId="33" borderId="0" xfId="0" applyFill="1" applyBorder="1" applyAlignment="1"/>
    <xf numFmtId="0" fontId="0" fillId="33" borderId="10" xfId="0" applyFill="1" applyBorder="1" applyAlignment="1"/>
    <xf numFmtId="0" fontId="18" fillId="37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c Onduto" refreshedDate="45616.741613541664" createdVersion="7" refreshedVersion="7" minRefreshableVersion="3" recordCount="99" xr:uid="{540CAC8E-A449-4526-BE1D-35B4D76F19E0}">
  <cacheSource type="worksheet">
    <worksheetSource ref="B1:B100" sheet="Cleaned_coded"/>
  </cacheSource>
  <cacheFields count="1">
    <cacheField name="Profession" numFmtId="0">
      <sharedItems count="2">
        <s v="Salaried"/>
        <s v="Busines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c Onduto" refreshedDate="45616.745131134259" createdVersion="7" refreshedVersion="7" minRefreshableVersion="3" recordCount="99" xr:uid="{B9B8F3B1-74E4-4026-9C74-9B1C0C2CE3F0}">
  <cacheSource type="worksheet">
    <worksheetSource ref="C1:C100" sheet="Cleaned_coded"/>
  </cacheSource>
  <cacheFields count="1">
    <cacheField name="Marrital Status" numFmtId="0">
      <sharedItems count="2">
        <s v="Single"/>
        <s v="Marri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c Onduto" refreshedDate="45616.745445023145" createdVersion="7" refreshedVersion="7" minRefreshableVersion="3" recordCount="99" xr:uid="{085DF33B-A8DE-40C4-B6A6-5106284B5928}">
  <cacheSource type="worksheet">
    <worksheetSource ref="G1:G100" sheet="Cleaned_coded"/>
  </cacheSource>
  <cacheFields count="1">
    <cacheField name="Education" numFmtId="0">
      <sharedItems count="2">
        <s v="Post Graduate"/>
        <s v="Gradu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c Onduto" refreshedDate="45616.745978819446" createdVersion="7" refreshedVersion="7" minRefreshableVersion="3" recordCount="99" xr:uid="{466A421E-5FF1-4588-9D96-CAED1A361C0F}">
  <cacheSource type="worksheet">
    <worksheetSource ref="D1:D100" sheet="Cleaned_coded"/>
  </cacheSource>
  <cacheFields count="1">
    <cacheField name="Make" numFmtId="0">
      <sharedItems count="9">
        <s v="i20"/>
        <s v="Ciaz"/>
        <s v="Duster"/>
        <s v="City"/>
        <s v="SUV"/>
        <s v="Baleno"/>
        <s v="Verna"/>
        <s v="Luxuray"/>
        <s v="Creat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c Onduto" refreshedDate="45616.747500115744" createdVersion="7" refreshedVersion="7" minRefreshableVersion="3" recordCount="99" xr:uid="{D1F8744E-3A40-4FF3-B12E-64EFE2DE6DDD}">
  <cacheSource type="worksheet">
    <worksheetSource ref="E1:E100" sheet="Cleaned_coded"/>
  </cacheSource>
  <cacheFields count="1">
    <cacheField name="Personal loan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c Onduto" refreshedDate="45616.748445254627" createdVersion="7" refreshedVersion="7" minRefreshableVersion="3" recordCount="99" xr:uid="{E678E38A-42A6-43B7-A37A-9EFCDA667A51}">
  <cacheSource type="worksheet">
    <worksheetSource ref="B1:J100" sheet="Cleaned_coded"/>
  </cacheSource>
  <cacheFields count="7">
    <cacheField name="Profession" numFmtId="0">
      <sharedItems count="2">
        <s v="Salaried"/>
        <s v="Business"/>
      </sharedItems>
    </cacheField>
    <cacheField name="Marrital Status" numFmtId="0">
      <sharedItems/>
    </cacheField>
    <cacheField name="Education" numFmtId="0">
      <sharedItems count="2">
        <s v="Post Graduate"/>
        <s v="Graduate"/>
      </sharedItems>
    </cacheField>
    <cacheField name="Make" numFmtId="0">
      <sharedItems count="9">
        <s v="i20"/>
        <s v="Ciaz"/>
        <s v="Duster"/>
        <s v="City"/>
        <s v="SUV"/>
        <s v="Baleno"/>
        <s v="Verna"/>
        <s v="Luxuray"/>
        <s v="Creata"/>
      </sharedItems>
    </cacheField>
    <cacheField name="Personal loan" numFmtId="0">
      <sharedItems/>
    </cacheField>
    <cacheField name="House Loan" numFmtId="0">
      <sharedItems/>
    </cacheField>
    <cacheField name="Wife Working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ominic Onduto" refreshedDate="45616.753968171295" createdVersion="7" refreshedVersion="7" minRefreshableVersion="3" recordCount="99" xr:uid="{0C086F79-FD3F-4234-8D8E-B45AF4ED265E}">
  <cacheSource type="worksheet">
    <worksheetSource ref="D1:J100" sheet="Cleaned_coded"/>
  </cacheSource>
  <cacheFields count="3">
    <cacheField name="Make" numFmtId="0">
      <sharedItems count="9">
        <s v="i20"/>
        <s v="Ciaz"/>
        <s v="Duster"/>
        <s v="City"/>
        <s v="SUV"/>
        <s v="Baleno"/>
        <s v="Verna"/>
        <s v="Luxuray"/>
        <s v="Creata"/>
      </sharedItems>
    </cacheField>
    <cacheField name="Price" numFmtId="0">
      <sharedItems containsSemiMixedTypes="0" containsString="0" containsNumber="1" containsInteger="1" minValue="110000" maxValue="3000000"/>
    </cacheField>
    <cacheField name="Personal loan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</r>
  <r>
    <x v="1"/>
  </r>
  <r>
    <x v="2"/>
  </r>
  <r>
    <x v="3"/>
  </r>
  <r>
    <x v="4"/>
  </r>
  <r>
    <x v="5"/>
  </r>
  <r>
    <x v="3"/>
  </r>
  <r>
    <x v="5"/>
  </r>
  <r>
    <x v="6"/>
  </r>
  <r>
    <x v="0"/>
  </r>
  <r>
    <x v="4"/>
  </r>
  <r>
    <x v="5"/>
  </r>
  <r>
    <x v="6"/>
  </r>
  <r>
    <x v="0"/>
  </r>
  <r>
    <x v="5"/>
  </r>
  <r>
    <x v="7"/>
  </r>
  <r>
    <x v="0"/>
  </r>
  <r>
    <x v="5"/>
  </r>
  <r>
    <x v="3"/>
  </r>
  <r>
    <x v="5"/>
  </r>
  <r>
    <x v="3"/>
  </r>
  <r>
    <x v="0"/>
  </r>
  <r>
    <x v="4"/>
  </r>
  <r>
    <x v="5"/>
  </r>
  <r>
    <x v="1"/>
  </r>
  <r>
    <x v="4"/>
  </r>
  <r>
    <x v="5"/>
  </r>
  <r>
    <x v="0"/>
  </r>
  <r>
    <x v="6"/>
  </r>
  <r>
    <x v="4"/>
  </r>
  <r>
    <x v="5"/>
  </r>
  <r>
    <x v="2"/>
  </r>
  <r>
    <x v="8"/>
  </r>
  <r>
    <x v="8"/>
  </r>
  <r>
    <x v="1"/>
  </r>
  <r>
    <x v="4"/>
  </r>
  <r>
    <x v="3"/>
  </r>
  <r>
    <x v="8"/>
  </r>
  <r>
    <x v="4"/>
  </r>
  <r>
    <x v="1"/>
  </r>
  <r>
    <x v="0"/>
  </r>
  <r>
    <x v="1"/>
  </r>
  <r>
    <x v="4"/>
  </r>
  <r>
    <x v="2"/>
  </r>
  <r>
    <x v="0"/>
  </r>
  <r>
    <x v="8"/>
  </r>
  <r>
    <x v="1"/>
  </r>
  <r>
    <x v="2"/>
  </r>
  <r>
    <x v="0"/>
  </r>
  <r>
    <x v="8"/>
  </r>
  <r>
    <x v="2"/>
  </r>
  <r>
    <x v="4"/>
  </r>
  <r>
    <x v="4"/>
  </r>
  <r>
    <x v="8"/>
  </r>
  <r>
    <x v="7"/>
  </r>
  <r>
    <x v="8"/>
  </r>
  <r>
    <x v="1"/>
  </r>
  <r>
    <x v="5"/>
  </r>
  <r>
    <x v="1"/>
  </r>
  <r>
    <x v="5"/>
  </r>
  <r>
    <x v="3"/>
  </r>
  <r>
    <x v="8"/>
  </r>
  <r>
    <x v="4"/>
  </r>
  <r>
    <x v="5"/>
  </r>
  <r>
    <x v="1"/>
  </r>
  <r>
    <x v="5"/>
  </r>
  <r>
    <x v="8"/>
  </r>
  <r>
    <x v="3"/>
  </r>
  <r>
    <x v="8"/>
  </r>
  <r>
    <x v="6"/>
  </r>
  <r>
    <x v="2"/>
  </r>
  <r>
    <x v="4"/>
  </r>
  <r>
    <x v="5"/>
  </r>
  <r>
    <x v="4"/>
  </r>
  <r>
    <x v="3"/>
  </r>
  <r>
    <x v="8"/>
  </r>
  <r>
    <x v="0"/>
  </r>
  <r>
    <x v="4"/>
  </r>
  <r>
    <x v="8"/>
  </r>
  <r>
    <x v="4"/>
  </r>
  <r>
    <x v="5"/>
  </r>
  <r>
    <x v="4"/>
  </r>
  <r>
    <x v="1"/>
  </r>
  <r>
    <x v="2"/>
  </r>
  <r>
    <x v="0"/>
  </r>
  <r>
    <x v="5"/>
  </r>
  <r>
    <x v="5"/>
  </r>
  <r>
    <x v="3"/>
  </r>
  <r>
    <x v="8"/>
  </r>
  <r>
    <x v="5"/>
  </r>
  <r>
    <x v="0"/>
  </r>
  <r>
    <x v="4"/>
  </r>
  <r>
    <x v="3"/>
  </r>
  <r>
    <x v="5"/>
  </r>
  <r>
    <x v="4"/>
  </r>
  <r>
    <x v="4"/>
  </r>
  <r>
    <x v="1"/>
  </r>
  <r>
    <x v="8"/>
  </r>
  <r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  <s v="Single"/>
    <x v="0"/>
    <x v="0"/>
    <s v="Yes"/>
    <s v="No"/>
    <s v="No"/>
  </r>
  <r>
    <x v="0"/>
    <s v="Married"/>
    <x v="0"/>
    <x v="1"/>
    <s v="Yes"/>
    <s v="Yes"/>
    <s v="Yes"/>
  </r>
  <r>
    <x v="1"/>
    <s v="Married"/>
    <x v="1"/>
    <x v="2"/>
    <s v="Yes"/>
    <s v="Yes"/>
    <s v="No"/>
  </r>
  <r>
    <x v="1"/>
    <s v="Married"/>
    <x v="0"/>
    <x v="3"/>
    <s v="No"/>
    <s v="No"/>
    <s v="Yes"/>
  </r>
  <r>
    <x v="0"/>
    <s v="Married"/>
    <x v="0"/>
    <x v="4"/>
    <s v="Yes"/>
    <s v="No"/>
    <s v="Yes"/>
  </r>
  <r>
    <x v="0"/>
    <s v="Married"/>
    <x v="1"/>
    <x v="5"/>
    <s v="Yes"/>
    <s v="Yes"/>
    <s v="No"/>
  </r>
  <r>
    <x v="0"/>
    <s v="Married"/>
    <x v="1"/>
    <x v="3"/>
    <s v="No"/>
    <s v="No"/>
    <s v="Yes"/>
  </r>
  <r>
    <x v="1"/>
    <s v="Married"/>
    <x v="0"/>
    <x v="5"/>
    <s v="No"/>
    <s v="No"/>
    <s v="No"/>
  </r>
  <r>
    <x v="1"/>
    <s v="Married"/>
    <x v="0"/>
    <x v="6"/>
    <s v="No"/>
    <s v="No"/>
    <s v="No"/>
  </r>
  <r>
    <x v="0"/>
    <s v="Married"/>
    <x v="1"/>
    <x v="0"/>
    <s v="Yes"/>
    <s v="Yes"/>
    <s v="Yes"/>
  </r>
  <r>
    <x v="0"/>
    <s v="Married"/>
    <x v="0"/>
    <x v="4"/>
    <s v="No"/>
    <s v="No"/>
    <s v="Yes"/>
  </r>
  <r>
    <x v="0"/>
    <s v="Married"/>
    <x v="1"/>
    <x v="5"/>
    <s v="Yes"/>
    <s v="Yes"/>
    <s v="m"/>
  </r>
  <r>
    <x v="0"/>
    <s v="Married"/>
    <x v="0"/>
    <x v="6"/>
    <s v="No"/>
    <s v="No"/>
    <s v="Yes"/>
  </r>
  <r>
    <x v="1"/>
    <s v="Single"/>
    <x v="0"/>
    <x v="0"/>
    <s v="Yes"/>
    <s v="No"/>
    <s v="No"/>
  </r>
  <r>
    <x v="1"/>
    <s v="Married"/>
    <x v="1"/>
    <x v="5"/>
    <s v="Yes"/>
    <s v="Yes"/>
    <s v="Yes"/>
  </r>
  <r>
    <x v="0"/>
    <s v="Married"/>
    <x v="0"/>
    <x v="7"/>
    <s v="No"/>
    <s v="No"/>
    <s v="Yes"/>
  </r>
  <r>
    <x v="0"/>
    <s v="Single"/>
    <x v="0"/>
    <x v="0"/>
    <s v="No"/>
    <s v="No"/>
    <s v="No"/>
  </r>
  <r>
    <x v="0"/>
    <s v="Single"/>
    <x v="1"/>
    <x v="5"/>
    <s v="Yes"/>
    <s v="No"/>
    <s v="Yes"/>
  </r>
  <r>
    <x v="0"/>
    <s v="Single"/>
    <x v="0"/>
    <x v="3"/>
    <s v="No"/>
    <s v="No"/>
    <s v="No"/>
  </r>
  <r>
    <x v="0"/>
    <s v="Married"/>
    <x v="1"/>
    <x v="5"/>
    <s v="No"/>
    <s v="No"/>
    <s v="Yes"/>
  </r>
  <r>
    <x v="0"/>
    <s v="Married"/>
    <x v="0"/>
    <x v="3"/>
    <s v="No"/>
    <s v="Yes"/>
    <s v="Yes"/>
  </r>
  <r>
    <x v="1"/>
    <s v="Married"/>
    <x v="1"/>
    <x v="0"/>
    <s v="No"/>
    <s v="Yes"/>
    <s v="Yes"/>
  </r>
  <r>
    <x v="1"/>
    <s v="Married"/>
    <x v="1"/>
    <x v="4"/>
    <s v="No"/>
    <s v="No"/>
    <s v="Yes"/>
  </r>
  <r>
    <x v="1"/>
    <s v="Married"/>
    <x v="0"/>
    <x v="5"/>
    <s v="No"/>
    <s v="No"/>
    <s v="Yes"/>
  </r>
  <r>
    <x v="0"/>
    <s v="Married"/>
    <x v="1"/>
    <x v="1"/>
    <s v="Yes"/>
    <s v="No"/>
    <s v="Yes"/>
  </r>
  <r>
    <x v="0"/>
    <s v="Married"/>
    <x v="1"/>
    <x v="4"/>
    <s v="No"/>
    <s v="No"/>
    <s v="Yes"/>
  </r>
  <r>
    <x v="0"/>
    <s v="Married"/>
    <x v="0"/>
    <x v="5"/>
    <s v="Yes"/>
    <s v="Yes"/>
    <s v="No"/>
  </r>
  <r>
    <x v="1"/>
    <s v="Married"/>
    <x v="1"/>
    <x v="0"/>
    <s v="No"/>
    <s v="No"/>
    <s v="No"/>
  </r>
  <r>
    <x v="0"/>
    <s v="Married"/>
    <x v="0"/>
    <x v="6"/>
    <s v="Yes"/>
    <s v="Yes"/>
    <s v="Yes"/>
  </r>
  <r>
    <x v="0"/>
    <s v="Married"/>
    <x v="0"/>
    <x v="4"/>
    <s v="No"/>
    <s v="No"/>
    <s v="Yes"/>
  </r>
  <r>
    <x v="1"/>
    <s v="Married"/>
    <x v="1"/>
    <x v="5"/>
    <s v="No"/>
    <s v="No"/>
    <s v="No"/>
  </r>
  <r>
    <x v="0"/>
    <s v="Married"/>
    <x v="1"/>
    <x v="2"/>
    <s v="No"/>
    <s v="No"/>
    <s v="Yes"/>
  </r>
  <r>
    <x v="0"/>
    <s v="Married"/>
    <x v="0"/>
    <x v="8"/>
    <s v="No"/>
    <s v="Yes"/>
    <s v="Yes"/>
  </r>
  <r>
    <x v="1"/>
    <s v="Married"/>
    <x v="1"/>
    <x v="8"/>
    <s v="No"/>
    <s v="No"/>
    <s v="Yes"/>
  </r>
  <r>
    <x v="0"/>
    <s v="Married"/>
    <x v="1"/>
    <x v="1"/>
    <s v="Yes"/>
    <s v="Yes"/>
    <s v="No"/>
  </r>
  <r>
    <x v="0"/>
    <s v="Married"/>
    <x v="0"/>
    <x v="4"/>
    <s v="No"/>
    <s v="No"/>
    <s v="Yes"/>
  </r>
  <r>
    <x v="1"/>
    <s v="Married"/>
    <x v="0"/>
    <x v="3"/>
    <s v="No"/>
    <s v="No"/>
    <s v="Yes"/>
  </r>
  <r>
    <x v="0"/>
    <s v="Married"/>
    <x v="0"/>
    <x v="8"/>
    <s v="No"/>
    <s v="No"/>
    <s v="Yes"/>
  </r>
  <r>
    <x v="1"/>
    <s v="Single"/>
    <x v="0"/>
    <x v="4"/>
    <s v="No"/>
    <s v="No"/>
    <s v="No"/>
  </r>
  <r>
    <x v="0"/>
    <s v="Married"/>
    <x v="1"/>
    <x v="1"/>
    <s v="No"/>
    <s v="No"/>
    <s v="Yes"/>
  </r>
  <r>
    <x v="1"/>
    <s v="Married"/>
    <x v="0"/>
    <x v="0"/>
    <s v="Yes"/>
    <s v="Yes"/>
    <s v="Yes"/>
  </r>
  <r>
    <x v="1"/>
    <s v="Married"/>
    <x v="0"/>
    <x v="1"/>
    <s v="No"/>
    <s v="No"/>
    <s v="No"/>
  </r>
  <r>
    <x v="0"/>
    <s v="Married"/>
    <x v="1"/>
    <x v="4"/>
    <s v="No"/>
    <s v="No"/>
    <s v="Yes"/>
  </r>
  <r>
    <x v="0"/>
    <s v="Married"/>
    <x v="0"/>
    <x v="2"/>
    <s v="No"/>
    <s v="No"/>
    <s v="Yes"/>
  </r>
  <r>
    <x v="0"/>
    <s v="Married"/>
    <x v="0"/>
    <x v="0"/>
    <s v="Yes"/>
    <s v="Yes"/>
    <s v="No"/>
  </r>
  <r>
    <x v="0"/>
    <s v="Married"/>
    <x v="1"/>
    <x v="8"/>
    <s v="No"/>
    <s v="Yes"/>
    <s v="Yes"/>
  </r>
  <r>
    <x v="1"/>
    <s v="Married"/>
    <x v="1"/>
    <x v="1"/>
    <s v="No"/>
    <s v="No"/>
    <s v="No"/>
  </r>
  <r>
    <x v="1"/>
    <s v="Married"/>
    <x v="1"/>
    <x v="2"/>
    <s v="No"/>
    <s v="Yes"/>
    <s v="Yes"/>
  </r>
  <r>
    <x v="0"/>
    <s v="Married"/>
    <x v="0"/>
    <x v="0"/>
    <s v="No"/>
    <s v="Yes"/>
    <s v="Yes"/>
  </r>
  <r>
    <x v="0"/>
    <s v="Married"/>
    <x v="1"/>
    <x v="8"/>
    <s v="Yes"/>
    <s v="No"/>
    <s v="Yes"/>
  </r>
  <r>
    <x v="1"/>
    <s v="Married"/>
    <x v="0"/>
    <x v="2"/>
    <s v="No"/>
    <s v="No"/>
    <s v="No"/>
  </r>
  <r>
    <x v="0"/>
    <s v="Married"/>
    <x v="0"/>
    <x v="4"/>
    <s v="No"/>
    <s v="No"/>
    <s v="Yes"/>
  </r>
  <r>
    <x v="0"/>
    <s v="Married"/>
    <x v="0"/>
    <x v="4"/>
    <s v="No"/>
    <s v="No"/>
    <s v="No"/>
  </r>
  <r>
    <x v="1"/>
    <s v="Married"/>
    <x v="0"/>
    <x v="8"/>
    <s v="No"/>
    <s v="No"/>
    <s v="Yes"/>
  </r>
  <r>
    <x v="0"/>
    <s v="Married"/>
    <x v="1"/>
    <x v="7"/>
    <s v="No"/>
    <s v="No"/>
    <s v="Yes"/>
  </r>
  <r>
    <x v="0"/>
    <s v="Married"/>
    <x v="0"/>
    <x v="8"/>
    <s v="Yes"/>
    <s v="Yes"/>
    <s v="No"/>
  </r>
  <r>
    <x v="0"/>
    <s v="Married"/>
    <x v="1"/>
    <x v="1"/>
    <s v="No"/>
    <s v="No"/>
    <s v="No"/>
  </r>
  <r>
    <x v="0"/>
    <s v="Single"/>
    <x v="0"/>
    <x v="5"/>
    <s v="No"/>
    <s v="No"/>
    <s v="No"/>
  </r>
  <r>
    <x v="1"/>
    <s v="Single"/>
    <x v="1"/>
    <x v="1"/>
    <s v="No"/>
    <s v="No"/>
    <s v="No"/>
  </r>
  <r>
    <x v="0"/>
    <s v="Single"/>
    <x v="1"/>
    <x v="5"/>
    <s v="Yes"/>
    <s v="No"/>
    <s v="No"/>
  </r>
  <r>
    <x v="0"/>
    <s v="Single"/>
    <x v="0"/>
    <x v="3"/>
    <s v="No"/>
    <s v="No"/>
    <s v="No"/>
  </r>
  <r>
    <x v="0"/>
    <s v="Single"/>
    <x v="0"/>
    <x v="8"/>
    <s v="No"/>
    <s v="No"/>
    <s v="No"/>
  </r>
  <r>
    <x v="1"/>
    <s v="Single"/>
    <x v="1"/>
    <x v="4"/>
    <s v="No"/>
    <s v="No"/>
    <s v="No"/>
  </r>
  <r>
    <x v="0"/>
    <s v="Married"/>
    <x v="0"/>
    <x v="5"/>
    <s v="Yes"/>
    <s v="Yes"/>
    <s v="No"/>
  </r>
  <r>
    <x v="0"/>
    <s v="Married"/>
    <x v="1"/>
    <x v="1"/>
    <s v="No"/>
    <s v="Yes"/>
    <s v="Yes"/>
  </r>
  <r>
    <x v="1"/>
    <s v="Married"/>
    <x v="0"/>
    <x v="5"/>
    <s v="No"/>
    <s v="No"/>
    <s v="No"/>
  </r>
  <r>
    <x v="1"/>
    <s v="Married"/>
    <x v="1"/>
    <x v="8"/>
    <s v="Yes"/>
    <s v="Yes"/>
    <s v="Yes"/>
  </r>
  <r>
    <x v="0"/>
    <s v="Married"/>
    <x v="0"/>
    <x v="3"/>
    <s v="No"/>
    <s v="No"/>
    <s v="No"/>
  </r>
  <r>
    <x v="0"/>
    <s v="Married"/>
    <x v="0"/>
    <x v="8"/>
    <s v="Yes"/>
    <s v="Yes"/>
    <s v="Yes"/>
  </r>
  <r>
    <x v="1"/>
    <s v="Married"/>
    <x v="1"/>
    <x v="6"/>
    <s v="No"/>
    <s v="No"/>
    <s v="No"/>
  </r>
  <r>
    <x v="1"/>
    <s v="Married"/>
    <x v="0"/>
    <x v="2"/>
    <s v="No"/>
    <s v="No"/>
    <s v="Yes"/>
  </r>
  <r>
    <x v="0"/>
    <s v="Married"/>
    <x v="0"/>
    <x v="4"/>
    <s v="No"/>
    <s v="Yes"/>
    <s v="Yes"/>
  </r>
  <r>
    <x v="0"/>
    <s v="Married"/>
    <x v="1"/>
    <x v="5"/>
    <s v="No"/>
    <s v="No"/>
    <s v="No"/>
  </r>
  <r>
    <x v="0"/>
    <s v="Married"/>
    <x v="0"/>
    <x v="4"/>
    <s v="No"/>
    <s v="No"/>
    <s v="Yes"/>
  </r>
  <r>
    <x v="1"/>
    <s v="Married"/>
    <x v="1"/>
    <x v="3"/>
    <s v="No"/>
    <s v="No"/>
    <s v="Yes"/>
  </r>
  <r>
    <x v="0"/>
    <s v="Married"/>
    <x v="0"/>
    <x v="8"/>
    <s v="No"/>
    <s v="No"/>
    <s v="Yes"/>
  </r>
  <r>
    <x v="1"/>
    <s v="Married"/>
    <x v="0"/>
    <x v="0"/>
    <s v="Yes"/>
    <s v="Yes"/>
    <s v="No"/>
  </r>
  <r>
    <x v="1"/>
    <s v="Married"/>
    <x v="1"/>
    <x v="4"/>
    <s v="No"/>
    <s v="Yes"/>
    <s v="Yes"/>
  </r>
  <r>
    <x v="0"/>
    <s v="Married"/>
    <x v="0"/>
    <x v="8"/>
    <s v="No"/>
    <s v="No"/>
    <s v="No"/>
  </r>
  <r>
    <x v="0"/>
    <s v="Married"/>
    <x v="0"/>
    <x v="4"/>
    <s v="No"/>
    <s v="Yes"/>
    <s v="Yes"/>
  </r>
  <r>
    <x v="0"/>
    <s v="Married"/>
    <x v="1"/>
    <x v="5"/>
    <s v="Yes"/>
    <s v="Yes"/>
    <s v="No"/>
  </r>
  <r>
    <x v="1"/>
    <s v="Married"/>
    <x v="1"/>
    <x v="4"/>
    <s v="No"/>
    <s v="No"/>
    <s v="Yes"/>
  </r>
  <r>
    <x v="0"/>
    <s v="Married"/>
    <x v="0"/>
    <x v="1"/>
    <s v="Yes"/>
    <s v="Yes"/>
    <s v="No"/>
  </r>
  <r>
    <x v="0"/>
    <s v="Married"/>
    <x v="0"/>
    <x v="2"/>
    <s v="No"/>
    <s v="Yes"/>
    <s v="No"/>
  </r>
  <r>
    <x v="0"/>
    <s v="Married"/>
    <x v="1"/>
    <x v="0"/>
    <s v="Yes"/>
    <s v="Yes"/>
    <s v="No"/>
  </r>
  <r>
    <x v="1"/>
    <s v="Married"/>
    <x v="0"/>
    <x v="5"/>
    <s v="Yes"/>
    <s v="Yes"/>
    <s v="No"/>
  </r>
  <r>
    <x v="1"/>
    <s v="Single"/>
    <x v="1"/>
    <x v="5"/>
    <s v="Yes"/>
    <s v="No"/>
    <s v="No"/>
  </r>
  <r>
    <x v="0"/>
    <s v="Married"/>
    <x v="0"/>
    <x v="3"/>
    <s v="No"/>
    <s v="No"/>
    <s v="Yes"/>
  </r>
  <r>
    <x v="0"/>
    <s v="Married"/>
    <x v="1"/>
    <x v="8"/>
    <s v="No"/>
    <s v="Yes"/>
    <s v="Yes"/>
  </r>
  <r>
    <x v="1"/>
    <s v="Married"/>
    <x v="0"/>
    <x v="5"/>
    <s v="Yes"/>
    <s v="Yes"/>
    <s v="No"/>
  </r>
  <r>
    <x v="0"/>
    <s v="Married"/>
    <x v="1"/>
    <x v="0"/>
    <s v="No"/>
    <s v="No"/>
    <s v="No"/>
  </r>
  <r>
    <x v="0"/>
    <s v="Married"/>
    <x v="0"/>
    <x v="4"/>
    <s v="Yes"/>
    <s v="Yes"/>
    <s v="Yes"/>
  </r>
  <r>
    <x v="0"/>
    <s v="Married"/>
    <x v="1"/>
    <x v="3"/>
    <s v="No"/>
    <s v="Yes"/>
    <s v="No"/>
  </r>
  <r>
    <x v="0"/>
    <s v="Single"/>
    <x v="0"/>
    <x v="5"/>
    <s v="No"/>
    <s v="No"/>
    <s v="No"/>
  </r>
  <r>
    <x v="1"/>
    <s v="Single"/>
    <x v="1"/>
    <x v="4"/>
    <s v="No"/>
    <s v="No"/>
    <s v="No"/>
  </r>
  <r>
    <x v="0"/>
    <s v="Married"/>
    <x v="0"/>
    <x v="4"/>
    <s v="No"/>
    <s v="No"/>
    <s v="Yes"/>
  </r>
  <r>
    <x v="1"/>
    <s v="Married"/>
    <x v="1"/>
    <x v="1"/>
    <s v="Yes"/>
    <s v="Yes"/>
    <s v="No"/>
  </r>
  <r>
    <x v="0"/>
    <s v="Married"/>
    <x v="0"/>
    <x v="8"/>
    <s v="No"/>
    <s v="No"/>
    <s v="Yes"/>
  </r>
  <r>
    <x v="0"/>
    <s v="Married"/>
    <x v="0"/>
    <x v="1"/>
    <s v="Yes"/>
    <s v="Yes"/>
    <s v="No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x v="0"/>
    <n v="800000"/>
    <x v="0"/>
  </r>
  <r>
    <x v="1"/>
    <n v="1000000"/>
    <x v="0"/>
  </r>
  <r>
    <x v="2"/>
    <n v="1200000"/>
    <x v="0"/>
  </r>
  <r>
    <x v="3"/>
    <n v="1200000"/>
    <x v="1"/>
  </r>
  <r>
    <x v="4"/>
    <n v="1600000"/>
    <x v="0"/>
  </r>
  <r>
    <x v="5"/>
    <n v="700000"/>
    <x v="0"/>
  </r>
  <r>
    <x v="3"/>
    <n v="1200000"/>
    <x v="1"/>
  </r>
  <r>
    <x v="5"/>
    <n v="700000"/>
    <x v="1"/>
  </r>
  <r>
    <x v="6"/>
    <n v="1100000"/>
    <x v="1"/>
  </r>
  <r>
    <x v="0"/>
    <n v="800000"/>
    <x v="0"/>
  </r>
  <r>
    <x v="4"/>
    <n v="1600000"/>
    <x v="1"/>
  </r>
  <r>
    <x v="5"/>
    <n v="700000"/>
    <x v="0"/>
  </r>
  <r>
    <x v="6"/>
    <n v="110000"/>
    <x v="1"/>
  </r>
  <r>
    <x v="0"/>
    <n v="800000"/>
    <x v="0"/>
  </r>
  <r>
    <x v="5"/>
    <n v="700000"/>
    <x v="0"/>
  </r>
  <r>
    <x v="7"/>
    <n v="3000000"/>
    <x v="1"/>
  </r>
  <r>
    <x v="0"/>
    <n v="800000"/>
    <x v="1"/>
  </r>
  <r>
    <x v="5"/>
    <n v="700000"/>
    <x v="0"/>
  </r>
  <r>
    <x v="3"/>
    <n v="1200000"/>
    <x v="1"/>
  </r>
  <r>
    <x v="5"/>
    <n v="700000"/>
    <x v="1"/>
  </r>
  <r>
    <x v="3"/>
    <n v="1200000"/>
    <x v="1"/>
  </r>
  <r>
    <x v="0"/>
    <n v="800000"/>
    <x v="1"/>
  </r>
  <r>
    <x v="4"/>
    <n v="1600000"/>
    <x v="1"/>
  </r>
  <r>
    <x v="5"/>
    <n v="700000"/>
    <x v="1"/>
  </r>
  <r>
    <x v="1"/>
    <n v="1100000"/>
    <x v="0"/>
  </r>
  <r>
    <x v="4"/>
    <n v="1600000"/>
    <x v="1"/>
  </r>
  <r>
    <x v="5"/>
    <n v="700000"/>
    <x v="0"/>
  </r>
  <r>
    <x v="0"/>
    <n v="800000"/>
    <x v="1"/>
  </r>
  <r>
    <x v="6"/>
    <n v="1200000"/>
    <x v="0"/>
  </r>
  <r>
    <x v="4"/>
    <n v="1600000"/>
    <x v="1"/>
  </r>
  <r>
    <x v="5"/>
    <n v="700000"/>
    <x v="1"/>
  </r>
  <r>
    <x v="2"/>
    <n v="1300000"/>
    <x v="1"/>
  </r>
  <r>
    <x v="8"/>
    <n v="1500000"/>
    <x v="1"/>
  </r>
  <r>
    <x v="8"/>
    <n v="1500000"/>
    <x v="1"/>
  </r>
  <r>
    <x v="1"/>
    <n v="1100000"/>
    <x v="0"/>
  </r>
  <r>
    <x v="4"/>
    <n v="1600000"/>
    <x v="1"/>
  </r>
  <r>
    <x v="3"/>
    <n v="1200000"/>
    <x v="1"/>
  </r>
  <r>
    <x v="8"/>
    <n v="1500000"/>
    <x v="1"/>
  </r>
  <r>
    <x v="4"/>
    <n v="1600000"/>
    <x v="1"/>
  </r>
  <r>
    <x v="1"/>
    <n v="1100000"/>
    <x v="1"/>
  </r>
  <r>
    <x v="0"/>
    <n v="800000"/>
    <x v="0"/>
  </r>
  <r>
    <x v="1"/>
    <n v="1100000"/>
    <x v="1"/>
  </r>
  <r>
    <x v="4"/>
    <n v="1600000"/>
    <x v="1"/>
  </r>
  <r>
    <x v="2"/>
    <n v="1300000"/>
    <x v="1"/>
  </r>
  <r>
    <x v="0"/>
    <n v="800000"/>
    <x v="0"/>
  </r>
  <r>
    <x v="8"/>
    <n v="1500000"/>
    <x v="1"/>
  </r>
  <r>
    <x v="1"/>
    <n v="1100000"/>
    <x v="1"/>
  </r>
  <r>
    <x v="2"/>
    <n v="1300000"/>
    <x v="1"/>
  </r>
  <r>
    <x v="0"/>
    <n v="800000"/>
    <x v="1"/>
  </r>
  <r>
    <x v="8"/>
    <n v="1500000"/>
    <x v="0"/>
  </r>
  <r>
    <x v="2"/>
    <n v="1300000"/>
    <x v="1"/>
  </r>
  <r>
    <x v="4"/>
    <n v="1600000"/>
    <x v="1"/>
  </r>
  <r>
    <x v="4"/>
    <n v="1600000"/>
    <x v="1"/>
  </r>
  <r>
    <x v="8"/>
    <n v="1500000"/>
    <x v="1"/>
  </r>
  <r>
    <x v="7"/>
    <n v="3000000"/>
    <x v="1"/>
  </r>
  <r>
    <x v="8"/>
    <n v="1500000"/>
    <x v="0"/>
  </r>
  <r>
    <x v="1"/>
    <n v="1100000"/>
    <x v="1"/>
  </r>
  <r>
    <x v="5"/>
    <n v="700000"/>
    <x v="1"/>
  </r>
  <r>
    <x v="1"/>
    <n v="1100000"/>
    <x v="1"/>
  </r>
  <r>
    <x v="5"/>
    <n v="700000"/>
    <x v="0"/>
  </r>
  <r>
    <x v="3"/>
    <n v="1200000"/>
    <x v="1"/>
  </r>
  <r>
    <x v="8"/>
    <n v="1500000"/>
    <x v="1"/>
  </r>
  <r>
    <x v="4"/>
    <n v="1500000"/>
    <x v="1"/>
  </r>
  <r>
    <x v="5"/>
    <n v="700000"/>
    <x v="0"/>
  </r>
  <r>
    <x v="1"/>
    <n v="1100000"/>
    <x v="1"/>
  </r>
  <r>
    <x v="5"/>
    <n v="700000"/>
    <x v="1"/>
  </r>
  <r>
    <x v="8"/>
    <n v="1500000"/>
    <x v="0"/>
  </r>
  <r>
    <x v="3"/>
    <n v="1200000"/>
    <x v="1"/>
  </r>
  <r>
    <x v="8"/>
    <n v="1500000"/>
    <x v="0"/>
  </r>
  <r>
    <x v="6"/>
    <n v="1200000"/>
    <x v="1"/>
  </r>
  <r>
    <x v="2"/>
    <n v="1500000"/>
    <x v="1"/>
  </r>
  <r>
    <x v="4"/>
    <n v="1600000"/>
    <x v="1"/>
  </r>
  <r>
    <x v="5"/>
    <n v="700000"/>
    <x v="1"/>
  </r>
  <r>
    <x v="4"/>
    <n v="1600000"/>
    <x v="1"/>
  </r>
  <r>
    <x v="3"/>
    <n v="1200000"/>
    <x v="1"/>
  </r>
  <r>
    <x v="8"/>
    <n v="1500000"/>
    <x v="1"/>
  </r>
  <r>
    <x v="0"/>
    <n v="800000"/>
    <x v="0"/>
  </r>
  <r>
    <x v="4"/>
    <n v="1600000"/>
    <x v="1"/>
  </r>
  <r>
    <x v="8"/>
    <n v="1500000"/>
    <x v="1"/>
  </r>
  <r>
    <x v="4"/>
    <n v="1600000"/>
    <x v="1"/>
  </r>
  <r>
    <x v="5"/>
    <n v="800000"/>
    <x v="0"/>
  </r>
  <r>
    <x v="4"/>
    <n v="1600000"/>
    <x v="1"/>
  </r>
  <r>
    <x v="1"/>
    <n v="1100000"/>
    <x v="0"/>
  </r>
  <r>
    <x v="2"/>
    <n v="1300000"/>
    <x v="1"/>
  </r>
  <r>
    <x v="0"/>
    <n v="800000"/>
    <x v="0"/>
  </r>
  <r>
    <x v="5"/>
    <n v="700000"/>
    <x v="0"/>
  </r>
  <r>
    <x v="5"/>
    <n v="700000"/>
    <x v="0"/>
  </r>
  <r>
    <x v="3"/>
    <n v="1200000"/>
    <x v="1"/>
  </r>
  <r>
    <x v="8"/>
    <n v="1500000"/>
    <x v="1"/>
  </r>
  <r>
    <x v="5"/>
    <n v="700000"/>
    <x v="0"/>
  </r>
  <r>
    <x v="0"/>
    <n v="800000"/>
    <x v="1"/>
  </r>
  <r>
    <x v="4"/>
    <n v="1600000"/>
    <x v="0"/>
  </r>
  <r>
    <x v="3"/>
    <n v="1200000"/>
    <x v="1"/>
  </r>
  <r>
    <x v="5"/>
    <n v="700000"/>
    <x v="1"/>
  </r>
  <r>
    <x v="4"/>
    <n v="1600000"/>
    <x v="1"/>
  </r>
  <r>
    <x v="4"/>
    <n v="1600000"/>
    <x v="1"/>
  </r>
  <r>
    <x v="1"/>
    <n v="1100000"/>
    <x v="0"/>
  </r>
  <r>
    <x v="8"/>
    <n v="1500000"/>
    <x v="1"/>
  </r>
  <r>
    <x v="1"/>
    <n v="11000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43D1AE-9FC8-4C0E-8E66-1D11A7826506}" name="PivotTable9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3:F6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Personal loa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30AF5C-2A65-48ED-9B67-674920A716F2}" name="PivotTable7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5:B18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Educa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809A18-3474-4EBD-A6B9-3F822D0E4044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9:B12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Marrital Status" fld="0" subtotal="count" baseField="0" baseItem="0"/>
  </dataFields>
  <formats count="1"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943401-CB80-4019-895D-B43DDEC9DC1E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Profess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97B67-F43E-4A24-BF6D-6F1D5EB05209}" name="PivotTable8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1:B31" firstHeaderRow="1" firstDataRow="1" firstDataCol="1"/>
  <pivotFields count="1">
    <pivotField axis="axisRow" dataField="1" showAll="0">
      <items count="10">
        <item x="5"/>
        <item x="1"/>
        <item x="3"/>
        <item x="8"/>
        <item x="2"/>
        <item x="0"/>
        <item x="7"/>
        <item x="4"/>
        <item x="6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Mak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E9D906-57F0-4563-8A64-34466AE42D87}" name="PivotTable13" cacheId="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4:L15" firstHeaderRow="1" firstDataRow="2" firstDataCol="1"/>
  <pivotFields count="3">
    <pivotField axis="axisRow" showAll="0">
      <items count="10">
        <item x="5"/>
        <item x="1"/>
        <item x="3"/>
        <item x="8"/>
        <item x="2"/>
        <item x="0"/>
        <item x="7"/>
        <item x="4"/>
        <item x="6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Pric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14330E-506D-495E-836E-A12A7C531CF2}" name="PivotTable10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21:H32" firstHeaderRow="1" firstDataRow="2" firstDataCol="1"/>
  <pivotFields count="7">
    <pivotField axis="axisCol" showAll="0">
      <items count="3">
        <item x="1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axis="axisRow" showAll="0">
      <items count="10">
        <item x="5"/>
        <item x="1"/>
        <item x="3"/>
        <item x="8"/>
        <item x="2"/>
        <item x="0"/>
        <item x="7"/>
        <item x="4"/>
        <item x="6"/>
        <item t="default"/>
      </items>
    </pivotField>
    <pivotField dataField="1"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 of Personal loan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2C48D1-3237-4F53-8988-2DB7D08828CB}" name="PivotTable1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8:F18" firstHeaderRow="1" firstDataRow="1" firstDataCol="1"/>
  <pivotFields count="7">
    <pivotField showAll="0">
      <items count="3">
        <item x="1"/>
        <item x="0"/>
        <item t="default"/>
      </items>
    </pivotField>
    <pivotField showAll="0"/>
    <pivotField showAll="0">
      <items count="3">
        <item x="1"/>
        <item x="0"/>
        <item t="default"/>
      </items>
    </pivotField>
    <pivotField axis="axisRow" showAll="0">
      <items count="10">
        <item x="5"/>
        <item x="1"/>
        <item x="3"/>
        <item x="8"/>
        <item x="2"/>
        <item x="0"/>
        <item x="7"/>
        <item x="4"/>
        <item x="6"/>
        <item t="default"/>
      </items>
    </pivotField>
    <pivotField showAll="0"/>
    <pivotField showAll="0"/>
    <pivotField dataField="1"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Wife Working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617A-ABF7-47C8-8D7C-F82D62D387FE}">
  <dimension ref="A1:Y100"/>
  <sheetViews>
    <sheetView zoomScale="55" zoomScaleNormal="55" workbookViewId="0">
      <selection activeCell="V2" sqref="V2:V9"/>
    </sheetView>
  </sheetViews>
  <sheetFormatPr defaultRowHeight="14.4" x14ac:dyDescent="0.3"/>
  <cols>
    <col min="2" max="2" width="17.77734375" customWidth="1"/>
    <col min="3" max="3" width="8.33203125" bestFit="1" customWidth="1"/>
    <col min="4" max="4" width="14.21875" customWidth="1"/>
    <col min="5" max="5" width="9.109375" bestFit="1" customWidth="1"/>
    <col min="6" max="6" width="15.44140625" customWidth="1"/>
    <col min="7" max="7" width="9.77734375" bestFit="1" customWidth="1"/>
    <col min="8" max="8" width="18.77734375" customWidth="1"/>
    <col min="9" max="9" width="18.6640625" customWidth="1"/>
    <col min="10" max="10" width="7.109375" bestFit="1" customWidth="1"/>
    <col min="13" max="13" width="15.21875" customWidth="1"/>
    <col min="14" max="14" width="10.88671875" bestFit="1" customWidth="1"/>
    <col min="17" max="17" width="18.21875" customWidth="1"/>
    <col min="18" max="18" width="9.77734375" customWidth="1"/>
    <col min="19" max="19" width="11.5546875" customWidth="1"/>
    <col min="25" max="25" width="9.77734375" customWidth="1"/>
  </cols>
  <sheetData>
    <row r="1" spans="1:25" x14ac:dyDescent="0.3">
      <c r="A1" t="s">
        <v>0</v>
      </c>
      <c r="B1" t="s">
        <v>1</v>
      </c>
      <c r="C1" t="s">
        <v>13</v>
      </c>
      <c r="D1" t="s">
        <v>2</v>
      </c>
      <c r="E1" t="s">
        <v>31</v>
      </c>
      <c r="F1" t="s">
        <v>3</v>
      </c>
      <c r="G1" t="s">
        <v>32</v>
      </c>
      <c r="H1" t="s">
        <v>4</v>
      </c>
      <c r="I1" t="s">
        <v>5</v>
      </c>
      <c r="J1" t="s">
        <v>33</v>
      </c>
      <c r="K1" t="s">
        <v>6</v>
      </c>
      <c r="L1" t="s">
        <v>34</v>
      </c>
      <c r="M1" t="s">
        <v>7</v>
      </c>
      <c r="N1" t="s">
        <v>35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V1" s="1" t="s">
        <v>11</v>
      </c>
      <c r="Y1" t="s">
        <v>11</v>
      </c>
    </row>
    <row r="2" spans="1:25" x14ac:dyDescent="0.3">
      <c r="A2">
        <v>27</v>
      </c>
      <c r="B2" t="s">
        <v>13</v>
      </c>
      <c r="C2">
        <f>IF(B2 = "Salaried",1,0)</f>
        <v>1</v>
      </c>
      <c r="D2" t="s">
        <v>14</v>
      </c>
      <c r="E2">
        <f>IF(D2="Single", 0,1)</f>
        <v>0</v>
      </c>
      <c r="F2" t="s">
        <v>15</v>
      </c>
      <c r="G2">
        <f>IF(F2="Post Graduate", 1, 0)</f>
        <v>1</v>
      </c>
      <c r="H2">
        <v>0</v>
      </c>
      <c r="I2" t="s">
        <v>16</v>
      </c>
      <c r="J2">
        <f>IF(I2 = "Yes",1,0)</f>
        <v>1</v>
      </c>
      <c r="K2" t="s">
        <v>17</v>
      </c>
      <c r="L2">
        <f xml:space="preserve"> IF(K2 ="No", 0,1)</f>
        <v>0</v>
      </c>
      <c r="M2" t="s">
        <v>17</v>
      </c>
      <c r="N2">
        <f>IF(M2 ="No",0,1)</f>
        <v>0</v>
      </c>
      <c r="O2">
        <v>800000</v>
      </c>
      <c r="P2">
        <v>0</v>
      </c>
      <c r="Q2">
        <v>800000</v>
      </c>
      <c r="R2" t="s">
        <v>18</v>
      </c>
      <c r="S2">
        <v>800000</v>
      </c>
      <c r="V2" t="str" cm="1">
        <f t="array" ref="V2:V10">_xlfn.UNIQUE(R2:R100)</f>
        <v>i20</v>
      </c>
      <c r="Y2" t="s">
        <v>18</v>
      </c>
    </row>
    <row r="3" spans="1:25" x14ac:dyDescent="0.3">
      <c r="A3">
        <v>35</v>
      </c>
      <c r="B3" t="s">
        <v>13</v>
      </c>
      <c r="C3">
        <f t="shared" ref="C3:C66" si="0">IF(B3 = "Salaried",1,0)</f>
        <v>1</v>
      </c>
      <c r="D3" t="s">
        <v>19</v>
      </c>
      <c r="E3">
        <f t="shared" ref="E3:E66" si="1">IF(D3="Single", 0,1)</f>
        <v>1</v>
      </c>
      <c r="F3" t="s">
        <v>15</v>
      </c>
      <c r="G3">
        <f t="shared" ref="G3:G66" si="2">IF(F3="Post Graduate", 1, 0)</f>
        <v>1</v>
      </c>
      <c r="H3">
        <v>2</v>
      </c>
      <c r="I3" t="s">
        <v>16</v>
      </c>
      <c r="J3">
        <f t="shared" ref="J3:J66" si="3">IF(I3 = "Yes",1,0)</f>
        <v>1</v>
      </c>
      <c r="K3" t="s">
        <v>16</v>
      </c>
      <c r="L3">
        <f t="shared" ref="L3:L66" si="4" xml:space="preserve"> IF(K3 ="No", 0,1)</f>
        <v>1</v>
      </c>
      <c r="M3" t="s">
        <v>16</v>
      </c>
      <c r="N3">
        <f t="shared" ref="N3:N66" si="5">IF(M3 ="No",0,1)</f>
        <v>1</v>
      </c>
      <c r="O3">
        <v>1400000</v>
      </c>
      <c r="P3">
        <v>600000</v>
      </c>
      <c r="Q3">
        <v>2000000</v>
      </c>
      <c r="R3" t="s">
        <v>20</v>
      </c>
      <c r="S3">
        <v>1000000</v>
      </c>
      <c r="V3" t="str">
        <v>Ciaz</v>
      </c>
      <c r="Y3" t="s">
        <v>20</v>
      </c>
    </row>
    <row r="4" spans="1:25" x14ac:dyDescent="0.3">
      <c r="A4">
        <v>45</v>
      </c>
      <c r="B4" t="s">
        <v>21</v>
      </c>
      <c r="C4">
        <f t="shared" si="0"/>
        <v>0</v>
      </c>
      <c r="D4" t="s">
        <v>19</v>
      </c>
      <c r="E4">
        <f t="shared" si="1"/>
        <v>1</v>
      </c>
      <c r="F4" t="s">
        <v>22</v>
      </c>
      <c r="G4">
        <f t="shared" si="2"/>
        <v>0</v>
      </c>
      <c r="H4">
        <v>4</v>
      </c>
      <c r="I4" t="s">
        <v>16</v>
      </c>
      <c r="J4">
        <f t="shared" si="3"/>
        <v>1</v>
      </c>
      <c r="K4" t="s">
        <v>16</v>
      </c>
      <c r="L4">
        <f t="shared" si="4"/>
        <v>1</v>
      </c>
      <c r="M4" t="s">
        <v>17</v>
      </c>
      <c r="N4">
        <f t="shared" si="5"/>
        <v>0</v>
      </c>
      <c r="O4">
        <v>1800000</v>
      </c>
      <c r="P4">
        <v>0</v>
      </c>
      <c r="Q4">
        <v>1800000</v>
      </c>
      <c r="R4" t="s">
        <v>23</v>
      </c>
      <c r="S4">
        <v>1200000</v>
      </c>
      <c r="V4" t="str">
        <v>Duster</v>
      </c>
      <c r="Y4" t="s">
        <v>23</v>
      </c>
    </row>
    <row r="5" spans="1:25" x14ac:dyDescent="0.3">
      <c r="A5">
        <v>41</v>
      </c>
      <c r="B5" t="s">
        <v>21</v>
      </c>
      <c r="C5">
        <f t="shared" si="0"/>
        <v>0</v>
      </c>
      <c r="D5" t="s">
        <v>19</v>
      </c>
      <c r="E5">
        <f t="shared" si="1"/>
        <v>1</v>
      </c>
      <c r="F5" t="s">
        <v>15</v>
      </c>
      <c r="G5">
        <f t="shared" si="2"/>
        <v>1</v>
      </c>
      <c r="H5">
        <v>3</v>
      </c>
      <c r="I5" t="s">
        <v>17</v>
      </c>
      <c r="J5">
        <f t="shared" si="3"/>
        <v>0</v>
      </c>
      <c r="K5" t="s">
        <v>17</v>
      </c>
      <c r="L5">
        <f t="shared" si="4"/>
        <v>0</v>
      </c>
      <c r="M5" t="s">
        <v>16</v>
      </c>
      <c r="N5">
        <f t="shared" si="5"/>
        <v>1</v>
      </c>
      <c r="O5">
        <v>1600000</v>
      </c>
      <c r="P5">
        <v>600000</v>
      </c>
      <c r="Q5">
        <v>2200000</v>
      </c>
      <c r="R5" t="s">
        <v>24</v>
      </c>
      <c r="S5">
        <v>1200000</v>
      </c>
      <c r="V5" t="str">
        <v>City</v>
      </c>
      <c r="Y5" t="s">
        <v>24</v>
      </c>
    </row>
    <row r="6" spans="1:25" x14ac:dyDescent="0.3">
      <c r="A6">
        <v>31</v>
      </c>
      <c r="B6" t="s">
        <v>13</v>
      </c>
      <c r="C6">
        <f t="shared" si="0"/>
        <v>1</v>
      </c>
      <c r="D6" t="s">
        <v>19</v>
      </c>
      <c r="E6">
        <f t="shared" si="1"/>
        <v>1</v>
      </c>
      <c r="F6" t="s">
        <v>15</v>
      </c>
      <c r="G6">
        <f t="shared" si="2"/>
        <v>1</v>
      </c>
      <c r="H6">
        <v>2</v>
      </c>
      <c r="I6" t="s">
        <v>16</v>
      </c>
      <c r="J6">
        <f t="shared" si="3"/>
        <v>1</v>
      </c>
      <c r="K6" t="s">
        <v>17</v>
      </c>
      <c r="L6">
        <f t="shared" si="4"/>
        <v>0</v>
      </c>
      <c r="M6" t="s">
        <v>16</v>
      </c>
      <c r="N6">
        <f t="shared" si="5"/>
        <v>1</v>
      </c>
      <c r="O6">
        <v>1800000</v>
      </c>
      <c r="P6">
        <v>800000</v>
      </c>
      <c r="Q6">
        <v>2600000</v>
      </c>
      <c r="R6" t="s">
        <v>25</v>
      </c>
      <c r="S6">
        <v>1600000</v>
      </c>
      <c r="V6" t="str">
        <v>SUV</v>
      </c>
      <c r="Y6" t="s">
        <v>25</v>
      </c>
    </row>
    <row r="7" spans="1:25" x14ac:dyDescent="0.3">
      <c r="A7">
        <v>28</v>
      </c>
      <c r="B7" t="s">
        <v>13</v>
      </c>
      <c r="C7">
        <f t="shared" si="0"/>
        <v>1</v>
      </c>
      <c r="D7" t="s">
        <v>19</v>
      </c>
      <c r="E7">
        <f t="shared" si="1"/>
        <v>1</v>
      </c>
      <c r="F7" t="s">
        <v>22</v>
      </c>
      <c r="G7">
        <f t="shared" si="2"/>
        <v>0</v>
      </c>
      <c r="H7">
        <v>3</v>
      </c>
      <c r="I7" t="s">
        <v>16</v>
      </c>
      <c r="J7">
        <f t="shared" si="3"/>
        <v>1</v>
      </c>
      <c r="K7" t="s">
        <v>16</v>
      </c>
      <c r="L7">
        <f t="shared" si="4"/>
        <v>1</v>
      </c>
      <c r="M7" t="s">
        <v>17</v>
      </c>
      <c r="N7">
        <f t="shared" si="5"/>
        <v>0</v>
      </c>
      <c r="O7">
        <v>900000</v>
      </c>
      <c r="P7">
        <v>0</v>
      </c>
      <c r="Q7">
        <v>900000</v>
      </c>
      <c r="R7" t="s">
        <v>26</v>
      </c>
      <c r="S7">
        <v>700000</v>
      </c>
      <c r="V7" t="str">
        <v>Baleno</v>
      </c>
      <c r="Y7" t="s">
        <v>26</v>
      </c>
    </row>
    <row r="8" spans="1:25" x14ac:dyDescent="0.3">
      <c r="A8">
        <v>31</v>
      </c>
      <c r="B8" t="s">
        <v>13</v>
      </c>
      <c r="C8">
        <f t="shared" si="0"/>
        <v>1</v>
      </c>
      <c r="D8" t="s">
        <v>19</v>
      </c>
      <c r="E8">
        <f t="shared" si="1"/>
        <v>1</v>
      </c>
      <c r="F8" t="s">
        <v>22</v>
      </c>
      <c r="G8">
        <f t="shared" si="2"/>
        <v>0</v>
      </c>
      <c r="H8">
        <v>4</v>
      </c>
      <c r="I8" t="s">
        <v>17</v>
      </c>
      <c r="J8">
        <f t="shared" si="3"/>
        <v>0</v>
      </c>
      <c r="K8" t="s">
        <v>17</v>
      </c>
      <c r="L8">
        <f t="shared" si="4"/>
        <v>0</v>
      </c>
      <c r="M8" t="s">
        <v>16</v>
      </c>
      <c r="N8">
        <f t="shared" si="5"/>
        <v>1</v>
      </c>
      <c r="O8">
        <v>1200000</v>
      </c>
      <c r="P8">
        <v>600000</v>
      </c>
      <c r="Q8">
        <v>1800000</v>
      </c>
      <c r="R8" t="s">
        <v>24</v>
      </c>
      <c r="S8">
        <v>1200000</v>
      </c>
      <c r="V8" t="str">
        <v>Verna</v>
      </c>
      <c r="Y8" t="s">
        <v>24</v>
      </c>
    </row>
    <row r="9" spans="1:25" x14ac:dyDescent="0.3">
      <c r="A9">
        <v>33</v>
      </c>
      <c r="B9" t="s">
        <v>21</v>
      </c>
      <c r="C9">
        <f t="shared" si="0"/>
        <v>0</v>
      </c>
      <c r="D9" t="s">
        <v>19</v>
      </c>
      <c r="E9">
        <f t="shared" si="1"/>
        <v>1</v>
      </c>
      <c r="F9" t="s">
        <v>15</v>
      </c>
      <c r="G9">
        <f t="shared" si="2"/>
        <v>1</v>
      </c>
      <c r="H9">
        <v>4</v>
      </c>
      <c r="I9" t="s">
        <v>17</v>
      </c>
      <c r="J9">
        <f t="shared" si="3"/>
        <v>0</v>
      </c>
      <c r="K9" t="s">
        <v>17</v>
      </c>
      <c r="L9">
        <f t="shared" si="4"/>
        <v>0</v>
      </c>
      <c r="M9" t="s">
        <v>17</v>
      </c>
      <c r="N9">
        <f t="shared" si="5"/>
        <v>0</v>
      </c>
      <c r="O9">
        <v>1400000</v>
      </c>
      <c r="P9">
        <v>0</v>
      </c>
      <c r="Q9">
        <v>1400000</v>
      </c>
      <c r="R9" t="s">
        <v>26</v>
      </c>
      <c r="S9">
        <v>700000</v>
      </c>
      <c r="V9" t="str">
        <v>Luxuray</v>
      </c>
      <c r="Y9" t="s">
        <v>26</v>
      </c>
    </row>
    <row r="10" spans="1:25" x14ac:dyDescent="0.3">
      <c r="A10">
        <v>34</v>
      </c>
      <c r="B10" t="s">
        <v>21</v>
      </c>
      <c r="C10">
        <f t="shared" si="0"/>
        <v>0</v>
      </c>
      <c r="D10" t="s">
        <v>19</v>
      </c>
      <c r="E10">
        <f t="shared" si="1"/>
        <v>1</v>
      </c>
      <c r="F10" t="s">
        <v>15</v>
      </c>
      <c r="G10">
        <f t="shared" si="2"/>
        <v>1</v>
      </c>
      <c r="H10">
        <v>4</v>
      </c>
      <c r="I10" t="s">
        <v>17</v>
      </c>
      <c r="J10">
        <f t="shared" si="3"/>
        <v>0</v>
      </c>
      <c r="K10" t="s">
        <v>17</v>
      </c>
      <c r="L10">
        <f t="shared" si="4"/>
        <v>0</v>
      </c>
      <c r="M10" t="s">
        <v>17</v>
      </c>
      <c r="N10">
        <f t="shared" si="5"/>
        <v>0</v>
      </c>
      <c r="O10">
        <v>2000000</v>
      </c>
      <c r="P10">
        <v>0</v>
      </c>
      <c r="Q10">
        <v>2000000</v>
      </c>
      <c r="R10" t="s">
        <v>27</v>
      </c>
      <c r="S10">
        <v>1100000</v>
      </c>
      <c r="V10" t="str">
        <v>Creata</v>
      </c>
      <c r="Y10" t="s">
        <v>27</v>
      </c>
    </row>
    <row r="11" spans="1:25" x14ac:dyDescent="0.3">
      <c r="A11">
        <v>34</v>
      </c>
      <c r="B11" t="s">
        <v>13</v>
      </c>
      <c r="C11">
        <f t="shared" si="0"/>
        <v>1</v>
      </c>
      <c r="D11" t="s">
        <v>19</v>
      </c>
      <c r="E11">
        <f t="shared" si="1"/>
        <v>1</v>
      </c>
      <c r="F11" t="s">
        <v>22</v>
      </c>
      <c r="G11">
        <f t="shared" si="2"/>
        <v>0</v>
      </c>
      <c r="H11">
        <v>3</v>
      </c>
      <c r="I11" t="s">
        <v>16</v>
      </c>
      <c r="J11">
        <f t="shared" si="3"/>
        <v>1</v>
      </c>
      <c r="K11" t="s">
        <v>16</v>
      </c>
      <c r="L11">
        <f t="shared" si="4"/>
        <v>1</v>
      </c>
      <c r="M11" t="s">
        <v>16</v>
      </c>
      <c r="N11">
        <f t="shared" si="5"/>
        <v>1</v>
      </c>
      <c r="O11">
        <v>1200000</v>
      </c>
      <c r="P11">
        <v>700000</v>
      </c>
      <c r="Q11">
        <v>1900000</v>
      </c>
      <c r="R11" t="s">
        <v>18</v>
      </c>
      <c r="S11">
        <v>800000</v>
      </c>
      <c r="Y11" t="s">
        <v>18</v>
      </c>
    </row>
    <row r="12" spans="1:25" x14ac:dyDescent="0.3">
      <c r="A12">
        <v>35</v>
      </c>
      <c r="B12" t="s">
        <v>13</v>
      </c>
      <c r="C12">
        <f t="shared" si="0"/>
        <v>1</v>
      </c>
      <c r="D12" t="s">
        <v>19</v>
      </c>
      <c r="E12">
        <f t="shared" si="1"/>
        <v>1</v>
      </c>
      <c r="F12" t="s">
        <v>15</v>
      </c>
      <c r="G12">
        <f t="shared" si="2"/>
        <v>1</v>
      </c>
      <c r="H12">
        <v>4</v>
      </c>
      <c r="I12" t="s">
        <v>17</v>
      </c>
      <c r="J12">
        <f t="shared" si="3"/>
        <v>0</v>
      </c>
      <c r="K12" t="s">
        <v>17</v>
      </c>
      <c r="L12">
        <f t="shared" si="4"/>
        <v>0</v>
      </c>
      <c r="M12" t="s">
        <v>16</v>
      </c>
      <c r="N12">
        <f t="shared" si="5"/>
        <v>1</v>
      </c>
      <c r="O12">
        <v>1300000</v>
      </c>
      <c r="P12">
        <v>700000</v>
      </c>
      <c r="Q12">
        <v>2000000</v>
      </c>
      <c r="R12" t="s">
        <v>25</v>
      </c>
      <c r="S12">
        <v>1600000</v>
      </c>
      <c r="Y12" t="s">
        <v>25</v>
      </c>
    </row>
    <row r="13" spans="1:25" x14ac:dyDescent="0.3">
      <c r="A13">
        <v>35</v>
      </c>
      <c r="B13" t="s">
        <v>13</v>
      </c>
      <c r="C13">
        <f t="shared" si="0"/>
        <v>1</v>
      </c>
      <c r="D13" t="s">
        <v>19</v>
      </c>
      <c r="E13">
        <f t="shared" si="1"/>
        <v>1</v>
      </c>
      <c r="F13" t="s">
        <v>22</v>
      </c>
      <c r="G13">
        <f t="shared" si="2"/>
        <v>0</v>
      </c>
      <c r="H13">
        <v>4</v>
      </c>
      <c r="I13" t="s">
        <v>16</v>
      </c>
      <c r="J13">
        <f t="shared" si="3"/>
        <v>1</v>
      </c>
      <c r="K13" t="s">
        <v>16</v>
      </c>
      <c r="L13">
        <f t="shared" si="4"/>
        <v>1</v>
      </c>
      <c r="M13" t="s">
        <v>28</v>
      </c>
      <c r="N13">
        <f t="shared" si="5"/>
        <v>1</v>
      </c>
      <c r="O13">
        <v>1400000</v>
      </c>
      <c r="P13">
        <v>0</v>
      </c>
      <c r="Q13">
        <v>1400000</v>
      </c>
      <c r="R13" t="s">
        <v>26</v>
      </c>
      <c r="S13">
        <v>700000</v>
      </c>
      <c r="Y13" t="s">
        <v>26</v>
      </c>
    </row>
    <row r="14" spans="1:25" x14ac:dyDescent="0.3">
      <c r="A14">
        <v>29</v>
      </c>
      <c r="B14" t="s">
        <v>13</v>
      </c>
      <c r="C14">
        <f t="shared" si="0"/>
        <v>1</v>
      </c>
      <c r="D14" t="s">
        <v>19</v>
      </c>
      <c r="E14">
        <f t="shared" si="1"/>
        <v>1</v>
      </c>
      <c r="F14" t="s">
        <v>15</v>
      </c>
      <c r="G14">
        <f t="shared" si="2"/>
        <v>1</v>
      </c>
      <c r="H14">
        <v>0</v>
      </c>
      <c r="I14" t="s">
        <v>17</v>
      </c>
      <c r="J14">
        <f t="shared" si="3"/>
        <v>0</v>
      </c>
      <c r="K14" t="s">
        <v>17</v>
      </c>
      <c r="L14">
        <f t="shared" si="4"/>
        <v>0</v>
      </c>
      <c r="M14" t="s">
        <v>16</v>
      </c>
      <c r="N14">
        <f t="shared" si="5"/>
        <v>1</v>
      </c>
      <c r="O14">
        <v>900000</v>
      </c>
      <c r="P14">
        <v>800000</v>
      </c>
      <c r="Q14">
        <v>1700000</v>
      </c>
      <c r="R14" t="s">
        <v>27</v>
      </c>
      <c r="S14">
        <v>110000</v>
      </c>
      <c r="Y14" t="s">
        <v>27</v>
      </c>
    </row>
    <row r="15" spans="1:25" x14ac:dyDescent="0.3">
      <c r="A15">
        <v>30</v>
      </c>
      <c r="B15" t="s">
        <v>21</v>
      </c>
      <c r="C15">
        <f t="shared" si="0"/>
        <v>0</v>
      </c>
      <c r="D15" t="s">
        <v>14</v>
      </c>
      <c r="E15">
        <f t="shared" si="1"/>
        <v>0</v>
      </c>
      <c r="F15" t="s">
        <v>15</v>
      </c>
      <c r="G15">
        <f t="shared" si="2"/>
        <v>1</v>
      </c>
      <c r="H15">
        <v>2</v>
      </c>
      <c r="I15" t="s">
        <v>16</v>
      </c>
      <c r="J15">
        <f t="shared" si="3"/>
        <v>1</v>
      </c>
      <c r="K15" t="s">
        <v>17</v>
      </c>
      <c r="L15">
        <f t="shared" si="4"/>
        <v>0</v>
      </c>
      <c r="M15" t="s">
        <v>17</v>
      </c>
      <c r="N15">
        <f t="shared" si="5"/>
        <v>0</v>
      </c>
      <c r="O15">
        <v>1400000</v>
      </c>
      <c r="P15">
        <v>0</v>
      </c>
      <c r="Q15">
        <v>1400000</v>
      </c>
      <c r="R15" t="s">
        <v>18</v>
      </c>
      <c r="S15">
        <v>800000</v>
      </c>
      <c r="Y15" t="s">
        <v>18</v>
      </c>
    </row>
    <row r="16" spans="1:25" x14ac:dyDescent="0.3">
      <c r="A16">
        <v>31</v>
      </c>
      <c r="B16" t="s">
        <v>21</v>
      </c>
      <c r="C16">
        <f t="shared" si="0"/>
        <v>0</v>
      </c>
      <c r="D16" t="s">
        <v>19</v>
      </c>
      <c r="E16">
        <f t="shared" si="1"/>
        <v>1</v>
      </c>
      <c r="F16" t="s">
        <v>22</v>
      </c>
      <c r="G16">
        <f t="shared" si="2"/>
        <v>0</v>
      </c>
      <c r="H16">
        <v>3</v>
      </c>
      <c r="I16" t="s">
        <v>16</v>
      </c>
      <c r="J16">
        <f t="shared" si="3"/>
        <v>1</v>
      </c>
      <c r="K16" t="s">
        <v>16</v>
      </c>
      <c r="L16">
        <f t="shared" si="4"/>
        <v>1</v>
      </c>
      <c r="M16" t="s">
        <v>16</v>
      </c>
      <c r="N16">
        <f t="shared" si="5"/>
        <v>1</v>
      </c>
      <c r="O16">
        <v>900000</v>
      </c>
      <c r="P16">
        <v>400000</v>
      </c>
      <c r="Q16">
        <v>1300000</v>
      </c>
      <c r="R16" t="s">
        <v>26</v>
      </c>
      <c r="S16">
        <v>700000</v>
      </c>
      <c r="Y16" t="s">
        <v>26</v>
      </c>
    </row>
    <row r="17" spans="1:25" x14ac:dyDescent="0.3">
      <c r="A17">
        <v>49</v>
      </c>
      <c r="B17" t="s">
        <v>13</v>
      </c>
      <c r="C17">
        <f t="shared" si="0"/>
        <v>1</v>
      </c>
      <c r="D17" t="s">
        <v>19</v>
      </c>
      <c r="E17">
        <f t="shared" si="1"/>
        <v>1</v>
      </c>
      <c r="F17" t="s">
        <v>15</v>
      </c>
      <c r="G17">
        <f t="shared" si="2"/>
        <v>1</v>
      </c>
      <c r="H17">
        <v>4</v>
      </c>
      <c r="I17" t="s">
        <v>17</v>
      </c>
      <c r="J17">
        <f t="shared" si="3"/>
        <v>0</v>
      </c>
      <c r="K17" t="s">
        <v>17</v>
      </c>
      <c r="L17">
        <f t="shared" si="4"/>
        <v>0</v>
      </c>
      <c r="M17" t="s">
        <v>16</v>
      </c>
      <c r="N17">
        <f t="shared" si="5"/>
        <v>1</v>
      </c>
      <c r="O17">
        <v>2500000</v>
      </c>
      <c r="P17">
        <v>2000000</v>
      </c>
      <c r="Q17">
        <v>4500000</v>
      </c>
      <c r="R17" t="s">
        <v>29</v>
      </c>
      <c r="S17">
        <v>3000000</v>
      </c>
      <c r="Y17" t="s">
        <v>29</v>
      </c>
    </row>
    <row r="18" spans="1:25" x14ac:dyDescent="0.3">
      <c r="A18">
        <v>26</v>
      </c>
      <c r="B18" t="s">
        <v>13</v>
      </c>
      <c r="C18">
        <f t="shared" si="0"/>
        <v>1</v>
      </c>
      <c r="D18" t="s">
        <v>14</v>
      </c>
      <c r="E18">
        <f t="shared" si="1"/>
        <v>0</v>
      </c>
      <c r="F18" t="s">
        <v>15</v>
      </c>
      <c r="G18">
        <f t="shared" si="2"/>
        <v>1</v>
      </c>
      <c r="H18">
        <v>0</v>
      </c>
      <c r="I18" t="s">
        <v>17</v>
      </c>
      <c r="J18">
        <f t="shared" si="3"/>
        <v>0</v>
      </c>
      <c r="K18" t="s">
        <v>17</v>
      </c>
      <c r="L18">
        <f t="shared" si="4"/>
        <v>0</v>
      </c>
      <c r="M18" t="s">
        <v>17</v>
      </c>
      <c r="N18">
        <f t="shared" si="5"/>
        <v>0</v>
      </c>
      <c r="O18">
        <v>800000</v>
      </c>
      <c r="P18">
        <v>0</v>
      </c>
      <c r="Q18">
        <v>800000</v>
      </c>
      <c r="R18" t="s">
        <v>18</v>
      </c>
      <c r="S18">
        <v>800000</v>
      </c>
      <c r="Y18" t="s">
        <v>18</v>
      </c>
    </row>
    <row r="19" spans="1:25" x14ac:dyDescent="0.3">
      <c r="A19">
        <v>27</v>
      </c>
      <c r="B19" t="s">
        <v>13</v>
      </c>
      <c r="C19">
        <f t="shared" si="0"/>
        <v>1</v>
      </c>
      <c r="D19" t="s">
        <v>14</v>
      </c>
      <c r="E19">
        <f t="shared" si="1"/>
        <v>0</v>
      </c>
      <c r="F19" t="s">
        <v>22</v>
      </c>
      <c r="G19">
        <f t="shared" si="2"/>
        <v>0</v>
      </c>
      <c r="H19">
        <v>0</v>
      </c>
      <c r="I19" t="s">
        <v>16</v>
      </c>
      <c r="J19">
        <f t="shared" si="3"/>
        <v>1</v>
      </c>
      <c r="K19" t="s">
        <v>17</v>
      </c>
      <c r="L19">
        <f t="shared" si="4"/>
        <v>0</v>
      </c>
      <c r="M19" t="s">
        <v>16</v>
      </c>
      <c r="N19">
        <f t="shared" si="5"/>
        <v>1</v>
      </c>
      <c r="O19">
        <v>800000</v>
      </c>
      <c r="P19">
        <v>0</v>
      </c>
      <c r="Q19">
        <v>800000</v>
      </c>
      <c r="R19" t="s">
        <v>26</v>
      </c>
      <c r="S19">
        <v>700000</v>
      </c>
      <c r="Y19" t="s">
        <v>26</v>
      </c>
    </row>
    <row r="20" spans="1:25" x14ac:dyDescent="0.3">
      <c r="A20">
        <v>29</v>
      </c>
      <c r="B20" t="s">
        <v>13</v>
      </c>
      <c r="C20">
        <f t="shared" si="0"/>
        <v>1</v>
      </c>
      <c r="D20" t="s">
        <v>14</v>
      </c>
      <c r="E20">
        <f t="shared" si="1"/>
        <v>0</v>
      </c>
      <c r="F20" t="s">
        <v>15</v>
      </c>
      <c r="G20">
        <f t="shared" si="2"/>
        <v>1</v>
      </c>
      <c r="H20">
        <v>2</v>
      </c>
      <c r="I20" t="s">
        <v>17</v>
      </c>
      <c r="J20">
        <f t="shared" si="3"/>
        <v>0</v>
      </c>
      <c r="K20" t="s">
        <v>17</v>
      </c>
      <c r="L20">
        <f t="shared" si="4"/>
        <v>0</v>
      </c>
      <c r="M20" t="s">
        <v>17</v>
      </c>
      <c r="N20">
        <f t="shared" si="5"/>
        <v>0</v>
      </c>
      <c r="O20">
        <v>900000</v>
      </c>
      <c r="P20">
        <v>0</v>
      </c>
      <c r="Q20">
        <v>900000</v>
      </c>
      <c r="R20" t="s">
        <v>24</v>
      </c>
      <c r="S20">
        <v>1200000</v>
      </c>
      <c r="Y20" t="s">
        <v>24</v>
      </c>
    </row>
    <row r="21" spans="1:25" x14ac:dyDescent="0.3">
      <c r="A21">
        <v>30</v>
      </c>
      <c r="B21" t="s">
        <v>13</v>
      </c>
      <c r="C21">
        <f t="shared" si="0"/>
        <v>1</v>
      </c>
      <c r="D21" t="s">
        <v>19</v>
      </c>
      <c r="E21">
        <f t="shared" si="1"/>
        <v>1</v>
      </c>
      <c r="F21" t="s">
        <v>22</v>
      </c>
      <c r="G21">
        <f t="shared" si="2"/>
        <v>0</v>
      </c>
      <c r="H21">
        <v>0</v>
      </c>
      <c r="I21" t="s">
        <v>17</v>
      </c>
      <c r="J21">
        <f t="shared" si="3"/>
        <v>0</v>
      </c>
      <c r="K21" t="s">
        <v>17</v>
      </c>
      <c r="L21">
        <f t="shared" si="4"/>
        <v>0</v>
      </c>
      <c r="M21" t="s">
        <v>16</v>
      </c>
      <c r="N21">
        <f t="shared" si="5"/>
        <v>1</v>
      </c>
      <c r="O21">
        <v>800000</v>
      </c>
      <c r="P21">
        <v>500000</v>
      </c>
      <c r="Q21">
        <v>1300000</v>
      </c>
      <c r="R21" t="s">
        <v>26</v>
      </c>
      <c r="S21">
        <v>700000</v>
      </c>
      <c r="Y21" t="s">
        <v>26</v>
      </c>
    </row>
    <row r="22" spans="1:25" x14ac:dyDescent="0.3">
      <c r="A22">
        <v>37</v>
      </c>
      <c r="B22" t="s">
        <v>13</v>
      </c>
      <c r="C22">
        <f t="shared" si="0"/>
        <v>1</v>
      </c>
      <c r="D22" t="s">
        <v>19</v>
      </c>
      <c r="E22">
        <f t="shared" si="1"/>
        <v>1</v>
      </c>
      <c r="F22" t="s">
        <v>15</v>
      </c>
      <c r="G22">
        <f t="shared" si="2"/>
        <v>1</v>
      </c>
      <c r="H22">
        <v>3</v>
      </c>
      <c r="I22" t="s">
        <v>17</v>
      </c>
      <c r="J22">
        <f t="shared" si="3"/>
        <v>0</v>
      </c>
      <c r="K22" t="s">
        <v>16</v>
      </c>
      <c r="L22">
        <f t="shared" si="4"/>
        <v>1</v>
      </c>
      <c r="M22" t="s">
        <v>16</v>
      </c>
      <c r="N22">
        <f t="shared" si="5"/>
        <v>1</v>
      </c>
      <c r="O22">
        <v>1700000</v>
      </c>
      <c r="P22">
        <v>800000</v>
      </c>
      <c r="Q22">
        <v>2500000</v>
      </c>
      <c r="R22" t="s">
        <v>24</v>
      </c>
      <c r="S22">
        <v>1200000</v>
      </c>
      <c r="Y22" t="s">
        <v>24</v>
      </c>
    </row>
    <row r="23" spans="1:25" x14ac:dyDescent="0.3">
      <c r="A23">
        <v>35</v>
      </c>
      <c r="B23" t="s">
        <v>21</v>
      </c>
      <c r="C23">
        <f t="shared" si="0"/>
        <v>0</v>
      </c>
      <c r="D23" t="s">
        <v>19</v>
      </c>
      <c r="E23">
        <f t="shared" si="1"/>
        <v>1</v>
      </c>
      <c r="F23" t="s">
        <v>22</v>
      </c>
      <c r="G23">
        <f t="shared" si="2"/>
        <v>0</v>
      </c>
      <c r="H23">
        <v>3</v>
      </c>
      <c r="I23" t="s">
        <v>17</v>
      </c>
      <c r="J23">
        <f t="shared" si="3"/>
        <v>0</v>
      </c>
      <c r="K23" t="s">
        <v>16</v>
      </c>
      <c r="L23">
        <f t="shared" si="4"/>
        <v>1</v>
      </c>
      <c r="M23" t="s">
        <v>16</v>
      </c>
      <c r="N23">
        <f t="shared" si="5"/>
        <v>1</v>
      </c>
      <c r="O23">
        <v>1100000</v>
      </c>
      <c r="P23">
        <v>800000</v>
      </c>
      <c r="Q23">
        <v>1900000</v>
      </c>
      <c r="R23" t="s">
        <v>18</v>
      </c>
      <c r="S23">
        <v>800000</v>
      </c>
      <c r="Y23" t="s">
        <v>18</v>
      </c>
    </row>
    <row r="24" spans="1:25" x14ac:dyDescent="0.3">
      <c r="A24">
        <v>36</v>
      </c>
      <c r="B24" t="s">
        <v>21</v>
      </c>
      <c r="C24">
        <f t="shared" si="0"/>
        <v>0</v>
      </c>
      <c r="D24" t="s">
        <v>19</v>
      </c>
      <c r="E24">
        <f t="shared" si="1"/>
        <v>1</v>
      </c>
      <c r="F24" t="s">
        <v>22</v>
      </c>
      <c r="G24">
        <f t="shared" si="2"/>
        <v>0</v>
      </c>
      <c r="H24">
        <v>3</v>
      </c>
      <c r="I24" t="s">
        <v>17</v>
      </c>
      <c r="J24">
        <f t="shared" si="3"/>
        <v>0</v>
      </c>
      <c r="K24" t="s">
        <v>17</v>
      </c>
      <c r="L24">
        <f t="shared" si="4"/>
        <v>0</v>
      </c>
      <c r="M24" t="s">
        <v>16</v>
      </c>
      <c r="N24">
        <f t="shared" si="5"/>
        <v>1</v>
      </c>
      <c r="O24">
        <v>1400000</v>
      </c>
      <c r="P24">
        <v>1000000</v>
      </c>
      <c r="Q24">
        <v>2400000</v>
      </c>
      <c r="R24" t="s">
        <v>25</v>
      </c>
      <c r="S24">
        <v>1600000</v>
      </c>
      <c r="Y24" t="s">
        <v>25</v>
      </c>
    </row>
    <row r="25" spans="1:25" x14ac:dyDescent="0.3">
      <c r="A25">
        <v>35</v>
      </c>
      <c r="B25" t="s">
        <v>21</v>
      </c>
      <c r="C25">
        <f t="shared" si="0"/>
        <v>0</v>
      </c>
      <c r="D25" t="s">
        <v>19</v>
      </c>
      <c r="E25">
        <f t="shared" si="1"/>
        <v>1</v>
      </c>
      <c r="F25" t="s">
        <v>15</v>
      </c>
      <c r="G25">
        <f t="shared" si="2"/>
        <v>1</v>
      </c>
      <c r="H25">
        <v>4</v>
      </c>
      <c r="I25" t="s">
        <v>17</v>
      </c>
      <c r="J25">
        <f t="shared" si="3"/>
        <v>0</v>
      </c>
      <c r="K25" t="s">
        <v>17</v>
      </c>
      <c r="L25">
        <f t="shared" si="4"/>
        <v>0</v>
      </c>
      <c r="M25" t="s">
        <v>16</v>
      </c>
      <c r="N25">
        <f t="shared" si="5"/>
        <v>1</v>
      </c>
      <c r="O25">
        <v>900000</v>
      </c>
      <c r="P25">
        <v>500000</v>
      </c>
      <c r="Q25">
        <v>1400000</v>
      </c>
      <c r="R25" t="s">
        <v>26</v>
      </c>
      <c r="S25">
        <v>700000</v>
      </c>
      <c r="Y25" t="s">
        <v>26</v>
      </c>
    </row>
    <row r="26" spans="1:25" x14ac:dyDescent="0.3">
      <c r="A26">
        <v>35</v>
      </c>
      <c r="B26" t="s">
        <v>13</v>
      </c>
      <c r="C26">
        <f t="shared" si="0"/>
        <v>1</v>
      </c>
      <c r="D26" t="s">
        <v>19</v>
      </c>
      <c r="E26">
        <f t="shared" si="1"/>
        <v>1</v>
      </c>
      <c r="F26" t="s">
        <v>22</v>
      </c>
      <c r="G26">
        <f t="shared" si="2"/>
        <v>0</v>
      </c>
      <c r="H26">
        <v>3</v>
      </c>
      <c r="I26" t="s">
        <v>16</v>
      </c>
      <c r="J26">
        <f t="shared" si="3"/>
        <v>1</v>
      </c>
      <c r="K26" t="s">
        <v>17</v>
      </c>
      <c r="L26">
        <f t="shared" si="4"/>
        <v>0</v>
      </c>
      <c r="M26" t="s">
        <v>16</v>
      </c>
      <c r="N26">
        <f t="shared" si="5"/>
        <v>1</v>
      </c>
      <c r="O26">
        <v>1400000</v>
      </c>
      <c r="P26">
        <v>600000</v>
      </c>
      <c r="Q26">
        <v>2000000</v>
      </c>
      <c r="R26" t="s">
        <v>20</v>
      </c>
      <c r="S26">
        <v>1100000</v>
      </c>
      <c r="Y26" t="s">
        <v>20</v>
      </c>
    </row>
    <row r="27" spans="1:25" x14ac:dyDescent="0.3">
      <c r="A27">
        <v>35</v>
      </c>
      <c r="B27" t="s">
        <v>13</v>
      </c>
      <c r="C27">
        <f t="shared" si="0"/>
        <v>1</v>
      </c>
      <c r="D27" t="s">
        <v>19</v>
      </c>
      <c r="E27">
        <f t="shared" si="1"/>
        <v>1</v>
      </c>
      <c r="F27" t="s">
        <v>22</v>
      </c>
      <c r="G27">
        <f t="shared" si="2"/>
        <v>0</v>
      </c>
      <c r="H27">
        <v>2</v>
      </c>
      <c r="I27" t="s">
        <v>17</v>
      </c>
      <c r="J27">
        <f t="shared" si="3"/>
        <v>0</v>
      </c>
      <c r="K27" t="s">
        <v>17</v>
      </c>
      <c r="L27">
        <f t="shared" si="4"/>
        <v>0</v>
      </c>
      <c r="M27" t="s">
        <v>16</v>
      </c>
      <c r="N27">
        <f t="shared" si="5"/>
        <v>1</v>
      </c>
      <c r="O27">
        <v>1800000</v>
      </c>
      <c r="P27">
        <v>1100000</v>
      </c>
      <c r="Q27">
        <v>2900000</v>
      </c>
      <c r="R27" t="s">
        <v>25</v>
      </c>
      <c r="S27">
        <v>1600000</v>
      </c>
      <c r="Y27" t="s">
        <v>25</v>
      </c>
    </row>
    <row r="28" spans="1:25" x14ac:dyDescent="0.3">
      <c r="A28">
        <v>35</v>
      </c>
      <c r="B28" t="s">
        <v>13</v>
      </c>
      <c r="C28">
        <f t="shared" si="0"/>
        <v>1</v>
      </c>
      <c r="D28" t="s">
        <v>19</v>
      </c>
      <c r="E28">
        <f t="shared" si="1"/>
        <v>1</v>
      </c>
      <c r="F28" t="s">
        <v>15</v>
      </c>
      <c r="G28">
        <f t="shared" si="2"/>
        <v>1</v>
      </c>
      <c r="H28">
        <v>4</v>
      </c>
      <c r="I28" t="s">
        <v>16</v>
      </c>
      <c r="J28">
        <f t="shared" si="3"/>
        <v>1</v>
      </c>
      <c r="K28" t="s">
        <v>16</v>
      </c>
      <c r="L28">
        <f t="shared" si="4"/>
        <v>1</v>
      </c>
      <c r="M28" t="s">
        <v>17</v>
      </c>
      <c r="N28">
        <f t="shared" si="5"/>
        <v>0</v>
      </c>
      <c r="O28">
        <v>1300000</v>
      </c>
      <c r="P28">
        <v>0</v>
      </c>
      <c r="Q28">
        <v>1300000</v>
      </c>
      <c r="R28" t="s">
        <v>26</v>
      </c>
      <c r="S28">
        <v>700000</v>
      </c>
      <c r="Y28" t="s">
        <v>26</v>
      </c>
    </row>
    <row r="29" spans="1:25" x14ac:dyDescent="0.3">
      <c r="A29">
        <v>36</v>
      </c>
      <c r="B29" t="s">
        <v>21</v>
      </c>
      <c r="C29">
        <f t="shared" si="0"/>
        <v>0</v>
      </c>
      <c r="D29" t="s">
        <v>19</v>
      </c>
      <c r="E29">
        <f t="shared" si="1"/>
        <v>1</v>
      </c>
      <c r="F29" t="s">
        <v>22</v>
      </c>
      <c r="G29">
        <f t="shared" si="2"/>
        <v>0</v>
      </c>
      <c r="H29">
        <v>3</v>
      </c>
      <c r="I29" t="s">
        <v>17</v>
      </c>
      <c r="J29">
        <f t="shared" si="3"/>
        <v>0</v>
      </c>
      <c r="K29" t="s">
        <v>17</v>
      </c>
      <c r="L29">
        <f t="shared" si="4"/>
        <v>0</v>
      </c>
      <c r="M29" t="s">
        <v>17</v>
      </c>
      <c r="N29">
        <f t="shared" si="5"/>
        <v>0</v>
      </c>
      <c r="O29">
        <v>1600000</v>
      </c>
      <c r="P29">
        <v>0</v>
      </c>
      <c r="Q29">
        <v>1600000</v>
      </c>
      <c r="R29" t="s">
        <v>18</v>
      </c>
      <c r="S29">
        <v>800000</v>
      </c>
      <c r="Y29" t="s">
        <v>18</v>
      </c>
    </row>
    <row r="30" spans="1:25" x14ac:dyDescent="0.3">
      <c r="A30">
        <v>36</v>
      </c>
      <c r="B30" t="s">
        <v>13</v>
      </c>
      <c r="C30">
        <f t="shared" si="0"/>
        <v>1</v>
      </c>
      <c r="D30" t="s">
        <v>19</v>
      </c>
      <c r="E30">
        <f t="shared" si="1"/>
        <v>1</v>
      </c>
      <c r="F30" t="s">
        <v>15</v>
      </c>
      <c r="G30">
        <f t="shared" si="2"/>
        <v>1</v>
      </c>
      <c r="H30">
        <v>3</v>
      </c>
      <c r="I30" t="s">
        <v>16</v>
      </c>
      <c r="J30">
        <f t="shared" si="3"/>
        <v>1</v>
      </c>
      <c r="K30" t="s">
        <v>16</v>
      </c>
      <c r="L30">
        <f t="shared" si="4"/>
        <v>1</v>
      </c>
      <c r="M30" t="s">
        <v>16</v>
      </c>
      <c r="N30">
        <f t="shared" si="5"/>
        <v>1</v>
      </c>
      <c r="O30">
        <v>1700000</v>
      </c>
      <c r="P30">
        <v>900000</v>
      </c>
      <c r="Q30">
        <v>2600000</v>
      </c>
      <c r="R30" t="s">
        <v>27</v>
      </c>
      <c r="S30">
        <v>1200000</v>
      </c>
      <c r="Y30" t="s">
        <v>27</v>
      </c>
    </row>
    <row r="31" spans="1:25" x14ac:dyDescent="0.3">
      <c r="A31">
        <v>36</v>
      </c>
      <c r="B31" t="s">
        <v>13</v>
      </c>
      <c r="C31">
        <f t="shared" si="0"/>
        <v>1</v>
      </c>
      <c r="D31" t="s">
        <v>19</v>
      </c>
      <c r="E31">
        <f t="shared" si="1"/>
        <v>1</v>
      </c>
      <c r="F31" t="s">
        <v>15</v>
      </c>
      <c r="G31">
        <f t="shared" si="2"/>
        <v>1</v>
      </c>
      <c r="H31">
        <v>2</v>
      </c>
      <c r="I31" t="s">
        <v>17</v>
      </c>
      <c r="J31">
        <f t="shared" si="3"/>
        <v>0</v>
      </c>
      <c r="K31" t="s">
        <v>17</v>
      </c>
      <c r="L31">
        <f t="shared" si="4"/>
        <v>0</v>
      </c>
      <c r="M31" t="s">
        <v>16</v>
      </c>
      <c r="N31">
        <f t="shared" si="5"/>
        <v>1</v>
      </c>
      <c r="O31">
        <v>1800000</v>
      </c>
      <c r="P31">
        <v>900000</v>
      </c>
      <c r="Q31">
        <v>2700000</v>
      </c>
      <c r="R31" t="s">
        <v>25</v>
      </c>
      <c r="S31">
        <v>1600000</v>
      </c>
      <c r="Y31" t="s">
        <v>25</v>
      </c>
    </row>
    <row r="32" spans="1:25" x14ac:dyDescent="0.3">
      <c r="A32">
        <v>41</v>
      </c>
      <c r="B32" t="s">
        <v>21</v>
      </c>
      <c r="C32">
        <f t="shared" si="0"/>
        <v>0</v>
      </c>
      <c r="D32" t="s">
        <v>19</v>
      </c>
      <c r="E32">
        <f t="shared" si="1"/>
        <v>1</v>
      </c>
      <c r="F32" t="s">
        <v>22</v>
      </c>
      <c r="G32">
        <f t="shared" si="2"/>
        <v>0</v>
      </c>
      <c r="H32">
        <v>3</v>
      </c>
      <c r="I32" t="s">
        <v>17</v>
      </c>
      <c r="J32">
        <f t="shared" si="3"/>
        <v>0</v>
      </c>
      <c r="K32" t="s">
        <v>17</v>
      </c>
      <c r="L32">
        <f t="shared" si="4"/>
        <v>0</v>
      </c>
      <c r="M32" t="s">
        <v>17</v>
      </c>
      <c r="N32">
        <f t="shared" si="5"/>
        <v>0</v>
      </c>
      <c r="O32">
        <v>1100000</v>
      </c>
      <c r="P32">
        <v>0</v>
      </c>
      <c r="Q32">
        <v>1100000</v>
      </c>
      <c r="R32" t="s">
        <v>26</v>
      </c>
      <c r="S32">
        <v>700000</v>
      </c>
      <c r="Y32" t="s">
        <v>26</v>
      </c>
    </row>
    <row r="33" spans="1:25" x14ac:dyDescent="0.3">
      <c r="A33">
        <v>41</v>
      </c>
      <c r="B33" t="s">
        <v>13</v>
      </c>
      <c r="C33">
        <f t="shared" si="0"/>
        <v>1</v>
      </c>
      <c r="D33" t="s">
        <v>19</v>
      </c>
      <c r="E33">
        <f t="shared" si="1"/>
        <v>1</v>
      </c>
      <c r="F33" t="s">
        <v>22</v>
      </c>
      <c r="G33">
        <f t="shared" si="2"/>
        <v>0</v>
      </c>
      <c r="H33">
        <v>3</v>
      </c>
      <c r="I33" t="s">
        <v>17</v>
      </c>
      <c r="J33">
        <f t="shared" si="3"/>
        <v>0</v>
      </c>
      <c r="K33" t="s">
        <v>17</v>
      </c>
      <c r="L33">
        <f t="shared" si="4"/>
        <v>0</v>
      </c>
      <c r="M33" t="s">
        <v>16</v>
      </c>
      <c r="N33">
        <f t="shared" si="5"/>
        <v>1</v>
      </c>
      <c r="O33">
        <v>1400000</v>
      </c>
      <c r="P33">
        <v>700000</v>
      </c>
      <c r="Q33">
        <v>2100000</v>
      </c>
      <c r="R33" t="s">
        <v>23</v>
      </c>
      <c r="S33">
        <v>1300000</v>
      </c>
      <c r="Y33" t="s">
        <v>23</v>
      </c>
    </row>
    <row r="34" spans="1:25" x14ac:dyDescent="0.3">
      <c r="A34">
        <v>41</v>
      </c>
      <c r="B34" t="s">
        <v>13</v>
      </c>
      <c r="C34">
        <f t="shared" si="0"/>
        <v>1</v>
      </c>
      <c r="D34" t="s">
        <v>19</v>
      </c>
      <c r="E34">
        <f t="shared" si="1"/>
        <v>1</v>
      </c>
      <c r="F34" t="s">
        <v>15</v>
      </c>
      <c r="G34">
        <f t="shared" si="2"/>
        <v>1</v>
      </c>
      <c r="H34">
        <v>4</v>
      </c>
      <c r="I34" t="s">
        <v>17</v>
      </c>
      <c r="J34">
        <f t="shared" si="3"/>
        <v>0</v>
      </c>
      <c r="K34" t="s">
        <v>16</v>
      </c>
      <c r="L34">
        <f t="shared" si="4"/>
        <v>1</v>
      </c>
      <c r="M34" t="s">
        <v>16</v>
      </c>
      <c r="N34">
        <f t="shared" si="5"/>
        <v>1</v>
      </c>
      <c r="O34">
        <v>1900000</v>
      </c>
      <c r="P34">
        <v>1100000</v>
      </c>
      <c r="Q34">
        <v>3000000</v>
      </c>
      <c r="R34" t="s">
        <v>30</v>
      </c>
      <c r="S34">
        <v>1500000</v>
      </c>
      <c r="Y34" t="s">
        <v>30</v>
      </c>
    </row>
    <row r="35" spans="1:25" x14ac:dyDescent="0.3">
      <c r="A35">
        <v>43</v>
      </c>
      <c r="B35" t="s">
        <v>21</v>
      </c>
      <c r="C35">
        <f t="shared" si="0"/>
        <v>0</v>
      </c>
      <c r="D35" t="s">
        <v>19</v>
      </c>
      <c r="E35">
        <f t="shared" si="1"/>
        <v>1</v>
      </c>
      <c r="F35" t="s">
        <v>22</v>
      </c>
      <c r="G35">
        <f t="shared" si="2"/>
        <v>0</v>
      </c>
      <c r="H35">
        <v>3</v>
      </c>
      <c r="I35" t="s">
        <v>17</v>
      </c>
      <c r="J35">
        <f t="shared" si="3"/>
        <v>0</v>
      </c>
      <c r="K35" t="s">
        <v>17</v>
      </c>
      <c r="L35">
        <f t="shared" si="4"/>
        <v>0</v>
      </c>
      <c r="M35" t="s">
        <v>16</v>
      </c>
      <c r="N35">
        <f t="shared" si="5"/>
        <v>1</v>
      </c>
      <c r="O35">
        <v>1300000</v>
      </c>
      <c r="P35">
        <v>900000</v>
      </c>
      <c r="Q35">
        <v>2200000</v>
      </c>
      <c r="R35" t="s">
        <v>30</v>
      </c>
      <c r="S35">
        <v>1500000</v>
      </c>
      <c r="Y35" t="s">
        <v>30</v>
      </c>
    </row>
    <row r="36" spans="1:25" x14ac:dyDescent="0.3">
      <c r="A36">
        <v>42</v>
      </c>
      <c r="B36" t="s">
        <v>13</v>
      </c>
      <c r="C36">
        <f t="shared" si="0"/>
        <v>1</v>
      </c>
      <c r="D36" t="s">
        <v>19</v>
      </c>
      <c r="E36">
        <f t="shared" si="1"/>
        <v>1</v>
      </c>
      <c r="F36" t="s">
        <v>22</v>
      </c>
      <c r="G36">
        <f t="shared" si="2"/>
        <v>0</v>
      </c>
      <c r="H36">
        <v>4</v>
      </c>
      <c r="I36" t="s">
        <v>16</v>
      </c>
      <c r="J36">
        <f t="shared" si="3"/>
        <v>1</v>
      </c>
      <c r="K36" t="s">
        <v>16</v>
      </c>
      <c r="L36">
        <f t="shared" si="4"/>
        <v>1</v>
      </c>
      <c r="M36" t="s">
        <v>17</v>
      </c>
      <c r="N36">
        <f t="shared" si="5"/>
        <v>0</v>
      </c>
      <c r="O36">
        <v>2100000</v>
      </c>
      <c r="P36">
        <v>0</v>
      </c>
      <c r="Q36">
        <v>2100000</v>
      </c>
      <c r="R36" t="s">
        <v>20</v>
      </c>
      <c r="S36">
        <v>1100000</v>
      </c>
      <c r="Y36" t="s">
        <v>20</v>
      </c>
    </row>
    <row r="37" spans="1:25" x14ac:dyDescent="0.3">
      <c r="A37">
        <v>42</v>
      </c>
      <c r="B37" t="s">
        <v>13</v>
      </c>
      <c r="C37">
        <f t="shared" si="0"/>
        <v>1</v>
      </c>
      <c r="D37" t="s">
        <v>19</v>
      </c>
      <c r="E37">
        <f t="shared" si="1"/>
        <v>1</v>
      </c>
      <c r="F37" t="s">
        <v>15</v>
      </c>
      <c r="G37">
        <f t="shared" si="2"/>
        <v>1</v>
      </c>
      <c r="H37">
        <v>3</v>
      </c>
      <c r="I37" t="s">
        <v>17</v>
      </c>
      <c r="J37">
        <f t="shared" si="3"/>
        <v>0</v>
      </c>
      <c r="K37" t="s">
        <v>17</v>
      </c>
      <c r="L37">
        <f t="shared" si="4"/>
        <v>0</v>
      </c>
      <c r="M37" t="s">
        <v>16</v>
      </c>
      <c r="N37">
        <f t="shared" si="5"/>
        <v>1</v>
      </c>
      <c r="O37">
        <v>2400000</v>
      </c>
      <c r="P37">
        <v>1300000</v>
      </c>
      <c r="Q37">
        <v>3700000</v>
      </c>
      <c r="R37" t="s">
        <v>25</v>
      </c>
      <c r="S37">
        <v>1600000</v>
      </c>
      <c r="Y37" t="s">
        <v>25</v>
      </c>
    </row>
    <row r="38" spans="1:25" x14ac:dyDescent="0.3">
      <c r="A38">
        <v>29</v>
      </c>
      <c r="B38" t="s">
        <v>21</v>
      </c>
      <c r="C38">
        <f t="shared" si="0"/>
        <v>0</v>
      </c>
      <c r="D38" t="s">
        <v>19</v>
      </c>
      <c r="E38">
        <f t="shared" si="1"/>
        <v>1</v>
      </c>
      <c r="F38" t="s">
        <v>15</v>
      </c>
      <c r="G38">
        <f t="shared" si="2"/>
        <v>1</v>
      </c>
      <c r="H38">
        <v>0</v>
      </c>
      <c r="I38" t="s">
        <v>17</v>
      </c>
      <c r="J38">
        <f t="shared" si="3"/>
        <v>0</v>
      </c>
      <c r="K38" t="s">
        <v>17</v>
      </c>
      <c r="L38">
        <f t="shared" si="4"/>
        <v>0</v>
      </c>
      <c r="M38" t="s">
        <v>16</v>
      </c>
      <c r="N38">
        <f t="shared" si="5"/>
        <v>1</v>
      </c>
      <c r="O38">
        <v>900000</v>
      </c>
      <c r="P38">
        <v>700000</v>
      </c>
      <c r="Q38">
        <v>1600000</v>
      </c>
      <c r="R38" t="s">
        <v>24</v>
      </c>
      <c r="S38">
        <v>1200000</v>
      </c>
      <c r="Y38" t="s">
        <v>24</v>
      </c>
    </row>
    <row r="39" spans="1:25" x14ac:dyDescent="0.3">
      <c r="A39">
        <v>30</v>
      </c>
      <c r="B39" t="s">
        <v>13</v>
      </c>
      <c r="C39">
        <f t="shared" si="0"/>
        <v>1</v>
      </c>
      <c r="D39" t="s">
        <v>19</v>
      </c>
      <c r="E39">
        <f t="shared" si="1"/>
        <v>1</v>
      </c>
      <c r="F39" t="s">
        <v>15</v>
      </c>
      <c r="G39">
        <f t="shared" si="2"/>
        <v>1</v>
      </c>
      <c r="H39">
        <v>0</v>
      </c>
      <c r="I39" t="s">
        <v>17</v>
      </c>
      <c r="J39">
        <f t="shared" si="3"/>
        <v>0</v>
      </c>
      <c r="K39" t="s">
        <v>17</v>
      </c>
      <c r="L39">
        <f t="shared" si="4"/>
        <v>0</v>
      </c>
      <c r="M39" t="s">
        <v>16</v>
      </c>
      <c r="N39">
        <f t="shared" si="5"/>
        <v>1</v>
      </c>
      <c r="O39">
        <v>1300000</v>
      </c>
      <c r="P39">
        <v>800000</v>
      </c>
      <c r="Q39">
        <v>2100000</v>
      </c>
      <c r="R39" t="s">
        <v>30</v>
      </c>
      <c r="S39">
        <v>1500000</v>
      </c>
      <c r="Y39" t="s">
        <v>30</v>
      </c>
    </row>
    <row r="40" spans="1:25" x14ac:dyDescent="0.3">
      <c r="A40">
        <v>30</v>
      </c>
      <c r="B40" t="s">
        <v>21</v>
      </c>
      <c r="C40">
        <f t="shared" si="0"/>
        <v>0</v>
      </c>
      <c r="D40" t="s">
        <v>14</v>
      </c>
      <c r="E40">
        <f t="shared" si="1"/>
        <v>0</v>
      </c>
      <c r="F40" t="s">
        <v>15</v>
      </c>
      <c r="G40">
        <f t="shared" si="2"/>
        <v>1</v>
      </c>
      <c r="H40">
        <v>0</v>
      </c>
      <c r="I40" t="s">
        <v>17</v>
      </c>
      <c r="J40">
        <f t="shared" si="3"/>
        <v>0</v>
      </c>
      <c r="K40" t="s">
        <v>17</v>
      </c>
      <c r="L40">
        <f t="shared" si="4"/>
        <v>0</v>
      </c>
      <c r="M40" t="s">
        <v>17</v>
      </c>
      <c r="N40">
        <f t="shared" si="5"/>
        <v>0</v>
      </c>
      <c r="O40">
        <v>1400000</v>
      </c>
      <c r="P40">
        <v>0</v>
      </c>
      <c r="Q40">
        <v>1400000</v>
      </c>
      <c r="R40" t="s">
        <v>25</v>
      </c>
      <c r="S40">
        <v>1600000</v>
      </c>
      <c r="Y40" t="s">
        <v>25</v>
      </c>
    </row>
    <row r="41" spans="1:25" x14ac:dyDescent="0.3">
      <c r="A41">
        <v>31</v>
      </c>
      <c r="B41" t="s">
        <v>13</v>
      </c>
      <c r="C41">
        <f t="shared" si="0"/>
        <v>1</v>
      </c>
      <c r="D41" t="s">
        <v>19</v>
      </c>
      <c r="E41">
        <f t="shared" si="1"/>
        <v>1</v>
      </c>
      <c r="F41" t="s">
        <v>22</v>
      </c>
      <c r="G41">
        <f t="shared" si="2"/>
        <v>0</v>
      </c>
      <c r="H41">
        <v>0</v>
      </c>
      <c r="I41" t="s">
        <v>17</v>
      </c>
      <c r="J41">
        <f t="shared" si="3"/>
        <v>0</v>
      </c>
      <c r="K41" t="s">
        <v>17</v>
      </c>
      <c r="L41">
        <f t="shared" si="4"/>
        <v>0</v>
      </c>
      <c r="M41" t="s">
        <v>16</v>
      </c>
      <c r="N41">
        <f t="shared" si="5"/>
        <v>1</v>
      </c>
      <c r="O41">
        <v>1400000</v>
      </c>
      <c r="P41">
        <v>800000</v>
      </c>
      <c r="Q41">
        <v>2200000</v>
      </c>
      <c r="R41" t="s">
        <v>20</v>
      </c>
      <c r="S41">
        <v>1100000</v>
      </c>
      <c r="Y41" t="s">
        <v>20</v>
      </c>
    </row>
    <row r="42" spans="1:25" x14ac:dyDescent="0.3">
      <c r="A42">
        <v>31</v>
      </c>
      <c r="B42" t="s">
        <v>21</v>
      </c>
      <c r="C42">
        <f t="shared" si="0"/>
        <v>0</v>
      </c>
      <c r="D42" t="s">
        <v>19</v>
      </c>
      <c r="E42">
        <f t="shared" si="1"/>
        <v>1</v>
      </c>
      <c r="F42" t="s">
        <v>15</v>
      </c>
      <c r="G42">
        <f t="shared" si="2"/>
        <v>1</v>
      </c>
      <c r="H42">
        <v>3</v>
      </c>
      <c r="I42" t="s">
        <v>16</v>
      </c>
      <c r="J42">
        <f t="shared" si="3"/>
        <v>1</v>
      </c>
      <c r="K42" t="s">
        <v>16</v>
      </c>
      <c r="L42">
        <f t="shared" si="4"/>
        <v>1</v>
      </c>
      <c r="M42" t="s">
        <v>16</v>
      </c>
      <c r="N42">
        <f t="shared" si="5"/>
        <v>1</v>
      </c>
      <c r="O42">
        <v>1100000</v>
      </c>
      <c r="P42">
        <v>600000</v>
      </c>
      <c r="Q42">
        <v>1700000</v>
      </c>
      <c r="R42" t="s">
        <v>18</v>
      </c>
      <c r="S42">
        <v>800000</v>
      </c>
      <c r="Y42" t="s">
        <v>18</v>
      </c>
    </row>
    <row r="43" spans="1:25" x14ac:dyDescent="0.3">
      <c r="A43">
        <v>32</v>
      </c>
      <c r="B43" t="s">
        <v>21</v>
      </c>
      <c r="C43">
        <f t="shared" si="0"/>
        <v>0</v>
      </c>
      <c r="D43" t="s">
        <v>19</v>
      </c>
      <c r="E43">
        <f t="shared" si="1"/>
        <v>1</v>
      </c>
      <c r="F43" t="s">
        <v>15</v>
      </c>
      <c r="G43">
        <f t="shared" si="2"/>
        <v>1</v>
      </c>
      <c r="H43">
        <v>0</v>
      </c>
      <c r="I43" t="s">
        <v>17</v>
      </c>
      <c r="J43">
        <f t="shared" si="3"/>
        <v>0</v>
      </c>
      <c r="K43" t="s">
        <v>17</v>
      </c>
      <c r="L43">
        <f t="shared" si="4"/>
        <v>0</v>
      </c>
      <c r="M43" t="s">
        <v>17</v>
      </c>
      <c r="N43">
        <f t="shared" si="5"/>
        <v>0</v>
      </c>
      <c r="O43">
        <v>1400000</v>
      </c>
      <c r="P43">
        <v>0</v>
      </c>
      <c r="Q43">
        <v>1400000</v>
      </c>
      <c r="R43" t="s">
        <v>20</v>
      </c>
      <c r="S43">
        <v>1100000</v>
      </c>
      <c r="Y43" t="s">
        <v>20</v>
      </c>
    </row>
    <row r="44" spans="1:25" x14ac:dyDescent="0.3">
      <c r="A44">
        <v>32</v>
      </c>
      <c r="B44" t="s">
        <v>13</v>
      </c>
      <c r="C44">
        <f t="shared" si="0"/>
        <v>1</v>
      </c>
      <c r="D44" t="s">
        <v>19</v>
      </c>
      <c r="E44">
        <f t="shared" si="1"/>
        <v>1</v>
      </c>
      <c r="F44" t="s">
        <v>22</v>
      </c>
      <c r="G44">
        <f t="shared" si="2"/>
        <v>0</v>
      </c>
      <c r="H44">
        <v>0</v>
      </c>
      <c r="I44" t="s">
        <v>17</v>
      </c>
      <c r="J44">
        <f t="shared" si="3"/>
        <v>0</v>
      </c>
      <c r="K44" t="s">
        <v>17</v>
      </c>
      <c r="L44">
        <f t="shared" si="4"/>
        <v>0</v>
      </c>
      <c r="M44" t="s">
        <v>16</v>
      </c>
      <c r="N44">
        <f t="shared" si="5"/>
        <v>1</v>
      </c>
      <c r="O44">
        <v>1600000</v>
      </c>
      <c r="P44">
        <v>800000</v>
      </c>
      <c r="Q44">
        <v>2400000</v>
      </c>
      <c r="R44" t="s">
        <v>25</v>
      </c>
      <c r="S44">
        <v>1600000</v>
      </c>
      <c r="Y44" t="s">
        <v>25</v>
      </c>
    </row>
    <row r="45" spans="1:25" x14ac:dyDescent="0.3">
      <c r="A45">
        <v>34</v>
      </c>
      <c r="B45" t="s">
        <v>13</v>
      </c>
      <c r="C45">
        <f t="shared" si="0"/>
        <v>1</v>
      </c>
      <c r="D45" t="s">
        <v>19</v>
      </c>
      <c r="E45">
        <f t="shared" si="1"/>
        <v>1</v>
      </c>
      <c r="F45" t="s">
        <v>15</v>
      </c>
      <c r="G45">
        <f t="shared" si="2"/>
        <v>1</v>
      </c>
      <c r="H45">
        <v>3</v>
      </c>
      <c r="I45" t="s">
        <v>17</v>
      </c>
      <c r="J45">
        <f t="shared" si="3"/>
        <v>0</v>
      </c>
      <c r="K45" t="s">
        <v>17</v>
      </c>
      <c r="L45">
        <f t="shared" si="4"/>
        <v>0</v>
      </c>
      <c r="M45" t="s">
        <v>16</v>
      </c>
      <c r="N45">
        <f t="shared" si="5"/>
        <v>1</v>
      </c>
      <c r="O45">
        <v>1400000</v>
      </c>
      <c r="P45">
        <v>900000</v>
      </c>
      <c r="Q45">
        <v>2300000</v>
      </c>
      <c r="R45" t="s">
        <v>23</v>
      </c>
      <c r="S45">
        <v>1300000</v>
      </c>
      <c r="Y45" t="s">
        <v>23</v>
      </c>
    </row>
    <row r="46" spans="1:25" x14ac:dyDescent="0.3">
      <c r="A46">
        <v>34</v>
      </c>
      <c r="B46" t="s">
        <v>13</v>
      </c>
      <c r="C46">
        <f t="shared" si="0"/>
        <v>1</v>
      </c>
      <c r="D46" t="s">
        <v>19</v>
      </c>
      <c r="E46">
        <f t="shared" si="1"/>
        <v>1</v>
      </c>
      <c r="F46" t="s">
        <v>15</v>
      </c>
      <c r="G46">
        <f t="shared" si="2"/>
        <v>1</v>
      </c>
      <c r="H46">
        <v>2</v>
      </c>
      <c r="I46" t="s">
        <v>16</v>
      </c>
      <c r="J46">
        <f t="shared" si="3"/>
        <v>1</v>
      </c>
      <c r="K46" t="s">
        <v>16</v>
      </c>
      <c r="L46">
        <f t="shared" si="4"/>
        <v>1</v>
      </c>
      <c r="M46" t="s">
        <v>17</v>
      </c>
      <c r="N46">
        <f t="shared" si="5"/>
        <v>0</v>
      </c>
      <c r="O46">
        <v>1600000</v>
      </c>
      <c r="P46">
        <v>0</v>
      </c>
      <c r="Q46">
        <v>1600000</v>
      </c>
      <c r="R46" t="s">
        <v>18</v>
      </c>
      <c r="S46">
        <v>800000</v>
      </c>
      <c r="Y46" t="s">
        <v>18</v>
      </c>
    </row>
    <row r="47" spans="1:25" x14ac:dyDescent="0.3">
      <c r="A47">
        <v>34</v>
      </c>
      <c r="B47" t="s">
        <v>13</v>
      </c>
      <c r="C47">
        <f t="shared" si="0"/>
        <v>1</v>
      </c>
      <c r="D47" t="s">
        <v>19</v>
      </c>
      <c r="E47">
        <f t="shared" si="1"/>
        <v>1</v>
      </c>
      <c r="F47" t="s">
        <v>22</v>
      </c>
      <c r="G47">
        <f t="shared" si="2"/>
        <v>0</v>
      </c>
      <c r="H47">
        <v>3</v>
      </c>
      <c r="I47" t="s">
        <v>17</v>
      </c>
      <c r="J47">
        <f t="shared" si="3"/>
        <v>0</v>
      </c>
      <c r="K47" t="s">
        <v>16</v>
      </c>
      <c r="L47">
        <f t="shared" si="4"/>
        <v>1</v>
      </c>
      <c r="M47" t="s">
        <v>16</v>
      </c>
      <c r="N47">
        <f t="shared" si="5"/>
        <v>1</v>
      </c>
      <c r="O47">
        <v>2200000</v>
      </c>
      <c r="P47">
        <v>1400000</v>
      </c>
      <c r="Q47">
        <v>3600000</v>
      </c>
      <c r="R47" t="s">
        <v>30</v>
      </c>
      <c r="S47">
        <v>1500000</v>
      </c>
      <c r="Y47" t="s">
        <v>30</v>
      </c>
    </row>
    <row r="48" spans="1:25" x14ac:dyDescent="0.3">
      <c r="A48">
        <v>36</v>
      </c>
      <c r="B48" t="s">
        <v>21</v>
      </c>
      <c r="C48">
        <f t="shared" si="0"/>
        <v>0</v>
      </c>
      <c r="D48" t="s">
        <v>19</v>
      </c>
      <c r="E48">
        <f t="shared" si="1"/>
        <v>1</v>
      </c>
      <c r="F48" t="s">
        <v>22</v>
      </c>
      <c r="G48">
        <f t="shared" si="2"/>
        <v>0</v>
      </c>
      <c r="H48">
        <v>4</v>
      </c>
      <c r="I48" t="s">
        <v>17</v>
      </c>
      <c r="J48">
        <f t="shared" si="3"/>
        <v>0</v>
      </c>
      <c r="K48" t="s">
        <v>17</v>
      </c>
      <c r="L48">
        <f t="shared" si="4"/>
        <v>0</v>
      </c>
      <c r="M48" t="s">
        <v>17</v>
      </c>
      <c r="N48">
        <f t="shared" si="5"/>
        <v>0</v>
      </c>
      <c r="O48">
        <v>200000</v>
      </c>
      <c r="P48">
        <v>0</v>
      </c>
      <c r="Q48">
        <v>200000</v>
      </c>
      <c r="R48" t="s">
        <v>20</v>
      </c>
      <c r="S48">
        <v>1100000</v>
      </c>
      <c r="Y48" t="s">
        <v>20</v>
      </c>
    </row>
    <row r="49" spans="1:25" x14ac:dyDescent="0.3">
      <c r="A49">
        <v>36</v>
      </c>
      <c r="B49" t="s">
        <v>21</v>
      </c>
      <c r="C49">
        <f t="shared" si="0"/>
        <v>0</v>
      </c>
      <c r="D49" t="s">
        <v>19</v>
      </c>
      <c r="E49">
        <f t="shared" si="1"/>
        <v>1</v>
      </c>
      <c r="F49" t="s">
        <v>22</v>
      </c>
      <c r="G49">
        <f t="shared" si="2"/>
        <v>0</v>
      </c>
      <c r="H49">
        <v>2</v>
      </c>
      <c r="I49" t="s">
        <v>17</v>
      </c>
      <c r="J49">
        <f t="shared" si="3"/>
        <v>0</v>
      </c>
      <c r="K49" t="s">
        <v>16</v>
      </c>
      <c r="L49">
        <f t="shared" si="4"/>
        <v>1</v>
      </c>
      <c r="M49" t="s">
        <v>16</v>
      </c>
      <c r="N49">
        <f t="shared" si="5"/>
        <v>1</v>
      </c>
      <c r="O49">
        <v>1500000</v>
      </c>
      <c r="P49">
        <v>1100000</v>
      </c>
      <c r="Q49">
        <v>2600000</v>
      </c>
      <c r="R49" t="s">
        <v>23</v>
      </c>
      <c r="S49">
        <v>1300000</v>
      </c>
      <c r="Y49" t="s">
        <v>23</v>
      </c>
    </row>
    <row r="50" spans="1:25" x14ac:dyDescent="0.3">
      <c r="A50">
        <v>36</v>
      </c>
      <c r="B50" t="s">
        <v>13</v>
      </c>
      <c r="C50">
        <f t="shared" si="0"/>
        <v>1</v>
      </c>
      <c r="D50" t="s">
        <v>19</v>
      </c>
      <c r="E50">
        <f t="shared" si="1"/>
        <v>1</v>
      </c>
      <c r="F50" t="s">
        <v>15</v>
      </c>
      <c r="G50">
        <f t="shared" si="2"/>
        <v>1</v>
      </c>
      <c r="H50">
        <v>2</v>
      </c>
      <c r="I50" t="s">
        <v>17</v>
      </c>
      <c r="J50">
        <f t="shared" si="3"/>
        <v>0</v>
      </c>
      <c r="K50" t="s">
        <v>16</v>
      </c>
      <c r="L50">
        <f t="shared" si="4"/>
        <v>1</v>
      </c>
      <c r="M50" t="s">
        <v>16</v>
      </c>
      <c r="N50">
        <f t="shared" si="5"/>
        <v>1</v>
      </c>
      <c r="O50">
        <v>1100000</v>
      </c>
      <c r="P50">
        <v>500000</v>
      </c>
      <c r="Q50">
        <v>1600000</v>
      </c>
      <c r="R50" t="s">
        <v>18</v>
      </c>
      <c r="S50">
        <v>800000</v>
      </c>
      <c r="Y50" t="s">
        <v>18</v>
      </c>
    </row>
    <row r="51" spans="1:25" x14ac:dyDescent="0.3">
      <c r="A51">
        <v>36</v>
      </c>
      <c r="B51" t="s">
        <v>13</v>
      </c>
      <c r="C51">
        <f t="shared" si="0"/>
        <v>1</v>
      </c>
      <c r="D51" t="s">
        <v>19</v>
      </c>
      <c r="E51">
        <f t="shared" si="1"/>
        <v>1</v>
      </c>
      <c r="F51" t="s">
        <v>22</v>
      </c>
      <c r="G51">
        <f t="shared" si="2"/>
        <v>0</v>
      </c>
      <c r="H51">
        <v>3</v>
      </c>
      <c r="I51" t="s">
        <v>16</v>
      </c>
      <c r="J51">
        <f t="shared" si="3"/>
        <v>1</v>
      </c>
      <c r="K51" t="s">
        <v>17</v>
      </c>
      <c r="L51">
        <f t="shared" si="4"/>
        <v>0</v>
      </c>
      <c r="M51" t="s">
        <v>16</v>
      </c>
      <c r="N51">
        <f t="shared" si="5"/>
        <v>1</v>
      </c>
      <c r="O51">
        <v>2200000</v>
      </c>
      <c r="P51">
        <v>900000</v>
      </c>
      <c r="Q51">
        <v>3100000</v>
      </c>
      <c r="R51" t="s">
        <v>30</v>
      </c>
      <c r="S51">
        <v>1500000</v>
      </c>
      <c r="Y51" t="s">
        <v>30</v>
      </c>
    </row>
    <row r="52" spans="1:25" x14ac:dyDescent="0.3">
      <c r="A52">
        <v>49</v>
      </c>
      <c r="B52" t="s">
        <v>21</v>
      </c>
      <c r="C52">
        <f t="shared" si="0"/>
        <v>0</v>
      </c>
      <c r="D52" t="s">
        <v>19</v>
      </c>
      <c r="E52">
        <f t="shared" si="1"/>
        <v>1</v>
      </c>
      <c r="F52" t="s">
        <v>15</v>
      </c>
      <c r="G52">
        <f t="shared" si="2"/>
        <v>1</v>
      </c>
      <c r="H52">
        <v>4</v>
      </c>
      <c r="I52" t="s">
        <v>17</v>
      </c>
      <c r="J52">
        <f t="shared" si="3"/>
        <v>0</v>
      </c>
      <c r="K52" t="s">
        <v>17</v>
      </c>
      <c r="L52">
        <f t="shared" si="4"/>
        <v>0</v>
      </c>
      <c r="M52" t="s">
        <v>17</v>
      </c>
      <c r="N52">
        <f t="shared" si="5"/>
        <v>0</v>
      </c>
      <c r="O52">
        <v>2000000</v>
      </c>
      <c r="P52">
        <v>0</v>
      </c>
      <c r="Q52">
        <v>2000000</v>
      </c>
      <c r="R52" t="s">
        <v>23</v>
      </c>
      <c r="S52">
        <v>1300000</v>
      </c>
      <c r="Y52" t="s">
        <v>23</v>
      </c>
    </row>
    <row r="53" spans="1:25" x14ac:dyDescent="0.3">
      <c r="A53">
        <v>49</v>
      </c>
      <c r="B53" t="s">
        <v>13</v>
      </c>
      <c r="C53">
        <f t="shared" si="0"/>
        <v>1</v>
      </c>
      <c r="D53" t="s">
        <v>19</v>
      </c>
      <c r="E53">
        <f t="shared" si="1"/>
        <v>1</v>
      </c>
      <c r="F53" t="s">
        <v>15</v>
      </c>
      <c r="G53">
        <f t="shared" si="2"/>
        <v>1</v>
      </c>
      <c r="H53">
        <v>3</v>
      </c>
      <c r="I53" t="s">
        <v>17</v>
      </c>
      <c r="J53">
        <f t="shared" si="3"/>
        <v>0</v>
      </c>
      <c r="K53" t="s">
        <v>17</v>
      </c>
      <c r="L53">
        <f t="shared" si="4"/>
        <v>0</v>
      </c>
      <c r="M53" t="s">
        <v>16</v>
      </c>
      <c r="N53">
        <f t="shared" si="5"/>
        <v>1</v>
      </c>
      <c r="O53">
        <v>2500000</v>
      </c>
      <c r="P53">
        <v>1800000</v>
      </c>
      <c r="Q53">
        <v>4300000</v>
      </c>
      <c r="R53" t="s">
        <v>25</v>
      </c>
      <c r="S53">
        <v>1600000</v>
      </c>
      <c r="Y53" t="s">
        <v>25</v>
      </c>
    </row>
    <row r="54" spans="1:25" x14ac:dyDescent="0.3">
      <c r="A54">
        <v>44</v>
      </c>
      <c r="B54" t="s">
        <v>13</v>
      </c>
      <c r="C54">
        <f t="shared" si="0"/>
        <v>1</v>
      </c>
      <c r="D54" t="s">
        <v>19</v>
      </c>
      <c r="E54">
        <f t="shared" si="1"/>
        <v>1</v>
      </c>
      <c r="F54" t="s">
        <v>15</v>
      </c>
      <c r="G54">
        <f t="shared" si="2"/>
        <v>1</v>
      </c>
      <c r="H54">
        <v>4</v>
      </c>
      <c r="I54" t="s">
        <v>17</v>
      </c>
      <c r="J54">
        <f t="shared" si="3"/>
        <v>0</v>
      </c>
      <c r="K54" t="s">
        <v>17</v>
      </c>
      <c r="L54">
        <f t="shared" si="4"/>
        <v>0</v>
      </c>
      <c r="M54" t="s">
        <v>17</v>
      </c>
      <c r="N54">
        <f t="shared" si="5"/>
        <v>0</v>
      </c>
      <c r="O54">
        <v>2700000</v>
      </c>
      <c r="P54">
        <v>0</v>
      </c>
      <c r="Q54">
        <v>2700000</v>
      </c>
      <c r="R54" t="s">
        <v>25</v>
      </c>
      <c r="S54">
        <v>1600000</v>
      </c>
      <c r="Y54" t="s">
        <v>25</v>
      </c>
    </row>
    <row r="55" spans="1:25" x14ac:dyDescent="0.3">
      <c r="A55">
        <v>44</v>
      </c>
      <c r="B55" t="s">
        <v>21</v>
      </c>
      <c r="C55">
        <f t="shared" si="0"/>
        <v>0</v>
      </c>
      <c r="D55" t="s">
        <v>19</v>
      </c>
      <c r="E55">
        <f t="shared" si="1"/>
        <v>1</v>
      </c>
      <c r="F55" t="s">
        <v>15</v>
      </c>
      <c r="G55">
        <f t="shared" si="2"/>
        <v>1</v>
      </c>
      <c r="H55">
        <v>3</v>
      </c>
      <c r="I55" t="s">
        <v>17</v>
      </c>
      <c r="J55">
        <f t="shared" si="3"/>
        <v>0</v>
      </c>
      <c r="K55" t="s">
        <v>17</v>
      </c>
      <c r="L55">
        <f t="shared" si="4"/>
        <v>0</v>
      </c>
      <c r="M55" t="s">
        <v>16</v>
      </c>
      <c r="N55">
        <f t="shared" si="5"/>
        <v>1</v>
      </c>
      <c r="O55">
        <v>2000000</v>
      </c>
      <c r="P55">
        <v>1800000</v>
      </c>
      <c r="Q55">
        <v>3800000</v>
      </c>
      <c r="R55" t="s">
        <v>30</v>
      </c>
      <c r="S55">
        <v>1500000</v>
      </c>
      <c r="Y55" t="s">
        <v>30</v>
      </c>
    </row>
    <row r="56" spans="1:25" x14ac:dyDescent="0.3">
      <c r="A56">
        <v>41</v>
      </c>
      <c r="B56" t="s">
        <v>13</v>
      </c>
      <c r="C56">
        <f t="shared" si="0"/>
        <v>1</v>
      </c>
      <c r="D56" t="s">
        <v>19</v>
      </c>
      <c r="E56">
        <f t="shared" si="1"/>
        <v>1</v>
      </c>
      <c r="F56" t="s">
        <v>22</v>
      </c>
      <c r="G56">
        <f t="shared" si="2"/>
        <v>0</v>
      </c>
      <c r="H56">
        <v>2</v>
      </c>
      <c r="I56" t="s">
        <v>17</v>
      </c>
      <c r="J56">
        <f t="shared" si="3"/>
        <v>0</v>
      </c>
      <c r="K56" t="s">
        <v>17</v>
      </c>
      <c r="L56">
        <f t="shared" si="4"/>
        <v>0</v>
      </c>
      <c r="M56" t="s">
        <v>16</v>
      </c>
      <c r="N56">
        <f t="shared" si="5"/>
        <v>1</v>
      </c>
      <c r="O56">
        <v>2900000</v>
      </c>
      <c r="P56">
        <v>1800000</v>
      </c>
      <c r="Q56">
        <v>4700000</v>
      </c>
      <c r="R56" t="s">
        <v>29</v>
      </c>
      <c r="S56">
        <v>3000000</v>
      </c>
      <c r="Y56" t="s">
        <v>29</v>
      </c>
    </row>
    <row r="57" spans="1:25" x14ac:dyDescent="0.3">
      <c r="A57">
        <v>41</v>
      </c>
      <c r="B57" t="s">
        <v>13</v>
      </c>
      <c r="C57">
        <f t="shared" si="0"/>
        <v>1</v>
      </c>
      <c r="D57" t="s">
        <v>19</v>
      </c>
      <c r="E57">
        <f t="shared" si="1"/>
        <v>1</v>
      </c>
      <c r="F57" t="s">
        <v>15</v>
      </c>
      <c r="G57">
        <f t="shared" si="2"/>
        <v>1</v>
      </c>
      <c r="H57">
        <v>3</v>
      </c>
      <c r="I57" t="s">
        <v>16</v>
      </c>
      <c r="J57">
        <f t="shared" si="3"/>
        <v>1</v>
      </c>
      <c r="K57" t="s">
        <v>16</v>
      </c>
      <c r="L57">
        <f t="shared" si="4"/>
        <v>1</v>
      </c>
      <c r="M57" t="s">
        <v>17</v>
      </c>
      <c r="N57">
        <f t="shared" si="5"/>
        <v>0</v>
      </c>
      <c r="O57">
        <v>3100000</v>
      </c>
      <c r="P57">
        <v>0</v>
      </c>
      <c r="Q57">
        <v>3100000</v>
      </c>
      <c r="R57" t="s">
        <v>30</v>
      </c>
      <c r="S57">
        <v>1500000</v>
      </c>
      <c r="Y57" t="s">
        <v>30</v>
      </c>
    </row>
    <row r="58" spans="1:25" x14ac:dyDescent="0.3">
      <c r="A58">
        <v>41</v>
      </c>
      <c r="B58" t="s">
        <v>13</v>
      </c>
      <c r="C58">
        <f t="shared" si="0"/>
        <v>1</v>
      </c>
      <c r="D58" t="s">
        <v>19</v>
      </c>
      <c r="E58">
        <f t="shared" si="1"/>
        <v>1</v>
      </c>
      <c r="F58" t="s">
        <v>22</v>
      </c>
      <c r="G58">
        <f t="shared" si="2"/>
        <v>0</v>
      </c>
      <c r="H58">
        <v>3</v>
      </c>
      <c r="I58" t="s">
        <v>17</v>
      </c>
      <c r="J58">
        <f t="shared" si="3"/>
        <v>0</v>
      </c>
      <c r="K58" t="s">
        <v>17</v>
      </c>
      <c r="L58">
        <f t="shared" si="4"/>
        <v>0</v>
      </c>
      <c r="M58" t="s">
        <v>17</v>
      </c>
      <c r="N58">
        <f t="shared" si="5"/>
        <v>0</v>
      </c>
      <c r="O58">
        <v>2600000</v>
      </c>
      <c r="P58">
        <v>0</v>
      </c>
      <c r="Q58">
        <v>2600000</v>
      </c>
      <c r="R58" t="s">
        <v>20</v>
      </c>
      <c r="S58">
        <v>1100000</v>
      </c>
      <c r="Y58" t="s">
        <v>20</v>
      </c>
    </row>
    <row r="59" spans="1:25" x14ac:dyDescent="0.3">
      <c r="A59">
        <v>27</v>
      </c>
      <c r="B59" t="s">
        <v>13</v>
      </c>
      <c r="C59">
        <f t="shared" si="0"/>
        <v>1</v>
      </c>
      <c r="D59" t="s">
        <v>14</v>
      </c>
      <c r="E59">
        <f t="shared" si="1"/>
        <v>0</v>
      </c>
      <c r="F59" t="s">
        <v>15</v>
      </c>
      <c r="G59">
        <f t="shared" si="2"/>
        <v>1</v>
      </c>
      <c r="H59">
        <v>0</v>
      </c>
      <c r="I59" t="s">
        <v>17</v>
      </c>
      <c r="J59">
        <f t="shared" si="3"/>
        <v>0</v>
      </c>
      <c r="K59" t="s">
        <v>17</v>
      </c>
      <c r="L59">
        <f t="shared" si="4"/>
        <v>0</v>
      </c>
      <c r="M59" t="s">
        <v>17</v>
      </c>
      <c r="N59">
        <f t="shared" si="5"/>
        <v>0</v>
      </c>
      <c r="O59">
        <v>1100000</v>
      </c>
      <c r="P59">
        <v>0</v>
      </c>
      <c r="Q59">
        <v>1100000</v>
      </c>
      <c r="R59" t="s">
        <v>26</v>
      </c>
      <c r="S59">
        <v>700000</v>
      </c>
      <c r="Y59" t="s">
        <v>26</v>
      </c>
    </row>
    <row r="60" spans="1:25" x14ac:dyDescent="0.3">
      <c r="A60">
        <v>27</v>
      </c>
      <c r="B60" t="s">
        <v>21</v>
      </c>
      <c r="C60">
        <f t="shared" si="0"/>
        <v>0</v>
      </c>
      <c r="D60" t="s">
        <v>14</v>
      </c>
      <c r="E60">
        <f t="shared" si="1"/>
        <v>0</v>
      </c>
      <c r="F60" t="s">
        <v>22</v>
      </c>
      <c r="G60">
        <f t="shared" si="2"/>
        <v>0</v>
      </c>
      <c r="H60">
        <v>0</v>
      </c>
      <c r="I60" t="s">
        <v>17</v>
      </c>
      <c r="J60">
        <f t="shared" si="3"/>
        <v>0</v>
      </c>
      <c r="K60" t="s">
        <v>17</v>
      </c>
      <c r="L60">
        <f t="shared" si="4"/>
        <v>0</v>
      </c>
      <c r="M60" t="s">
        <v>17</v>
      </c>
      <c r="N60">
        <f t="shared" si="5"/>
        <v>0</v>
      </c>
      <c r="O60">
        <v>1200000</v>
      </c>
      <c r="P60">
        <v>0</v>
      </c>
      <c r="Q60">
        <v>1200000</v>
      </c>
      <c r="R60" t="s">
        <v>20</v>
      </c>
      <c r="S60">
        <v>1100000</v>
      </c>
      <c r="Y60" t="s">
        <v>20</v>
      </c>
    </row>
    <row r="61" spans="1:25" x14ac:dyDescent="0.3">
      <c r="A61">
        <v>28</v>
      </c>
      <c r="B61" t="s">
        <v>13</v>
      </c>
      <c r="C61">
        <f t="shared" si="0"/>
        <v>1</v>
      </c>
      <c r="D61" t="s">
        <v>14</v>
      </c>
      <c r="E61">
        <f t="shared" si="1"/>
        <v>0</v>
      </c>
      <c r="F61" t="s">
        <v>22</v>
      </c>
      <c r="G61">
        <f t="shared" si="2"/>
        <v>0</v>
      </c>
      <c r="H61">
        <v>0</v>
      </c>
      <c r="I61" t="s">
        <v>16</v>
      </c>
      <c r="J61">
        <f t="shared" si="3"/>
        <v>1</v>
      </c>
      <c r="K61" t="s">
        <v>17</v>
      </c>
      <c r="L61">
        <f t="shared" si="4"/>
        <v>0</v>
      </c>
      <c r="M61" t="s">
        <v>17</v>
      </c>
      <c r="N61">
        <f t="shared" si="5"/>
        <v>0</v>
      </c>
      <c r="O61">
        <v>900000</v>
      </c>
      <c r="P61">
        <v>0</v>
      </c>
      <c r="Q61">
        <v>900000</v>
      </c>
      <c r="R61" t="s">
        <v>26</v>
      </c>
      <c r="S61">
        <v>700000</v>
      </c>
      <c r="Y61" t="s">
        <v>26</v>
      </c>
    </row>
    <row r="62" spans="1:25" x14ac:dyDescent="0.3">
      <c r="A62">
        <v>28</v>
      </c>
      <c r="B62" t="s">
        <v>13</v>
      </c>
      <c r="C62">
        <f t="shared" si="0"/>
        <v>1</v>
      </c>
      <c r="D62" t="s">
        <v>14</v>
      </c>
      <c r="E62">
        <f t="shared" si="1"/>
        <v>0</v>
      </c>
      <c r="F62" t="s">
        <v>15</v>
      </c>
      <c r="G62">
        <f t="shared" si="2"/>
        <v>1</v>
      </c>
      <c r="H62">
        <v>0</v>
      </c>
      <c r="I62" t="s">
        <v>17</v>
      </c>
      <c r="J62">
        <f t="shared" si="3"/>
        <v>0</v>
      </c>
      <c r="K62" t="s">
        <v>17</v>
      </c>
      <c r="L62">
        <f t="shared" si="4"/>
        <v>0</v>
      </c>
      <c r="M62" t="s">
        <v>17</v>
      </c>
      <c r="N62">
        <f t="shared" si="5"/>
        <v>0</v>
      </c>
      <c r="O62">
        <v>1400000</v>
      </c>
      <c r="P62">
        <v>0</v>
      </c>
      <c r="Q62">
        <v>1400000</v>
      </c>
      <c r="R62" t="s">
        <v>24</v>
      </c>
      <c r="S62">
        <v>1200000</v>
      </c>
      <c r="Y62" t="s">
        <v>24</v>
      </c>
    </row>
    <row r="63" spans="1:25" x14ac:dyDescent="0.3">
      <c r="A63">
        <v>30</v>
      </c>
      <c r="B63" t="s">
        <v>13</v>
      </c>
      <c r="C63">
        <f t="shared" si="0"/>
        <v>1</v>
      </c>
      <c r="D63" t="s">
        <v>14</v>
      </c>
      <c r="E63">
        <f t="shared" si="1"/>
        <v>0</v>
      </c>
      <c r="F63" t="s">
        <v>15</v>
      </c>
      <c r="G63">
        <f t="shared" si="2"/>
        <v>1</v>
      </c>
      <c r="H63">
        <v>0</v>
      </c>
      <c r="I63" t="s">
        <v>17</v>
      </c>
      <c r="J63">
        <f t="shared" si="3"/>
        <v>0</v>
      </c>
      <c r="K63" t="s">
        <v>17</v>
      </c>
      <c r="L63">
        <f t="shared" si="4"/>
        <v>0</v>
      </c>
      <c r="M63" t="s">
        <v>17</v>
      </c>
      <c r="N63">
        <f t="shared" si="5"/>
        <v>0</v>
      </c>
      <c r="O63">
        <v>1500000</v>
      </c>
      <c r="P63">
        <v>0</v>
      </c>
      <c r="Q63">
        <v>1500000</v>
      </c>
      <c r="R63" t="s">
        <v>30</v>
      </c>
      <c r="S63">
        <v>1500000</v>
      </c>
      <c r="Y63" t="s">
        <v>30</v>
      </c>
    </row>
    <row r="64" spans="1:25" x14ac:dyDescent="0.3">
      <c r="A64">
        <v>31</v>
      </c>
      <c r="B64" t="s">
        <v>21</v>
      </c>
      <c r="C64">
        <f t="shared" si="0"/>
        <v>0</v>
      </c>
      <c r="D64" t="s">
        <v>14</v>
      </c>
      <c r="E64">
        <f t="shared" si="1"/>
        <v>0</v>
      </c>
      <c r="F64" t="s">
        <v>22</v>
      </c>
      <c r="G64">
        <f t="shared" si="2"/>
        <v>0</v>
      </c>
      <c r="H64">
        <v>0</v>
      </c>
      <c r="I64" t="s">
        <v>17</v>
      </c>
      <c r="J64">
        <f t="shared" si="3"/>
        <v>0</v>
      </c>
      <c r="K64" t="s">
        <v>17</v>
      </c>
      <c r="L64">
        <f t="shared" si="4"/>
        <v>0</v>
      </c>
      <c r="M64" t="s">
        <v>17</v>
      </c>
      <c r="N64">
        <f t="shared" si="5"/>
        <v>0</v>
      </c>
      <c r="O64">
        <v>2000000</v>
      </c>
      <c r="P64">
        <v>0</v>
      </c>
      <c r="Q64">
        <v>2000000</v>
      </c>
      <c r="R64" t="s">
        <v>25</v>
      </c>
      <c r="S64">
        <v>1500000</v>
      </c>
      <c r="Y64" t="s">
        <v>25</v>
      </c>
    </row>
    <row r="65" spans="1:25" x14ac:dyDescent="0.3">
      <c r="A65">
        <v>31</v>
      </c>
      <c r="B65" t="s">
        <v>13</v>
      </c>
      <c r="C65">
        <f t="shared" si="0"/>
        <v>1</v>
      </c>
      <c r="D65" t="s">
        <v>19</v>
      </c>
      <c r="E65">
        <f t="shared" si="1"/>
        <v>1</v>
      </c>
      <c r="F65" t="s">
        <v>15</v>
      </c>
      <c r="G65">
        <f t="shared" si="2"/>
        <v>1</v>
      </c>
      <c r="H65">
        <v>3</v>
      </c>
      <c r="I65" t="s">
        <v>16</v>
      </c>
      <c r="J65">
        <f t="shared" si="3"/>
        <v>1</v>
      </c>
      <c r="K65" t="s">
        <v>16</v>
      </c>
      <c r="L65">
        <f t="shared" si="4"/>
        <v>1</v>
      </c>
      <c r="M65" t="s">
        <v>17</v>
      </c>
      <c r="N65">
        <f t="shared" si="5"/>
        <v>0</v>
      </c>
      <c r="O65">
        <v>1800000</v>
      </c>
      <c r="P65">
        <v>0</v>
      </c>
      <c r="Q65">
        <v>1800000</v>
      </c>
      <c r="R65" t="s">
        <v>26</v>
      </c>
      <c r="S65">
        <v>700000</v>
      </c>
      <c r="Y65" t="s">
        <v>26</v>
      </c>
    </row>
    <row r="66" spans="1:25" x14ac:dyDescent="0.3">
      <c r="A66">
        <v>31</v>
      </c>
      <c r="B66" t="s">
        <v>13</v>
      </c>
      <c r="C66">
        <f t="shared" si="0"/>
        <v>1</v>
      </c>
      <c r="D66" t="s">
        <v>19</v>
      </c>
      <c r="E66">
        <f t="shared" si="1"/>
        <v>1</v>
      </c>
      <c r="F66" t="s">
        <v>22</v>
      </c>
      <c r="G66">
        <f t="shared" si="2"/>
        <v>0</v>
      </c>
      <c r="H66">
        <v>2</v>
      </c>
      <c r="I66" t="s">
        <v>17</v>
      </c>
      <c r="J66">
        <f t="shared" si="3"/>
        <v>0</v>
      </c>
      <c r="K66" t="s">
        <v>16</v>
      </c>
      <c r="L66">
        <f t="shared" si="4"/>
        <v>1</v>
      </c>
      <c r="M66" t="s">
        <v>16</v>
      </c>
      <c r="N66">
        <f t="shared" si="5"/>
        <v>1</v>
      </c>
      <c r="O66">
        <v>1400000</v>
      </c>
      <c r="P66">
        <v>700000</v>
      </c>
      <c r="Q66">
        <v>2100000</v>
      </c>
      <c r="R66" t="s">
        <v>20</v>
      </c>
      <c r="S66">
        <v>1100000</v>
      </c>
      <c r="Y66" t="s">
        <v>20</v>
      </c>
    </row>
    <row r="67" spans="1:25" x14ac:dyDescent="0.3">
      <c r="A67">
        <v>39</v>
      </c>
      <c r="B67" t="s">
        <v>21</v>
      </c>
      <c r="C67">
        <f t="shared" ref="C67:C100" si="6">IF(B67 = "Salaried",1,0)</f>
        <v>0</v>
      </c>
      <c r="D67" t="s">
        <v>19</v>
      </c>
      <c r="E67">
        <f t="shared" ref="E67:E100" si="7">IF(D67="Single", 0,1)</f>
        <v>1</v>
      </c>
      <c r="F67" t="s">
        <v>15</v>
      </c>
      <c r="G67">
        <f t="shared" ref="G67:G100" si="8">IF(F67="Post Graduate", 1, 0)</f>
        <v>1</v>
      </c>
      <c r="H67">
        <v>3</v>
      </c>
      <c r="I67" t="s">
        <v>17</v>
      </c>
      <c r="J67">
        <f t="shared" ref="J67:J100" si="9">IF(I67 = "Yes",1,0)</f>
        <v>0</v>
      </c>
      <c r="K67" t="s">
        <v>17</v>
      </c>
      <c r="L67">
        <f t="shared" ref="L67:L100" si="10" xml:space="preserve"> IF(K67 ="No", 0,1)</f>
        <v>0</v>
      </c>
      <c r="M67" t="s">
        <v>17</v>
      </c>
      <c r="N67">
        <f t="shared" ref="N67:N100" si="11">IF(M67 ="No",0,1)</f>
        <v>0</v>
      </c>
      <c r="O67">
        <v>1600000</v>
      </c>
      <c r="P67">
        <v>0</v>
      </c>
      <c r="Q67">
        <v>1600000</v>
      </c>
      <c r="R67" t="s">
        <v>26</v>
      </c>
      <c r="S67">
        <v>700000</v>
      </c>
      <c r="Y67" t="s">
        <v>26</v>
      </c>
    </row>
    <row r="68" spans="1:25" x14ac:dyDescent="0.3">
      <c r="A68">
        <v>39</v>
      </c>
      <c r="B68" t="s">
        <v>21</v>
      </c>
      <c r="C68">
        <f t="shared" si="6"/>
        <v>0</v>
      </c>
      <c r="D68" t="s">
        <v>19</v>
      </c>
      <c r="E68">
        <f t="shared" si="7"/>
        <v>1</v>
      </c>
      <c r="F68" t="s">
        <v>22</v>
      </c>
      <c r="G68">
        <f t="shared" si="8"/>
        <v>0</v>
      </c>
      <c r="H68">
        <v>2</v>
      </c>
      <c r="I68" t="s">
        <v>16</v>
      </c>
      <c r="J68">
        <f t="shared" si="9"/>
        <v>1</v>
      </c>
      <c r="K68" t="s">
        <v>16</v>
      </c>
      <c r="L68">
        <f t="shared" si="10"/>
        <v>1</v>
      </c>
      <c r="M68" t="s">
        <v>16</v>
      </c>
      <c r="N68">
        <f t="shared" si="11"/>
        <v>1</v>
      </c>
      <c r="O68">
        <v>2200000</v>
      </c>
      <c r="P68">
        <v>1400000</v>
      </c>
      <c r="Q68">
        <v>3600000</v>
      </c>
      <c r="R68" t="s">
        <v>30</v>
      </c>
      <c r="S68">
        <v>1500000</v>
      </c>
      <c r="Y68" t="s">
        <v>30</v>
      </c>
    </row>
    <row r="69" spans="1:25" x14ac:dyDescent="0.3">
      <c r="A69">
        <v>39</v>
      </c>
      <c r="B69" t="s">
        <v>13</v>
      </c>
      <c r="C69">
        <f t="shared" si="6"/>
        <v>1</v>
      </c>
      <c r="D69" t="s">
        <v>19</v>
      </c>
      <c r="E69">
        <f t="shared" si="7"/>
        <v>1</v>
      </c>
      <c r="F69" t="s">
        <v>15</v>
      </c>
      <c r="G69">
        <f t="shared" si="8"/>
        <v>1</v>
      </c>
      <c r="H69">
        <v>2</v>
      </c>
      <c r="I69" t="s">
        <v>17</v>
      </c>
      <c r="J69">
        <f t="shared" si="9"/>
        <v>0</v>
      </c>
      <c r="K69" t="s">
        <v>17</v>
      </c>
      <c r="L69">
        <f t="shared" si="10"/>
        <v>0</v>
      </c>
      <c r="M69" t="s">
        <v>17</v>
      </c>
      <c r="N69">
        <f t="shared" si="11"/>
        <v>0</v>
      </c>
      <c r="O69">
        <v>1900000</v>
      </c>
      <c r="P69">
        <v>0</v>
      </c>
      <c r="Q69">
        <v>1900000</v>
      </c>
      <c r="R69" t="s">
        <v>24</v>
      </c>
      <c r="S69">
        <v>1200000</v>
      </c>
      <c r="Y69" t="s">
        <v>24</v>
      </c>
    </row>
    <row r="70" spans="1:25" x14ac:dyDescent="0.3">
      <c r="A70">
        <v>39</v>
      </c>
      <c r="B70" t="s">
        <v>13</v>
      </c>
      <c r="C70">
        <f t="shared" si="6"/>
        <v>1</v>
      </c>
      <c r="D70" t="s">
        <v>19</v>
      </c>
      <c r="E70">
        <f t="shared" si="7"/>
        <v>1</v>
      </c>
      <c r="F70" t="s">
        <v>15</v>
      </c>
      <c r="G70">
        <f t="shared" si="8"/>
        <v>1</v>
      </c>
      <c r="H70">
        <v>2</v>
      </c>
      <c r="I70" t="s">
        <v>16</v>
      </c>
      <c r="J70">
        <f t="shared" si="9"/>
        <v>1</v>
      </c>
      <c r="K70" t="s">
        <v>16</v>
      </c>
      <c r="L70">
        <f t="shared" si="10"/>
        <v>1</v>
      </c>
      <c r="M70" t="s">
        <v>16</v>
      </c>
      <c r="N70">
        <f t="shared" si="11"/>
        <v>1</v>
      </c>
      <c r="O70">
        <v>2700000</v>
      </c>
      <c r="P70">
        <v>1300000</v>
      </c>
      <c r="Q70">
        <v>4000000</v>
      </c>
      <c r="R70" t="s">
        <v>30</v>
      </c>
      <c r="S70">
        <v>1500000</v>
      </c>
      <c r="Y70" t="s">
        <v>30</v>
      </c>
    </row>
    <row r="71" spans="1:25" x14ac:dyDescent="0.3">
      <c r="A71">
        <v>37</v>
      </c>
      <c r="B71" t="s">
        <v>21</v>
      </c>
      <c r="C71">
        <f t="shared" si="6"/>
        <v>0</v>
      </c>
      <c r="D71" t="s">
        <v>19</v>
      </c>
      <c r="E71">
        <f t="shared" si="7"/>
        <v>1</v>
      </c>
      <c r="F71" t="s">
        <v>22</v>
      </c>
      <c r="G71">
        <f t="shared" si="8"/>
        <v>0</v>
      </c>
      <c r="H71">
        <v>3</v>
      </c>
      <c r="I71" t="s">
        <v>17</v>
      </c>
      <c r="J71">
        <f t="shared" si="9"/>
        <v>0</v>
      </c>
      <c r="K71" t="s">
        <v>17</v>
      </c>
      <c r="L71">
        <f t="shared" si="10"/>
        <v>0</v>
      </c>
      <c r="M71" t="s">
        <v>17</v>
      </c>
      <c r="N71">
        <f t="shared" si="11"/>
        <v>0</v>
      </c>
      <c r="O71">
        <v>1700000</v>
      </c>
      <c r="P71">
        <v>0</v>
      </c>
      <c r="Q71">
        <v>1700000</v>
      </c>
      <c r="R71" t="s">
        <v>27</v>
      </c>
      <c r="S71">
        <v>1200000</v>
      </c>
      <c r="Y71" t="s">
        <v>27</v>
      </c>
    </row>
    <row r="72" spans="1:25" x14ac:dyDescent="0.3">
      <c r="A72">
        <v>37</v>
      </c>
      <c r="B72" t="s">
        <v>21</v>
      </c>
      <c r="C72">
        <f t="shared" si="6"/>
        <v>0</v>
      </c>
      <c r="D72" t="s">
        <v>19</v>
      </c>
      <c r="E72">
        <f t="shared" si="7"/>
        <v>1</v>
      </c>
      <c r="F72" t="s">
        <v>15</v>
      </c>
      <c r="G72">
        <f t="shared" si="8"/>
        <v>1</v>
      </c>
      <c r="H72">
        <v>2</v>
      </c>
      <c r="I72" t="s">
        <v>17</v>
      </c>
      <c r="J72">
        <f t="shared" si="9"/>
        <v>0</v>
      </c>
      <c r="K72" t="s">
        <v>17</v>
      </c>
      <c r="L72">
        <f t="shared" si="10"/>
        <v>0</v>
      </c>
      <c r="M72" t="s">
        <v>16</v>
      </c>
      <c r="N72">
        <f t="shared" si="11"/>
        <v>1</v>
      </c>
      <c r="O72">
        <v>1400000</v>
      </c>
      <c r="P72">
        <v>1300000</v>
      </c>
      <c r="Q72">
        <v>2700000</v>
      </c>
      <c r="R72" t="s">
        <v>23</v>
      </c>
      <c r="S72">
        <v>1500000</v>
      </c>
      <c r="Y72" t="s">
        <v>23</v>
      </c>
    </row>
    <row r="73" spans="1:25" x14ac:dyDescent="0.3">
      <c r="A73">
        <v>37</v>
      </c>
      <c r="B73" t="s">
        <v>13</v>
      </c>
      <c r="C73">
        <f t="shared" si="6"/>
        <v>1</v>
      </c>
      <c r="D73" t="s">
        <v>19</v>
      </c>
      <c r="E73">
        <f t="shared" si="7"/>
        <v>1</v>
      </c>
      <c r="F73" t="s">
        <v>15</v>
      </c>
      <c r="G73">
        <f t="shared" si="8"/>
        <v>1</v>
      </c>
      <c r="H73">
        <v>2</v>
      </c>
      <c r="I73" t="s">
        <v>17</v>
      </c>
      <c r="J73">
        <f t="shared" si="9"/>
        <v>0</v>
      </c>
      <c r="K73" t="s">
        <v>16</v>
      </c>
      <c r="L73">
        <f t="shared" si="10"/>
        <v>1</v>
      </c>
      <c r="M73" t="s">
        <v>16</v>
      </c>
      <c r="N73">
        <f t="shared" si="11"/>
        <v>1</v>
      </c>
      <c r="O73">
        <v>1900000</v>
      </c>
      <c r="P73">
        <v>1300000</v>
      </c>
      <c r="Q73">
        <v>3200000</v>
      </c>
      <c r="R73" t="s">
        <v>25</v>
      </c>
      <c r="S73">
        <v>1600000</v>
      </c>
      <c r="Y73" t="s">
        <v>25</v>
      </c>
    </row>
    <row r="74" spans="1:25" x14ac:dyDescent="0.3">
      <c r="A74">
        <v>37</v>
      </c>
      <c r="B74" t="s">
        <v>13</v>
      </c>
      <c r="C74">
        <f t="shared" si="6"/>
        <v>1</v>
      </c>
      <c r="D74" t="s">
        <v>19</v>
      </c>
      <c r="E74">
        <f t="shared" si="7"/>
        <v>1</v>
      </c>
      <c r="F74" t="s">
        <v>22</v>
      </c>
      <c r="G74">
        <f t="shared" si="8"/>
        <v>0</v>
      </c>
      <c r="H74">
        <v>2</v>
      </c>
      <c r="I74" t="s">
        <v>17</v>
      </c>
      <c r="J74">
        <f t="shared" si="9"/>
        <v>0</v>
      </c>
      <c r="K74" t="s">
        <v>17</v>
      </c>
      <c r="L74">
        <f t="shared" si="10"/>
        <v>0</v>
      </c>
      <c r="M74" t="s">
        <v>17</v>
      </c>
      <c r="N74">
        <f t="shared" si="11"/>
        <v>0</v>
      </c>
      <c r="O74">
        <v>1300000</v>
      </c>
      <c r="P74">
        <v>0</v>
      </c>
      <c r="Q74">
        <v>1300000</v>
      </c>
      <c r="R74" t="s">
        <v>26</v>
      </c>
      <c r="S74">
        <v>700000</v>
      </c>
      <c r="Y74" t="s">
        <v>26</v>
      </c>
    </row>
    <row r="75" spans="1:25" x14ac:dyDescent="0.3">
      <c r="A75">
        <v>35</v>
      </c>
      <c r="B75" t="s">
        <v>13</v>
      </c>
      <c r="C75">
        <f t="shared" si="6"/>
        <v>1</v>
      </c>
      <c r="D75" t="s">
        <v>19</v>
      </c>
      <c r="E75">
        <f t="shared" si="7"/>
        <v>1</v>
      </c>
      <c r="F75" t="s">
        <v>15</v>
      </c>
      <c r="G75">
        <f t="shared" si="8"/>
        <v>1</v>
      </c>
      <c r="H75">
        <v>0</v>
      </c>
      <c r="I75" t="s">
        <v>17</v>
      </c>
      <c r="J75">
        <f t="shared" si="9"/>
        <v>0</v>
      </c>
      <c r="K75" t="s">
        <v>17</v>
      </c>
      <c r="L75">
        <f t="shared" si="10"/>
        <v>0</v>
      </c>
      <c r="M75" t="s">
        <v>16</v>
      </c>
      <c r="N75">
        <f t="shared" si="11"/>
        <v>1</v>
      </c>
      <c r="O75">
        <v>1400000</v>
      </c>
      <c r="P75">
        <v>1100000</v>
      </c>
      <c r="Q75">
        <v>2500000</v>
      </c>
      <c r="R75" t="s">
        <v>25</v>
      </c>
      <c r="S75">
        <v>1600000</v>
      </c>
      <c r="Y75" t="s">
        <v>25</v>
      </c>
    </row>
    <row r="76" spans="1:25" x14ac:dyDescent="0.3">
      <c r="A76">
        <v>36</v>
      </c>
      <c r="B76" t="s">
        <v>21</v>
      </c>
      <c r="C76">
        <f t="shared" si="6"/>
        <v>0</v>
      </c>
      <c r="D76" t="s">
        <v>19</v>
      </c>
      <c r="E76">
        <f t="shared" si="7"/>
        <v>1</v>
      </c>
      <c r="F76" t="s">
        <v>22</v>
      </c>
      <c r="G76">
        <f t="shared" si="8"/>
        <v>0</v>
      </c>
      <c r="H76">
        <v>0</v>
      </c>
      <c r="I76" t="s">
        <v>17</v>
      </c>
      <c r="J76">
        <f t="shared" si="9"/>
        <v>0</v>
      </c>
      <c r="K76" t="s">
        <v>17</v>
      </c>
      <c r="L76">
        <f t="shared" si="10"/>
        <v>0</v>
      </c>
      <c r="M76" t="s">
        <v>16</v>
      </c>
      <c r="N76">
        <f t="shared" si="11"/>
        <v>1</v>
      </c>
      <c r="O76">
        <v>1300000</v>
      </c>
      <c r="P76">
        <v>700000</v>
      </c>
      <c r="Q76">
        <v>2000000</v>
      </c>
      <c r="R76" t="s">
        <v>24</v>
      </c>
      <c r="S76">
        <v>1200000</v>
      </c>
      <c r="Y76" t="s">
        <v>24</v>
      </c>
    </row>
    <row r="77" spans="1:25" x14ac:dyDescent="0.3">
      <c r="A77">
        <v>36</v>
      </c>
      <c r="B77" t="s">
        <v>13</v>
      </c>
      <c r="C77">
        <f t="shared" si="6"/>
        <v>1</v>
      </c>
      <c r="D77" t="s">
        <v>19</v>
      </c>
      <c r="E77">
        <f t="shared" si="7"/>
        <v>1</v>
      </c>
      <c r="F77" t="s">
        <v>15</v>
      </c>
      <c r="G77">
        <f t="shared" si="8"/>
        <v>1</v>
      </c>
      <c r="H77">
        <v>2</v>
      </c>
      <c r="I77" t="s">
        <v>17</v>
      </c>
      <c r="J77">
        <f t="shared" si="9"/>
        <v>0</v>
      </c>
      <c r="K77" t="s">
        <v>17</v>
      </c>
      <c r="L77">
        <f t="shared" si="10"/>
        <v>0</v>
      </c>
      <c r="M77" t="s">
        <v>16</v>
      </c>
      <c r="N77">
        <f t="shared" si="11"/>
        <v>1</v>
      </c>
      <c r="O77">
        <v>2300000</v>
      </c>
      <c r="P77">
        <v>1300000</v>
      </c>
      <c r="Q77">
        <v>3600000</v>
      </c>
      <c r="R77" t="s">
        <v>30</v>
      </c>
      <c r="S77">
        <v>1500000</v>
      </c>
      <c r="Y77" t="s">
        <v>30</v>
      </c>
    </row>
    <row r="78" spans="1:25" x14ac:dyDescent="0.3">
      <c r="A78">
        <v>36</v>
      </c>
      <c r="B78" t="s">
        <v>21</v>
      </c>
      <c r="C78">
        <f t="shared" si="6"/>
        <v>0</v>
      </c>
      <c r="D78" t="s">
        <v>19</v>
      </c>
      <c r="E78">
        <f t="shared" si="7"/>
        <v>1</v>
      </c>
      <c r="F78" t="s">
        <v>15</v>
      </c>
      <c r="G78">
        <f t="shared" si="8"/>
        <v>1</v>
      </c>
      <c r="H78">
        <v>2</v>
      </c>
      <c r="I78" t="s">
        <v>16</v>
      </c>
      <c r="J78">
        <f t="shared" si="9"/>
        <v>1</v>
      </c>
      <c r="K78" t="s">
        <v>16</v>
      </c>
      <c r="L78">
        <f t="shared" si="10"/>
        <v>1</v>
      </c>
      <c r="M78" t="s">
        <v>17</v>
      </c>
      <c r="N78">
        <f t="shared" si="11"/>
        <v>0</v>
      </c>
      <c r="O78">
        <v>1900000</v>
      </c>
      <c r="P78">
        <v>0</v>
      </c>
      <c r="Q78">
        <v>1900000</v>
      </c>
      <c r="R78" t="s">
        <v>18</v>
      </c>
      <c r="S78">
        <v>800000</v>
      </c>
      <c r="Y78" t="s">
        <v>18</v>
      </c>
    </row>
    <row r="79" spans="1:25" x14ac:dyDescent="0.3">
      <c r="A79">
        <v>36</v>
      </c>
      <c r="B79" t="s">
        <v>21</v>
      </c>
      <c r="C79">
        <f t="shared" si="6"/>
        <v>0</v>
      </c>
      <c r="D79" t="s">
        <v>19</v>
      </c>
      <c r="E79">
        <f t="shared" si="7"/>
        <v>1</v>
      </c>
      <c r="F79" t="s">
        <v>22</v>
      </c>
      <c r="G79">
        <f t="shared" si="8"/>
        <v>0</v>
      </c>
      <c r="H79">
        <v>3</v>
      </c>
      <c r="I79" t="s">
        <v>17</v>
      </c>
      <c r="J79">
        <f t="shared" si="9"/>
        <v>0</v>
      </c>
      <c r="K79" t="s">
        <v>16</v>
      </c>
      <c r="L79">
        <f t="shared" si="10"/>
        <v>1</v>
      </c>
      <c r="M79" t="s">
        <v>16</v>
      </c>
      <c r="N79">
        <f t="shared" si="11"/>
        <v>1</v>
      </c>
      <c r="O79">
        <v>1800000</v>
      </c>
      <c r="P79">
        <v>1100000</v>
      </c>
      <c r="Q79">
        <v>2900000</v>
      </c>
      <c r="R79" t="s">
        <v>25</v>
      </c>
      <c r="S79">
        <v>1600000</v>
      </c>
      <c r="Y79" t="s">
        <v>25</v>
      </c>
    </row>
    <row r="80" spans="1:25" x14ac:dyDescent="0.3">
      <c r="A80">
        <v>44</v>
      </c>
      <c r="B80" t="s">
        <v>13</v>
      </c>
      <c r="C80">
        <f t="shared" si="6"/>
        <v>1</v>
      </c>
      <c r="D80" t="s">
        <v>19</v>
      </c>
      <c r="E80">
        <f t="shared" si="7"/>
        <v>1</v>
      </c>
      <c r="F80" t="s">
        <v>15</v>
      </c>
      <c r="G80">
        <f t="shared" si="8"/>
        <v>1</v>
      </c>
      <c r="H80">
        <v>3</v>
      </c>
      <c r="I80" t="s">
        <v>17</v>
      </c>
      <c r="J80">
        <f t="shared" si="9"/>
        <v>0</v>
      </c>
      <c r="K80" t="s">
        <v>17</v>
      </c>
      <c r="L80">
        <f t="shared" si="10"/>
        <v>0</v>
      </c>
      <c r="M80" t="s">
        <v>17</v>
      </c>
      <c r="N80">
        <f t="shared" si="11"/>
        <v>0</v>
      </c>
      <c r="O80">
        <v>3100000</v>
      </c>
      <c r="P80">
        <v>0</v>
      </c>
      <c r="Q80">
        <v>3100000</v>
      </c>
      <c r="R80" t="s">
        <v>30</v>
      </c>
      <c r="S80">
        <v>1500000</v>
      </c>
      <c r="Y80" t="s">
        <v>30</v>
      </c>
    </row>
    <row r="81" spans="1:25" x14ac:dyDescent="0.3">
      <c r="A81">
        <v>45</v>
      </c>
      <c r="B81" t="s">
        <v>13</v>
      </c>
      <c r="C81">
        <f t="shared" si="6"/>
        <v>1</v>
      </c>
      <c r="D81" t="s">
        <v>19</v>
      </c>
      <c r="E81">
        <f t="shared" si="7"/>
        <v>1</v>
      </c>
      <c r="F81" t="s">
        <v>15</v>
      </c>
      <c r="G81">
        <f t="shared" si="8"/>
        <v>1</v>
      </c>
      <c r="H81">
        <v>2</v>
      </c>
      <c r="I81" t="s">
        <v>17</v>
      </c>
      <c r="J81">
        <f t="shared" si="9"/>
        <v>0</v>
      </c>
      <c r="K81" t="s">
        <v>16</v>
      </c>
      <c r="L81">
        <f t="shared" si="10"/>
        <v>1</v>
      </c>
      <c r="M81" t="s">
        <v>16</v>
      </c>
      <c r="N81">
        <f t="shared" si="11"/>
        <v>1</v>
      </c>
      <c r="O81">
        <v>2700000</v>
      </c>
      <c r="P81">
        <v>1800000</v>
      </c>
      <c r="Q81">
        <v>4500000</v>
      </c>
      <c r="R81" t="s">
        <v>25</v>
      </c>
      <c r="S81">
        <v>1600000</v>
      </c>
      <c r="Y81" t="s">
        <v>25</v>
      </c>
    </row>
    <row r="82" spans="1:25" x14ac:dyDescent="0.3">
      <c r="A82">
        <v>46</v>
      </c>
      <c r="B82" t="s">
        <v>13</v>
      </c>
      <c r="C82">
        <f t="shared" si="6"/>
        <v>1</v>
      </c>
      <c r="D82" t="s">
        <v>19</v>
      </c>
      <c r="E82">
        <f t="shared" si="7"/>
        <v>1</v>
      </c>
      <c r="F82" t="s">
        <v>22</v>
      </c>
      <c r="G82">
        <f t="shared" si="8"/>
        <v>0</v>
      </c>
      <c r="H82">
        <v>3</v>
      </c>
      <c r="I82" t="s">
        <v>16</v>
      </c>
      <c r="J82">
        <f t="shared" si="9"/>
        <v>1</v>
      </c>
      <c r="K82" t="s">
        <v>16</v>
      </c>
      <c r="L82">
        <f t="shared" si="10"/>
        <v>1</v>
      </c>
      <c r="M82" t="s">
        <v>17</v>
      </c>
      <c r="N82">
        <f t="shared" si="11"/>
        <v>0</v>
      </c>
      <c r="O82">
        <v>2100000</v>
      </c>
      <c r="P82">
        <v>0</v>
      </c>
      <c r="Q82">
        <v>2100000</v>
      </c>
      <c r="R82" t="s">
        <v>26</v>
      </c>
      <c r="S82">
        <v>800000</v>
      </c>
      <c r="Y82" t="s">
        <v>26</v>
      </c>
    </row>
    <row r="83" spans="1:25" x14ac:dyDescent="0.3">
      <c r="A83">
        <v>44</v>
      </c>
      <c r="B83" t="s">
        <v>21</v>
      </c>
      <c r="C83">
        <f t="shared" si="6"/>
        <v>0</v>
      </c>
      <c r="D83" t="s">
        <v>19</v>
      </c>
      <c r="E83">
        <f t="shared" si="7"/>
        <v>1</v>
      </c>
      <c r="F83" t="s">
        <v>22</v>
      </c>
      <c r="G83">
        <f t="shared" si="8"/>
        <v>0</v>
      </c>
      <c r="H83">
        <v>2</v>
      </c>
      <c r="I83" t="s">
        <v>17</v>
      </c>
      <c r="J83">
        <f t="shared" si="9"/>
        <v>0</v>
      </c>
      <c r="K83" t="s">
        <v>17</v>
      </c>
      <c r="L83">
        <f t="shared" si="10"/>
        <v>0</v>
      </c>
      <c r="M83" t="s">
        <v>16</v>
      </c>
      <c r="N83">
        <f t="shared" si="11"/>
        <v>1</v>
      </c>
      <c r="O83">
        <v>3100000</v>
      </c>
      <c r="P83">
        <v>2100000</v>
      </c>
      <c r="Q83">
        <v>5200000</v>
      </c>
      <c r="R83" t="s">
        <v>25</v>
      </c>
      <c r="S83">
        <v>1600000</v>
      </c>
      <c r="Y83" t="s">
        <v>25</v>
      </c>
    </row>
    <row r="84" spans="1:25" x14ac:dyDescent="0.3">
      <c r="A84">
        <v>43</v>
      </c>
      <c r="B84" t="s">
        <v>13</v>
      </c>
      <c r="C84">
        <f t="shared" si="6"/>
        <v>1</v>
      </c>
      <c r="D84" t="s">
        <v>19</v>
      </c>
      <c r="E84">
        <f t="shared" si="7"/>
        <v>1</v>
      </c>
      <c r="F84" t="s">
        <v>15</v>
      </c>
      <c r="G84">
        <f t="shared" si="8"/>
        <v>1</v>
      </c>
      <c r="H84">
        <v>3</v>
      </c>
      <c r="I84" t="s">
        <v>16</v>
      </c>
      <c r="J84">
        <f t="shared" si="9"/>
        <v>1</v>
      </c>
      <c r="K84" t="s">
        <v>16</v>
      </c>
      <c r="L84">
        <f t="shared" si="10"/>
        <v>1</v>
      </c>
      <c r="M84" t="s">
        <v>17</v>
      </c>
      <c r="N84">
        <f t="shared" si="11"/>
        <v>0</v>
      </c>
      <c r="O84">
        <v>2400000</v>
      </c>
      <c r="P84">
        <v>0</v>
      </c>
      <c r="Q84">
        <v>2400000</v>
      </c>
      <c r="R84" t="s">
        <v>20</v>
      </c>
      <c r="S84">
        <v>1100000</v>
      </c>
      <c r="Y84" t="s">
        <v>20</v>
      </c>
    </row>
    <row r="85" spans="1:25" x14ac:dyDescent="0.3">
      <c r="A85">
        <v>42</v>
      </c>
      <c r="B85" t="s">
        <v>13</v>
      </c>
      <c r="C85">
        <f t="shared" si="6"/>
        <v>1</v>
      </c>
      <c r="D85" t="s">
        <v>19</v>
      </c>
      <c r="E85">
        <f t="shared" si="7"/>
        <v>1</v>
      </c>
      <c r="F85" t="s">
        <v>15</v>
      </c>
      <c r="G85">
        <f t="shared" si="8"/>
        <v>1</v>
      </c>
      <c r="H85">
        <v>2</v>
      </c>
      <c r="I85" t="s">
        <v>17</v>
      </c>
      <c r="J85">
        <f t="shared" si="9"/>
        <v>0</v>
      </c>
      <c r="K85" t="s">
        <v>16</v>
      </c>
      <c r="L85">
        <f t="shared" si="10"/>
        <v>1</v>
      </c>
      <c r="M85" t="s">
        <v>17</v>
      </c>
      <c r="N85">
        <f t="shared" si="11"/>
        <v>0</v>
      </c>
      <c r="O85">
        <v>2900000</v>
      </c>
      <c r="P85">
        <v>0</v>
      </c>
      <c r="Q85">
        <v>2900000</v>
      </c>
      <c r="R85" t="s">
        <v>23</v>
      </c>
      <c r="S85">
        <v>1300000</v>
      </c>
      <c r="Y85" t="s">
        <v>23</v>
      </c>
    </row>
    <row r="86" spans="1:25" x14ac:dyDescent="0.3">
      <c r="A86">
        <v>42</v>
      </c>
      <c r="B86" t="s">
        <v>13</v>
      </c>
      <c r="C86">
        <f t="shared" si="6"/>
        <v>1</v>
      </c>
      <c r="D86" t="s">
        <v>19</v>
      </c>
      <c r="E86">
        <f t="shared" si="7"/>
        <v>1</v>
      </c>
      <c r="F86" t="s">
        <v>22</v>
      </c>
      <c r="G86">
        <f t="shared" si="8"/>
        <v>0</v>
      </c>
      <c r="H86">
        <v>3</v>
      </c>
      <c r="I86" t="s">
        <v>16</v>
      </c>
      <c r="J86">
        <f t="shared" si="9"/>
        <v>1</v>
      </c>
      <c r="K86" t="s">
        <v>16</v>
      </c>
      <c r="L86">
        <f t="shared" si="10"/>
        <v>1</v>
      </c>
      <c r="M86" t="s">
        <v>17</v>
      </c>
      <c r="N86">
        <f t="shared" si="11"/>
        <v>0</v>
      </c>
      <c r="O86">
        <v>2700000</v>
      </c>
      <c r="P86">
        <v>0</v>
      </c>
      <c r="Q86">
        <v>2700000</v>
      </c>
      <c r="R86" t="s">
        <v>18</v>
      </c>
      <c r="S86">
        <v>800000</v>
      </c>
      <c r="Y86" t="s">
        <v>18</v>
      </c>
    </row>
    <row r="87" spans="1:25" x14ac:dyDescent="0.3">
      <c r="A87">
        <v>42</v>
      </c>
      <c r="B87" t="s">
        <v>21</v>
      </c>
      <c r="C87">
        <f t="shared" si="6"/>
        <v>0</v>
      </c>
      <c r="D87" t="s">
        <v>19</v>
      </c>
      <c r="E87">
        <f t="shared" si="7"/>
        <v>1</v>
      </c>
      <c r="F87" t="s">
        <v>15</v>
      </c>
      <c r="G87">
        <f t="shared" si="8"/>
        <v>1</v>
      </c>
      <c r="H87">
        <v>3</v>
      </c>
      <c r="I87" t="s">
        <v>16</v>
      </c>
      <c r="J87">
        <f t="shared" si="9"/>
        <v>1</v>
      </c>
      <c r="K87" t="s">
        <v>16</v>
      </c>
      <c r="L87">
        <f t="shared" si="10"/>
        <v>1</v>
      </c>
      <c r="M87" t="s">
        <v>17</v>
      </c>
      <c r="N87">
        <f t="shared" si="11"/>
        <v>0</v>
      </c>
      <c r="O87">
        <v>1800000</v>
      </c>
      <c r="P87">
        <v>0</v>
      </c>
      <c r="Q87">
        <v>1800000</v>
      </c>
      <c r="R87" t="s">
        <v>26</v>
      </c>
      <c r="S87">
        <v>700000</v>
      </c>
      <c r="Y87" t="s">
        <v>26</v>
      </c>
    </row>
    <row r="88" spans="1:25" x14ac:dyDescent="0.3">
      <c r="A88">
        <v>29</v>
      </c>
      <c r="B88" t="s">
        <v>21</v>
      </c>
      <c r="C88">
        <f t="shared" si="6"/>
        <v>0</v>
      </c>
      <c r="D88" t="s">
        <v>14</v>
      </c>
      <c r="E88">
        <f t="shared" si="7"/>
        <v>0</v>
      </c>
      <c r="F88" t="s">
        <v>22</v>
      </c>
      <c r="G88">
        <f t="shared" si="8"/>
        <v>0</v>
      </c>
      <c r="H88">
        <v>0</v>
      </c>
      <c r="I88" t="s">
        <v>16</v>
      </c>
      <c r="J88">
        <f t="shared" si="9"/>
        <v>1</v>
      </c>
      <c r="K88" t="s">
        <v>17</v>
      </c>
      <c r="L88">
        <f t="shared" si="10"/>
        <v>0</v>
      </c>
      <c r="M88" t="s">
        <v>17</v>
      </c>
      <c r="N88">
        <f t="shared" si="11"/>
        <v>0</v>
      </c>
      <c r="O88">
        <v>1100000</v>
      </c>
      <c r="P88">
        <v>0</v>
      </c>
      <c r="Q88">
        <v>1100000</v>
      </c>
      <c r="R88" t="s">
        <v>26</v>
      </c>
      <c r="S88">
        <v>700000</v>
      </c>
      <c r="Y88" t="s">
        <v>26</v>
      </c>
    </row>
    <row r="89" spans="1:25" x14ac:dyDescent="0.3">
      <c r="A89">
        <v>33</v>
      </c>
      <c r="B89" t="s">
        <v>13</v>
      </c>
      <c r="C89">
        <f t="shared" si="6"/>
        <v>1</v>
      </c>
      <c r="D89" t="s">
        <v>19</v>
      </c>
      <c r="E89">
        <f t="shared" si="7"/>
        <v>1</v>
      </c>
      <c r="F89" t="s">
        <v>15</v>
      </c>
      <c r="G89">
        <f t="shared" si="8"/>
        <v>1</v>
      </c>
      <c r="H89">
        <v>2</v>
      </c>
      <c r="I89" t="s">
        <v>17</v>
      </c>
      <c r="J89">
        <f t="shared" si="9"/>
        <v>0</v>
      </c>
      <c r="K89" t="s">
        <v>17</v>
      </c>
      <c r="L89">
        <f t="shared" si="10"/>
        <v>0</v>
      </c>
      <c r="M89" t="s">
        <v>16</v>
      </c>
      <c r="N89">
        <f t="shared" si="11"/>
        <v>1</v>
      </c>
      <c r="O89">
        <v>1400000</v>
      </c>
      <c r="P89">
        <v>800000</v>
      </c>
      <c r="Q89">
        <v>2200000</v>
      </c>
      <c r="R89" t="s">
        <v>24</v>
      </c>
      <c r="S89">
        <v>1200000</v>
      </c>
      <c r="Y89" t="s">
        <v>24</v>
      </c>
    </row>
    <row r="90" spans="1:25" x14ac:dyDescent="0.3">
      <c r="A90">
        <v>34</v>
      </c>
      <c r="B90" t="s">
        <v>13</v>
      </c>
      <c r="C90">
        <f t="shared" si="6"/>
        <v>1</v>
      </c>
      <c r="D90" t="s">
        <v>19</v>
      </c>
      <c r="E90">
        <f t="shared" si="7"/>
        <v>1</v>
      </c>
      <c r="F90" t="s">
        <v>22</v>
      </c>
      <c r="G90">
        <f t="shared" si="8"/>
        <v>0</v>
      </c>
      <c r="H90">
        <v>2</v>
      </c>
      <c r="I90" t="s">
        <v>17</v>
      </c>
      <c r="J90">
        <f t="shared" si="9"/>
        <v>0</v>
      </c>
      <c r="K90" t="s">
        <v>16</v>
      </c>
      <c r="L90">
        <f t="shared" si="10"/>
        <v>1</v>
      </c>
      <c r="M90" t="s">
        <v>16</v>
      </c>
      <c r="N90">
        <f t="shared" si="11"/>
        <v>1</v>
      </c>
      <c r="O90">
        <v>2700000</v>
      </c>
      <c r="P90">
        <v>1400000</v>
      </c>
      <c r="Q90">
        <v>4100000</v>
      </c>
      <c r="R90" t="s">
        <v>30</v>
      </c>
      <c r="S90">
        <v>1500000</v>
      </c>
      <c r="Y90" t="s">
        <v>30</v>
      </c>
    </row>
    <row r="91" spans="1:25" x14ac:dyDescent="0.3">
      <c r="A91">
        <v>34</v>
      </c>
      <c r="B91" t="s">
        <v>21</v>
      </c>
      <c r="C91">
        <f t="shared" si="6"/>
        <v>0</v>
      </c>
      <c r="D91" t="s">
        <v>19</v>
      </c>
      <c r="E91">
        <f t="shared" si="7"/>
        <v>1</v>
      </c>
      <c r="F91" t="s">
        <v>15</v>
      </c>
      <c r="G91">
        <f t="shared" si="8"/>
        <v>1</v>
      </c>
      <c r="H91">
        <v>3</v>
      </c>
      <c r="I91" t="s">
        <v>16</v>
      </c>
      <c r="J91">
        <f t="shared" si="9"/>
        <v>1</v>
      </c>
      <c r="K91" t="s">
        <v>16</v>
      </c>
      <c r="L91">
        <f t="shared" si="10"/>
        <v>1</v>
      </c>
      <c r="M91" t="s">
        <v>17</v>
      </c>
      <c r="N91">
        <f t="shared" si="11"/>
        <v>0</v>
      </c>
      <c r="O91">
        <v>1900000</v>
      </c>
      <c r="P91">
        <v>0</v>
      </c>
      <c r="Q91">
        <v>1900000</v>
      </c>
      <c r="R91" t="s">
        <v>26</v>
      </c>
      <c r="S91">
        <v>700000</v>
      </c>
      <c r="Y91" t="s">
        <v>26</v>
      </c>
    </row>
    <row r="92" spans="1:25" x14ac:dyDescent="0.3">
      <c r="A92">
        <v>35</v>
      </c>
      <c r="B92" t="s">
        <v>13</v>
      </c>
      <c r="C92">
        <f t="shared" si="6"/>
        <v>1</v>
      </c>
      <c r="D92" t="s">
        <v>19</v>
      </c>
      <c r="E92">
        <f t="shared" si="7"/>
        <v>1</v>
      </c>
      <c r="F92" t="s">
        <v>22</v>
      </c>
      <c r="G92">
        <f t="shared" si="8"/>
        <v>0</v>
      </c>
      <c r="H92">
        <v>2</v>
      </c>
      <c r="I92" t="s">
        <v>17</v>
      </c>
      <c r="J92">
        <f t="shared" si="9"/>
        <v>0</v>
      </c>
      <c r="K92" t="s">
        <v>17</v>
      </c>
      <c r="L92">
        <f t="shared" si="10"/>
        <v>0</v>
      </c>
      <c r="M92" t="s">
        <v>17</v>
      </c>
      <c r="N92">
        <f t="shared" si="11"/>
        <v>0</v>
      </c>
      <c r="O92">
        <v>1400000</v>
      </c>
      <c r="P92">
        <v>0</v>
      </c>
      <c r="Q92">
        <v>1400000</v>
      </c>
      <c r="R92" t="s">
        <v>18</v>
      </c>
      <c r="S92">
        <v>800000</v>
      </c>
      <c r="Y92" t="s">
        <v>18</v>
      </c>
    </row>
    <row r="93" spans="1:25" x14ac:dyDescent="0.3">
      <c r="A93">
        <v>36</v>
      </c>
      <c r="B93" t="s">
        <v>13</v>
      </c>
      <c r="C93">
        <f t="shared" si="6"/>
        <v>1</v>
      </c>
      <c r="D93" t="s">
        <v>19</v>
      </c>
      <c r="E93">
        <f t="shared" si="7"/>
        <v>1</v>
      </c>
      <c r="F93" t="s">
        <v>15</v>
      </c>
      <c r="G93">
        <f t="shared" si="8"/>
        <v>1</v>
      </c>
      <c r="H93">
        <v>3</v>
      </c>
      <c r="I93" t="s">
        <v>16</v>
      </c>
      <c r="J93">
        <f t="shared" si="9"/>
        <v>1</v>
      </c>
      <c r="K93" t="s">
        <v>16</v>
      </c>
      <c r="L93">
        <f t="shared" si="10"/>
        <v>1</v>
      </c>
      <c r="M93" t="s">
        <v>16</v>
      </c>
      <c r="N93">
        <f t="shared" si="11"/>
        <v>1</v>
      </c>
      <c r="O93">
        <v>3100000</v>
      </c>
      <c r="P93">
        <v>1800000</v>
      </c>
      <c r="Q93">
        <v>4900000</v>
      </c>
      <c r="R93" t="s">
        <v>25</v>
      </c>
      <c r="S93">
        <v>1600000</v>
      </c>
      <c r="Y93" t="s">
        <v>25</v>
      </c>
    </row>
    <row r="94" spans="1:25" x14ac:dyDescent="0.3">
      <c r="A94">
        <v>37</v>
      </c>
      <c r="B94" t="s">
        <v>13</v>
      </c>
      <c r="C94">
        <f t="shared" si="6"/>
        <v>1</v>
      </c>
      <c r="D94" t="s">
        <v>19</v>
      </c>
      <c r="E94">
        <f t="shared" si="7"/>
        <v>1</v>
      </c>
      <c r="F94" t="s">
        <v>22</v>
      </c>
      <c r="G94">
        <f t="shared" si="8"/>
        <v>0</v>
      </c>
      <c r="H94">
        <v>2</v>
      </c>
      <c r="I94" t="s">
        <v>17</v>
      </c>
      <c r="J94">
        <f t="shared" si="9"/>
        <v>0</v>
      </c>
      <c r="K94" t="s">
        <v>16</v>
      </c>
      <c r="L94">
        <f t="shared" si="10"/>
        <v>1</v>
      </c>
      <c r="M94" t="s">
        <v>17</v>
      </c>
      <c r="N94">
        <f t="shared" si="11"/>
        <v>0</v>
      </c>
      <c r="O94">
        <v>2800000</v>
      </c>
      <c r="P94">
        <v>0</v>
      </c>
      <c r="Q94">
        <v>2800000</v>
      </c>
      <c r="R94" t="s">
        <v>24</v>
      </c>
      <c r="S94">
        <v>1200000</v>
      </c>
      <c r="Y94" t="s">
        <v>24</v>
      </c>
    </row>
    <row r="95" spans="1:25" x14ac:dyDescent="0.3">
      <c r="A95">
        <v>27</v>
      </c>
      <c r="B95" t="s">
        <v>13</v>
      </c>
      <c r="C95">
        <f t="shared" si="6"/>
        <v>1</v>
      </c>
      <c r="D95" t="s">
        <v>14</v>
      </c>
      <c r="E95">
        <f t="shared" si="7"/>
        <v>0</v>
      </c>
      <c r="F95" t="s">
        <v>15</v>
      </c>
      <c r="G95">
        <f t="shared" si="8"/>
        <v>1</v>
      </c>
      <c r="H95">
        <v>0</v>
      </c>
      <c r="I95" t="s">
        <v>17</v>
      </c>
      <c r="J95">
        <f t="shared" si="9"/>
        <v>0</v>
      </c>
      <c r="K95" t="s">
        <v>17</v>
      </c>
      <c r="L95">
        <f t="shared" si="10"/>
        <v>0</v>
      </c>
      <c r="M95" t="s">
        <v>17</v>
      </c>
      <c r="N95">
        <f t="shared" si="11"/>
        <v>0</v>
      </c>
      <c r="O95">
        <v>900000</v>
      </c>
      <c r="P95">
        <v>0</v>
      </c>
      <c r="Q95">
        <v>900000</v>
      </c>
      <c r="R95" t="s">
        <v>26</v>
      </c>
      <c r="S95">
        <v>700000</v>
      </c>
      <c r="Y95" t="s">
        <v>26</v>
      </c>
    </row>
    <row r="96" spans="1:25" x14ac:dyDescent="0.3">
      <c r="A96">
        <v>27</v>
      </c>
      <c r="B96" t="s">
        <v>21</v>
      </c>
      <c r="C96">
        <f t="shared" si="6"/>
        <v>0</v>
      </c>
      <c r="D96" t="s">
        <v>14</v>
      </c>
      <c r="E96">
        <f t="shared" si="7"/>
        <v>0</v>
      </c>
      <c r="F96" t="s">
        <v>22</v>
      </c>
      <c r="G96">
        <f t="shared" si="8"/>
        <v>0</v>
      </c>
      <c r="H96">
        <v>0</v>
      </c>
      <c r="I96" t="s">
        <v>17</v>
      </c>
      <c r="J96">
        <f t="shared" si="9"/>
        <v>0</v>
      </c>
      <c r="K96" t="s">
        <v>17</v>
      </c>
      <c r="L96">
        <f t="shared" si="10"/>
        <v>0</v>
      </c>
      <c r="M96" t="s">
        <v>17</v>
      </c>
      <c r="N96">
        <f t="shared" si="11"/>
        <v>0</v>
      </c>
      <c r="O96">
        <v>2400000</v>
      </c>
      <c r="P96">
        <v>0</v>
      </c>
      <c r="Q96">
        <v>2400000</v>
      </c>
      <c r="R96" t="s">
        <v>25</v>
      </c>
      <c r="S96">
        <v>1600000</v>
      </c>
      <c r="Y96" t="s">
        <v>25</v>
      </c>
    </row>
    <row r="97" spans="1:25" x14ac:dyDescent="0.3">
      <c r="A97">
        <v>50</v>
      </c>
      <c r="B97" t="s">
        <v>13</v>
      </c>
      <c r="C97">
        <f t="shared" si="6"/>
        <v>1</v>
      </c>
      <c r="D97" t="s">
        <v>19</v>
      </c>
      <c r="E97">
        <f t="shared" si="7"/>
        <v>1</v>
      </c>
      <c r="F97" t="s">
        <v>15</v>
      </c>
      <c r="G97">
        <f t="shared" si="8"/>
        <v>1</v>
      </c>
      <c r="H97">
        <v>3</v>
      </c>
      <c r="I97" t="s">
        <v>17</v>
      </c>
      <c r="J97">
        <f t="shared" si="9"/>
        <v>0</v>
      </c>
      <c r="K97" t="s">
        <v>17</v>
      </c>
      <c r="L97">
        <f t="shared" si="10"/>
        <v>0</v>
      </c>
      <c r="M97" t="s">
        <v>16</v>
      </c>
      <c r="N97">
        <f t="shared" si="11"/>
        <v>1</v>
      </c>
      <c r="O97">
        <v>3800000</v>
      </c>
      <c r="P97">
        <v>1300000</v>
      </c>
      <c r="Q97">
        <v>5100000</v>
      </c>
      <c r="R97" t="s">
        <v>25</v>
      </c>
      <c r="S97">
        <v>1600000</v>
      </c>
      <c r="Y97" t="s">
        <v>25</v>
      </c>
    </row>
    <row r="98" spans="1:25" x14ac:dyDescent="0.3">
      <c r="A98">
        <v>51</v>
      </c>
      <c r="B98" t="s">
        <v>21</v>
      </c>
      <c r="C98">
        <f t="shared" si="6"/>
        <v>0</v>
      </c>
      <c r="D98" t="s">
        <v>19</v>
      </c>
      <c r="E98">
        <f t="shared" si="7"/>
        <v>1</v>
      </c>
      <c r="F98" t="s">
        <v>22</v>
      </c>
      <c r="G98">
        <f t="shared" si="8"/>
        <v>0</v>
      </c>
      <c r="H98">
        <v>2</v>
      </c>
      <c r="I98" t="s">
        <v>16</v>
      </c>
      <c r="J98">
        <f t="shared" si="9"/>
        <v>1</v>
      </c>
      <c r="K98" t="s">
        <v>16</v>
      </c>
      <c r="L98">
        <f t="shared" si="10"/>
        <v>1</v>
      </c>
      <c r="M98" t="s">
        <v>17</v>
      </c>
      <c r="N98">
        <f t="shared" si="11"/>
        <v>0</v>
      </c>
      <c r="O98">
        <v>2200000</v>
      </c>
      <c r="P98">
        <v>0</v>
      </c>
      <c r="Q98">
        <v>2200000</v>
      </c>
      <c r="R98" t="s">
        <v>20</v>
      </c>
      <c r="S98">
        <v>1100000</v>
      </c>
      <c r="Y98" t="s">
        <v>20</v>
      </c>
    </row>
    <row r="99" spans="1:25" x14ac:dyDescent="0.3">
      <c r="A99">
        <v>51</v>
      </c>
      <c r="B99" t="s">
        <v>13</v>
      </c>
      <c r="C99">
        <f t="shared" si="6"/>
        <v>1</v>
      </c>
      <c r="D99" t="s">
        <v>19</v>
      </c>
      <c r="E99">
        <f t="shared" si="7"/>
        <v>1</v>
      </c>
      <c r="F99" t="s">
        <v>15</v>
      </c>
      <c r="G99">
        <f t="shared" si="8"/>
        <v>1</v>
      </c>
      <c r="H99">
        <v>2</v>
      </c>
      <c r="I99" t="s">
        <v>17</v>
      </c>
      <c r="J99">
        <f t="shared" si="9"/>
        <v>0</v>
      </c>
      <c r="K99" t="s">
        <v>17</v>
      </c>
      <c r="L99">
        <f t="shared" si="10"/>
        <v>0</v>
      </c>
      <c r="M99" t="s">
        <v>16</v>
      </c>
      <c r="N99">
        <f t="shared" si="11"/>
        <v>1</v>
      </c>
      <c r="O99">
        <v>2700000</v>
      </c>
      <c r="P99">
        <v>1300000</v>
      </c>
      <c r="Q99">
        <v>4000000</v>
      </c>
      <c r="R99" t="s">
        <v>30</v>
      </c>
      <c r="S99">
        <v>1500000</v>
      </c>
      <c r="Y99" t="s">
        <v>30</v>
      </c>
    </row>
    <row r="100" spans="1:25" x14ac:dyDescent="0.3">
      <c r="A100">
        <v>51</v>
      </c>
      <c r="B100" t="s">
        <v>13</v>
      </c>
      <c r="C100">
        <f t="shared" si="6"/>
        <v>1</v>
      </c>
      <c r="D100" t="s">
        <v>19</v>
      </c>
      <c r="E100">
        <f t="shared" si="7"/>
        <v>1</v>
      </c>
      <c r="F100" t="s">
        <v>15</v>
      </c>
      <c r="G100">
        <f t="shared" si="8"/>
        <v>1</v>
      </c>
      <c r="H100">
        <v>2</v>
      </c>
      <c r="I100" t="s">
        <v>16</v>
      </c>
      <c r="J100">
        <f t="shared" si="9"/>
        <v>1</v>
      </c>
      <c r="K100" t="s">
        <v>16</v>
      </c>
      <c r="L100">
        <f t="shared" si="10"/>
        <v>1</v>
      </c>
      <c r="M100" t="s">
        <v>17</v>
      </c>
      <c r="N100">
        <f t="shared" si="11"/>
        <v>0</v>
      </c>
      <c r="O100">
        <v>2200000</v>
      </c>
      <c r="P100">
        <v>0</v>
      </c>
      <c r="Q100">
        <v>2200000</v>
      </c>
      <c r="R100" t="s">
        <v>20</v>
      </c>
      <c r="S100">
        <v>1100000</v>
      </c>
      <c r="Y100" t="s">
        <v>20</v>
      </c>
    </row>
  </sheetData>
  <dataValidations count="1">
    <dataValidation type="list" allowBlank="1" showInputMessage="1" showErrorMessage="1" sqref="R1:R1048576 Y1:Y1048576" xr:uid="{643780C4-2FF5-4244-ABA8-92BAC45FDBFB}">
      <formula1>"i20,Ciaz, Duster, City, SUV, Baleno, Verna, Luxuray, Creata"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FB8A-689A-410D-A60B-0DB3E3075E47}">
  <dimension ref="A1:W100"/>
  <sheetViews>
    <sheetView zoomScale="80" zoomScaleNormal="80" workbookViewId="0">
      <selection activeCell="X10" sqref="X10"/>
    </sheetView>
  </sheetViews>
  <sheetFormatPr defaultRowHeight="14.4" x14ac:dyDescent="0.3"/>
  <cols>
    <col min="2" max="2" width="11.88671875" customWidth="1"/>
    <col min="3" max="3" width="14.5546875" bestFit="1" customWidth="1"/>
    <col min="5" max="5" width="10.77734375" customWidth="1"/>
    <col min="6" max="6" width="11.5546875" customWidth="1"/>
    <col min="7" max="7" width="13.44140625" bestFit="1" customWidth="1"/>
    <col min="12" max="12" width="10.77734375" customWidth="1"/>
    <col min="13" max="13" width="11.21875" bestFit="1" customWidth="1"/>
    <col min="14" max="14" width="11.5546875" bestFit="1" customWidth="1"/>
    <col min="15" max="15" width="11.5546875" customWidth="1"/>
    <col min="17" max="17" width="8.332031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8</v>
      </c>
      <c r="G1" t="s">
        <v>3</v>
      </c>
      <c r="H1" t="s">
        <v>5</v>
      </c>
      <c r="I1" t="s">
        <v>6</v>
      </c>
      <c r="J1" t="s">
        <v>7</v>
      </c>
      <c r="L1" t="s">
        <v>12</v>
      </c>
      <c r="M1" t="s">
        <v>9</v>
      </c>
      <c r="N1" t="s">
        <v>10</v>
      </c>
      <c r="O1" t="s">
        <v>8</v>
      </c>
      <c r="P1" t="s">
        <v>4</v>
      </c>
      <c r="Q1" t="s">
        <v>13</v>
      </c>
      <c r="R1" t="s">
        <v>31</v>
      </c>
      <c r="S1" t="s">
        <v>32</v>
      </c>
      <c r="T1" t="s">
        <v>85</v>
      </c>
      <c r="U1" t="s">
        <v>86</v>
      </c>
      <c r="V1" t="s">
        <v>35</v>
      </c>
      <c r="W1" t="s">
        <v>87</v>
      </c>
    </row>
    <row r="2" spans="1:23" x14ac:dyDescent="0.3">
      <c r="A2">
        <v>27</v>
      </c>
      <c r="B2" t="s">
        <v>13</v>
      </c>
      <c r="C2" t="s">
        <v>14</v>
      </c>
      <c r="D2" t="s">
        <v>18</v>
      </c>
      <c r="E2">
        <v>800000</v>
      </c>
      <c r="F2">
        <v>800000</v>
      </c>
      <c r="G2" t="s">
        <v>15</v>
      </c>
      <c r="H2" t="s">
        <v>16</v>
      </c>
      <c r="I2" t="s">
        <v>17</v>
      </c>
      <c r="J2" t="s">
        <v>17</v>
      </c>
      <c r="L2">
        <v>800000</v>
      </c>
      <c r="M2">
        <v>0</v>
      </c>
      <c r="N2">
        <v>800000</v>
      </c>
      <c r="O2">
        <v>800000</v>
      </c>
      <c r="P2">
        <v>0</v>
      </c>
      <c r="Q2">
        <f t="shared" ref="Q2:Q33" si="0">IF(B2 = "Salaried",1,0)</f>
        <v>1</v>
      </c>
      <c r="R2">
        <f t="shared" ref="R2:R33" si="1">IF(C2="Single", 0,1)</f>
        <v>0</v>
      </c>
      <c r="S2">
        <f t="shared" ref="S2:S33" si="2">IF(G2="Post Graduate", 1, 0)</f>
        <v>1</v>
      </c>
      <c r="T2">
        <f t="shared" ref="T2:T33" si="3">IF(H2 = "Yes",1,0)</f>
        <v>1</v>
      </c>
      <c r="U2">
        <f t="shared" ref="U2:U33" si="4" xml:space="preserve"> IF(I2 ="No", 0,1)</f>
        <v>0</v>
      </c>
      <c r="V2">
        <f t="shared" ref="V2:V33" si="5">IF(J2 ="No",0,1)</f>
        <v>0</v>
      </c>
      <c r="W2">
        <f>IF(D2="i20", 1, IF(D2="Ciaz", 2, IF(D2="Duster", 3, IF(D2="City", 4, IF(D2="SUV", 5, IF(D2="Baleno", 6, IF(D2="Verna", 7, IF(D2="Luxuray", 8, IF(D2="Creata", 9, "")))))))))</f>
        <v>1</v>
      </c>
    </row>
    <row r="3" spans="1:23" x14ac:dyDescent="0.3">
      <c r="A3">
        <v>35</v>
      </c>
      <c r="B3" t="s">
        <v>13</v>
      </c>
      <c r="C3" t="s">
        <v>19</v>
      </c>
      <c r="D3" t="s">
        <v>20</v>
      </c>
      <c r="E3">
        <v>1000000</v>
      </c>
      <c r="F3">
        <v>1400000</v>
      </c>
      <c r="G3" t="s">
        <v>15</v>
      </c>
      <c r="H3" t="s">
        <v>16</v>
      </c>
      <c r="I3" t="s">
        <v>16</v>
      </c>
      <c r="J3" t="s">
        <v>16</v>
      </c>
      <c r="L3">
        <v>1000000</v>
      </c>
      <c r="M3">
        <v>600000</v>
      </c>
      <c r="N3">
        <v>2000000</v>
      </c>
      <c r="O3">
        <v>1400000</v>
      </c>
      <c r="P3">
        <v>2</v>
      </c>
      <c r="Q3">
        <f t="shared" si="0"/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ref="W3:W66" si="6">IF(D3="i20", 1, IF(D3="Ciaz", 2, IF(D3="Duster", 3, IF(D3="City", 4, IF(D3="SUV", 5, IF(D3="Baleno", 6, IF(D3="Verna", 7, IF(D3="Luxuray", 8, IF(D3="Creata", 9, "")))))))))</f>
        <v>2</v>
      </c>
    </row>
    <row r="4" spans="1:23" x14ac:dyDescent="0.3">
      <c r="A4">
        <v>45</v>
      </c>
      <c r="B4" t="s">
        <v>21</v>
      </c>
      <c r="C4" t="s">
        <v>19</v>
      </c>
      <c r="D4" t="s">
        <v>23</v>
      </c>
      <c r="E4">
        <v>1200000</v>
      </c>
      <c r="F4">
        <v>1800000</v>
      </c>
      <c r="G4" t="s">
        <v>22</v>
      </c>
      <c r="H4" t="s">
        <v>16</v>
      </c>
      <c r="I4" t="s">
        <v>16</v>
      </c>
      <c r="J4" t="s">
        <v>17</v>
      </c>
      <c r="L4">
        <v>1200000</v>
      </c>
      <c r="M4">
        <v>0</v>
      </c>
      <c r="N4">
        <v>1800000</v>
      </c>
      <c r="O4">
        <v>1800000</v>
      </c>
      <c r="P4">
        <v>4</v>
      </c>
      <c r="Q4">
        <f t="shared" si="0"/>
        <v>0</v>
      </c>
      <c r="R4">
        <f t="shared" si="1"/>
        <v>1</v>
      </c>
      <c r="S4">
        <f t="shared" si="2"/>
        <v>0</v>
      </c>
      <c r="T4">
        <f t="shared" si="3"/>
        <v>1</v>
      </c>
      <c r="U4">
        <f t="shared" si="4"/>
        <v>1</v>
      </c>
      <c r="V4">
        <f t="shared" si="5"/>
        <v>0</v>
      </c>
      <c r="W4">
        <f t="shared" si="6"/>
        <v>3</v>
      </c>
    </row>
    <row r="5" spans="1:23" x14ac:dyDescent="0.3">
      <c r="A5">
        <v>41</v>
      </c>
      <c r="B5" t="s">
        <v>21</v>
      </c>
      <c r="C5" t="s">
        <v>19</v>
      </c>
      <c r="D5" t="s">
        <v>24</v>
      </c>
      <c r="E5">
        <v>1200000</v>
      </c>
      <c r="F5">
        <v>1600000</v>
      </c>
      <c r="G5" t="s">
        <v>15</v>
      </c>
      <c r="H5" t="s">
        <v>17</v>
      </c>
      <c r="I5" t="s">
        <v>17</v>
      </c>
      <c r="J5" t="s">
        <v>16</v>
      </c>
      <c r="L5">
        <v>1200000</v>
      </c>
      <c r="M5">
        <v>600000</v>
      </c>
      <c r="N5">
        <v>2200000</v>
      </c>
      <c r="O5">
        <v>1600000</v>
      </c>
      <c r="P5">
        <v>3</v>
      </c>
      <c r="Q5">
        <f t="shared" si="0"/>
        <v>0</v>
      </c>
      <c r="R5">
        <f t="shared" si="1"/>
        <v>1</v>
      </c>
      <c r="S5">
        <f t="shared" si="2"/>
        <v>1</v>
      </c>
      <c r="T5">
        <f t="shared" si="3"/>
        <v>0</v>
      </c>
      <c r="U5">
        <f t="shared" si="4"/>
        <v>0</v>
      </c>
      <c r="V5">
        <f t="shared" si="5"/>
        <v>1</v>
      </c>
      <c r="W5">
        <f t="shared" si="6"/>
        <v>4</v>
      </c>
    </row>
    <row r="6" spans="1:23" x14ac:dyDescent="0.3">
      <c r="A6">
        <v>31</v>
      </c>
      <c r="B6" t="s">
        <v>13</v>
      </c>
      <c r="C6" t="s">
        <v>19</v>
      </c>
      <c r="D6" t="s">
        <v>25</v>
      </c>
      <c r="E6">
        <v>1600000</v>
      </c>
      <c r="F6">
        <v>1800000</v>
      </c>
      <c r="G6" t="s">
        <v>15</v>
      </c>
      <c r="H6" t="s">
        <v>16</v>
      </c>
      <c r="I6" t="s">
        <v>17</v>
      </c>
      <c r="J6" t="s">
        <v>16</v>
      </c>
      <c r="L6">
        <v>1600000</v>
      </c>
      <c r="M6">
        <v>800000</v>
      </c>
      <c r="N6">
        <v>2600000</v>
      </c>
      <c r="O6">
        <v>1800000</v>
      </c>
      <c r="P6">
        <v>2</v>
      </c>
      <c r="Q6">
        <f t="shared" si="0"/>
        <v>1</v>
      </c>
      <c r="R6">
        <f t="shared" si="1"/>
        <v>1</v>
      </c>
      <c r="S6">
        <f t="shared" si="2"/>
        <v>1</v>
      </c>
      <c r="T6">
        <f t="shared" si="3"/>
        <v>1</v>
      </c>
      <c r="U6">
        <f t="shared" si="4"/>
        <v>0</v>
      </c>
      <c r="V6">
        <f t="shared" si="5"/>
        <v>1</v>
      </c>
      <c r="W6">
        <f t="shared" si="6"/>
        <v>5</v>
      </c>
    </row>
    <row r="7" spans="1:23" x14ac:dyDescent="0.3">
      <c r="A7">
        <v>28</v>
      </c>
      <c r="B7" t="s">
        <v>13</v>
      </c>
      <c r="C7" t="s">
        <v>19</v>
      </c>
      <c r="D7" t="s">
        <v>26</v>
      </c>
      <c r="E7">
        <v>700000</v>
      </c>
      <c r="F7">
        <v>900000</v>
      </c>
      <c r="G7" t="s">
        <v>22</v>
      </c>
      <c r="H7" t="s">
        <v>16</v>
      </c>
      <c r="I7" t="s">
        <v>16</v>
      </c>
      <c r="J7" t="s">
        <v>17</v>
      </c>
      <c r="L7">
        <v>700000</v>
      </c>
      <c r="M7">
        <v>0</v>
      </c>
      <c r="N7">
        <v>900000</v>
      </c>
      <c r="O7">
        <v>900000</v>
      </c>
      <c r="P7">
        <v>3</v>
      </c>
      <c r="Q7">
        <f t="shared" si="0"/>
        <v>1</v>
      </c>
      <c r="R7">
        <f t="shared" si="1"/>
        <v>1</v>
      </c>
      <c r="S7">
        <f t="shared" si="2"/>
        <v>0</v>
      </c>
      <c r="T7">
        <f t="shared" si="3"/>
        <v>1</v>
      </c>
      <c r="U7">
        <f t="shared" si="4"/>
        <v>1</v>
      </c>
      <c r="V7">
        <f t="shared" si="5"/>
        <v>0</v>
      </c>
      <c r="W7">
        <f t="shared" si="6"/>
        <v>6</v>
      </c>
    </row>
    <row r="8" spans="1:23" x14ac:dyDescent="0.3">
      <c r="A8">
        <v>31</v>
      </c>
      <c r="B8" t="s">
        <v>13</v>
      </c>
      <c r="C8" t="s">
        <v>19</v>
      </c>
      <c r="D8" t="s">
        <v>24</v>
      </c>
      <c r="E8">
        <v>1200000</v>
      </c>
      <c r="F8">
        <v>1200000</v>
      </c>
      <c r="G8" t="s">
        <v>22</v>
      </c>
      <c r="H8" t="s">
        <v>17</v>
      </c>
      <c r="I8" t="s">
        <v>17</v>
      </c>
      <c r="J8" t="s">
        <v>16</v>
      </c>
      <c r="L8">
        <v>1200000</v>
      </c>
      <c r="M8">
        <v>600000</v>
      </c>
      <c r="N8">
        <v>1800000</v>
      </c>
      <c r="O8">
        <v>1200000</v>
      </c>
      <c r="P8">
        <v>4</v>
      </c>
      <c r="Q8">
        <f t="shared" si="0"/>
        <v>1</v>
      </c>
      <c r="R8">
        <f t="shared" si="1"/>
        <v>1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1</v>
      </c>
      <c r="W8">
        <f t="shared" si="6"/>
        <v>4</v>
      </c>
    </row>
    <row r="9" spans="1:23" x14ac:dyDescent="0.3">
      <c r="A9">
        <v>33</v>
      </c>
      <c r="B9" t="s">
        <v>21</v>
      </c>
      <c r="C9" t="s">
        <v>19</v>
      </c>
      <c r="D9" t="s">
        <v>26</v>
      </c>
      <c r="E9">
        <v>700000</v>
      </c>
      <c r="F9">
        <v>1400000</v>
      </c>
      <c r="G9" t="s">
        <v>15</v>
      </c>
      <c r="H9" t="s">
        <v>17</v>
      </c>
      <c r="I9" t="s">
        <v>17</v>
      </c>
      <c r="J9" t="s">
        <v>17</v>
      </c>
      <c r="L9">
        <v>700000</v>
      </c>
      <c r="M9">
        <v>0</v>
      </c>
      <c r="N9">
        <v>1400000</v>
      </c>
      <c r="O9">
        <v>1400000</v>
      </c>
      <c r="P9">
        <v>4</v>
      </c>
      <c r="Q9">
        <f t="shared" si="0"/>
        <v>0</v>
      </c>
      <c r="R9">
        <f t="shared" si="1"/>
        <v>1</v>
      </c>
      <c r="S9">
        <f t="shared" si="2"/>
        <v>1</v>
      </c>
      <c r="T9">
        <f t="shared" si="3"/>
        <v>0</v>
      </c>
      <c r="U9">
        <f t="shared" si="4"/>
        <v>0</v>
      </c>
      <c r="V9">
        <f t="shared" si="5"/>
        <v>0</v>
      </c>
      <c r="W9">
        <f t="shared" si="6"/>
        <v>6</v>
      </c>
    </row>
    <row r="10" spans="1:23" x14ac:dyDescent="0.3">
      <c r="A10">
        <v>34</v>
      </c>
      <c r="B10" t="s">
        <v>21</v>
      </c>
      <c r="C10" t="s">
        <v>19</v>
      </c>
      <c r="D10" t="s">
        <v>27</v>
      </c>
      <c r="E10">
        <v>1100000</v>
      </c>
      <c r="F10">
        <v>2000000</v>
      </c>
      <c r="G10" t="s">
        <v>15</v>
      </c>
      <c r="H10" t="s">
        <v>17</v>
      </c>
      <c r="I10" t="s">
        <v>17</v>
      </c>
      <c r="J10" t="s">
        <v>17</v>
      </c>
      <c r="L10">
        <v>1100000</v>
      </c>
      <c r="M10">
        <v>0</v>
      </c>
      <c r="N10">
        <v>2000000</v>
      </c>
      <c r="O10">
        <v>2000000</v>
      </c>
      <c r="P10">
        <v>4</v>
      </c>
      <c r="Q10">
        <f t="shared" si="0"/>
        <v>0</v>
      </c>
      <c r="R10">
        <f t="shared" si="1"/>
        <v>1</v>
      </c>
      <c r="S10">
        <f t="shared" si="2"/>
        <v>1</v>
      </c>
      <c r="T10">
        <f t="shared" si="3"/>
        <v>0</v>
      </c>
      <c r="U10">
        <f t="shared" si="4"/>
        <v>0</v>
      </c>
      <c r="V10">
        <f t="shared" si="5"/>
        <v>0</v>
      </c>
      <c r="W10">
        <f t="shared" si="6"/>
        <v>7</v>
      </c>
    </row>
    <row r="11" spans="1:23" x14ac:dyDescent="0.3">
      <c r="A11">
        <v>34</v>
      </c>
      <c r="B11" t="s">
        <v>13</v>
      </c>
      <c r="C11" t="s">
        <v>19</v>
      </c>
      <c r="D11" t="s">
        <v>18</v>
      </c>
      <c r="E11">
        <v>800000</v>
      </c>
      <c r="F11">
        <v>1200000</v>
      </c>
      <c r="G11" t="s">
        <v>22</v>
      </c>
      <c r="H11" t="s">
        <v>16</v>
      </c>
      <c r="I11" t="s">
        <v>16</v>
      </c>
      <c r="J11" t="s">
        <v>16</v>
      </c>
      <c r="L11">
        <v>800000</v>
      </c>
      <c r="M11">
        <v>700000</v>
      </c>
      <c r="N11">
        <v>1900000</v>
      </c>
      <c r="O11">
        <v>1200000</v>
      </c>
      <c r="P11">
        <v>3</v>
      </c>
      <c r="Q11">
        <f t="shared" si="0"/>
        <v>1</v>
      </c>
      <c r="R11">
        <f t="shared" si="1"/>
        <v>1</v>
      </c>
      <c r="S11">
        <f t="shared" si="2"/>
        <v>0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</row>
    <row r="12" spans="1:23" x14ac:dyDescent="0.3">
      <c r="A12">
        <v>35</v>
      </c>
      <c r="B12" t="s">
        <v>13</v>
      </c>
      <c r="C12" t="s">
        <v>19</v>
      </c>
      <c r="D12" t="s">
        <v>25</v>
      </c>
      <c r="E12">
        <v>1600000</v>
      </c>
      <c r="F12">
        <v>1300000</v>
      </c>
      <c r="G12" t="s">
        <v>15</v>
      </c>
      <c r="H12" t="s">
        <v>17</v>
      </c>
      <c r="I12" t="s">
        <v>17</v>
      </c>
      <c r="J12" t="s">
        <v>16</v>
      </c>
      <c r="L12">
        <v>1600000</v>
      </c>
      <c r="M12">
        <v>700000</v>
      </c>
      <c r="N12">
        <v>2000000</v>
      </c>
      <c r="O12">
        <v>1300000</v>
      </c>
      <c r="P12">
        <v>4</v>
      </c>
      <c r="Q12">
        <f t="shared" si="0"/>
        <v>1</v>
      </c>
      <c r="R12">
        <f t="shared" si="1"/>
        <v>1</v>
      </c>
      <c r="S12">
        <f t="shared" si="2"/>
        <v>1</v>
      </c>
      <c r="T12">
        <f t="shared" si="3"/>
        <v>0</v>
      </c>
      <c r="U12">
        <f t="shared" si="4"/>
        <v>0</v>
      </c>
      <c r="V12">
        <f t="shared" si="5"/>
        <v>1</v>
      </c>
      <c r="W12">
        <f t="shared" si="6"/>
        <v>5</v>
      </c>
    </row>
    <row r="13" spans="1:23" x14ac:dyDescent="0.3">
      <c r="A13">
        <v>35</v>
      </c>
      <c r="B13" t="s">
        <v>13</v>
      </c>
      <c r="C13" t="s">
        <v>19</v>
      </c>
      <c r="D13" t="s">
        <v>26</v>
      </c>
      <c r="E13">
        <v>700000</v>
      </c>
      <c r="F13">
        <v>1400000</v>
      </c>
      <c r="G13" t="s">
        <v>22</v>
      </c>
      <c r="H13" t="s">
        <v>16</v>
      </c>
      <c r="I13" t="s">
        <v>16</v>
      </c>
      <c r="J13" t="s">
        <v>28</v>
      </c>
      <c r="L13">
        <v>700000</v>
      </c>
      <c r="M13">
        <v>0</v>
      </c>
      <c r="N13">
        <v>1400000</v>
      </c>
      <c r="O13">
        <v>1400000</v>
      </c>
      <c r="P13">
        <v>4</v>
      </c>
      <c r="Q13">
        <f t="shared" si="0"/>
        <v>1</v>
      </c>
      <c r="R13">
        <f t="shared" si="1"/>
        <v>1</v>
      </c>
      <c r="S13">
        <f t="shared" si="2"/>
        <v>0</v>
      </c>
      <c r="T13">
        <f t="shared" si="3"/>
        <v>1</v>
      </c>
      <c r="U13">
        <f t="shared" si="4"/>
        <v>1</v>
      </c>
      <c r="V13">
        <f t="shared" si="5"/>
        <v>1</v>
      </c>
      <c r="W13">
        <f t="shared" si="6"/>
        <v>6</v>
      </c>
    </row>
    <row r="14" spans="1:23" x14ac:dyDescent="0.3">
      <c r="A14">
        <v>29</v>
      </c>
      <c r="B14" t="s">
        <v>13</v>
      </c>
      <c r="C14" t="s">
        <v>19</v>
      </c>
      <c r="D14" t="s">
        <v>27</v>
      </c>
      <c r="E14">
        <v>110000</v>
      </c>
      <c r="F14">
        <v>900000</v>
      </c>
      <c r="G14" t="s">
        <v>15</v>
      </c>
      <c r="H14" t="s">
        <v>17</v>
      </c>
      <c r="I14" t="s">
        <v>17</v>
      </c>
      <c r="J14" t="s">
        <v>16</v>
      </c>
      <c r="L14">
        <v>110000</v>
      </c>
      <c r="M14">
        <v>800000</v>
      </c>
      <c r="N14">
        <v>1700000</v>
      </c>
      <c r="O14">
        <v>900000</v>
      </c>
      <c r="P14">
        <v>0</v>
      </c>
      <c r="Q14">
        <f t="shared" si="0"/>
        <v>1</v>
      </c>
      <c r="R14">
        <f t="shared" si="1"/>
        <v>1</v>
      </c>
      <c r="S14">
        <f t="shared" si="2"/>
        <v>1</v>
      </c>
      <c r="T14">
        <f t="shared" si="3"/>
        <v>0</v>
      </c>
      <c r="U14">
        <f t="shared" si="4"/>
        <v>0</v>
      </c>
      <c r="V14">
        <f t="shared" si="5"/>
        <v>1</v>
      </c>
      <c r="W14">
        <f t="shared" si="6"/>
        <v>7</v>
      </c>
    </row>
    <row r="15" spans="1:23" x14ac:dyDescent="0.3">
      <c r="A15">
        <v>30</v>
      </c>
      <c r="B15" t="s">
        <v>21</v>
      </c>
      <c r="C15" t="s">
        <v>14</v>
      </c>
      <c r="D15" t="s">
        <v>18</v>
      </c>
      <c r="E15">
        <v>800000</v>
      </c>
      <c r="F15">
        <v>1400000</v>
      </c>
      <c r="G15" t="s">
        <v>15</v>
      </c>
      <c r="H15" t="s">
        <v>16</v>
      </c>
      <c r="I15" t="s">
        <v>17</v>
      </c>
      <c r="J15" t="s">
        <v>17</v>
      </c>
      <c r="L15">
        <v>800000</v>
      </c>
      <c r="M15">
        <v>0</v>
      </c>
      <c r="N15">
        <v>1400000</v>
      </c>
      <c r="O15">
        <v>1400000</v>
      </c>
      <c r="P15">
        <v>2</v>
      </c>
      <c r="Q15">
        <f t="shared" si="0"/>
        <v>0</v>
      </c>
      <c r="R15">
        <f t="shared" si="1"/>
        <v>0</v>
      </c>
      <c r="S15">
        <f t="shared" si="2"/>
        <v>1</v>
      </c>
      <c r="T15">
        <f t="shared" si="3"/>
        <v>1</v>
      </c>
      <c r="U15">
        <f t="shared" si="4"/>
        <v>0</v>
      </c>
      <c r="V15">
        <f t="shared" si="5"/>
        <v>0</v>
      </c>
      <c r="W15">
        <f t="shared" si="6"/>
        <v>1</v>
      </c>
    </row>
    <row r="16" spans="1:23" x14ac:dyDescent="0.3">
      <c r="A16">
        <v>31</v>
      </c>
      <c r="B16" t="s">
        <v>21</v>
      </c>
      <c r="C16" t="s">
        <v>19</v>
      </c>
      <c r="D16" t="s">
        <v>26</v>
      </c>
      <c r="E16">
        <v>700000</v>
      </c>
      <c r="F16">
        <v>900000</v>
      </c>
      <c r="G16" t="s">
        <v>22</v>
      </c>
      <c r="H16" t="s">
        <v>16</v>
      </c>
      <c r="I16" t="s">
        <v>16</v>
      </c>
      <c r="J16" t="s">
        <v>16</v>
      </c>
      <c r="L16">
        <v>700000</v>
      </c>
      <c r="M16">
        <v>400000</v>
      </c>
      <c r="N16">
        <v>1300000</v>
      </c>
      <c r="O16">
        <v>900000</v>
      </c>
      <c r="P16">
        <v>3</v>
      </c>
      <c r="Q16">
        <f t="shared" si="0"/>
        <v>0</v>
      </c>
      <c r="R16">
        <f t="shared" si="1"/>
        <v>1</v>
      </c>
      <c r="S16">
        <f t="shared" si="2"/>
        <v>0</v>
      </c>
      <c r="T16">
        <f t="shared" si="3"/>
        <v>1</v>
      </c>
      <c r="U16">
        <f t="shared" si="4"/>
        <v>1</v>
      </c>
      <c r="V16">
        <f t="shared" si="5"/>
        <v>1</v>
      </c>
      <c r="W16">
        <f t="shared" si="6"/>
        <v>6</v>
      </c>
    </row>
    <row r="17" spans="1:23" x14ac:dyDescent="0.3">
      <c r="A17">
        <v>49</v>
      </c>
      <c r="B17" t="s">
        <v>13</v>
      </c>
      <c r="C17" t="s">
        <v>19</v>
      </c>
      <c r="D17" t="s">
        <v>29</v>
      </c>
      <c r="E17">
        <v>3000000</v>
      </c>
      <c r="F17">
        <v>2500000</v>
      </c>
      <c r="G17" t="s">
        <v>15</v>
      </c>
      <c r="H17" t="s">
        <v>17</v>
      </c>
      <c r="I17" t="s">
        <v>17</v>
      </c>
      <c r="J17" t="s">
        <v>16</v>
      </c>
      <c r="L17">
        <v>3000000</v>
      </c>
      <c r="M17">
        <v>2000000</v>
      </c>
      <c r="N17">
        <v>4500000</v>
      </c>
      <c r="O17">
        <v>2500000</v>
      </c>
      <c r="P17">
        <v>4</v>
      </c>
      <c r="Q17">
        <f t="shared" si="0"/>
        <v>1</v>
      </c>
      <c r="R17">
        <f t="shared" si="1"/>
        <v>1</v>
      </c>
      <c r="S17">
        <f t="shared" si="2"/>
        <v>1</v>
      </c>
      <c r="T17">
        <f t="shared" si="3"/>
        <v>0</v>
      </c>
      <c r="U17">
        <f t="shared" si="4"/>
        <v>0</v>
      </c>
      <c r="V17">
        <f t="shared" si="5"/>
        <v>1</v>
      </c>
      <c r="W17">
        <f t="shared" si="6"/>
        <v>8</v>
      </c>
    </row>
    <row r="18" spans="1:23" x14ac:dyDescent="0.3">
      <c r="A18">
        <v>26</v>
      </c>
      <c r="B18" t="s">
        <v>13</v>
      </c>
      <c r="C18" t="s">
        <v>14</v>
      </c>
      <c r="D18" t="s">
        <v>18</v>
      </c>
      <c r="E18">
        <v>800000</v>
      </c>
      <c r="F18">
        <v>800000</v>
      </c>
      <c r="G18" t="s">
        <v>15</v>
      </c>
      <c r="H18" t="s">
        <v>17</v>
      </c>
      <c r="I18" t="s">
        <v>17</v>
      </c>
      <c r="J18" t="s">
        <v>17</v>
      </c>
      <c r="L18">
        <v>800000</v>
      </c>
      <c r="M18">
        <v>0</v>
      </c>
      <c r="N18">
        <v>800000</v>
      </c>
      <c r="O18">
        <v>800000</v>
      </c>
      <c r="P18">
        <v>0</v>
      </c>
      <c r="Q18">
        <f t="shared" si="0"/>
        <v>1</v>
      </c>
      <c r="R18">
        <f t="shared" si="1"/>
        <v>0</v>
      </c>
      <c r="S18">
        <f t="shared" si="2"/>
        <v>1</v>
      </c>
      <c r="T18">
        <f t="shared" si="3"/>
        <v>0</v>
      </c>
      <c r="U18">
        <f t="shared" si="4"/>
        <v>0</v>
      </c>
      <c r="V18">
        <f t="shared" si="5"/>
        <v>0</v>
      </c>
      <c r="W18">
        <f t="shared" si="6"/>
        <v>1</v>
      </c>
    </row>
    <row r="19" spans="1:23" x14ac:dyDescent="0.3">
      <c r="A19">
        <v>27</v>
      </c>
      <c r="B19" t="s">
        <v>13</v>
      </c>
      <c r="C19" t="s">
        <v>14</v>
      </c>
      <c r="D19" t="s">
        <v>26</v>
      </c>
      <c r="E19">
        <v>700000</v>
      </c>
      <c r="F19">
        <v>800000</v>
      </c>
      <c r="G19" t="s">
        <v>22</v>
      </c>
      <c r="H19" t="s">
        <v>16</v>
      </c>
      <c r="I19" t="s">
        <v>17</v>
      </c>
      <c r="J19" t="s">
        <v>16</v>
      </c>
      <c r="L19">
        <v>700000</v>
      </c>
      <c r="M19">
        <v>0</v>
      </c>
      <c r="N19">
        <v>800000</v>
      </c>
      <c r="O19">
        <v>800000</v>
      </c>
      <c r="P19">
        <v>0</v>
      </c>
      <c r="Q19">
        <f t="shared" si="0"/>
        <v>1</v>
      </c>
      <c r="R19">
        <f t="shared" si="1"/>
        <v>0</v>
      </c>
      <c r="S19">
        <f t="shared" si="2"/>
        <v>0</v>
      </c>
      <c r="T19">
        <f t="shared" si="3"/>
        <v>1</v>
      </c>
      <c r="U19">
        <f t="shared" si="4"/>
        <v>0</v>
      </c>
      <c r="V19">
        <f t="shared" si="5"/>
        <v>1</v>
      </c>
      <c r="W19">
        <f t="shared" si="6"/>
        <v>6</v>
      </c>
    </row>
    <row r="20" spans="1:23" x14ac:dyDescent="0.3">
      <c r="A20">
        <v>29</v>
      </c>
      <c r="B20" t="s">
        <v>13</v>
      </c>
      <c r="C20" t="s">
        <v>14</v>
      </c>
      <c r="D20" t="s">
        <v>24</v>
      </c>
      <c r="E20">
        <v>1200000</v>
      </c>
      <c r="F20">
        <v>900000</v>
      </c>
      <c r="G20" t="s">
        <v>15</v>
      </c>
      <c r="H20" t="s">
        <v>17</v>
      </c>
      <c r="I20" t="s">
        <v>17</v>
      </c>
      <c r="J20" t="s">
        <v>17</v>
      </c>
      <c r="L20">
        <v>1200000</v>
      </c>
      <c r="M20">
        <v>0</v>
      </c>
      <c r="N20">
        <v>900000</v>
      </c>
      <c r="O20">
        <v>900000</v>
      </c>
      <c r="P20">
        <v>2</v>
      </c>
      <c r="Q20">
        <f t="shared" si="0"/>
        <v>1</v>
      </c>
      <c r="R20">
        <f t="shared" si="1"/>
        <v>0</v>
      </c>
      <c r="S20">
        <f t="shared" si="2"/>
        <v>1</v>
      </c>
      <c r="T20">
        <f t="shared" si="3"/>
        <v>0</v>
      </c>
      <c r="U20">
        <f t="shared" si="4"/>
        <v>0</v>
      </c>
      <c r="V20">
        <f t="shared" si="5"/>
        <v>0</v>
      </c>
      <c r="W20">
        <f t="shared" si="6"/>
        <v>4</v>
      </c>
    </row>
    <row r="21" spans="1:23" x14ac:dyDescent="0.3">
      <c r="A21">
        <v>30</v>
      </c>
      <c r="B21" t="s">
        <v>13</v>
      </c>
      <c r="C21" t="s">
        <v>19</v>
      </c>
      <c r="D21" t="s">
        <v>26</v>
      </c>
      <c r="E21">
        <v>700000</v>
      </c>
      <c r="F21">
        <v>800000</v>
      </c>
      <c r="G21" t="s">
        <v>22</v>
      </c>
      <c r="H21" t="s">
        <v>17</v>
      </c>
      <c r="I21" t="s">
        <v>17</v>
      </c>
      <c r="J21" t="s">
        <v>16</v>
      </c>
      <c r="L21">
        <v>700000</v>
      </c>
      <c r="M21">
        <v>500000</v>
      </c>
      <c r="N21">
        <v>1300000</v>
      </c>
      <c r="O21">
        <v>800000</v>
      </c>
      <c r="P21">
        <v>0</v>
      </c>
      <c r="Q21">
        <f t="shared" si="0"/>
        <v>1</v>
      </c>
      <c r="R21">
        <f t="shared" si="1"/>
        <v>1</v>
      </c>
      <c r="S21">
        <f t="shared" si="2"/>
        <v>0</v>
      </c>
      <c r="T21">
        <f t="shared" si="3"/>
        <v>0</v>
      </c>
      <c r="U21">
        <f t="shared" si="4"/>
        <v>0</v>
      </c>
      <c r="V21">
        <f t="shared" si="5"/>
        <v>1</v>
      </c>
      <c r="W21">
        <f t="shared" si="6"/>
        <v>6</v>
      </c>
    </row>
    <row r="22" spans="1:23" x14ac:dyDescent="0.3">
      <c r="A22">
        <v>37</v>
      </c>
      <c r="B22" t="s">
        <v>13</v>
      </c>
      <c r="C22" t="s">
        <v>19</v>
      </c>
      <c r="D22" t="s">
        <v>24</v>
      </c>
      <c r="E22">
        <v>1200000</v>
      </c>
      <c r="F22">
        <v>1700000</v>
      </c>
      <c r="G22" t="s">
        <v>15</v>
      </c>
      <c r="H22" t="s">
        <v>17</v>
      </c>
      <c r="I22" t="s">
        <v>16</v>
      </c>
      <c r="J22" t="s">
        <v>16</v>
      </c>
      <c r="L22">
        <v>1200000</v>
      </c>
      <c r="M22">
        <v>800000</v>
      </c>
      <c r="N22">
        <v>2500000</v>
      </c>
      <c r="O22">
        <v>1700000</v>
      </c>
      <c r="P22">
        <v>3</v>
      </c>
      <c r="Q22">
        <f t="shared" si="0"/>
        <v>1</v>
      </c>
      <c r="R22">
        <f t="shared" si="1"/>
        <v>1</v>
      </c>
      <c r="S22">
        <f t="shared" si="2"/>
        <v>1</v>
      </c>
      <c r="T22">
        <f t="shared" si="3"/>
        <v>0</v>
      </c>
      <c r="U22">
        <f t="shared" si="4"/>
        <v>1</v>
      </c>
      <c r="V22">
        <f t="shared" si="5"/>
        <v>1</v>
      </c>
      <c r="W22">
        <f t="shared" si="6"/>
        <v>4</v>
      </c>
    </row>
    <row r="23" spans="1:23" x14ac:dyDescent="0.3">
      <c r="A23">
        <v>35</v>
      </c>
      <c r="B23" t="s">
        <v>21</v>
      </c>
      <c r="C23" t="s">
        <v>19</v>
      </c>
      <c r="D23" t="s">
        <v>18</v>
      </c>
      <c r="E23">
        <v>800000</v>
      </c>
      <c r="F23">
        <v>1100000</v>
      </c>
      <c r="G23" t="s">
        <v>22</v>
      </c>
      <c r="H23" t="s">
        <v>17</v>
      </c>
      <c r="I23" t="s">
        <v>16</v>
      </c>
      <c r="J23" t="s">
        <v>16</v>
      </c>
      <c r="L23">
        <v>800000</v>
      </c>
      <c r="M23">
        <v>800000</v>
      </c>
      <c r="N23">
        <v>1900000</v>
      </c>
      <c r="O23">
        <v>1100000</v>
      </c>
      <c r="P23">
        <v>3</v>
      </c>
      <c r="Q23">
        <f t="shared" si="0"/>
        <v>0</v>
      </c>
      <c r="R23">
        <f t="shared" si="1"/>
        <v>1</v>
      </c>
      <c r="S23">
        <f t="shared" si="2"/>
        <v>0</v>
      </c>
      <c r="T23">
        <f t="shared" si="3"/>
        <v>0</v>
      </c>
      <c r="U23">
        <f t="shared" si="4"/>
        <v>1</v>
      </c>
      <c r="V23">
        <f t="shared" si="5"/>
        <v>1</v>
      </c>
      <c r="W23">
        <f t="shared" si="6"/>
        <v>1</v>
      </c>
    </row>
    <row r="24" spans="1:23" x14ac:dyDescent="0.3">
      <c r="A24">
        <v>36</v>
      </c>
      <c r="B24" t="s">
        <v>21</v>
      </c>
      <c r="C24" t="s">
        <v>19</v>
      </c>
      <c r="D24" t="s">
        <v>25</v>
      </c>
      <c r="E24">
        <v>1600000</v>
      </c>
      <c r="F24">
        <v>1400000</v>
      </c>
      <c r="G24" t="s">
        <v>22</v>
      </c>
      <c r="H24" t="s">
        <v>17</v>
      </c>
      <c r="I24" t="s">
        <v>17</v>
      </c>
      <c r="J24" t="s">
        <v>16</v>
      </c>
      <c r="L24">
        <v>1600000</v>
      </c>
      <c r="M24">
        <v>1000000</v>
      </c>
      <c r="N24">
        <v>2400000</v>
      </c>
      <c r="O24">
        <v>1400000</v>
      </c>
      <c r="P24">
        <v>3</v>
      </c>
      <c r="Q24">
        <f t="shared" si="0"/>
        <v>0</v>
      </c>
      <c r="R24">
        <f t="shared" si="1"/>
        <v>1</v>
      </c>
      <c r="S24">
        <f t="shared" si="2"/>
        <v>0</v>
      </c>
      <c r="T24">
        <f t="shared" si="3"/>
        <v>0</v>
      </c>
      <c r="U24">
        <f t="shared" si="4"/>
        <v>0</v>
      </c>
      <c r="V24">
        <f t="shared" si="5"/>
        <v>1</v>
      </c>
      <c r="W24">
        <f t="shared" si="6"/>
        <v>5</v>
      </c>
    </row>
    <row r="25" spans="1:23" x14ac:dyDescent="0.3">
      <c r="A25">
        <v>35</v>
      </c>
      <c r="B25" t="s">
        <v>21</v>
      </c>
      <c r="C25" t="s">
        <v>19</v>
      </c>
      <c r="D25" t="s">
        <v>26</v>
      </c>
      <c r="E25">
        <v>700000</v>
      </c>
      <c r="F25">
        <v>900000</v>
      </c>
      <c r="G25" t="s">
        <v>15</v>
      </c>
      <c r="H25" t="s">
        <v>17</v>
      </c>
      <c r="I25" t="s">
        <v>17</v>
      </c>
      <c r="J25" t="s">
        <v>16</v>
      </c>
      <c r="L25">
        <v>700000</v>
      </c>
      <c r="M25">
        <v>500000</v>
      </c>
      <c r="N25">
        <v>1400000</v>
      </c>
      <c r="O25">
        <v>900000</v>
      </c>
      <c r="P25">
        <v>4</v>
      </c>
      <c r="Q25">
        <f t="shared" si="0"/>
        <v>0</v>
      </c>
      <c r="R25">
        <f t="shared" si="1"/>
        <v>1</v>
      </c>
      <c r="S25">
        <f t="shared" si="2"/>
        <v>1</v>
      </c>
      <c r="T25">
        <f t="shared" si="3"/>
        <v>0</v>
      </c>
      <c r="U25">
        <f t="shared" si="4"/>
        <v>0</v>
      </c>
      <c r="V25">
        <f t="shared" si="5"/>
        <v>1</v>
      </c>
      <c r="W25">
        <f t="shared" si="6"/>
        <v>6</v>
      </c>
    </row>
    <row r="26" spans="1:23" x14ac:dyDescent="0.3">
      <c r="A26">
        <v>35</v>
      </c>
      <c r="B26" t="s">
        <v>13</v>
      </c>
      <c r="C26" t="s">
        <v>19</v>
      </c>
      <c r="D26" t="s">
        <v>20</v>
      </c>
      <c r="E26">
        <v>1100000</v>
      </c>
      <c r="F26">
        <v>1400000</v>
      </c>
      <c r="G26" t="s">
        <v>22</v>
      </c>
      <c r="H26" t="s">
        <v>16</v>
      </c>
      <c r="I26" t="s">
        <v>17</v>
      </c>
      <c r="J26" t="s">
        <v>16</v>
      </c>
      <c r="L26">
        <v>1100000</v>
      </c>
      <c r="M26">
        <v>600000</v>
      </c>
      <c r="N26">
        <v>2000000</v>
      </c>
      <c r="O26">
        <v>1400000</v>
      </c>
      <c r="P26">
        <v>3</v>
      </c>
      <c r="Q26">
        <f t="shared" si="0"/>
        <v>1</v>
      </c>
      <c r="R26">
        <f t="shared" si="1"/>
        <v>1</v>
      </c>
      <c r="S26">
        <f t="shared" si="2"/>
        <v>0</v>
      </c>
      <c r="T26">
        <f t="shared" si="3"/>
        <v>1</v>
      </c>
      <c r="U26">
        <f t="shared" si="4"/>
        <v>0</v>
      </c>
      <c r="V26">
        <f t="shared" si="5"/>
        <v>1</v>
      </c>
      <c r="W26">
        <f t="shared" si="6"/>
        <v>2</v>
      </c>
    </row>
    <row r="27" spans="1:23" x14ac:dyDescent="0.3">
      <c r="A27">
        <v>35</v>
      </c>
      <c r="B27" t="s">
        <v>13</v>
      </c>
      <c r="C27" t="s">
        <v>19</v>
      </c>
      <c r="D27" t="s">
        <v>25</v>
      </c>
      <c r="E27">
        <v>1600000</v>
      </c>
      <c r="F27">
        <v>1800000</v>
      </c>
      <c r="G27" t="s">
        <v>22</v>
      </c>
      <c r="H27" t="s">
        <v>17</v>
      </c>
      <c r="I27" t="s">
        <v>17</v>
      </c>
      <c r="J27" t="s">
        <v>16</v>
      </c>
      <c r="L27">
        <v>1600000</v>
      </c>
      <c r="M27">
        <v>1100000</v>
      </c>
      <c r="N27">
        <v>2900000</v>
      </c>
      <c r="O27">
        <v>1800000</v>
      </c>
      <c r="P27">
        <v>2</v>
      </c>
      <c r="Q27">
        <f t="shared" si="0"/>
        <v>1</v>
      </c>
      <c r="R27">
        <f t="shared" si="1"/>
        <v>1</v>
      </c>
      <c r="S27">
        <f t="shared" si="2"/>
        <v>0</v>
      </c>
      <c r="T27">
        <f t="shared" si="3"/>
        <v>0</v>
      </c>
      <c r="U27">
        <f t="shared" si="4"/>
        <v>0</v>
      </c>
      <c r="V27">
        <f t="shared" si="5"/>
        <v>1</v>
      </c>
      <c r="W27">
        <f t="shared" si="6"/>
        <v>5</v>
      </c>
    </row>
    <row r="28" spans="1:23" x14ac:dyDescent="0.3">
      <c r="A28">
        <v>35</v>
      </c>
      <c r="B28" t="s">
        <v>13</v>
      </c>
      <c r="C28" t="s">
        <v>19</v>
      </c>
      <c r="D28" t="s">
        <v>26</v>
      </c>
      <c r="E28">
        <v>700000</v>
      </c>
      <c r="F28">
        <v>1300000</v>
      </c>
      <c r="G28" t="s">
        <v>15</v>
      </c>
      <c r="H28" t="s">
        <v>16</v>
      </c>
      <c r="I28" t="s">
        <v>16</v>
      </c>
      <c r="J28" t="s">
        <v>17</v>
      </c>
      <c r="L28">
        <v>700000</v>
      </c>
      <c r="M28">
        <v>0</v>
      </c>
      <c r="N28">
        <v>1300000</v>
      </c>
      <c r="O28">
        <v>1300000</v>
      </c>
      <c r="P28">
        <v>4</v>
      </c>
      <c r="Q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  <c r="U28">
        <f t="shared" si="4"/>
        <v>1</v>
      </c>
      <c r="V28">
        <f t="shared" si="5"/>
        <v>0</v>
      </c>
      <c r="W28">
        <f t="shared" si="6"/>
        <v>6</v>
      </c>
    </row>
    <row r="29" spans="1:23" x14ac:dyDescent="0.3">
      <c r="A29">
        <v>36</v>
      </c>
      <c r="B29" t="s">
        <v>21</v>
      </c>
      <c r="C29" t="s">
        <v>19</v>
      </c>
      <c r="D29" t="s">
        <v>18</v>
      </c>
      <c r="E29">
        <v>800000</v>
      </c>
      <c r="F29">
        <v>1600000</v>
      </c>
      <c r="G29" t="s">
        <v>22</v>
      </c>
      <c r="H29" t="s">
        <v>17</v>
      </c>
      <c r="I29" t="s">
        <v>17</v>
      </c>
      <c r="J29" t="s">
        <v>17</v>
      </c>
      <c r="L29">
        <v>800000</v>
      </c>
      <c r="M29">
        <v>0</v>
      </c>
      <c r="N29">
        <v>1600000</v>
      </c>
      <c r="O29">
        <v>1600000</v>
      </c>
      <c r="P29">
        <v>3</v>
      </c>
      <c r="Q29">
        <f t="shared" si="0"/>
        <v>0</v>
      </c>
      <c r="R29">
        <f t="shared" si="1"/>
        <v>1</v>
      </c>
      <c r="S29">
        <f t="shared" si="2"/>
        <v>0</v>
      </c>
      <c r="T29">
        <f t="shared" si="3"/>
        <v>0</v>
      </c>
      <c r="U29">
        <f t="shared" si="4"/>
        <v>0</v>
      </c>
      <c r="V29">
        <f t="shared" si="5"/>
        <v>0</v>
      </c>
      <c r="W29">
        <f t="shared" si="6"/>
        <v>1</v>
      </c>
    </row>
    <row r="30" spans="1:23" x14ac:dyDescent="0.3">
      <c r="A30">
        <v>36</v>
      </c>
      <c r="B30" t="s">
        <v>13</v>
      </c>
      <c r="C30" t="s">
        <v>19</v>
      </c>
      <c r="D30" t="s">
        <v>27</v>
      </c>
      <c r="E30">
        <v>1200000</v>
      </c>
      <c r="F30">
        <v>1700000</v>
      </c>
      <c r="G30" t="s">
        <v>15</v>
      </c>
      <c r="H30" t="s">
        <v>16</v>
      </c>
      <c r="I30" t="s">
        <v>16</v>
      </c>
      <c r="J30" t="s">
        <v>16</v>
      </c>
      <c r="L30">
        <v>1200000</v>
      </c>
      <c r="M30">
        <v>900000</v>
      </c>
      <c r="N30">
        <v>2600000</v>
      </c>
      <c r="O30">
        <v>1700000</v>
      </c>
      <c r="P30">
        <v>3</v>
      </c>
      <c r="Q30">
        <f t="shared" si="0"/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 t="shared" si="4"/>
        <v>1</v>
      </c>
      <c r="V30">
        <f t="shared" si="5"/>
        <v>1</v>
      </c>
      <c r="W30">
        <f t="shared" si="6"/>
        <v>7</v>
      </c>
    </row>
    <row r="31" spans="1:23" x14ac:dyDescent="0.3">
      <c r="A31">
        <v>36</v>
      </c>
      <c r="B31" t="s">
        <v>13</v>
      </c>
      <c r="C31" t="s">
        <v>19</v>
      </c>
      <c r="D31" t="s">
        <v>25</v>
      </c>
      <c r="E31">
        <v>1600000</v>
      </c>
      <c r="F31">
        <v>1800000</v>
      </c>
      <c r="G31" t="s">
        <v>15</v>
      </c>
      <c r="H31" t="s">
        <v>17</v>
      </c>
      <c r="I31" t="s">
        <v>17</v>
      </c>
      <c r="J31" t="s">
        <v>16</v>
      </c>
      <c r="L31">
        <v>1600000</v>
      </c>
      <c r="M31">
        <v>900000</v>
      </c>
      <c r="N31">
        <v>2700000</v>
      </c>
      <c r="O31">
        <v>1800000</v>
      </c>
      <c r="P31">
        <v>2</v>
      </c>
      <c r="Q31">
        <f t="shared" si="0"/>
        <v>1</v>
      </c>
      <c r="R31">
        <f t="shared" si="1"/>
        <v>1</v>
      </c>
      <c r="S31">
        <f t="shared" si="2"/>
        <v>1</v>
      </c>
      <c r="T31">
        <f t="shared" si="3"/>
        <v>0</v>
      </c>
      <c r="U31">
        <f t="shared" si="4"/>
        <v>0</v>
      </c>
      <c r="V31">
        <f t="shared" si="5"/>
        <v>1</v>
      </c>
      <c r="W31">
        <f t="shared" si="6"/>
        <v>5</v>
      </c>
    </row>
    <row r="32" spans="1:23" x14ac:dyDescent="0.3">
      <c r="A32">
        <v>41</v>
      </c>
      <c r="B32" t="s">
        <v>21</v>
      </c>
      <c r="C32" t="s">
        <v>19</v>
      </c>
      <c r="D32" t="s">
        <v>26</v>
      </c>
      <c r="E32">
        <v>700000</v>
      </c>
      <c r="F32">
        <v>1100000</v>
      </c>
      <c r="G32" t="s">
        <v>22</v>
      </c>
      <c r="H32" t="s">
        <v>17</v>
      </c>
      <c r="I32" t="s">
        <v>17</v>
      </c>
      <c r="J32" t="s">
        <v>17</v>
      </c>
      <c r="L32">
        <v>700000</v>
      </c>
      <c r="M32">
        <v>0</v>
      </c>
      <c r="N32">
        <v>1100000</v>
      </c>
      <c r="O32">
        <v>1100000</v>
      </c>
      <c r="P32">
        <v>3</v>
      </c>
      <c r="Q32">
        <f t="shared" si="0"/>
        <v>0</v>
      </c>
      <c r="R32">
        <f t="shared" si="1"/>
        <v>1</v>
      </c>
      <c r="S32">
        <f t="shared" si="2"/>
        <v>0</v>
      </c>
      <c r="T32">
        <f t="shared" si="3"/>
        <v>0</v>
      </c>
      <c r="U32">
        <f t="shared" si="4"/>
        <v>0</v>
      </c>
      <c r="V32">
        <f t="shared" si="5"/>
        <v>0</v>
      </c>
      <c r="W32">
        <f t="shared" si="6"/>
        <v>6</v>
      </c>
    </row>
    <row r="33" spans="1:23" x14ac:dyDescent="0.3">
      <c r="A33">
        <v>41</v>
      </c>
      <c r="B33" t="s">
        <v>13</v>
      </c>
      <c r="C33" t="s">
        <v>19</v>
      </c>
      <c r="D33" t="s">
        <v>23</v>
      </c>
      <c r="E33">
        <v>1300000</v>
      </c>
      <c r="F33">
        <v>1400000</v>
      </c>
      <c r="G33" t="s">
        <v>22</v>
      </c>
      <c r="H33" t="s">
        <v>17</v>
      </c>
      <c r="I33" t="s">
        <v>17</v>
      </c>
      <c r="J33" t="s">
        <v>16</v>
      </c>
      <c r="L33">
        <v>1300000</v>
      </c>
      <c r="M33">
        <v>700000</v>
      </c>
      <c r="N33">
        <v>2100000</v>
      </c>
      <c r="O33">
        <v>1400000</v>
      </c>
      <c r="P33">
        <v>3</v>
      </c>
      <c r="Q33">
        <f t="shared" si="0"/>
        <v>1</v>
      </c>
      <c r="R33">
        <f t="shared" si="1"/>
        <v>1</v>
      </c>
      <c r="S33">
        <f t="shared" si="2"/>
        <v>0</v>
      </c>
      <c r="T33">
        <f t="shared" si="3"/>
        <v>0</v>
      </c>
      <c r="U33">
        <f t="shared" si="4"/>
        <v>0</v>
      </c>
      <c r="V33">
        <f t="shared" si="5"/>
        <v>1</v>
      </c>
      <c r="W33">
        <f t="shared" si="6"/>
        <v>3</v>
      </c>
    </row>
    <row r="34" spans="1:23" x14ac:dyDescent="0.3">
      <c r="A34">
        <v>41</v>
      </c>
      <c r="B34" t="s">
        <v>13</v>
      </c>
      <c r="C34" t="s">
        <v>19</v>
      </c>
      <c r="D34" t="s">
        <v>30</v>
      </c>
      <c r="E34">
        <v>1500000</v>
      </c>
      <c r="F34">
        <v>1900000</v>
      </c>
      <c r="G34" t="s">
        <v>15</v>
      </c>
      <c r="H34" t="s">
        <v>17</v>
      </c>
      <c r="I34" t="s">
        <v>16</v>
      </c>
      <c r="J34" t="s">
        <v>16</v>
      </c>
      <c r="L34">
        <v>1500000</v>
      </c>
      <c r="M34">
        <v>1100000</v>
      </c>
      <c r="N34">
        <v>3000000</v>
      </c>
      <c r="O34">
        <v>1900000</v>
      </c>
      <c r="P34">
        <v>4</v>
      </c>
      <c r="Q34">
        <f t="shared" ref="Q34:Q65" si="7">IF(B34 = "Salaried",1,0)</f>
        <v>1</v>
      </c>
      <c r="R34">
        <f t="shared" ref="R34:R65" si="8">IF(C34="Single", 0,1)</f>
        <v>1</v>
      </c>
      <c r="S34">
        <f t="shared" ref="S34:S65" si="9">IF(G34="Post Graduate", 1, 0)</f>
        <v>1</v>
      </c>
      <c r="T34">
        <f t="shared" ref="T34:T65" si="10">IF(H34 = "Yes",1,0)</f>
        <v>0</v>
      </c>
      <c r="U34">
        <f t="shared" ref="U34:U65" si="11" xml:space="preserve"> IF(I34 ="No", 0,1)</f>
        <v>1</v>
      </c>
      <c r="V34">
        <f t="shared" ref="V34:V65" si="12">IF(J34 ="No",0,1)</f>
        <v>1</v>
      </c>
      <c r="W34">
        <f t="shared" si="6"/>
        <v>9</v>
      </c>
    </row>
    <row r="35" spans="1:23" x14ac:dyDescent="0.3">
      <c r="A35">
        <v>43</v>
      </c>
      <c r="B35" t="s">
        <v>21</v>
      </c>
      <c r="C35" t="s">
        <v>19</v>
      </c>
      <c r="D35" t="s">
        <v>30</v>
      </c>
      <c r="E35">
        <v>1500000</v>
      </c>
      <c r="F35">
        <v>1300000</v>
      </c>
      <c r="G35" t="s">
        <v>22</v>
      </c>
      <c r="H35" t="s">
        <v>17</v>
      </c>
      <c r="I35" t="s">
        <v>17</v>
      </c>
      <c r="J35" t="s">
        <v>16</v>
      </c>
      <c r="L35">
        <v>1500000</v>
      </c>
      <c r="M35">
        <v>900000</v>
      </c>
      <c r="N35">
        <v>2200000</v>
      </c>
      <c r="O35">
        <v>1300000</v>
      </c>
      <c r="P35">
        <v>3</v>
      </c>
      <c r="Q35">
        <f t="shared" si="7"/>
        <v>0</v>
      </c>
      <c r="R35">
        <f t="shared" si="8"/>
        <v>1</v>
      </c>
      <c r="S35">
        <f t="shared" si="9"/>
        <v>0</v>
      </c>
      <c r="T35">
        <f t="shared" si="10"/>
        <v>0</v>
      </c>
      <c r="U35">
        <f t="shared" si="11"/>
        <v>0</v>
      </c>
      <c r="V35">
        <f t="shared" si="12"/>
        <v>1</v>
      </c>
      <c r="W35">
        <f t="shared" si="6"/>
        <v>9</v>
      </c>
    </row>
    <row r="36" spans="1:23" x14ac:dyDescent="0.3">
      <c r="A36">
        <v>42</v>
      </c>
      <c r="B36" t="s">
        <v>13</v>
      </c>
      <c r="C36" t="s">
        <v>19</v>
      </c>
      <c r="D36" t="s">
        <v>20</v>
      </c>
      <c r="E36">
        <v>1100000</v>
      </c>
      <c r="F36">
        <v>2100000</v>
      </c>
      <c r="G36" t="s">
        <v>22</v>
      </c>
      <c r="H36" t="s">
        <v>16</v>
      </c>
      <c r="I36" t="s">
        <v>16</v>
      </c>
      <c r="J36" t="s">
        <v>17</v>
      </c>
      <c r="L36">
        <v>1100000</v>
      </c>
      <c r="M36">
        <v>0</v>
      </c>
      <c r="N36">
        <v>2100000</v>
      </c>
      <c r="O36">
        <v>2100000</v>
      </c>
      <c r="P36">
        <v>4</v>
      </c>
      <c r="Q36">
        <f t="shared" si="7"/>
        <v>1</v>
      </c>
      <c r="R36">
        <f t="shared" si="8"/>
        <v>1</v>
      </c>
      <c r="S36">
        <f t="shared" si="9"/>
        <v>0</v>
      </c>
      <c r="T36">
        <f t="shared" si="10"/>
        <v>1</v>
      </c>
      <c r="U36">
        <f t="shared" si="11"/>
        <v>1</v>
      </c>
      <c r="V36">
        <f t="shared" si="12"/>
        <v>0</v>
      </c>
      <c r="W36">
        <f t="shared" si="6"/>
        <v>2</v>
      </c>
    </row>
    <row r="37" spans="1:23" x14ac:dyDescent="0.3">
      <c r="A37">
        <v>42</v>
      </c>
      <c r="B37" t="s">
        <v>13</v>
      </c>
      <c r="C37" t="s">
        <v>19</v>
      </c>
      <c r="D37" t="s">
        <v>25</v>
      </c>
      <c r="E37">
        <v>1600000</v>
      </c>
      <c r="F37">
        <v>2400000</v>
      </c>
      <c r="G37" t="s">
        <v>15</v>
      </c>
      <c r="H37" t="s">
        <v>17</v>
      </c>
      <c r="I37" t="s">
        <v>17</v>
      </c>
      <c r="J37" t="s">
        <v>16</v>
      </c>
      <c r="L37">
        <v>1600000</v>
      </c>
      <c r="M37">
        <v>1300000</v>
      </c>
      <c r="N37">
        <v>3700000</v>
      </c>
      <c r="O37">
        <v>2400000</v>
      </c>
      <c r="P37">
        <v>3</v>
      </c>
      <c r="Q37">
        <f t="shared" si="7"/>
        <v>1</v>
      </c>
      <c r="R37">
        <f t="shared" si="8"/>
        <v>1</v>
      </c>
      <c r="S37">
        <f t="shared" si="9"/>
        <v>1</v>
      </c>
      <c r="T37">
        <f t="shared" si="10"/>
        <v>0</v>
      </c>
      <c r="U37">
        <f t="shared" si="11"/>
        <v>0</v>
      </c>
      <c r="V37">
        <f t="shared" si="12"/>
        <v>1</v>
      </c>
      <c r="W37">
        <f t="shared" si="6"/>
        <v>5</v>
      </c>
    </row>
    <row r="38" spans="1:23" x14ac:dyDescent="0.3">
      <c r="A38">
        <v>29</v>
      </c>
      <c r="B38" t="s">
        <v>21</v>
      </c>
      <c r="C38" t="s">
        <v>19</v>
      </c>
      <c r="D38" t="s">
        <v>24</v>
      </c>
      <c r="E38">
        <v>1200000</v>
      </c>
      <c r="F38">
        <v>900000</v>
      </c>
      <c r="G38" t="s">
        <v>15</v>
      </c>
      <c r="H38" t="s">
        <v>17</v>
      </c>
      <c r="I38" t="s">
        <v>17</v>
      </c>
      <c r="J38" t="s">
        <v>16</v>
      </c>
      <c r="L38">
        <v>1200000</v>
      </c>
      <c r="M38">
        <v>700000</v>
      </c>
      <c r="N38">
        <v>1600000</v>
      </c>
      <c r="O38">
        <v>900000</v>
      </c>
      <c r="P38">
        <v>0</v>
      </c>
      <c r="Q38">
        <f t="shared" si="7"/>
        <v>0</v>
      </c>
      <c r="R38">
        <f t="shared" si="8"/>
        <v>1</v>
      </c>
      <c r="S38">
        <f t="shared" si="9"/>
        <v>1</v>
      </c>
      <c r="T38">
        <f t="shared" si="10"/>
        <v>0</v>
      </c>
      <c r="U38">
        <f t="shared" si="11"/>
        <v>0</v>
      </c>
      <c r="V38">
        <f t="shared" si="12"/>
        <v>1</v>
      </c>
      <c r="W38">
        <f t="shared" si="6"/>
        <v>4</v>
      </c>
    </row>
    <row r="39" spans="1:23" x14ac:dyDescent="0.3">
      <c r="A39">
        <v>30</v>
      </c>
      <c r="B39" t="s">
        <v>13</v>
      </c>
      <c r="C39" t="s">
        <v>19</v>
      </c>
      <c r="D39" t="s">
        <v>30</v>
      </c>
      <c r="E39">
        <v>1500000</v>
      </c>
      <c r="F39">
        <v>1300000</v>
      </c>
      <c r="G39" t="s">
        <v>15</v>
      </c>
      <c r="H39" t="s">
        <v>17</v>
      </c>
      <c r="I39" t="s">
        <v>17</v>
      </c>
      <c r="J39" t="s">
        <v>16</v>
      </c>
      <c r="L39">
        <v>1500000</v>
      </c>
      <c r="M39">
        <v>800000</v>
      </c>
      <c r="N39">
        <v>2100000</v>
      </c>
      <c r="O39">
        <v>1300000</v>
      </c>
      <c r="P39">
        <v>0</v>
      </c>
      <c r="Q39">
        <f t="shared" si="7"/>
        <v>1</v>
      </c>
      <c r="R39">
        <f t="shared" si="8"/>
        <v>1</v>
      </c>
      <c r="S39">
        <f t="shared" si="9"/>
        <v>1</v>
      </c>
      <c r="T39">
        <f t="shared" si="10"/>
        <v>0</v>
      </c>
      <c r="U39">
        <f t="shared" si="11"/>
        <v>0</v>
      </c>
      <c r="V39">
        <f t="shared" si="12"/>
        <v>1</v>
      </c>
      <c r="W39">
        <f t="shared" si="6"/>
        <v>9</v>
      </c>
    </row>
    <row r="40" spans="1:23" x14ac:dyDescent="0.3">
      <c r="A40">
        <v>30</v>
      </c>
      <c r="B40" t="s">
        <v>21</v>
      </c>
      <c r="C40" t="s">
        <v>14</v>
      </c>
      <c r="D40" t="s">
        <v>25</v>
      </c>
      <c r="E40">
        <v>1600000</v>
      </c>
      <c r="F40">
        <v>1400000</v>
      </c>
      <c r="G40" t="s">
        <v>15</v>
      </c>
      <c r="H40" t="s">
        <v>17</v>
      </c>
      <c r="I40" t="s">
        <v>17</v>
      </c>
      <c r="J40" t="s">
        <v>17</v>
      </c>
      <c r="L40">
        <v>1600000</v>
      </c>
      <c r="M40">
        <v>0</v>
      </c>
      <c r="N40">
        <v>1400000</v>
      </c>
      <c r="O40">
        <v>1400000</v>
      </c>
      <c r="P40">
        <v>0</v>
      </c>
      <c r="Q40">
        <f t="shared" si="7"/>
        <v>0</v>
      </c>
      <c r="R40">
        <f t="shared" si="8"/>
        <v>0</v>
      </c>
      <c r="S40">
        <f t="shared" si="9"/>
        <v>1</v>
      </c>
      <c r="T40">
        <f t="shared" si="10"/>
        <v>0</v>
      </c>
      <c r="U40">
        <f t="shared" si="11"/>
        <v>0</v>
      </c>
      <c r="V40">
        <f t="shared" si="12"/>
        <v>0</v>
      </c>
      <c r="W40">
        <f t="shared" si="6"/>
        <v>5</v>
      </c>
    </row>
    <row r="41" spans="1:23" x14ac:dyDescent="0.3">
      <c r="A41">
        <v>31</v>
      </c>
      <c r="B41" t="s">
        <v>13</v>
      </c>
      <c r="C41" t="s">
        <v>19</v>
      </c>
      <c r="D41" t="s">
        <v>20</v>
      </c>
      <c r="E41">
        <v>1100000</v>
      </c>
      <c r="F41">
        <v>1400000</v>
      </c>
      <c r="G41" t="s">
        <v>22</v>
      </c>
      <c r="H41" t="s">
        <v>17</v>
      </c>
      <c r="I41" t="s">
        <v>17</v>
      </c>
      <c r="J41" t="s">
        <v>16</v>
      </c>
      <c r="L41">
        <v>1100000</v>
      </c>
      <c r="M41">
        <v>800000</v>
      </c>
      <c r="N41">
        <v>2200000</v>
      </c>
      <c r="O41">
        <v>1400000</v>
      </c>
      <c r="P41">
        <v>0</v>
      </c>
      <c r="Q41">
        <f t="shared" si="7"/>
        <v>1</v>
      </c>
      <c r="R41">
        <f t="shared" si="8"/>
        <v>1</v>
      </c>
      <c r="S41">
        <f t="shared" si="9"/>
        <v>0</v>
      </c>
      <c r="T41">
        <f t="shared" si="10"/>
        <v>0</v>
      </c>
      <c r="U41">
        <f t="shared" si="11"/>
        <v>0</v>
      </c>
      <c r="V41">
        <f t="shared" si="12"/>
        <v>1</v>
      </c>
      <c r="W41">
        <f t="shared" si="6"/>
        <v>2</v>
      </c>
    </row>
    <row r="42" spans="1:23" x14ac:dyDescent="0.3">
      <c r="A42">
        <v>31</v>
      </c>
      <c r="B42" t="s">
        <v>21</v>
      </c>
      <c r="C42" t="s">
        <v>19</v>
      </c>
      <c r="D42" t="s">
        <v>18</v>
      </c>
      <c r="E42">
        <v>800000</v>
      </c>
      <c r="F42">
        <v>1100000</v>
      </c>
      <c r="G42" t="s">
        <v>15</v>
      </c>
      <c r="H42" t="s">
        <v>16</v>
      </c>
      <c r="I42" t="s">
        <v>16</v>
      </c>
      <c r="J42" t="s">
        <v>16</v>
      </c>
      <c r="L42">
        <v>800000</v>
      </c>
      <c r="M42">
        <v>600000</v>
      </c>
      <c r="N42">
        <v>1700000</v>
      </c>
      <c r="O42">
        <v>1100000</v>
      </c>
      <c r="P42">
        <v>3</v>
      </c>
      <c r="Q42">
        <f t="shared" si="7"/>
        <v>0</v>
      </c>
      <c r="R42">
        <f t="shared" si="8"/>
        <v>1</v>
      </c>
      <c r="S42">
        <f t="shared" si="9"/>
        <v>1</v>
      </c>
      <c r="T42">
        <f t="shared" si="10"/>
        <v>1</v>
      </c>
      <c r="U42">
        <f t="shared" si="11"/>
        <v>1</v>
      </c>
      <c r="V42">
        <f t="shared" si="12"/>
        <v>1</v>
      </c>
      <c r="W42">
        <f t="shared" si="6"/>
        <v>1</v>
      </c>
    </row>
    <row r="43" spans="1:23" x14ac:dyDescent="0.3">
      <c r="A43">
        <v>32</v>
      </c>
      <c r="B43" t="s">
        <v>21</v>
      </c>
      <c r="C43" t="s">
        <v>19</v>
      </c>
      <c r="D43" t="s">
        <v>20</v>
      </c>
      <c r="E43">
        <v>1100000</v>
      </c>
      <c r="F43">
        <v>1400000</v>
      </c>
      <c r="G43" t="s">
        <v>15</v>
      </c>
      <c r="H43" t="s">
        <v>17</v>
      </c>
      <c r="I43" t="s">
        <v>17</v>
      </c>
      <c r="J43" t="s">
        <v>17</v>
      </c>
      <c r="L43">
        <v>1100000</v>
      </c>
      <c r="M43">
        <v>0</v>
      </c>
      <c r="N43">
        <v>1400000</v>
      </c>
      <c r="O43">
        <v>1400000</v>
      </c>
      <c r="P43">
        <v>0</v>
      </c>
      <c r="Q43">
        <f t="shared" si="7"/>
        <v>0</v>
      </c>
      <c r="R43">
        <f t="shared" si="8"/>
        <v>1</v>
      </c>
      <c r="S43">
        <f t="shared" si="9"/>
        <v>1</v>
      </c>
      <c r="T43">
        <f t="shared" si="10"/>
        <v>0</v>
      </c>
      <c r="U43">
        <f t="shared" si="11"/>
        <v>0</v>
      </c>
      <c r="V43">
        <f t="shared" si="12"/>
        <v>0</v>
      </c>
      <c r="W43">
        <f t="shared" si="6"/>
        <v>2</v>
      </c>
    </row>
    <row r="44" spans="1:23" x14ac:dyDescent="0.3">
      <c r="A44">
        <v>32</v>
      </c>
      <c r="B44" t="s">
        <v>13</v>
      </c>
      <c r="C44" t="s">
        <v>19</v>
      </c>
      <c r="D44" t="s">
        <v>25</v>
      </c>
      <c r="E44">
        <v>1600000</v>
      </c>
      <c r="F44">
        <v>1600000</v>
      </c>
      <c r="G44" t="s">
        <v>22</v>
      </c>
      <c r="H44" t="s">
        <v>17</v>
      </c>
      <c r="I44" t="s">
        <v>17</v>
      </c>
      <c r="J44" t="s">
        <v>16</v>
      </c>
      <c r="L44">
        <v>1600000</v>
      </c>
      <c r="M44">
        <v>800000</v>
      </c>
      <c r="N44">
        <v>2400000</v>
      </c>
      <c r="O44">
        <v>1600000</v>
      </c>
      <c r="P44">
        <v>0</v>
      </c>
      <c r="Q44">
        <f t="shared" si="7"/>
        <v>1</v>
      </c>
      <c r="R44">
        <f t="shared" si="8"/>
        <v>1</v>
      </c>
      <c r="S44">
        <f t="shared" si="9"/>
        <v>0</v>
      </c>
      <c r="T44">
        <f t="shared" si="10"/>
        <v>0</v>
      </c>
      <c r="U44">
        <f t="shared" si="11"/>
        <v>0</v>
      </c>
      <c r="V44">
        <f t="shared" si="12"/>
        <v>1</v>
      </c>
      <c r="W44">
        <f t="shared" si="6"/>
        <v>5</v>
      </c>
    </row>
    <row r="45" spans="1:23" x14ac:dyDescent="0.3">
      <c r="A45">
        <v>34</v>
      </c>
      <c r="B45" t="s">
        <v>13</v>
      </c>
      <c r="C45" t="s">
        <v>19</v>
      </c>
      <c r="D45" t="s">
        <v>23</v>
      </c>
      <c r="E45">
        <v>1300000</v>
      </c>
      <c r="F45">
        <v>1400000</v>
      </c>
      <c r="G45" t="s">
        <v>15</v>
      </c>
      <c r="H45" t="s">
        <v>17</v>
      </c>
      <c r="I45" t="s">
        <v>17</v>
      </c>
      <c r="J45" t="s">
        <v>16</v>
      </c>
      <c r="L45">
        <v>1300000</v>
      </c>
      <c r="M45">
        <v>900000</v>
      </c>
      <c r="N45">
        <v>2300000</v>
      </c>
      <c r="O45">
        <v>1400000</v>
      </c>
      <c r="P45">
        <v>3</v>
      </c>
      <c r="Q45">
        <f t="shared" si="7"/>
        <v>1</v>
      </c>
      <c r="R45">
        <f t="shared" si="8"/>
        <v>1</v>
      </c>
      <c r="S45">
        <f t="shared" si="9"/>
        <v>1</v>
      </c>
      <c r="T45">
        <f t="shared" si="10"/>
        <v>0</v>
      </c>
      <c r="U45">
        <f t="shared" si="11"/>
        <v>0</v>
      </c>
      <c r="V45">
        <f t="shared" si="12"/>
        <v>1</v>
      </c>
      <c r="W45">
        <f t="shared" si="6"/>
        <v>3</v>
      </c>
    </row>
    <row r="46" spans="1:23" x14ac:dyDescent="0.3">
      <c r="A46">
        <v>34</v>
      </c>
      <c r="B46" t="s">
        <v>13</v>
      </c>
      <c r="C46" t="s">
        <v>19</v>
      </c>
      <c r="D46" t="s">
        <v>18</v>
      </c>
      <c r="E46">
        <v>800000</v>
      </c>
      <c r="F46">
        <v>1600000</v>
      </c>
      <c r="G46" t="s">
        <v>15</v>
      </c>
      <c r="H46" t="s">
        <v>16</v>
      </c>
      <c r="I46" t="s">
        <v>16</v>
      </c>
      <c r="J46" t="s">
        <v>17</v>
      </c>
      <c r="L46">
        <v>800000</v>
      </c>
      <c r="M46">
        <v>0</v>
      </c>
      <c r="N46">
        <v>1600000</v>
      </c>
      <c r="O46">
        <v>1600000</v>
      </c>
      <c r="P46">
        <v>2</v>
      </c>
      <c r="Q46">
        <f t="shared" si="7"/>
        <v>1</v>
      </c>
      <c r="R46">
        <f t="shared" si="8"/>
        <v>1</v>
      </c>
      <c r="S46">
        <f t="shared" si="9"/>
        <v>1</v>
      </c>
      <c r="T46">
        <f t="shared" si="10"/>
        <v>1</v>
      </c>
      <c r="U46">
        <f t="shared" si="11"/>
        <v>1</v>
      </c>
      <c r="V46">
        <f t="shared" si="12"/>
        <v>0</v>
      </c>
      <c r="W46">
        <f t="shared" si="6"/>
        <v>1</v>
      </c>
    </row>
    <row r="47" spans="1:23" x14ac:dyDescent="0.3">
      <c r="A47">
        <v>34</v>
      </c>
      <c r="B47" t="s">
        <v>13</v>
      </c>
      <c r="C47" t="s">
        <v>19</v>
      </c>
      <c r="D47" t="s">
        <v>30</v>
      </c>
      <c r="E47">
        <v>1500000</v>
      </c>
      <c r="F47">
        <v>2200000</v>
      </c>
      <c r="G47" t="s">
        <v>22</v>
      </c>
      <c r="H47" t="s">
        <v>17</v>
      </c>
      <c r="I47" t="s">
        <v>16</v>
      </c>
      <c r="J47" t="s">
        <v>16</v>
      </c>
      <c r="L47">
        <v>1500000</v>
      </c>
      <c r="M47">
        <v>1400000</v>
      </c>
      <c r="N47">
        <v>3600000</v>
      </c>
      <c r="O47">
        <v>2200000</v>
      </c>
      <c r="P47">
        <v>3</v>
      </c>
      <c r="Q47">
        <f t="shared" si="7"/>
        <v>1</v>
      </c>
      <c r="R47">
        <f t="shared" si="8"/>
        <v>1</v>
      </c>
      <c r="S47">
        <f t="shared" si="9"/>
        <v>0</v>
      </c>
      <c r="T47">
        <f t="shared" si="10"/>
        <v>0</v>
      </c>
      <c r="U47">
        <f t="shared" si="11"/>
        <v>1</v>
      </c>
      <c r="V47">
        <f t="shared" si="12"/>
        <v>1</v>
      </c>
      <c r="W47">
        <f t="shared" si="6"/>
        <v>9</v>
      </c>
    </row>
    <row r="48" spans="1:23" x14ac:dyDescent="0.3">
      <c r="A48">
        <v>36</v>
      </c>
      <c r="B48" t="s">
        <v>21</v>
      </c>
      <c r="C48" t="s">
        <v>19</v>
      </c>
      <c r="D48" t="s">
        <v>20</v>
      </c>
      <c r="E48">
        <v>1100000</v>
      </c>
      <c r="F48">
        <v>200000</v>
      </c>
      <c r="G48" t="s">
        <v>22</v>
      </c>
      <c r="H48" t="s">
        <v>17</v>
      </c>
      <c r="I48" t="s">
        <v>17</v>
      </c>
      <c r="J48" t="s">
        <v>17</v>
      </c>
      <c r="L48">
        <v>1100000</v>
      </c>
      <c r="M48">
        <v>0</v>
      </c>
      <c r="N48">
        <v>200000</v>
      </c>
      <c r="O48">
        <v>200000</v>
      </c>
      <c r="P48">
        <v>4</v>
      </c>
      <c r="Q48">
        <f t="shared" si="7"/>
        <v>0</v>
      </c>
      <c r="R48">
        <f t="shared" si="8"/>
        <v>1</v>
      </c>
      <c r="S48">
        <f t="shared" si="9"/>
        <v>0</v>
      </c>
      <c r="T48">
        <f t="shared" si="10"/>
        <v>0</v>
      </c>
      <c r="U48">
        <f t="shared" si="11"/>
        <v>0</v>
      </c>
      <c r="V48">
        <f t="shared" si="12"/>
        <v>0</v>
      </c>
      <c r="W48">
        <f t="shared" si="6"/>
        <v>2</v>
      </c>
    </row>
    <row r="49" spans="1:23" x14ac:dyDescent="0.3">
      <c r="A49">
        <v>36</v>
      </c>
      <c r="B49" t="s">
        <v>21</v>
      </c>
      <c r="C49" t="s">
        <v>19</v>
      </c>
      <c r="D49" t="s">
        <v>23</v>
      </c>
      <c r="E49">
        <v>1300000</v>
      </c>
      <c r="F49">
        <v>1500000</v>
      </c>
      <c r="G49" t="s">
        <v>22</v>
      </c>
      <c r="H49" t="s">
        <v>17</v>
      </c>
      <c r="I49" t="s">
        <v>16</v>
      </c>
      <c r="J49" t="s">
        <v>16</v>
      </c>
      <c r="L49">
        <v>1300000</v>
      </c>
      <c r="M49">
        <v>1100000</v>
      </c>
      <c r="N49">
        <v>2600000</v>
      </c>
      <c r="O49">
        <v>1500000</v>
      </c>
      <c r="P49">
        <v>2</v>
      </c>
      <c r="Q49">
        <f t="shared" si="7"/>
        <v>0</v>
      </c>
      <c r="R49">
        <f t="shared" si="8"/>
        <v>1</v>
      </c>
      <c r="S49">
        <f t="shared" si="9"/>
        <v>0</v>
      </c>
      <c r="T49">
        <f t="shared" si="10"/>
        <v>0</v>
      </c>
      <c r="U49">
        <f t="shared" si="11"/>
        <v>1</v>
      </c>
      <c r="V49">
        <f t="shared" si="12"/>
        <v>1</v>
      </c>
      <c r="W49">
        <f t="shared" si="6"/>
        <v>3</v>
      </c>
    </row>
    <row r="50" spans="1:23" x14ac:dyDescent="0.3">
      <c r="A50">
        <v>36</v>
      </c>
      <c r="B50" t="s">
        <v>13</v>
      </c>
      <c r="C50" t="s">
        <v>19</v>
      </c>
      <c r="D50" t="s">
        <v>18</v>
      </c>
      <c r="E50">
        <v>800000</v>
      </c>
      <c r="F50">
        <v>1100000</v>
      </c>
      <c r="G50" t="s">
        <v>15</v>
      </c>
      <c r="H50" t="s">
        <v>17</v>
      </c>
      <c r="I50" t="s">
        <v>16</v>
      </c>
      <c r="J50" t="s">
        <v>16</v>
      </c>
      <c r="L50">
        <v>800000</v>
      </c>
      <c r="M50">
        <v>500000</v>
      </c>
      <c r="N50">
        <v>1600000</v>
      </c>
      <c r="O50">
        <v>1100000</v>
      </c>
      <c r="P50">
        <v>2</v>
      </c>
      <c r="Q50">
        <f t="shared" si="7"/>
        <v>1</v>
      </c>
      <c r="R50">
        <f t="shared" si="8"/>
        <v>1</v>
      </c>
      <c r="S50">
        <f t="shared" si="9"/>
        <v>1</v>
      </c>
      <c r="T50">
        <f t="shared" si="10"/>
        <v>0</v>
      </c>
      <c r="U50">
        <f t="shared" si="11"/>
        <v>1</v>
      </c>
      <c r="V50">
        <f t="shared" si="12"/>
        <v>1</v>
      </c>
      <c r="W50">
        <f t="shared" si="6"/>
        <v>1</v>
      </c>
    </row>
    <row r="51" spans="1:23" x14ac:dyDescent="0.3">
      <c r="A51">
        <v>36</v>
      </c>
      <c r="B51" t="s">
        <v>13</v>
      </c>
      <c r="C51" t="s">
        <v>19</v>
      </c>
      <c r="D51" t="s">
        <v>30</v>
      </c>
      <c r="E51">
        <v>1500000</v>
      </c>
      <c r="F51">
        <v>2200000</v>
      </c>
      <c r="G51" t="s">
        <v>22</v>
      </c>
      <c r="H51" t="s">
        <v>16</v>
      </c>
      <c r="I51" t="s">
        <v>17</v>
      </c>
      <c r="J51" t="s">
        <v>16</v>
      </c>
      <c r="L51">
        <v>1500000</v>
      </c>
      <c r="M51">
        <v>900000</v>
      </c>
      <c r="N51">
        <v>3100000</v>
      </c>
      <c r="O51">
        <v>2200000</v>
      </c>
      <c r="P51">
        <v>3</v>
      </c>
      <c r="Q51">
        <f t="shared" si="7"/>
        <v>1</v>
      </c>
      <c r="R51">
        <f t="shared" si="8"/>
        <v>1</v>
      </c>
      <c r="S51">
        <f t="shared" si="9"/>
        <v>0</v>
      </c>
      <c r="T51">
        <f t="shared" si="10"/>
        <v>1</v>
      </c>
      <c r="U51">
        <f t="shared" si="11"/>
        <v>0</v>
      </c>
      <c r="V51">
        <f t="shared" si="12"/>
        <v>1</v>
      </c>
      <c r="W51">
        <f t="shared" si="6"/>
        <v>9</v>
      </c>
    </row>
    <row r="52" spans="1:23" x14ac:dyDescent="0.3">
      <c r="A52">
        <v>49</v>
      </c>
      <c r="B52" t="s">
        <v>21</v>
      </c>
      <c r="C52" t="s">
        <v>19</v>
      </c>
      <c r="D52" t="s">
        <v>23</v>
      </c>
      <c r="E52">
        <v>1300000</v>
      </c>
      <c r="F52">
        <v>2000000</v>
      </c>
      <c r="G52" t="s">
        <v>15</v>
      </c>
      <c r="H52" t="s">
        <v>17</v>
      </c>
      <c r="I52" t="s">
        <v>17</v>
      </c>
      <c r="J52" t="s">
        <v>17</v>
      </c>
      <c r="L52">
        <v>1300000</v>
      </c>
      <c r="M52">
        <v>0</v>
      </c>
      <c r="N52">
        <v>2000000</v>
      </c>
      <c r="O52">
        <v>2000000</v>
      </c>
      <c r="P52">
        <v>4</v>
      </c>
      <c r="Q52">
        <f t="shared" si="7"/>
        <v>0</v>
      </c>
      <c r="R52">
        <f t="shared" si="8"/>
        <v>1</v>
      </c>
      <c r="S52">
        <f t="shared" si="9"/>
        <v>1</v>
      </c>
      <c r="T52">
        <f t="shared" si="10"/>
        <v>0</v>
      </c>
      <c r="U52">
        <f t="shared" si="11"/>
        <v>0</v>
      </c>
      <c r="V52">
        <f t="shared" si="12"/>
        <v>0</v>
      </c>
      <c r="W52">
        <f t="shared" si="6"/>
        <v>3</v>
      </c>
    </row>
    <row r="53" spans="1:23" x14ac:dyDescent="0.3">
      <c r="A53">
        <v>49</v>
      </c>
      <c r="B53" t="s">
        <v>13</v>
      </c>
      <c r="C53" t="s">
        <v>19</v>
      </c>
      <c r="D53" t="s">
        <v>25</v>
      </c>
      <c r="E53">
        <v>1600000</v>
      </c>
      <c r="F53">
        <v>2500000</v>
      </c>
      <c r="G53" t="s">
        <v>15</v>
      </c>
      <c r="H53" t="s">
        <v>17</v>
      </c>
      <c r="I53" t="s">
        <v>17</v>
      </c>
      <c r="J53" t="s">
        <v>16</v>
      </c>
      <c r="L53">
        <v>1600000</v>
      </c>
      <c r="M53">
        <v>1800000</v>
      </c>
      <c r="N53">
        <v>4300000</v>
      </c>
      <c r="O53">
        <v>2500000</v>
      </c>
      <c r="P53">
        <v>3</v>
      </c>
      <c r="Q53">
        <f t="shared" si="7"/>
        <v>1</v>
      </c>
      <c r="R53">
        <f t="shared" si="8"/>
        <v>1</v>
      </c>
      <c r="S53">
        <f t="shared" si="9"/>
        <v>1</v>
      </c>
      <c r="T53">
        <f t="shared" si="10"/>
        <v>0</v>
      </c>
      <c r="U53">
        <f t="shared" si="11"/>
        <v>0</v>
      </c>
      <c r="V53">
        <f t="shared" si="12"/>
        <v>1</v>
      </c>
      <c r="W53">
        <f t="shared" si="6"/>
        <v>5</v>
      </c>
    </row>
    <row r="54" spans="1:23" x14ac:dyDescent="0.3">
      <c r="A54">
        <v>44</v>
      </c>
      <c r="B54" t="s">
        <v>13</v>
      </c>
      <c r="C54" t="s">
        <v>19</v>
      </c>
      <c r="D54" t="s">
        <v>25</v>
      </c>
      <c r="E54">
        <v>1600000</v>
      </c>
      <c r="F54">
        <v>2700000</v>
      </c>
      <c r="G54" t="s">
        <v>15</v>
      </c>
      <c r="H54" t="s">
        <v>17</v>
      </c>
      <c r="I54" t="s">
        <v>17</v>
      </c>
      <c r="J54" t="s">
        <v>17</v>
      </c>
      <c r="L54">
        <v>1600000</v>
      </c>
      <c r="M54">
        <v>0</v>
      </c>
      <c r="N54">
        <v>2700000</v>
      </c>
      <c r="O54">
        <v>2700000</v>
      </c>
      <c r="P54">
        <v>4</v>
      </c>
      <c r="Q54">
        <f t="shared" si="7"/>
        <v>1</v>
      </c>
      <c r="R54">
        <f t="shared" si="8"/>
        <v>1</v>
      </c>
      <c r="S54">
        <f t="shared" si="9"/>
        <v>1</v>
      </c>
      <c r="T54">
        <f t="shared" si="10"/>
        <v>0</v>
      </c>
      <c r="U54">
        <f t="shared" si="11"/>
        <v>0</v>
      </c>
      <c r="V54">
        <f t="shared" si="12"/>
        <v>0</v>
      </c>
      <c r="W54">
        <f t="shared" si="6"/>
        <v>5</v>
      </c>
    </row>
    <row r="55" spans="1:23" x14ac:dyDescent="0.3">
      <c r="A55">
        <v>44</v>
      </c>
      <c r="B55" t="s">
        <v>21</v>
      </c>
      <c r="C55" t="s">
        <v>19</v>
      </c>
      <c r="D55" t="s">
        <v>30</v>
      </c>
      <c r="E55">
        <v>1500000</v>
      </c>
      <c r="F55">
        <v>2000000</v>
      </c>
      <c r="G55" t="s">
        <v>15</v>
      </c>
      <c r="H55" t="s">
        <v>17</v>
      </c>
      <c r="I55" t="s">
        <v>17</v>
      </c>
      <c r="J55" t="s">
        <v>16</v>
      </c>
      <c r="L55">
        <v>1500000</v>
      </c>
      <c r="M55">
        <v>1800000</v>
      </c>
      <c r="N55">
        <v>3800000</v>
      </c>
      <c r="O55">
        <v>2000000</v>
      </c>
      <c r="P55">
        <v>3</v>
      </c>
      <c r="Q55">
        <f t="shared" si="7"/>
        <v>0</v>
      </c>
      <c r="R55">
        <f t="shared" si="8"/>
        <v>1</v>
      </c>
      <c r="S55">
        <f t="shared" si="9"/>
        <v>1</v>
      </c>
      <c r="T55">
        <f t="shared" si="10"/>
        <v>0</v>
      </c>
      <c r="U55">
        <f t="shared" si="11"/>
        <v>0</v>
      </c>
      <c r="V55">
        <f t="shared" si="12"/>
        <v>1</v>
      </c>
      <c r="W55">
        <f t="shared" si="6"/>
        <v>9</v>
      </c>
    </row>
    <row r="56" spans="1:23" x14ac:dyDescent="0.3">
      <c r="A56">
        <v>41</v>
      </c>
      <c r="B56" t="s">
        <v>13</v>
      </c>
      <c r="C56" t="s">
        <v>19</v>
      </c>
      <c r="D56" t="s">
        <v>29</v>
      </c>
      <c r="E56">
        <v>3000000</v>
      </c>
      <c r="F56">
        <v>2900000</v>
      </c>
      <c r="G56" t="s">
        <v>22</v>
      </c>
      <c r="H56" t="s">
        <v>17</v>
      </c>
      <c r="I56" t="s">
        <v>17</v>
      </c>
      <c r="J56" t="s">
        <v>16</v>
      </c>
      <c r="L56">
        <v>3000000</v>
      </c>
      <c r="M56">
        <v>1800000</v>
      </c>
      <c r="N56">
        <v>4700000</v>
      </c>
      <c r="O56">
        <v>2900000</v>
      </c>
      <c r="P56">
        <v>2</v>
      </c>
      <c r="Q56">
        <f t="shared" si="7"/>
        <v>1</v>
      </c>
      <c r="R56">
        <f t="shared" si="8"/>
        <v>1</v>
      </c>
      <c r="S56">
        <f t="shared" si="9"/>
        <v>0</v>
      </c>
      <c r="T56">
        <f t="shared" si="10"/>
        <v>0</v>
      </c>
      <c r="U56">
        <f t="shared" si="11"/>
        <v>0</v>
      </c>
      <c r="V56">
        <f t="shared" si="12"/>
        <v>1</v>
      </c>
      <c r="W56">
        <f t="shared" si="6"/>
        <v>8</v>
      </c>
    </row>
    <row r="57" spans="1:23" x14ac:dyDescent="0.3">
      <c r="A57">
        <v>41</v>
      </c>
      <c r="B57" t="s">
        <v>13</v>
      </c>
      <c r="C57" t="s">
        <v>19</v>
      </c>
      <c r="D57" t="s">
        <v>30</v>
      </c>
      <c r="E57">
        <v>1500000</v>
      </c>
      <c r="F57">
        <v>3100000</v>
      </c>
      <c r="G57" t="s">
        <v>15</v>
      </c>
      <c r="H57" t="s">
        <v>16</v>
      </c>
      <c r="I57" t="s">
        <v>16</v>
      </c>
      <c r="J57" t="s">
        <v>17</v>
      </c>
      <c r="L57">
        <v>1500000</v>
      </c>
      <c r="M57">
        <v>0</v>
      </c>
      <c r="N57">
        <v>3100000</v>
      </c>
      <c r="O57">
        <v>3100000</v>
      </c>
      <c r="P57">
        <v>3</v>
      </c>
      <c r="Q57">
        <f t="shared" si="7"/>
        <v>1</v>
      </c>
      <c r="R57">
        <f t="shared" si="8"/>
        <v>1</v>
      </c>
      <c r="S57">
        <f t="shared" si="9"/>
        <v>1</v>
      </c>
      <c r="T57">
        <f t="shared" si="10"/>
        <v>1</v>
      </c>
      <c r="U57">
        <f t="shared" si="11"/>
        <v>1</v>
      </c>
      <c r="V57">
        <f t="shared" si="12"/>
        <v>0</v>
      </c>
      <c r="W57">
        <f t="shared" si="6"/>
        <v>9</v>
      </c>
    </row>
    <row r="58" spans="1:23" x14ac:dyDescent="0.3">
      <c r="A58">
        <v>41</v>
      </c>
      <c r="B58" t="s">
        <v>13</v>
      </c>
      <c r="C58" t="s">
        <v>19</v>
      </c>
      <c r="D58" t="s">
        <v>20</v>
      </c>
      <c r="E58">
        <v>1100000</v>
      </c>
      <c r="F58">
        <v>2600000</v>
      </c>
      <c r="G58" t="s">
        <v>22</v>
      </c>
      <c r="H58" t="s">
        <v>17</v>
      </c>
      <c r="I58" t="s">
        <v>17</v>
      </c>
      <c r="J58" t="s">
        <v>17</v>
      </c>
      <c r="L58">
        <v>1100000</v>
      </c>
      <c r="M58">
        <v>0</v>
      </c>
      <c r="N58">
        <v>2600000</v>
      </c>
      <c r="O58">
        <v>2600000</v>
      </c>
      <c r="P58">
        <v>3</v>
      </c>
      <c r="Q58">
        <f t="shared" si="7"/>
        <v>1</v>
      </c>
      <c r="R58">
        <f t="shared" si="8"/>
        <v>1</v>
      </c>
      <c r="S58">
        <f t="shared" si="9"/>
        <v>0</v>
      </c>
      <c r="T58">
        <f t="shared" si="10"/>
        <v>0</v>
      </c>
      <c r="U58">
        <f t="shared" si="11"/>
        <v>0</v>
      </c>
      <c r="V58">
        <f t="shared" si="12"/>
        <v>0</v>
      </c>
      <c r="W58">
        <f t="shared" si="6"/>
        <v>2</v>
      </c>
    </row>
    <row r="59" spans="1:23" x14ac:dyDescent="0.3">
      <c r="A59">
        <v>27</v>
      </c>
      <c r="B59" t="s">
        <v>13</v>
      </c>
      <c r="C59" t="s">
        <v>14</v>
      </c>
      <c r="D59" t="s">
        <v>26</v>
      </c>
      <c r="E59">
        <v>700000</v>
      </c>
      <c r="F59">
        <v>1100000</v>
      </c>
      <c r="G59" t="s">
        <v>15</v>
      </c>
      <c r="H59" t="s">
        <v>17</v>
      </c>
      <c r="I59" t="s">
        <v>17</v>
      </c>
      <c r="J59" t="s">
        <v>17</v>
      </c>
      <c r="L59">
        <v>700000</v>
      </c>
      <c r="M59">
        <v>0</v>
      </c>
      <c r="N59">
        <v>1100000</v>
      </c>
      <c r="O59">
        <v>1100000</v>
      </c>
      <c r="P59">
        <v>0</v>
      </c>
      <c r="Q59">
        <f t="shared" si="7"/>
        <v>1</v>
      </c>
      <c r="R59">
        <f t="shared" si="8"/>
        <v>0</v>
      </c>
      <c r="S59">
        <f t="shared" si="9"/>
        <v>1</v>
      </c>
      <c r="T59">
        <f t="shared" si="10"/>
        <v>0</v>
      </c>
      <c r="U59">
        <f t="shared" si="11"/>
        <v>0</v>
      </c>
      <c r="V59">
        <f t="shared" si="12"/>
        <v>0</v>
      </c>
      <c r="W59">
        <f t="shared" si="6"/>
        <v>6</v>
      </c>
    </row>
    <row r="60" spans="1:23" x14ac:dyDescent="0.3">
      <c r="A60">
        <v>27</v>
      </c>
      <c r="B60" t="s">
        <v>21</v>
      </c>
      <c r="C60" t="s">
        <v>14</v>
      </c>
      <c r="D60" t="s">
        <v>20</v>
      </c>
      <c r="E60">
        <v>1100000</v>
      </c>
      <c r="F60">
        <v>1200000</v>
      </c>
      <c r="G60" t="s">
        <v>22</v>
      </c>
      <c r="H60" t="s">
        <v>17</v>
      </c>
      <c r="I60" t="s">
        <v>17</v>
      </c>
      <c r="J60" t="s">
        <v>17</v>
      </c>
      <c r="L60">
        <v>1100000</v>
      </c>
      <c r="M60">
        <v>0</v>
      </c>
      <c r="N60">
        <v>1200000</v>
      </c>
      <c r="O60">
        <v>1200000</v>
      </c>
      <c r="P60">
        <v>0</v>
      </c>
      <c r="Q60">
        <f t="shared" si="7"/>
        <v>0</v>
      </c>
      <c r="R60">
        <f t="shared" si="8"/>
        <v>0</v>
      </c>
      <c r="S60">
        <f t="shared" si="9"/>
        <v>0</v>
      </c>
      <c r="T60">
        <f t="shared" si="10"/>
        <v>0</v>
      </c>
      <c r="U60">
        <f t="shared" si="11"/>
        <v>0</v>
      </c>
      <c r="V60">
        <f t="shared" si="12"/>
        <v>0</v>
      </c>
      <c r="W60">
        <f t="shared" si="6"/>
        <v>2</v>
      </c>
    </row>
    <row r="61" spans="1:23" x14ac:dyDescent="0.3">
      <c r="A61">
        <v>28</v>
      </c>
      <c r="B61" t="s">
        <v>13</v>
      </c>
      <c r="C61" t="s">
        <v>14</v>
      </c>
      <c r="D61" t="s">
        <v>26</v>
      </c>
      <c r="E61">
        <v>700000</v>
      </c>
      <c r="F61">
        <v>900000</v>
      </c>
      <c r="G61" t="s">
        <v>22</v>
      </c>
      <c r="H61" t="s">
        <v>16</v>
      </c>
      <c r="I61" t="s">
        <v>17</v>
      </c>
      <c r="J61" t="s">
        <v>17</v>
      </c>
      <c r="L61">
        <v>700000</v>
      </c>
      <c r="M61">
        <v>0</v>
      </c>
      <c r="N61">
        <v>900000</v>
      </c>
      <c r="O61">
        <v>900000</v>
      </c>
      <c r="P61">
        <v>0</v>
      </c>
      <c r="Q61">
        <f t="shared" si="7"/>
        <v>1</v>
      </c>
      <c r="R61">
        <f t="shared" si="8"/>
        <v>0</v>
      </c>
      <c r="S61">
        <f t="shared" si="9"/>
        <v>0</v>
      </c>
      <c r="T61">
        <f t="shared" si="10"/>
        <v>1</v>
      </c>
      <c r="U61">
        <f t="shared" si="11"/>
        <v>0</v>
      </c>
      <c r="V61">
        <f t="shared" si="12"/>
        <v>0</v>
      </c>
      <c r="W61">
        <f t="shared" si="6"/>
        <v>6</v>
      </c>
    </row>
    <row r="62" spans="1:23" x14ac:dyDescent="0.3">
      <c r="A62">
        <v>28</v>
      </c>
      <c r="B62" t="s">
        <v>13</v>
      </c>
      <c r="C62" t="s">
        <v>14</v>
      </c>
      <c r="D62" t="s">
        <v>24</v>
      </c>
      <c r="E62">
        <v>1200000</v>
      </c>
      <c r="F62">
        <v>1400000</v>
      </c>
      <c r="G62" t="s">
        <v>15</v>
      </c>
      <c r="H62" t="s">
        <v>17</v>
      </c>
      <c r="I62" t="s">
        <v>17</v>
      </c>
      <c r="J62" t="s">
        <v>17</v>
      </c>
      <c r="L62">
        <v>1200000</v>
      </c>
      <c r="M62">
        <v>0</v>
      </c>
      <c r="N62">
        <v>1400000</v>
      </c>
      <c r="O62">
        <v>1400000</v>
      </c>
      <c r="P62">
        <v>0</v>
      </c>
      <c r="Q62">
        <f t="shared" si="7"/>
        <v>1</v>
      </c>
      <c r="R62">
        <f t="shared" si="8"/>
        <v>0</v>
      </c>
      <c r="S62">
        <f t="shared" si="9"/>
        <v>1</v>
      </c>
      <c r="T62">
        <f t="shared" si="10"/>
        <v>0</v>
      </c>
      <c r="U62">
        <f t="shared" si="11"/>
        <v>0</v>
      </c>
      <c r="V62">
        <f t="shared" si="12"/>
        <v>0</v>
      </c>
      <c r="W62">
        <f t="shared" si="6"/>
        <v>4</v>
      </c>
    </row>
    <row r="63" spans="1:23" x14ac:dyDescent="0.3">
      <c r="A63">
        <v>30</v>
      </c>
      <c r="B63" t="s">
        <v>13</v>
      </c>
      <c r="C63" t="s">
        <v>14</v>
      </c>
      <c r="D63" t="s">
        <v>30</v>
      </c>
      <c r="E63">
        <v>1500000</v>
      </c>
      <c r="F63">
        <v>1500000</v>
      </c>
      <c r="G63" t="s">
        <v>15</v>
      </c>
      <c r="H63" t="s">
        <v>17</v>
      </c>
      <c r="I63" t="s">
        <v>17</v>
      </c>
      <c r="J63" t="s">
        <v>17</v>
      </c>
      <c r="L63">
        <v>1500000</v>
      </c>
      <c r="M63">
        <v>0</v>
      </c>
      <c r="N63">
        <v>1500000</v>
      </c>
      <c r="O63">
        <v>1500000</v>
      </c>
      <c r="P63">
        <v>0</v>
      </c>
      <c r="Q63">
        <f t="shared" si="7"/>
        <v>1</v>
      </c>
      <c r="R63">
        <f t="shared" si="8"/>
        <v>0</v>
      </c>
      <c r="S63">
        <f t="shared" si="9"/>
        <v>1</v>
      </c>
      <c r="T63">
        <f t="shared" si="10"/>
        <v>0</v>
      </c>
      <c r="U63">
        <f t="shared" si="11"/>
        <v>0</v>
      </c>
      <c r="V63">
        <f t="shared" si="12"/>
        <v>0</v>
      </c>
      <c r="W63">
        <f t="shared" si="6"/>
        <v>9</v>
      </c>
    </row>
    <row r="64" spans="1:23" x14ac:dyDescent="0.3">
      <c r="A64">
        <v>31</v>
      </c>
      <c r="B64" t="s">
        <v>21</v>
      </c>
      <c r="C64" t="s">
        <v>14</v>
      </c>
      <c r="D64" t="s">
        <v>25</v>
      </c>
      <c r="E64">
        <v>1500000</v>
      </c>
      <c r="F64">
        <v>2000000</v>
      </c>
      <c r="G64" t="s">
        <v>22</v>
      </c>
      <c r="H64" t="s">
        <v>17</v>
      </c>
      <c r="I64" t="s">
        <v>17</v>
      </c>
      <c r="J64" t="s">
        <v>17</v>
      </c>
      <c r="L64">
        <v>1500000</v>
      </c>
      <c r="M64">
        <v>0</v>
      </c>
      <c r="N64">
        <v>2000000</v>
      </c>
      <c r="O64">
        <v>2000000</v>
      </c>
      <c r="P64">
        <v>0</v>
      </c>
      <c r="Q64">
        <f t="shared" si="7"/>
        <v>0</v>
      </c>
      <c r="R64">
        <f t="shared" si="8"/>
        <v>0</v>
      </c>
      <c r="S64">
        <f t="shared" si="9"/>
        <v>0</v>
      </c>
      <c r="T64">
        <f t="shared" si="10"/>
        <v>0</v>
      </c>
      <c r="U64">
        <f t="shared" si="11"/>
        <v>0</v>
      </c>
      <c r="V64">
        <f t="shared" si="12"/>
        <v>0</v>
      </c>
      <c r="W64">
        <f t="shared" si="6"/>
        <v>5</v>
      </c>
    </row>
    <row r="65" spans="1:23" x14ac:dyDescent="0.3">
      <c r="A65">
        <v>31</v>
      </c>
      <c r="B65" t="s">
        <v>13</v>
      </c>
      <c r="C65" t="s">
        <v>19</v>
      </c>
      <c r="D65" t="s">
        <v>26</v>
      </c>
      <c r="E65">
        <v>700000</v>
      </c>
      <c r="F65">
        <v>1800000</v>
      </c>
      <c r="G65" t="s">
        <v>15</v>
      </c>
      <c r="H65" t="s">
        <v>16</v>
      </c>
      <c r="I65" t="s">
        <v>16</v>
      </c>
      <c r="J65" t="s">
        <v>17</v>
      </c>
      <c r="L65">
        <v>700000</v>
      </c>
      <c r="M65">
        <v>0</v>
      </c>
      <c r="N65">
        <v>1800000</v>
      </c>
      <c r="O65">
        <v>1800000</v>
      </c>
      <c r="P65">
        <v>3</v>
      </c>
      <c r="Q65">
        <f t="shared" si="7"/>
        <v>1</v>
      </c>
      <c r="R65">
        <f t="shared" si="8"/>
        <v>1</v>
      </c>
      <c r="S65">
        <f t="shared" si="9"/>
        <v>1</v>
      </c>
      <c r="T65">
        <f t="shared" si="10"/>
        <v>1</v>
      </c>
      <c r="U65">
        <f t="shared" si="11"/>
        <v>1</v>
      </c>
      <c r="V65">
        <f t="shared" si="12"/>
        <v>0</v>
      </c>
      <c r="W65">
        <f t="shared" si="6"/>
        <v>6</v>
      </c>
    </row>
    <row r="66" spans="1:23" x14ac:dyDescent="0.3">
      <c r="A66">
        <v>31</v>
      </c>
      <c r="B66" t="s">
        <v>13</v>
      </c>
      <c r="C66" t="s">
        <v>19</v>
      </c>
      <c r="D66" t="s">
        <v>20</v>
      </c>
      <c r="E66">
        <v>1100000</v>
      </c>
      <c r="F66">
        <v>1400000</v>
      </c>
      <c r="G66" t="s">
        <v>22</v>
      </c>
      <c r="H66" t="s">
        <v>17</v>
      </c>
      <c r="I66" t="s">
        <v>16</v>
      </c>
      <c r="J66" t="s">
        <v>16</v>
      </c>
      <c r="L66">
        <v>1100000</v>
      </c>
      <c r="M66">
        <v>700000</v>
      </c>
      <c r="N66">
        <v>2100000</v>
      </c>
      <c r="O66">
        <v>1400000</v>
      </c>
      <c r="P66">
        <v>2</v>
      </c>
      <c r="Q66">
        <f t="shared" ref="Q66:Q100" si="13">IF(B66 = "Salaried",1,0)</f>
        <v>1</v>
      </c>
      <c r="R66">
        <f t="shared" ref="R66:R100" si="14">IF(C66="Single", 0,1)</f>
        <v>1</v>
      </c>
      <c r="S66">
        <f t="shared" ref="S66:S100" si="15">IF(G66="Post Graduate", 1, 0)</f>
        <v>0</v>
      </c>
      <c r="T66">
        <f t="shared" ref="T66:T100" si="16">IF(H66 = "Yes",1,0)</f>
        <v>0</v>
      </c>
      <c r="U66">
        <f t="shared" ref="U66:U100" si="17" xml:space="preserve"> IF(I66 ="No", 0,1)</f>
        <v>1</v>
      </c>
      <c r="V66">
        <f t="shared" ref="V66:V100" si="18">IF(J66 ="No",0,1)</f>
        <v>1</v>
      </c>
      <c r="W66">
        <f t="shared" si="6"/>
        <v>2</v>
      </c>
    </row>
    <row r="67" spans="1:23" x14ac:dyDescent="0.3">
      <c r="A67">
        <v>39</v>
      </c>
      <c r="B67" t="s">
        <v>21</v>
      </c>
      <c r="C67" t="s">
        <v>19</v>
      </c>
      <c r="D67" t="s">
        <v>26</v>
      </c>
      <c r="E67">
        <v>700000</v>
      </c>
      <c r="F67">
        <v>1600000</v>
      </c>
      <c r="G67" t="s">
        <v>15</v>
      </c>
      <c r="H67" t="s">
        <v>17</v>
      </c>
      <c r="I67" t="s">
        <v>17</v>
      </c>
      <c r="J67" t="s">
        <v>17</v>
      </c>
      <c r="L67">
        <v>700000</v>
      </c>
      <c r="M67">
        <v>0</v>
      </c>
      <c r="N67">
        <v>1600000</v>
      </c>
      <c r="O67">
        <v>1600000</v>
      </c>
      <c r="P67">
        <v>3</v>
      </c>
      <c r="Q67">
        <f t="shared" si="13"/>
        <v>0</v>
      </c>
      <c r="R67">
        <f t="shared" si="14"/>
        <v>1</v>
      </c>
      <c r="S67">
        <f t="shared" si="15"/>
        <v>1</v>
      </c>
      <c r="T67">
        <f t="shared" si="16"/>
        <v>0</v>
      </c>
      <c r="U67">
        <f t="shared" si="17"/>
        <v>0</v>
      </c>
      <c r="V67">
        <f t="shared" si="18"/>
        <v>0</v>
      </c>
      <c r="W67">
        <f t="shared" ref="W67:W100" si="19">IF(D67="i20", 1, IF(D67="Ciaz", 2, IF(D67="Duster", 3, IF(D67="City", 4, IF(D67="SUV", 5, IF(D67="Baleno", 6, IF(D67="Verna", 7, IF(D67="Luxuray", 8, IF(D67="Creata", 9, "")))))))))</f>
        <v>6</v>
      </c>
    </row>
    <row r="68" spans="1:23" x14ac:dyDescent="0.3">
      <c r="A68">
        <v>39</v>
      </c>
      <c r="B68" t="s">
        <v>21</v>
      </c>
      <c r="C68" t="s">
        <v>19</v>
      </c>
      <c r="D68" t="s">
        <v>30</v>
      </c>
      <c r="E68">
        <v>1500000</v>
      </c>
      <c r="F68">
        <v>2200000</v>
      </c>
      <c r="G68" t="s">
        <v>22</v>
      </c>
      <c r="H68" t="s">
        <v>16</v>
      </c>
      <c r="I68" t="s">
        <v>16</v>
      </c>
      <c r="J68" t="s">
        <v>16</v>
      </c>
      <c r="L68">
        <v>1500000</v>
      </c>
      <c r="M68">
        <v>1400000</v>
      </c>
      <c r="N68">
        <v>3600000</v>
      </c>
      <c r="O68">
        <v>2200000</v>
      </c>
      <c r="P68">
        <v>2</v>
      </c>
      <c r="Q68">
        <f t="shared" si="13"/>
        <v>0</v>
      </c>
      <c r="R68">
        <f t="shared" si="14"/>
        <v>1</v>
      </c>
      <c r="S68">
        <f t="shared" si="15"/>
        <v>0</v>
      </c>
      <c r="T68">
        <f t="shared" si="16"/>
        <v>1</v>
      </c>
      <c r="U68">
        <f t="shared" si="17"/>
        <v>1</v>
      </c>
      <c r="V68">
        <f t="shared" si="18"/>
        <v>1</v>
      </c>
      <c r="W68">
        <f t="shared" si="19"/>
        <v>9</v>
      </c>
    </row>
    <row r="69" spans="1:23" x14ac:dyDescent="0.3">
      <c r="A69">
        <v>39</v>
      </c>
      <c r="B69" t="s">
        <v>13</v>
      </c>
      <c r="C69" t="s">
        <v>19</v>
      </c>
      <c r="D69" t="s">
        <v>24</v>
      </c>
      <c r="E69">
        <v>1200000</v>
      </c>
      <c r="F69">
        <v>1900000</v>
      </c>
      <c r="G69" t="s">
        <v>15</v>
      </c>
      <c r="H69" t="s">
        <v>17</v>
      </c>
      <c r="I69" t="s">
        <v>17</v>
      </c>
      <c r="J69" t="s">
        <v>17</v>
      </c>
      <c r="L69">
        <v>1200000</v>
      </c>
      <c r="M69">
        <v>0</v>
      </c>
      <c r="N69">
        <v>1900000</v>
      </c>
      <c r="O69">
        <v>1900000</v>
      </c>
      <c r="P69">
        <v>2</v>
      </c>
      <c r="Q69">
        <f t="shared" si="13"/>
        <v>1</v>
      </c>
      <c r="R69">
        <f t="shared" si="14"/>
        <v>1</v>
      </c>
      <c r="S69">
        <f t="shared" si="15"/>
        <v>1</v>
      </c>
      <c r="T69">
        <f t="shared" si="16"/>
        <v>0</v>
      </c>
      <c r="U69">
        <f t="shared" si="17"/>
        <v>0</v>
      </c>
      <c r="V69">
        <f t="shared" si="18"/>
        <v>0</v>
      </c>
      <c r="W69">
        <f t="shared" si="19"/>
        <v>4</v>
      </c>
    </row>
    <row r="70" spans="1:23" x14ac:dyDescent="0.3">
      <c r="A70">
        <v>39</v>
      </c>
      <c r="B70" t="s">
        <v>13</v>
      </c>
      <c r="C70" t="s">
        <v>19</v>
      </c>
      <c r="D70" t="s">
        <v>30</v>
      </c>
      <c r="E70">
        <v>1500000</v>
      </c>
      <c r="F70">
        <v>2700000</v>
      </c>
      <c r="G70" t="s">
        <v>15</v>
      </c>
      <c r="H70" t="s">
        <v>16</v>
      </c>
      <c r="I70" t="s">
        <v>16</v>
      </c>
      <c r="J70" t="s">
        <v>16</v>
      </c>
      <c r="L70">
        <v>1500000</v>
      </c>
      <c r="M70">
        <v>1300000</v>
      </c>
      <c r="N70">
        <v>4000000</v>
      </c>
      <c r="O70">
        <v>2700000</v>
      </c>
      <c r="P70">
        <v>2</v>
      </c>
      <c r="Q70">
        <f t="shared" si="13"/>
        <v>1</v>
      </c>
      <c r="R70">
        <f t="shared" si="14"/>
        <v>1</v>
      </c>
      <c r="S70">
        <f t="shared" si="15"/>
        <v>1</v>
      </c>
      <c r="T70">
        <f t="shared" si="16"/>
        <v>1</v>
      </c>
      <c r="U70">
        <f t="shared" si="17"/>
        <v>1</v>
      </c>
      <c r="V70">
        <f t="shared" si="18"/>
        <v>1</v>
      </c>
      <c r="W70">
        <f t="shared" si="19"/>
        <v>9</v>
      </c>
    </row>
    <row r="71" spans="1:23" x14ac:dyDescent="0.3">
      <c r="A71">
        <v>37</v>
      </c>
      <c r="B71" t="s">
        <v>21</v>
      </c>
      <c r="C71" t="s">
        <v>19</v>
      </c>
      <c r="D71" t="s">
        <v>27</v>
      </c>
      <c r="E71">
        <v>1200000</v>
      </c>
      <c r="F71">
        <v>1700000</v>
      </c>
      <c r="G71" t="s">
        <v>22</v>
      </c>
      <c r="H71" t="s">
        <v>17</v>
      </c>
      <c r="I71" t="s">
        <v>17</v>
      </c>
      <c r="J71" t="s">
        <v>17</v>
      </c>
      <c r="L71">
        <v>1200000</v>
      </c>
      <c r="M71">
        <v>0</v>
      </c>
      <c r="N71">
        <v>1700000</v>
      </c>
      <c r="O71">
        <v>1700000</v>
      </c>
      <c r="P71">
        <v>3</v>
      </c>
      <c r="Q71">
        <f t="shared" si="13"/>
        <v>0</v>
      </c>
      <c r="R71">
        <f t="shared" si="14"/>
        <v>1</v>
      </c>
      <c r="S71">
        <f t="shared" si="15"/>
        <v>0</v>
      </c>
      <c r="T71">
        <f t="shared" si="16"/>
        <v>0</v>
      </c>
      <c r="U71">
        <f t="shared" si="17"/>
        <v>0</v>
      </c>
      <c r="V71">
        <f t="shared" si="18"/>
        <v>0</v>
      </c>
      <c r="W71">
        <f t="shared" si="19"/>
        <v>7</v>
      </c>
    </row>
    <row r="72" spans="1:23" x14ac:dyDescent="0.3">
      <c r="A72">
        <v>37</v>
      </c>
      <c r="B72" t="s">
        <v>21</v>
      </c>
      <c r="C72" t="s">
        <v>19</v>
      </c>
      <c r="D72" t="s">
        <v>23</v>
      </c>
      <c r="E72">
        <v>1500000</v>
      </c>
      <c r="F72">
        <v>1400000</v>
      </c>
      <c r="G72" t="s">
        <v>15</v>
      </c>
      <c r="H72" t="s">
        <v>17</v>
      </c>
      <c r="I72" t="s">
        <v>17</v>
      </c>
      <c r="J72" t="s">
        <v>16</v>
      </c>
      <c r="L72">
        <v>1500000</v>
      </c>
      <c r="M72">
        <v>1300000</v>
      </c>
      <c r="N72">
        <v>2700000</v>
      </c>
      <c r="O72">
        <v>1400000</v>
      </c>
      <c r="P72">
        <v>2</v>
      </c>
      <c r="Q72">
        <f t="shared" si="13"/>
        <v>0</v>
      </c>
      <c r="R72">
        <f t="shared" si="14"/>
        <v>1</v>
      </c>
      <c r="S72">
        <f t="shared" si="15"/>
        <v>1</v>
      </c>
      <c r="T72">
        <f t="shared" si="16"/>
        <v>0</v>
      </c>
      <c r="U72">
        <f t="shared" si="17"/>
        <v>0</v>
      </c>
      <c r="V72">
        <f t="shared" si="18"/>
        <v>1</v>
      </c>
      <c r="W72">
        <f t="shared" si="19"/>
        <v>3</v>
      </c>
    </row>
    <row r="73" spans="1:23" x14ac:dyDescent="0.3">
      <c r="A73">
        <v>37</v>
      </c>
      <c r="B73" t="s">
        <v>13</v>
      </c>
      <c r="C73" t="s">
        <v>19</v>
      </c>
      <c r="D73" t="s">
        <v>25</v>
      </c>
      <c r="E73">
        <v>1600000</v>
      </c>
      <c r="F73">
        <v>1900000</v>
      </c>
      <c r="G73" t="s">
        <v>15</v>
      </c>
      <c r="H73" t="s">
        <v>17</v>
      </c>
      <c r="I73" t="s">
        <v>16</v>
      </c>
      <c r="J73" t="s">
        <v>16</v>
      </c>
      <c r="L73">
        <v>1600000</v>
      </c>
      <c r="M73">
        <v>1300000</v>
      </c>
      <c r="N73">
        <v>3200000</v>
      </c>
      <c r="O73">
        <v>1900000</v>
      </c>
      <c r="P73">
        <v>2</v>
      </c>
      <c r="Q73">
        <f t="shared" si="13"/>
        <v>1</v>
      </c>
      <c r="R73">
        <f t="shared" si="14"/>
        <v>1</v>
      </c>
      <c r="S73">
        <f t="shared" si="15"/>
        <v>1</v>
      </c>
      <c r="T73">
        <f t="shared" si="16"/>
        <v>0</v>
      </c>
      <c r="U73">
        <f t="shared" si="17"/>
        <v>1</v>
      </c>
      <c r="V73">
        <f t="shared" si="18"/>
        <v>1</v>
      </c>
      <c r="W73">
        <f t="shared" si="19"/>
        <v>5</v>
      </c>
    </row>
    <row r="74" spans="1:23" x14ac:dyDescent="0.3">
      <c r="A74">
        <v>37</v>
      </c>
      <c r="B74" t="s">
        <v>13</v>
      </c>
      <c r="C74" t="s">
        <v>19</v>
      </c>
      <c r="D74" t="s">
        <v>26</v>
      </c>
      <c r="E74">
        <v>700000</v>
      </c>
      <c r="F74">
        <v>1300000</v>
      </c>
      <c r="G74" t="s">
        <v>22</v>
      </c>
      <c r="H74" t="s">
        <v>17</v>
      </c>
      <c r="I74" t="s">
        <v>17</v>
      </c>
      <c r="J74" t="s">
        <v>17</v>
      </c>
      <c r="L74">
        <v>700000</v>
      </c>
      <c r="M74">
        <v>0</v>
      </c>
      <c r="N74">
        <v>1300000</v>
      </c>
      <c r="O74">
        <v>1300000</v>
      </c>
      <c r="P74">
        <v>2</v>
      </c>
      <c r="Q74">
        <f t="shared" si="13"/>
        <v>1</v>
      </c>
      <c r="R74">
        <f t="shared" si="14"/>
        <v>1</v>
      </c>
      <c r="S74">
        <f t="shared" si="15"/>
        <v>0</v>
      </c>
      <c r="T74">
        <f t="shared" si="16"/>
        <v>0</v>
      </c>
      <c r="U74">
        <f t="shared" si="17"/>
        <v>0</v>
      </c>
      <c r="V74">
        <f t="shared" si="18"/>
        <v>0</v>
      </c>
      <c r="W74">
        <f t="shared" si="19"/>
        <v>6</v>
      </c>
    </row>
    <row r="75" spans="1:23" x14ac:dyDescent="0.3">
      <c r="A75">
        <v>35</v>
      </c>
      <c r="B75" t="s">
        <v>13</v>
      </c>
      <c r="C75" t="s">
        <v>19</v>
      </c>
      <c r="D75" t="s">
        <v>25</v>
      </c>
      <c r="E75">
        <v>1600000</v>
      </c>
      <c r="F75">
        <v>1400000</v>
      </c>
      <c r="G75" t="s">
        <v>15</v>
      </c>
      <c r="H75" t="s">
        <v>17</v>
      </c>
      <c r="I75" t="s">
        <v>17</v>
      </c>
      <c r="J75" t="s">
        <v>16</v>
      </c>
      <c r="L75">
        <v>1600000</v>
      </c>
      <c r="M75">
        <v>1100000</v>
      </c>
      <c r="N75">
        <v>2500000</v>
      </c>
      <c r="O75">
        <v>1400000</v>
      </c>
      <c r="P75">
        <v>0</v>
      </c>
      <c r="Q75">
        <f t="shared" si="13"/>
        <v>1</v>
      </c>
      <c r="R75">
        <f t="shared" si="14"/>
        <v>1</v>
      </c>
      <c r="S75">
        <f t="shared" si="15"/>
        <v>1</v>
      </c>
      <c r="T75">
        <f t="shared" si="16"/>
        <v>0</v>
      </c>
      <c r="U75">
        <f t="shared" si="17"/>
        <v>0</v>
      </c>
      <c r="V75">
        <f t="shared" si="18"/>
        <v>1</v>
      </c>
      <c r="W75">
        <f t="shared" si="19"/>
        <v>5</v>
      </c>
    </row>
    <row r="76" spans="1:23" x14ac:dyDescent="0.3">
      <c r="A76">
        <v>36</v>
      </c>
      <c r="B76" t="s">
        <v>21</v>
      </c>
      <c r="C76" t="s">
        <v>19</v>
      </c>
      <c r="D76" t="s">
        <v>24</v>
      </c>
      <c r="E76">
        <v>1200000</v>
      </c>
      <c r="F76">
        <v>1300000</v>
      </c>
      <c r="G76" t="s">
        <v>22</v>
      </c>
      <c r="H76" t="s">
        <v>17</v>
      </c>
      <c r="I76" t="s">
        <v>17</v>
      </c>
      <c r="J76" t="s">
        <v>16</v>
      </c>
      <c r="L76">
        <v>1200000</v>
      </c>
      <c r="M76">
        <v>700000</v>
      </c>
      <c r="N76">
        <v>2000000</v>
      </c>
      <c r="O76">
        <v>1300000</v>
      </c>
      <c r="P76">
        <v>0</v>
      </c>
      <c r="Q76">
        <f t="shared" si="13"/>
        <v>0</v>
      </c>
      <c r="R76">
        <f t="shared" si="14"/>
        <v>1</v>
      </c>
      <c r="S76">
        <f t="shared" si="15"/>
        <v>0</v>
      </c>
      <c r="T76">
        <f t="shared" si="16"/>
        <v>0</v>
      </c>
      <c r="U76">
        <f t="shared" si="17"/>
        <v>0</v>
      </c>
      <c r="V76">
        <f t="shared" si="18"/>
        <v>1</v>
      </c>
      <c r="W76">
        <f t="shared" si="19"/>
        <v>4</v>
      </c>
    </row>
    <row r="77" spans="1:23" x14ac:dyDescent="0.3">
      <c r="A77">
        <v>36</v>
      </c>
      <c r="B77" t="s">
        <v>13</v>
      </c>
      <c r="C77" t="s">
        <v>19</v>
      </c>
      <c r="D77" t="s">
        <v>30</v>
      </c>
      <c r="E77">
        <v>1500000</v>
      </c>
      <c r="F77">
        <v>2300000</v>
      </c>
      <c r="G77" t="s">
        <v>15</v>
      </c>
      <c r="H77" t="s">
        <v>17</v>
      </c>
      <c r="I77" t="s">
        <v>17</v>
      </c>
      <c r="J77" t="s">
        <v>16</v>
      </c>
      <c r="L77">
        <v>1500000</v>
      </c>
      <c r="M77">
        <v>1300000</v>
      </c>
      <c r="N77">
        <v>3600000</v>
      </c>
      <c r="O77">
        <v>2300000</v>
      </c>
      <c r="P77">
        <v>2</v>
      </c>
      <c r="Q77">
        <f t="shared" si="13"/>
        <v>1</v>
      </c>
      <c r="R77">
        <f t="shared" si="14"/>
        <v>1</v>
      </c>
      <c r="S77">
        <f t="shared" si="15"/>
        <v>1</v>
      </c>
      <c r="T77">
        <f t="shared" si="16"/>
        <v>0</v>
      </c>
      <c r="U77">
        <f t="shared" si="17"/>
        <v>0</v>
      </c>
      <c r="V77">
        <f t="shared" si="18"/>
        <v>1</v>
      </c>
      <c r="W77">
        <f t="shared" si="19"/>
        <v>9</v>
      </c>
    </row>
    <row r="78" spans="1:23" x14ac:dyDescent="0.3">
      <c r="A78">
        <v>36</v>
      </c>
      <c r="B78" t="s">
        <v>21</v>
      </c>
      <c r="C78" t="s">
        <v>19</v>
      </c>
      <c r="D78" t="s">
        <v>18</v>
      </c>
      <c r="E78">
        <v>800000</v>
      </c>
      <c r="F78">
        <v>1900000</v>
      </c>
      <c r="G78" t="s">
        <v>15</v>
      </c>
      <c r="H78" t="s">
        <v>16</v>
      </c>
      <c r="I78" t="s">
        <v>16</v>
      </c>
      <c r="J78" t="s">
        <v>17</v>
      </c>
      <c r="L78">
        <v>800000</v>
      </c>
      <c r="M78">
        <v>0</v>
      </c>
      <c r="N78">
        <v>1900000</v>
      </c>
      <c r="O78">
        <v>1900000</v>
      </c>
      <c r="P78">
        <v>2</v>
      </c>
      <c r="Q78">
        <f t="shared" si="13"/>
        <v>0</v>
      </c>
      <c r="R78">
        <f t="shared" si="14"/>
        <v>1</v>
      </c>
      <c r="S78">
        <f t="shared" si="15"/>
        <v>1</v>
      </c>
      <c r="T78">
        <f t="shared" si="16"/>
        <v>1</v>
      </c>
      <c r="U78">
        <f t="shared" si="17"/>
        <v>1</v>
      </c>
      <c r="V78">
        <f t="shared" si="18"/>
        <v>0</v>
      </c>
      <c r="W78">
        <f t="shared" si="19"/>
        <v>1</v>
      </c>
    </row>
    <row r="79" spans="1:23" x14ac:dyDescent="0.3">
      <c r="A79">
        <v>36</v>
      </c>
      <c r="B79" t="s">
        <v>21</v>
      </c>
      <c r="C79" t="s">
        <v>19</v>
      </c>
      <c r="D79" t="s">
        <v>25</v>
      </c>
      <c r="E79">
        <v>1600000</v>
      </c>
      <c r="F79">
        <v>1800000</v>
      </c>
      <c r="G79" t="s">
        <v>22</v>
      </c>
      <c r="H79" t="s">
        <v>17</v>
      </c>
      <c r="I79" t="s">
        <v>16</v>
      </c>
      <c r="J79" t="s">
        <v>16</v>
      </c>
      <c r="L79">
        <v>1600000</v>
      </c>
      <c r="M79">
        <v>1100000</v>
      </c>
      <c r="N79">
        <v>2900000</v>
      </c>
      <c r="O79">
        <v>1800000</v>
      </c>
      <c r="P79">
        <v>3</v>
      </c>
      <c r="Q79">
        <f t="shared" si="13"/>
        <v>0</v>
      </c>
      <c r="R79">
        <f t="shared" si="14"/>
        <v>1</v>
      </c>
      <c r="S79">
        <f t="shared" si="15"/>
        <v>0</v>
      </c>
      <c r="T79">
        <f t="shared" si="16"/>
        <v>0</v>
      </c>
      <c r="U79">
        <f t="shared" si="17"/>
        <v>1</v>
      </c>
      <c r="V79">
        <f t="shared" si="18"/>
        <v>1</v>
      </c>
      <c r="W79">
        <f t="shared" si="19"/>
        <v>5</v>
      </c>
    </row>
    <row r="80" spans="1:23" x14ac:dyDescent="0.3">
      <c r="A80">
        <v>44</v>
      </c>
      <c r="B80" t="s">
        <v>13</v>
      </c>
      <c r="C80" t="s">
        <v>19</v>
      </c>
      <c r="D80" t="s">
        <v>30</v>
      </c>
      <c r="E80">
        <v>1500000</v>
      </c>
      <c r="F80">
        <v>3100000</v>
      </c>
      <c r="G80" t="s">
        <v>15</v>
      </c>
      <c r="H80" t="s">
        <v>17</v>
      </c>
      <c r="I80" t="s">
        <v>17</v>
      </c>
      <c r="J80" t="s">
        <v>17</v>
      </c>
      <c r="L80">
        <v>1500000</v>
      </c>
      <c r="M80">
        <v>0</v>
      </c>
      <c r="N80">
        <v>3100000</v>
      </c>
      <c r="O80">
        <v>3100000</v>
      </c>
      <c r="P80">
        <v>3</v>
      </c>
      <c r="Q80">
        <f t="shared" si="13"/>
        <v>1</v>
      </c>
      <c r="R80">
        <f t="shared" si="14"/>
        <v>1</v>
      </c>
      <c r="S80">
        <f t="shared" si="15"/>
        <v>1</v>
      </c>
      <c r="T80">
        <f t="shared" si="16"/>
        <v>0</v>
      </c>
      <c r="U80">
        <f t="shared" si="17"/>
        <v>0</v>
      </c>
      <c r="V80">
        <f t="shared" si="18"/>
        <v>0</v>
      </c>
      <c r="W80">
        <f t="shared" si="19"/>
        <v>9</v>
      </c>
    </row>
    <row r="81" spans="1:23" x14ac:dyDescent="0.3">
      <c r="A81">
        <v>45</v>
      </c>
      <c r="B81" t="s">
        <v>13</v>
      </c>
      <c r="C81" t="s">
        <v>19</v>
      </c>
      <c r="D81" t="s">
        <v>25</v>
      </c>
      <c r="E81">
        <v>1600000</v>
      </c>
      <c r="F81">
        <v>2700000</v>
      </c>
      <c r="G81" t="s">
        <v>15</v>
      </c>
      <c r="H81" t="s">
        <v>17</v>
      </c>
      <c r="I81" t="s">
        <v>16</v>
      </c>
      <c r="J81" t="s">
        <v>16</v>
      </c>
      <c r="L81">
        <v>1600000</v>
      </c>
      <c r="M81">
        <v>1800000</v>
      </c>
      <c r="N81">
        <v>4500000</v>
      </c>
      <c r="O81">
        <v>2700000</v>
      </c>
      <c r="P81">
        <v>2</v>
      </c>
      <c r="Q81">
        <f t="shared" si="13"/>
        <v>1</v>
      </c>
      <c r="R81">
        <f t="shared" si="14"/>
        <v>1</v>
      </c>
      <c r="S81">
        <f t="shared" si="15"/>
        <v>1</v>
      </c>
      <c r="T81">
        <f t="shared" si="16"/>
        <v>0</v>
      </c>
      <c r="U81">
        <f t="shared" si="17"/>
        <v>1</v>
      </c>
      <c r="V81">
        <f t="shared" si="18"/>
        <v>1</v>
      </c>
      <c r="W81">
        <f t="shared" si="19"/>
        <v>5</v>
      </c>
    </row>
    <row r="82" spans="1:23" x14ac:dyDescent="0.3">
      <c r="A82">
        <v>46</v>
      </c>
      <c r="B82" t="s">
        <v>13</v>
      </c>
      <c r="C82" t="s">
        <v>19</v>
      </c>
      <c r="D82" t="s">
        <v>26</v>
      </c>
      <c r="E82">
        <v>800000</v>
      </c>
      <c r="F82">
        <v>2100000</v>
      </c>
      <c r="G82" t="s">
        <v>22</v>
      </c>
      <c r="H82" t="s">
        <v>16</v>
      </c>
      <c r="I82" t="s">
        <v>16</v>
      </c>
      <c r="J82" t="s">
        <v>17</v>
      </c>
      <c r="L82">
        <v>800000</v>
      </c>
      <c r="M82">
        <v>0</v>
      </c>
      <c r="N82">
        <v>2100000</v>
      </c>
      <c r="O82">
        <v>2100000</v>
      </c>
      <c r="P82">
        <v>3</v>
      </c>
      <c r="Q82">
        <f t="shared" si="13"/>
        <v>1</v>
      </c>
      <c r="R82">
        <f t="shared" si="14"/>
        <v>1</v>
      </c>
      <c r="S82">
        <f t="shared" si="15"/>
        <v>0</v>
      </c>
      <c r="T82">
        <f t="shared" si="16"/>
        <v>1</v>
      </c>
      <c r="U82">
        <f t="shared" si="17"/>
        <v>1</v>
      </c>
      <c r="V82">
        <f t="shared" si="18"/>
        <v>0</v>
      </c>
      <c r="W82">
        <f t="shared" si="19"/>
        <v>6</v>
      </c>
    </row>
    <row r="83" spans="1:23" x14ac:dyDescent="0.3">
      <c r="A83">
        <v>44</v>
      </c>
      <c r="B83" t="s">
        <v>21</v>
      </c>
      <c r="C83" t="s">
        <v>19</v>
      </c>
      <c r="D83" t="s">
        <v>25</v>
      </c>
      <c r="E83">
        <v>1600000</v>
      </c>
      <c r="F83">
        <v>3100000</v>
      </c>
      <c r="G83" t="s">
        <v>22</v>
      </c>
      <c r="H83" t="s">
        <v>17</v>
      </c>
      <c r="I83" t="s">
        <v>17</v>
      </c>
      <c r="J83" t="s">
        <v>16</v>
      </c>
      <c r="L83">
        <v>1600000</v>
      </c>
      <c r="M83">
        <v>2100000</v>
      </c>
      <c r="N83">
        <v>5200000</v>
      </c>
      <c r="O83">
        <v>3100000</v>
      </c>
      <c r="P83">
        <v>2</v>
      </c>
      <c r="Q83">
        <f t="shared" si="13"/>
        <v>0</v>
      </c>
      <c r="R83">
        <f t="shared" si="14"/>
        <v>1</v>
      </c>
      <c r="S83">
        <f t="shared" si="15"/>
        <v>0</v>
      </c>
      <c r="T83">
        <f t="shared" si="16"/>
        <v>0</v>
      </c>
      <c r="U83">
        <f t="shared" si="17"/>
        <v>0</v>
      </c>
      <c r="V83">
        <f t="shared" si="18"/>
        <v>1</v>
      </c>
      <c r="W83">
        <f t="shared" si="19"/>
        <v>5</v>
      </c>
    </row>
    <row r="84" spans="1:23" x14ac:dyDescent="0.3">
      <c r="A84">
        <v>43</v>
      </c>
      <c r="B84" t="s">
        <v>13</v>
      </c>
      <c r="C84" t="s">
        <v>19</v>
      </c>
      <c r="D84" t="s">
        <v>20</v>
      </c>
      <c r="E84">
        <v>1100000</v>
      </c>
      <c r="F84">
        <v>2400000</v>
      </c>
      <c r="G84" t="s">
        <v>15</v>
      </c>
      <c r="H84" t="s">
        <v>16</v>
      </c>
      <c r="I84" t="s">
        <v>16</v>
      </c>
      <c r="J84" t="s">
        <v>17</v>
      </c>
      <c r="L84">
        <v>1100000</v>
      </c>
      <c r="M84">
        <v>0</v>
      </c>
      <c r="N84">
        <v>2400000</v>
      </c>
      <c r="O84">
        <v>2400000</v>
      </c>
      <c r="P84">
        <v>3</v>
      </c>
      <c r="Q84">
        <f t="shared" si="13"/>
        <v>1</v>
      </c>
      <c r="R84">
        <f t="shared" si="14"/>
        <v>1</v>
      </c>
      <c r="S84">
        <f t="shared" si="15"/>
        <v>1</v>
      </c>
      <c r="T84">
        <f t="shared" si="16"/>
        <v>1</v>
      </c>
      <c r="U84">
        <f t="shared" si="17"/>
        <v>1</v>
      </c>
      <c r="V84">
        <f t="shared" si="18"/>
        <v>0</v>
      </c>
      <c r="W84">
        <f t="shared" si="19"/>
        <v>2</v>
      </c>
    </row>
    <row r="85" spans="1:23" x14ac:dyDescent="0.3">
      <c r="A85">
        <v>42</v>
      </c>
      <c r="B85" t="s">
        <v>13</v>
      </c>
      <c r="C85" t="s">
        <v>19</v>
      </c>
      <c r="D85" t="s">
        <v>23</v>
      </c>
      <c r="E85">
        <v>1300000</v>
      </c>
      <c r="F85">
        <v>2900000</v>
      </c>
      <c r="G85" t="s">
        <v>15</v>
      </c>
      <c r="H85" t="s">
        <v>17</v>
      </c>
      <c r="I85" t="s">
        <v>16</v>
      </c>
      <c r="J85" t="s">
        <v>17</v>
      </c>
      <c r="L85">
        <v>1300000</v>
      </c>
      <c r="M85">
        <v>0</v>
      </c>
      <c r="N85">
        <v>2900000</v>
      </c>
      <c r="O85">
        <v>2900000</v>
      </c>
      <c r="P85">
        <v>2</v>
      </c>
      <c r="Q85">
        <f t="shared" si="13"/>
        <v>1</v>
      </c>
      <c r="R85">
        <f t="shared" si="14"/>
        <v>1</v>
      </c>
      <c r="S85">
        <f t="shared" si="15"/>
        <v>1</v>
      </c>
      <c r="T85">
        <f t="shared" si="16"/>
        <v>0</v>
      </c>
      <c r="U85">
        <f t="shared" si="17"/>
        <v>1</v>
      </c>
      <c r="V85">
        <f t="shared" si="18"/>
        <v>0</v>
      </c>
      <c r="W85">
        <f t="shared" si="19"/>
        <v>3</v>
      </c>
    </row>
    <row r="86" spans="1:23" x14ac:dyDescent="0.3">
      <c r="A86">
        <v>42</v>
      </c>
      <c r="B86" t="s">
        <v>13</v>
      </c>
      <c r="C86" t="s">
        <v>19</v>
      </c>
      <c r="D86" t="s">
        <v>18</v>
      </c>
      <c r="E86">
        <v>800000</v>
      </c>
      <c r="F86">
        <v>2700000</v>
      </c>
      <c r="G86" t="s">
        <v>22</v>
      </c>
      <c r="H86" t="s">
        <v>16</v>
      </c>
      <c r="I86" t="s">
        <v>16</v>
      </c>
      <c r="J86" t="s">
        <v>17</v>
      </c>
      <c r="L86">
        <v>800000</v>
      </c>
      <c r="M86">
        <v>0</v>
      </c>
      <c r="N86">
        <v>2700000</v>
      </c>
      <c r="O86">
        <v>2700000</v>
      </c>
      <c r="P86">
        <v>3</v>
      </c>
      <c r="Q86">
        <f t="shared" si="13"/>
        <v>1</v>
      </c>
      <c r="R86">
        <f t="shared" si="14"/>
        <v>1</v>
      </c>
      <c r="S86">
        <f t="shared" si="15"/>
        <v>0</v>
      </c>
      <c r="T86">
        <f t="shared" si="16"/>
        <v>1</v>
      </c>
      <c r="U86">
        <f t="shared" si="17"/>
        <v>1</v>
      </c>
      <c r="V86">
        <f t="shared" si="18"/>
        <v>0</v>
      </c>
      <c r="W86">
        <f t="shared" si="19"/>
        <v>1</v>
      </c>
    </row>
    <row r="87" spans="1:23" x14ac:dyDescent="0.3">
      <c r="A87">
        <v>42</v>
      </c>
      <c r="B87" t="s">
        <v>21</v>
      </c>
      <c r="C87" t="s">
        <v>19</v>
      </c>
      <c r="D87" t="s">
        <v>26</v>
      </c>
      <c r="E87">
        <v>700000</v>
      </c>
      <c r="F87">
        <v>1800000</v>
      </c>
      <c r="G87" t="s">
        <v>15</v>
      </c>
      <c r="H87" t="s">
        <v>16</v>
      </c>
      <c r="I87" t="s">
        <v>16</v>
      </c>
      <c r="J87" t="s">
        <v>17</v>
      </c>
      <c r="L87">
        <v>700000</v>
      </c>
      <c r="M87">
        <v>0</v>
      </c>
      <c r="N87">
        <v>1800000</v>
      </c>
      <c r="O87">
        <v>1800000</v>
      </c>
      <c r="P87">
        <v>3</v>
      </c>
      <c r="Q87">
        <f t="shared" si="13"/>
        <v>0</v>
      </c>
      <c r="R87">
        <f t="shared" si="14"/>
        <v>1</v>
      </c>
      <c r="S87">
        <f t="shared" si="15"/>
        <v>1</v>
      </c>
      <c r="T87">
        <f t="shared" si="16"/>
        <v>1</v>
      </c>
      <c r="U87">
        <f t="shared" si="17"/>
        <v>1</v>
      </c>
      <c r="V87">
        <f t="shared" si="18"/>
        <v>0</v>
      </c>
      <c r="W87">
        <f t="shared" si="19"/>
        <v>6</v>
      </c>
    </row>
    <row r="88" spans="1:23" x14ac:dyDescent="0.3">
      <c r="A88">
        <v>29</v>
      </c>
      <c r="B88" t="s">
        <v>21</v>
      </c>
      <c r="C88" t="s">
        <v>14</v>
      </c>
      <c r="D88" t="s">
        <v>26</v>
      </c>
      <c r="E88">
        <v>700000</v>
      </c>
      <c r="F88">
        <v>1100000</v>
      </c>
      <c r="G88" t="s">
        <v>22</v>
      </c>
      <c r="H88" t="s">
        <v>16</v>
      </c>
      <c r="I88" t="s">
        <v>17</v>
      </c>
      <c r="J88" t="s">
        <v>17</v>
      </c>
      <c r="L88">
        <v>700000</v>
      </c>
      <c r="M88">
        <v>0</v>
      </c>
      <c r="N88">
        <v>1100000</v>
      </c>
      <c r="O88">
        <v>1100000</v>
      </c>
      <c r="P88">
        <v>0</v>
      </c>
      <c r="Q88">
        <f t="shared" si="13"/>
        <v>0</v>
      </c>
      <c r="R88">
        <f t="shared" si="14"/>
        <v>0</v>
      </c>
      <c r="S88">
        <f t="shared" si="15"/>
        <v>0</v>
      </c>
      <c r="T88">
        <f t="shared" si="16"/>
        <v>1</v>
      </c>
      <c r="U88">
        <f t="shared" si="17"/>
        <v>0</v>
      </c>
      <c r="V88">
        <f t="shared" si="18"/>
        <v>0</v>
      </c>
      <c r="W88">
        <f t="shared" si="19"/>
        <v>6</v>
      </c>
    </row>
    <row r="89" spans="1:23" x14ac:dyDescent="0.3">
      <c r="A89">
        <v>33</v>
      </c>
      <c r="B89" t="s">
        <v>13</v>
      </c>
      <c r="C89" t="s">
        <v>19</v>
      </c>
      <c r="D89" t="s">
        <v>24</v>
      </c>
      <c r="E89">
        <v>1200000</v>
      </c>
      <c r="F89">
        <v>1400000</v>
      </c>
      <c r="G89" t="s">
        <v>15</v>
      </c>
      <c r="H89" t="s">
        <v>17</v>
      </c>
      <c r="I89" t="s">
        <v>17</v>
      </c>
      <c r="J89" t="s">
        <v>16</v>
      </c>
      <c r="L89">
        <v>1200000</v>
      </c>
      <c r="M89">
        <v>800000</v>
      </c>
      <c r="N89">
        <v>2200000</v>
      </c>
      <c r="O89">
        <v>1400000</v>
      </c>
      <c r="P89">
        <v>2</v>
      </c>
      <c r="Q89">
        <f t="shared" si="13"/>
        <v>1</v>
      </c>
      <c r="R89">
        <f t="shared" si="14"/>
        <v>1</v>
      </c>
      <c r="S89">
        <f t="shared" si="15"/>
        <v>1</v>
      </c>
      <c r="T89">
        <f t="shared" si="16"/>
        <v>0</v>
      </c>
      <c r="U89">
        <f t="shared" si="17"/>
        <v>0</v>
      </c>
      <c r="V89">
        <f t="shared" si="18"/>
        <v>1</v>
      </c>
      <c r="W89">
        <f t="shared" si="19"/>
        <v>4</v>
      </c>
    </row>
    <row r="90" spans="1:23" x14ac:dyDescent="0.3">
      <c r="A90">
        <v>34</v>
      </c>
      <c r="B90" t="s">
        <v>13</v>
      </c>
      <c r="C90" t="s">
        <v>19</v>
      </c>
      <c r="D90" t="s">
        <v>30</v>
      </c>
      <c r="E90">
        <v>1500000</v>
      </c>
      <c r="F90">
        <v>2700000</v>
      </c>
      <c r="G90" t="s">
        <v>22</v>
      </c>
      <c r="H90" t="s">
        <v>17</v>
      </c>
      <c r="I90" t="s">
        <v>16</v>
      </c>
      <c r="J90" t="s">
        <v>16</v>
      </c>
      <c r="L90">
        <v>1500000</v>
      </c>
      <c r="M90">
        <v>1400000</v>
      </c>
      <c r="N90">
        <v>4100000</v>
      </c>
      <c r="O90">
        <v>2700000</v>
      </c>
      <c r="P90">
        <v>2</v>
      </c>
      <c r="Q90">
        <f t="shared" si="13"/>
        <v>1</v>
      </c>
      <c r="R90">
        <f t="shared" si="14"/>
        <v>1</v>
      </c>
      <c r="S90">
        <f t="shared" si="15"/>
        <v>0</v>
      </c>
      <c r="T90">
        <f t="shared" si="16"/>
        <v>0</v>
      </c>
      <c r="U90">
        <f t="shared" si="17"/>
        <v>1</v>
      </c>
      <c r="V90">
        <f t="shared" si="18"/>
        <v>1</v>
      </c>
      <c r="W90">
        <f t="shared" si="19"/>
        <v>9</v>
      </c>
    </row>
    <row r="91" spans="1:23" x14ac:dyDescent="0.3">
      <c r="A91">
        <v>34</v>
      </c>
      <c r="B91" t="s">
        <v>21</v>
      </c>
      <c r="C91" t="s">
        <v>19</v>
      </c>
      <c r="D91" t="s">
        <v>26</v>
      </c>
      <c r="E91">
        <v>700000</v>
      </c>
      <c r="F91">
        <v>1900000</v>
      </c>
      <c r="G91" t="s">
        <v>15</v>
      </c>
      <c r="H91" t="s">
        <v>16</v>
      </c>
      <c r="I91" t="s">
        <v>16</v>
      </c>
      <c r="J91" t="s">
        <v>17</v>
      </c>
      <c r="L91">
        <v>700000</v>
      </c>
      <c r="M91">
        <v>0</v>
      </c>
      <c r="N91">
        <v>1900000</v>
      </c>
      <c r="O91">
        <v>1900000</v>
      </c>
      <c r="P91">
        <v>3</v>
      </c>
      <c r="Q91">
        <f t="shared" si="13"/>
        <v>0</v>
      </c>
      <c r="R91">
        <f t="shared" si="14"/>
        <v>1</v>
      </c>
      <c r="S91">
        <f t="shared" si="15"/>
        <v>1</v>
      </c>
      <c r="T91">
        <f t="shared" si="16"/>
        <v>1</v>
      </c>
      <c r="U91">
        <f t="shared" si="17"/>
        <v>1</v>
      </c>
      <c r="V91">
        <f t="shared" si="18"/>
        <v>0</v>
      </c>
      <c r="W91">
        <f t="shared" si="19"/>
        <v>6</v>
      </c>
    </row>
    <row r="92" spans="1:23" x14ac:dyDescent="0.3">
      <c r="A92">
        <v>35</v>
      </c>
      <c r="B92" t="s">
        <v>13</v>
      </c>
      <c r="C92" t="s">
        <v>19</v>
      </c>
      <c r="D92" t="s">
        <v>18</v>
      </c>
      <c r="E92">
        <v>800000</v>
      </c>
      <c r="F92">
        <v>1400000</v>
      </c>
      <c r="G92" t="s">
        <v>22</v>
      </c>
      <c r="H92" t="s">
        <v>17</v>
      </c>
      <c r="I92" t="s">
        <v>17</v>
      </c>
      <c r="J92" t="s">
        <v>17</v>
      </c>
      <c r="L92">
        <v>800000</v>
      </c>
      <c r="M92">
        <v>0</v>
      </c>
      <c r="N92">
        <v>1400000</v>
      </c>
      <c r="O92">
        <v>1400000</v>
      </c>
      <c r="P92">
        <v>2</v>
      </c>
      <c r="Q92">
        <f t="shared" si="13"/>
        <v>1</v>
      </c>
      <c r="R92">
        <f t="shared" si="14"/>
        <v>1</v>
      </c>
      <c r="S92">
        <f t="shared" si="15"/>
        <v>0</v>
      </c>
      <c r="T92">
        <f t="shared" si="16"/>
        <v>0</v>
      </c>
      <c r="U92">
        <f t="shared" si="17"/>
        <v>0</v>
      </c>
      <c r="V92">
        <f t="shared" si="18"/>
        <v>0</v>
      </c>
      <c r="W92">
        <f t="shared" si="19"/>
        <v>1</v>
      </c>
    </row>
    <row r="93" spans="1:23" x14ac:dyDescent="0.3">
      <c r="A93">
        <v>36</v>
      </c>
      <c r="B93" t="s">
        <v>13</v>
      </c>
      <c r="C93" t="s">
        <v>19</v>
      </c>
      <c r="D93" t="s">
        <v>25</v>
      </c>
      <c r="E93">
        <v>1600000</v>
      </c>
      <c r="F93">
        <v>3100000</v>
      </c>
      <c r="G93" t="s">
        <v>15</v>
      </c>
      <c r="H93" t="s">
        <v>16</v>
      </c>
      <c r="I93" t="s">
        <v>16</v>
      </c>
      <c r="J93" t="s">
        <v>16</v>
      </c>
      <c r="L93">
        <v>1600000</v>
      </c>
      <c r="M93">
        <v>1800000</v>
      </c>
      <c r="N93">
        <v>4900000</v>
      </c>
      <c r="O93">
        <v>3100000</v>
      </c>
      <c r="P93">
        <v>3</v>
      </c>
      <c r="Q93">
        <f t="shared" si="13"/>
        <v>1</v>
      </c>
      <c r="R93">
        <f t="shared" si="14"/>
        <v>1</v>
      </c>
      <c r="S93">
        <f t="shared" si="15"/>
        <v>1</v>
      </c>
      <c r="T93">
        <f t="shared" si="16"/>
        <v>1</v>
      </c>
      <c r="U93">
        <f t="shared" si="17"/>
        <v>1</v>
      </c>
      <c r="V93">
        <f t="shared" si="18"/>
        <v>1</v>
      </c>
      <c r="W93">
        <f t="shared" si="19"/>
        <v>5</v>
      </c>
    </row>
    <row r="94" spans="1:23" x14ac:dyDescent="0.3">
      <c r="A94">
        <v>37</v>
      </c>
      <c r="B94" t="s">
        <v>13</v>
      </c>
      <c r="C94" t="s">
        <v>19</v>
      </c>
      <c r="D94" t="s">
        <v>24</v>
      </c>
      <c r="E94">
        <v>1200000</v>
      </c>
      <c r="F94">
        <v>2800000</v>
      </c>
      <c r="G94" t="s">
        <v>22</v>
      </c>
      <c r="H94" t="s">
        <v>17</v>
      </c>
      <c r="I94" t="s">
        <v>16</v>
      </c>
      <c r="J94" t="s">
        <v>17</v>
      </c>
      <c r="L94">
        <v>1200000</v>
      </c>
      <c r="M94">
        <v>0</v>
      </c>
      <c r="N94">
        <v>2800000</v>
      </c>
      <c r="O94">
        <v>2800000</v>
      </c>
      <c r="P94">
        <v>2</v>
      </c>
      <c r="Q94">
        <f t="shared" si="13"/>
        <v>1</v>
      </c>
      <c r="R94">
        <f t="shared" si="14"/>
        <v>1</v>
      </c>
      <c r="S94">
        <f t="shared" si="15"/>
        <v>0</v>
      </c>
      <c r="T94">
        <f t="shared" si="16"/>
        <v>0</v>
      </c>
      <c r="U94">
        <f t="shared" si="17"/>
        <v>1</v>
      </c>
      <c r="V94">
        <f t="shared" si="18"/>
        <v>0</v>
      </c>
      <c r="W94">
        <f t="shared" si="19"/>
        <v>4</v>
      </c>
    </row>
    <row r="95" spans="1:23" x14ac:dyDescent="0.3">
      <c r="A95">
        <v>27</v>
      </c>
      <c r="B95" t="s">
        <v>13</v>
      </c>
      <c r="C95" t="s">
        <v>14</v>
      </c>
      <c r="D95" t="s">
        <v>26</v>
      </c>
      <c r="E95">
        <v>700000</v>
      </c>
      <c r="F95">
        <v>900000</v>
      </c>
      <c r="G95" t="s">
        <v>15</v>
      </c>
      <c r="H95" t="s">
        <v>17</v>
      </c>
      <c r="I95" t="s">
        <v>17</v>
      </c>
      <c r="J95" t="s">
        <v>17</v>
      </c>
      <c r="L95">
        <v>700000</v>
      </c>
      <c r="M95">
        <v>0</v>
      </c>
      <c r="N95">
        <v>900000</v>
      </c>
      <c r="O95">
        <v>900000</v>
      </c>
      <c r="P95">
        <v>0</v>
      </c>
      <c r="Q95">
        <f t="shared" si="13"/>
        <v>1</v>
      </c>
      <c r="R95">
        <f t="shared" si="14"/>
        <v>0</v>
      </c>
      <c r="S95">
        <f t="shared" si="15"/>
        <v>1</v>
      </c>
      <c r="T95">
        <f t="shared" si="16"/>
        <v>0</v>
      </c>
      <c r="U95">
        <f t="shared" si="17"/>
        <v>0</v>
      </c>
      <c r="V95">
        <f t="shared" si="18"/>
        <v>0</v>
      </c>
      <c r="W95">
        <f t="shared" si="19"/>
        <v>6</v>
      </c>
    </row>
    <row r="96" spans="1:23" x14ac:dyDescent="0.3">
      <c r="A96">
        <v>27</v>
      </c>
      <c r="B96" t="s">
        <v>21</v>
      </c>
      <c r="C96" t="s">
        <v>14</v>
      </c>
      <c r="D96" t="s">
        <v>25</v>
      </c>
      <c r="E96">
        <v>1600000</v>
      </c>
      <c r="F96">
        <v>2400000</v>
      </c>
      <c r="G96" t="s">
        <v>22</v>
      </c>
      <c r="H96" t="s">
        <v>17</v>
      </c>
      <c r="I96" t="s">
        <v>17</v>
      </c>
      <c r="J96" t="s">
        <v>17</v>
      </c>
      <c r="L96">
        <v>1600000</v>
      </c>
      <c r="M96">
        <v>0</v>
      </c>
      <c r="N96">
        <v>2400000</v>
      </c>
      <c r="O96">
        <v>2400000</v>
      </c>
      <c r="P96">
        <v>0</v>
      </c>
      <c r="Q96">
        <f t="shared" si="13"/>
        <v>0</v>
      </c>
      <c r="R96">
        <f t="shared" si="14"/>
        <v>0</v>
      </c>
      <c r="S96">
        <f t="shared" si="15"/>
        <v>0</v>
      </c>
      <c r="T96">
        <f t="shared" si="16"/>
        <v>0</v>
      </c>
      <c r="U96">
        <f t="shared" si="17"/>
        <v>0</v>
      </c>
      <c r="V96">
        <f t="shared" si="18"/>
        <v>0</v>
      </c>
      <c r="W96">
        <f t="shared" si="19"/>
        <v>5</v>
      </c>
    </row>
    <row r="97" spans="1:23" x14ac:dyDescent="0.3">
      <c r="A97">
        <v>50</v>
      </c>
      <c r="B97" t="s">
        <v>13</v>
      </c>
      <c r="C97" t="s">
        <v>19</v>
      </c>
      <c r="D97" t="s">
        <v>25</v>
      </c>
      <c r="E97">
        <v>1600000</v>
      </c>
      <c r="F97">
        <v>3800000</v>
      </c>
      <c r="G97" t="s">
        <v>15</v>
      </c>
      <c r="H97" t="s">
        <v>17</v>
      </c>
      <c r="I97" t="s">
        <v>17</v>
      </c>
      <c r="J97" t="s">
        <v>16</v>
      </c>
      <c r="L97">
        <v>1600000</v>
      </c>
      <c r="M97">
        <v>1300000</v>
      </c>
      <c r="N97">
        <v>5100000</v>
      </c>
      <c r="O97">
        <v>3800000</v>
      </c>
      <c r="P97">
        <v>3</v>
      </c>
      <c r="Q97">
        <f t="shared" si="13"/>
        <v>1</v>
      </c>
      <c r="R97">
        <f t="shared" si="14"/>
        <v>1</v>
      </c>
      <c r="S97">
        <f t="shared" si="15"/>
        <v>1</v>
      </c>
      <c r="T97">
        <f t="shared" si="16"/>
        <v>0</v>
      </c>
      <c r="U97">
        <f t="shared" si="17"/>
        <v>0</v>
      </c>
      <c r="V97">
        <f t="shared" si="18"/>
        <v>1</v>
      </c>
      <c r="W97">
        <f t="shared" si="19"/>
        <v>5</v>
      </c>
    </row>
    <row r="98" spans="1:23" x14ac:dyDescent="0.3">
      <c r="A98">
        <v>51</v>
      </c>
      <c r="B98" t="s">
        <v>21</v>
      </c>
      <c r="C98" t="s">
        <v>19</v>
      </c>
      <c r="D98" t="s">
        <v>20</v>
      </c>
      <c r="E98">
        <v>1100000</v>
      </c>
      <c r="F98">
        <v>2200000</v>
      </c>
      <c r="G98" t="s">
        <v>22</v>
      </c>
      <c r="H98" t="s">
        <v>16</v>
      </c>
      <c r="I98" t="s">
        <v>16</v>
      </c>
      <c r="J98" t="s">
        <v>17</v>
      </c>
      <c r="L98">
        <v>1100000</v>
      </c>
      <c r="M98">
        <v>0</v>
      </c>
      <c r="N98">
        <v>2200000</v>
      </c>
      <c r="O98">
        <v>2200000</v>
      </c>
      <c r="P98">
        <v>2</v>
      </c>
      <c r="Q98">
        <f t="shared" si="13"/>
        <v>0</v>
      </c>
      <c r="R98">
        <f t="shared" si="14"/>
        <v>1</v>
      </c>
      <c r="S98">
        <f t="shared" si="15"/>
        <v>0</v>
      </c>
      <c r="T98">
        <f t="shared" si="16"/>
        <v>1</v>
      </c>
      <c r="U98">
        <f t="shared" si="17"/>
        <v>1</v>
      </c>
      <c r="V98">
        <f t="shared" si="18"/>
        <v>0</v>
      </c>
      <c r="W98">
        <f t="shared" si="19"/>
        <v>2</v>
      </c>
    </row>
    <row r="99" spans="1:23" x14ac:dyDescent="0.3">
      <c r="A99">
        <v>51</v>
      </c>
      <c r="B99" t="s">
        <v>13</v>
      </c>
      <c r="C99" t="s">
        <v>19</v>
      </c>
      <c r="D99" t="s">
        <v>30</v>
      </c>
      <c r="E99">
        <v>1500000</v>
      </c>
      <c r="F99">
        <v>2700000</v>
      </c>
      <c r="G99" t="s">
        <v>15</v>
      </c>
      <c r="H99" t="s">
        <v>17</v>
      </c>
      <c r="I99" t="s">
        <v>17</v>
      </c>
      <c r="J99" t="s">
        <v>16</v>
      </c>
      <c r="L99">
        <v>1500000</v>
      </c>
      <c r="M99">
        <v>1300000</v>
      </c>
      <c r="N99">
        <v>4000000</v>
      </c>
      <c r="O99">
        <v>2700000</v>
      </c>
      <c r="P99">
        <v>2</v>
      </c>
      <c r="Q99">
        <f t="shared" si="13"/>
        <v>1</v>
      </c>
      <c r="R99">
        <f t="shared" si="14"/>
        <v>1</v>
      </c>
      <c r="S99">
        <f t="shared" si="15"/>
        <v>1</v>
      </c>
      <c r="T99">
        <f t="shared" si="16"/>
        <v>0</v>
      </c>
      <c r="U99">
        <f t="shared" si="17"/>
        <v>0</v>
      </c>
      <c r="V99">
        <f t="shared" si="18"/>
        <v>1</v>
      </c>
      <c r="W99">
        <f t="shared" si="19"/>
        <v>9</v>
      </c>
    </row>
    <row r="100" spans="1:23" x14ac:dyDescent="0.3">
      <c r="A100">
        <v>51</v>
      </c>
      <c r="B100" t="s">
        <v>13</v>
      </c>
      <c r="C100" t="s">
        <v>19</v>
      </c>
      <c r="D100" t="s">
        <v>20</v>
      </c>
      <c r="E100">
        <v>1100000</v>
      </c>
      <c r="F100">
        <v>2200000</v>
      </c>
      <c r="G100" t="s">
        <v>15</v>
      </c>
      <c r="H100" t="s">
        <v>16</v>
      </c>
      <c r="I100" t="s">
        <v>16</v>
      </c>
      <c r="J100" t="s">
        <v>17</v>
      </c>
      <c r="L100">
        <v>1100000</v>
      </c>
      <c r="M100">
        <v>0</v>
      </c>
      <c r="N100">
        <v>2200000</v>
      </c>
      <c r="O100">
        <v>2200000</v>
      </c>
      <c r="P100">
        <v>2</v>
      </c>
      <c r="Q100">
        <f t="shared" si="13"/>
        <v>1</v>
      </c>
      <c r="R100">
        <f t="shared" si="14"/>
        <v>1</v>
      </c>
      <c r="S100">
        <f t="shared" si="15"/>
        <v>1</v>
      </c>
      <c r="T100">
        <f t="shared" si="16"/>
        <v>1</v>
      </c>
      <c r="U100">
        <f t="shared" si="17"/>
        <v>1</v>
      </c>
      <c r="V100">
        <f t="shared" si="18"/>
        <v>0</v>
      </c>
      <c r="W100">
        <f t="shared" si="19"/>
        <v>2</v>
      </c>
    </row>
  </sheetData>
  <dataValidations count="2">
    <dataValidation type="list" allowBlank="1" showInputMessage="1" showErrorMessage="1" sqref="A1:A100 D1:E100 L1:L100" xr:uid="{D72B70AF-49F0-4CFA-9288-E53B6FAE938B}">
      <formula1>"i20,Ciaz, Duster, City, SUV, Baleno, Verna, Luxuray, Creata"</formula1>
    </dataValidation>
    <dataValidation type="list" allowBlank="1" showInputMessage="1" showErrorMessage="1" sqref="B1:D100" xr:uid="{E9BEE59A-A641-40E8-8762-58CE2C3E85EA}">
      <formula1>"Salaried, Business"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1F08-560D-436F-A21E-02F764CC4623}">
  <dimension ref="A1:Q100"/>
  <sheetViews>
    <sheetView topLeftCell="E4" zoomScale="70" zoomScaleNormal="70" workbookViewId="0">
      <selection activeCell="K10" sqref="K10:Q23"/>
    </sheetView>
  </sheetViews>
  <sheetFormatPr defaultRowHeight="14.4" x14ac:dyDescent="0.3"/>
  <cols>
    <col min="1" max="1" width="11.88671875" customWidth="1"/>
    <col min="2" max="2" width="10.77734375" customWidth="1"/>
    <col min="11" max="11" width="17.44140625" customWidth="1"/>
    <col min="17" max="17" width="12" bestFit="1" customWidth="1"/>
  </cols>
  <sheetData>
    <row r="1" spans="1:17" x14ac:dyDescent="0.3">
      <c r="A1" t="s">
        <v>1</v>
      </c>
      <c r="B1" t="s">
        <v>12</v>
      </c>
      <c r="G1" t="s">
        <v>21</v>
      </c>
      <c r="H1" t="s">
        <v>13</v>
      </c>
    </row>
    <row r="2" spans="1:17" x14ac:dyDescent="0.3">
      <c r="A2" t="s">
        <v>21</v>
      </c>
      <c r="B2">
        <v>1200000</v>
      </c>
      <c r="G2">
        <v>1200000</v>
      </c>
      <c r="H2">
        <v>800000</v>
      </c>
    </row>
    <row r="3" spans="1:17" x14ac:dyDescent="0.3">
      <c r="A3" t="s">
        <v>21</v>
      </c>
      <c r="B3">
        <v>1200000</v>
      </c>
      <c r="G3">
        <v>1200000</v>
      </c>
      <c r="H3">
        <v>1000000</v>
      </c>
    </row>
    <row r="4" spans="1:17" x14ac:dyDescent="0.3">
      <c r="A4" t="s">
        <v>21</v>
      </c>
      <c r="B4">
        <v>700000</v>
      </c>
      <c r="G4">
        <v>700000</v>
      </c>
      <c r="H4">
        <v>1600000</v>
      </c>
    </row>
    <row r="5" spans="1:17" x14ac:dyDescent="0.3">
      <c r="A5" t="s">
        <v>21</v>
      </c>
      <c r="B5">
        <v>1100000</v>
      </c>
      <c r="G5">
        <v>1100000</v>
      </c>
      <c r="H5">
        <v>700000</v>
      </c>
    </row>
    <row r="6" spans="1:17" x14ac:dyDescent="0.3">
      <c r="A6" t="s">
        <v>21</v>
      </c>
      <c r="B6">
        <v>800000</v>
      </c>
      <c r="G6">
        <v>800000</v>
      </c>
      <c r="H6">
        <v>1200000</v>
      </c>
    </row>
    <row r="7" spans="1:17" x14ac:dyDescent="0.3">
      <c r="A7" t="s">
        <v>21</v>
      </c>
      <c r="B7">
        <v>700000</v>
      </c>
      <c r="G7">
        <v>700000</v>
      </c>
      <c r="H7">
        <v>800000</v>
      </c>
    </row>
    <row r="8" spans="1:17" x14ac:dyDescent="0.3">
      <c r="A8" t="s">
        <v>21</v>
      </c>
      <c r="B8">
        <v>800000</v>
      </c>
      <c r="G8">
        <v>800000</v>
      </c>
      <c r="H8">
        <v>1600000</v>
      </c>
    </row>
    <row r="9" spans="1:17" x14ac:dyDescent="0.3">
      <c r="A9" t="s">
        <v>21</v>
      </c>
      <c r="B9">
        <v>1600000</v>
      </c>
      <c r="G9">
        <v>1600000</v>
      </c>
      <c r="H9">
        <v>700000</v>
      </c>
    </row>
    <row r="10" spans="1:17" x14ac:dyDescent="0.3">
      <c r="A10" t="s">
        <v>21</v>
      </c>
      <c r="B10">
        <v>700000</v>
      </c>
      <c r="G10">
        <v>700000</v>
      </c>
      <c r="H10">
        <v>110000</v>
      </c>
      <c r="K10" s="10" t="s">
        <v>60</v>
      </c>
      <c r="L10" s="6"/>
      <c r="M10" s="6"/>
      <c r="N10" s="6"/>
      <c r="O10" s="6"/>
      <c r="P10" s="6"/>
      <c r="Q10" s="6"/>
    </row>
    <row r="11" spans="1:17" x14ac:dyDescent="0.3">
      <c r="A11" t="s">
        <v>21</v>
      </c>
      <c r="B11">
        <v>800000</v>
      </c>
      <c r="G11">
        <v>800000</v>
      </c>
      <c r="H11">
        <v>3000000</v>
      </c>
      <c r="K11" s="6"/>
      <c r="L11" s="6"/>
      <c r="M11" s="6"/>
      <c r="N11" s="6"/>
      <c r="O11" s="6"/>
      <c r="P11" s="6"/>
      <c r="Q11" s="6"/>
    </row>
    <row r="12" spans="1:17" ht="15" thickBot="1" x14ac:dyDescent="0.35">
      <c r="A12" t="s">
        <v>21</v>
      </c>
      <c r="B12">
        <v>700000</v>
      </c>
      <c r="G12">
        <v>700000</v>
      </c>
      <c r="H12">
        <v>800000</v>
      </c>
      <c r="K12" s="6" t="s">
        <v>61</v>
      </c>
      <c r="L12" s="6"/>
      <c r="M12" s="6"/>
      <c r="N12" s="6"/>
      <c r="O12" s="6"/>
      <c r="P12" s="6"/>
      <c r="Q12" s="6"/>
    </row>
    <row r="13" spans="1:17" x14ac:dyDescent="0.3">
      <c r="A13" t="s">
        <v>21</v>
      </c>
      <c r="B13">
        <v>1500000</v>
      </c>
      <c r="G13">
        <v>1500000</v>
      </c>
      <c r="H13">
        <v>700000</v>
      </c>
      <c r="K13" s="7" t="s">
        <v>62</v>
      </c>
      <c r="L13" s="7" t="s">
        <v>59</v>
      </c>
      <c r="M13" s="7" t="s">
        <v>58</v>
      </c>
      <c r="N13" s="7" t="s">
        <v>63</v>
      </c>
      <c r="O13" s="7" t="s">
        <v>64</v>
      </c>
      <c r="P13" s="6"/>
      <c r="Q13" s="6"/>
    </row>
    <row r="14" spans="1:17" x14ac:dyDescent="0.3">
      <c r="A14" t="s">
        <v>21</v>
      </c>
      <c r="B14">
        <v>1200000</v>
      </c>
      <c r="G14">
        <v>1200000</v>
      </c>
      <c r="H14">
        <v>1200000</v>
      </c>
      <c r="K14" s="8" t="s">
        <v>21</v>
      </c>
      <c r="L14" s="8">
        <v>35</v>
      </c>
      <c r="M14" s="8">
        <v>39200000</v>
      </c>
      <c r="N14" s="8">
        <v>1120000</v>
      </c>
      <c r="O14" s="8">
        <v>114588235294.11765</v>
      </c>
      <c r="P14" s="6"/>
      <c r="Q14" s="6"/>
    </row>
    <row r="15" spans="1:17" ht="15" thickBot="1" x14ac:dyDescent="0.35">
      <c r="A15" t="s">
        <v>21</v>
      </c>
      <c r="B15">
        <v>1600000</v>
      </c>
      <c r="G15">
        <v>1600000</v>
      </c>
      <c r="H15">
        <v>700000</v>
      </c>
      <c r="K15" s="9" t="s">
        <v>13</v>
      </c>
      <c r="L15" s="9">
        <v>35</v>
      </c>
      <c r="M15" s="9">
        <v>44110000</v>
      </c>
      <c r="N15" s="9">
        <v>1260285.7142857143</v>
      </c>
      <c r="O15" s="9">
        <v>332967563025.21002</v>
      </c>
      <c r="P15" s="6"/>
      <c r="Q15" s="6"/>
    </row>
    <row r="16" spans="1:17" x14ac:dyDescent="0.3">
      <c r="A16" t="s">
        <v>21</v>
      </c>
      <c r="B16">
        <v>800000</v>
      </c>
      <c r="G16">
        <v>800000</v>
      </c>
      <c r="H16">
        <v>1200000</v>
      </c>
      <c r="K16" s="6"/>
      <c r="L16" s="6"/>
      <c r="M16" s="6"/>
      <c r="N16" s="6"/>
      <c r="O16" s="6"/>
      <c r="P16" s="6"/>
      <c r="Q16" s="6"/>
    </row>
    <row r="17" spans="1:17" x14ac:dyDescent="0.3">
      <c r="A17" t="s">
        <v>21</v>
      </c>
      <c r="B17">
        <v>1100000</v>
      </c>
      <c r="G17">
        <v>1100000</v>
      </c>
      <c r="H17">
        <v>1100000</v>
      </c>
      <c r="K17" s="6"/>
      <c r="L17" s="6"/>
      <c r="M17" s="6"/>
      <c r="N17" s="6"/>
      <c r="O17" s="6"/>
      <c r="P17" s="6"/>
      <c r="Q17" s="6"/>
    </row>
    <row r="18" spans="1:17" ht="15" thickBot="1" x14ac:dyDescent="0.35">
      <c r="A18" t="s">
        <v>21</v>
      </c>
      <c r="B18">
        <v>1100000</v>
      </c>
      <c r="G18">
        <v>1100000</v>
      </c>
      <c r="H18">
        <v>1600000</v>
      </c>
      <c r="K18" s="6" t="s">
        <v>65</v>
      </c>
      <c r="L18" s="6"/>
      <c r="M18" s="6"/>
      <c r="N18" s="6"/>
      <c r="O18" s="6"/>
      <c r="P18" s="6"/>
      <c r="Q18" s="6"/>
    </row>
    <row r="19" spans="1:17" x14ac:dyDescent="0.3">
      <c r="A19" t="s">
        <v>21</v>
      </c>
      <c r="B19">
        <v>1300000</v>
      </c>
      <c r="G19">
        <v>1300000</v>
      </c>
      <c r="H19">
        <v>700000</v>
      </c>
      <c r="K19" s="7" t="s">
        <v>66</v>
      </c>
      <c r="L19" s="7" t="s">
        <v>67</v>
      </c>
      <c r="M19" s="7" t="s">
        <v>68</v>
      </c>
      <c r="N19" s="7" t="s">
        <v>69</v>
      </c>
      <c r="O19" s="7" t="s">
        <v>70</v>
      </c>
      <c r="P19" s="7" t="s">
        <v>71</v>
      </c>
      <c r="Q19" s="7" t="s">
        <v>72</v>
      </c>
    </row>
    <row r="20" spans="1:17" x14ac:dyDescent="0.3">
      <c r="A20" t="s">
        <v>21</v>
      </c>
      <c r="B20">
        <v>1300000</v>
      </c>
      <c r="G20">
        <v>1300000</v>
      </c>
      <c r="H20">
        <v>1200000</v>
      </c>
      <c r="K20" s="8" t="s">
        <v>73</v>
      </c>
      <c r="L20" s="8">
        <v>344401428571.42383</v>
      </c>
      <c r="M20" s="8">
        <v>1</v>
      </c>
      <c r="N20" s="8">
        <v>344401428571.42383</v>
      </c>
      <c r="O20" s="8">
        <v>1.5390323613937229</v>
      </c>
      <c r="P20" s="8">
        <v>0.21902521334962691</v>
      </c>
      <c r="Q20" s="8">
        <v>3.9818962563017628</v>
      </c>
    </row>
    <row r="21" spans="1:17" x14ac:dyDescent="0.3">
      <c r="A21" t="s">
        <v>21</v>
      </c>
      <c r="B21">
        <v>1500000</v>
      </c>
      <c r="G21">
        <v>1500000</v>
      </c>
      <c r="H21">
        <v>1600000</v>
      </c>
      <c r="K21" s="8" t="s">
        <v>74</v>
      </c>
      <c r="L21" s="8">
        <v>15216897142857.141</v>
      </c>
      <c r="M21" s="8">
        <v>68</v>
      </c>
      <c r="N21" s="8">
        <v>223777899159.66382</v>
      </c>
      <c r="O21" s="8"/>
      <c r="P21" s="8"/>
      <c r="Q21" s="8"/>
    </row>
    <row r="22" spans="1:17" x14ac:dyDescent="0.3">
      <c r="A22" t="s">
        <v>21</v>
      </c>
      <c r="B22">
        <v>1100000</v>
      </c>
      <c r="G22">
        <v>1100000</v>
      </c>
      <c r="H22">
        <v>1300000</v>
      </c>
      <c r="K22" s="8"/>
      <c r="L22" s="8"/>
      <c r="M22" s="8"/>
      <c r="N22" s="8"/>
      <c r="O22" s="8"/>
      <c r="P22" s="8"/>
      <c r="Q22" s="8"/>
    </row>
    <row r="23" spans="1:17" ht="15" thickBot="1" x14ac:dyDescent="0.35">
      <c r="A23" t="s">
        <v>21</v>
      </c>
      <c r="B23">
        <v>1500000</v>
      </c>
      <c r="G23">
        <v>1500000</v>
      </c>
      <c r="H23">
        <v>1500000</v>
      </c>
      <c r="K23" s="9" t="s">
        <v>75</v>
      </c>
      <c r="L23" s="9">
        <v>15561298571428.564</v>
      </c>
      <c r="M23" s="9">
        <v>69</v>
      </c>
      <c r="N23" s="9"/>
      <c r="O23" s="9"/>
      <c r="P23" s="9"/>
      <c r="Q23" s="9"/>
    </row>
    <row r="24" spans="1:17" x14ac:dyDescent="0.3">
      <c r="A24" t="s">
        <v>21</v>
      </c>
      <c r="B24">
        <v>700000</v>
      </c>
      <c r="G24">
        <v>700000</v>
      </c>
      <c r="H24">
        <v>1100000</v>
      </c>
    </row>
    <row r="25" spans="1:17" x14ac:dyDescent="0.3">
      <c r="A25" t="s">
        <v>21</v>
      </c>
      <c r="B25">
        <v>1500000</v>
      </c>
      <c r="G25">
        <v>1500000</v>
      </c>
      <c r="H25">
        <v>1600000</v>
      </c>
    </row>
    <row r="26" spans="1:17" x14ac:dyDescent="0.3">
      <c r="A26" t="s">
        <v>21</v>
      </c>
      <c r="B26">
        <v>1200000</v>
      </c>
      <c r="G26">
        <v>1200000</v>
      </c>
      <c r="H26">
        <v>1500000</v>
      </c>
    </row>
    <row r="27" spans="1:17" x14ac:dyDescent="0.3">
      <c r="A27" t="s">
        <v>21</v>
      </c>
      <c r="B27">
        <v>1500000</v>
      </c>
      <c r="G27">
        <v>1500000</v>
      </c>
      <c r="H27">
        <v>1100000</v>
      </c>
    </row>
    <row r="28" spans="1:17" x14ac:dyDescent="0.3">
      <c r="A28" t="s">
        <v>21</v>
      </c>
      <c r="B28">
        <v>1200000</v>
      </c>
      <c r="G28">
        <v>1200000</v>
      </c>
      <c r="H28">
        <v>1600000</v>
      </c>
    </row>
    <row r="29" spans="1:17" x14ac:dyDescent="0.3">
      <c r="A29" t="s">
        <v>21</v>
      </c>
      <c r="B29">
        <v>800000</v>
      </c>
      <c r="G29">
        <v>800000</v>
      </c>
      <c r="H29">
        <v>1300000</v>
      </c>
    </row>
    <row r="30" spans="1:17" x14ac:dyDescent="0.3">
      <c r="A30" t="s">
        <v>21</v>
      </c>
      <c r="B30">
        <v>1600000</v>
      </c>
      <c r="G30">
        <v>1600000</v>
      </c>
      <c r="H30">
        <v>800000</v>
      </c>
    </row>
    <row r="31" spans="1:17" x14ac:dyDescent="0.3">
      <c r="A31" t="s">
        <v>21</v>
      </c>
      <c r="B31">
        <v>1600000</v>
      </c>
      <c r="G31">
        <v>1600000</v>
      </c>
      <c r="H31">
        <v>1500000</v>
      </c>
    </row>
    <row r="32" spans="1:17" x14ac:dyDescent="0.3">
      <c r="A32" t="s">
        <v>21</v>
      </c>
      <c r="B32">
        <v>700000</v>
      </c>
      <c r="G32">
        <v>700000</v>
      </c>
      <c r="H32">
        <v>800000</v>
      </c>
    </row>
    <row r="33" spans="1:8" x14ac:dyDescent="0.3">
      <c r="A33" t="s">
        <v>21</v>
      </c>
      <c r="B33">
        <v>700000</v>
      </c>
      <c r="G33">
        <v>700000</v>
      </c>
      <c r="H33">
        <v>1500000</v>
      </c>
    </row>
    <row r="34" spans="1:8" x14ac:dyDescent="0.3">
      <c r="A34" t="s">
        <v>21</v>
      </c>
      <c r="B34">
        <v>700000</v>
      </c>
      <c r="G34">
        <v>700000</v>
      </c>
      <c r="H34">
        <v>1600000</v>
      </c>
    </row>
    <row r="35" spans="1:8" x14ac:dyDescent="0.3">
      <c r="A35" t="s">
        <v>21</v>
      </c>
      <c r="B35">
        <v>1600000</v>
      </c>
      <c r="G35">
        <v>1600000</v>
      </c>
      <c r="H35">
        <v>1600000</v>
      </c>
    </row>
    <row r="36" spans="1:8" x14ac:dyDescent="0.3">
      <c r="A36" t="s">
        <v>21</v>
      </c>
      <c r="B36">
        <v>1100000</v>
      </c>
      <c r="G36">
        <v>1100000</v>
      </c>
      <c r="H36">
        <v>3000000</v>
      </c>
    </row>
    <row r="37" spans="1:8" x14ac:dyDescent="0.3">
      <c r="A37" t="s">
        <v>13</v>
      </c>
      <c r="B37">
        <v>800000</v>
      </c>
      <c r="H37">
        <v>1500000</v>
      </c>
    </row>
    <row r="38" spans="1:8" x14ac:dyDescent="0.3">
      <c r="A38" t="s">
        <v>13</v>
      </c>
      <c r="B38">
        <v>1000000</v>
      </c>
      <c r="H38">
        <v>1100000</v>
      </c>
    </row>
    <row r="39" spans="1:8" x14ac:dyDescent="0.3">
      <c r="A39" t="s">
        <v>13</v>
      </c>
      <c r="B39">
        <v>1600000</v>
      </c>
      <c r="H39">
        <v>700000</v>
      </c>
    </row>
    <row r="40" spans="1:8" x14ac:dyDescent="0.3">
      <c r="A40" t="s">
        <v>13</v>
      </c>
      <c r="B40">
        <v>700000</v>
      </c>
      <c r="H40">
        <v>700000</v>
      </c>
    </row>
    <row r="41" spans="1:8" x14ac:dyDescent="0.3">
      <c r="A41" t="s">
        <v>13</v>
      </c>
      <c r="B41">
        <v>1200000</v>
      </c>
      <c r="H41">
        <v>1200000</v>
      </c>
    </row>
    <row r="42" spans="1:8" x14ac:dyDescent="0.3">
      <c r="A42" t="s">
        <v>13</v>
      </c>
      <c r="B42">
        <v>800000</v>
      </c>
      <c r="H42">
        <v>1500000</v>
      </c>
    </row>
    <row r="43" spans="1:8" x14ac:dyDescent="0.3">
      <c r="A43" t="s">
        <v>13</v>
      </c>
      <c r="B43">
        <v>1600000</v>
      </c>
      <c r="H43">
        <v>700000</v>
      </c>
    </row>
    <row r="44" spans="1:8" x14ac:dyDescent="0.3">
      <c r="A44" t="s">
        <v>13</v>
      </c>
      <c r="B44">
        <v>700000</v>
      </c>
      <c r="H44">
        <v>1100000</v>
      </c>
    </row>
    <row r="45" spans="1:8" x14ac:dyDescent="0.3">
      <c r="A45" t="s">
        <v>13</v>
      </c>
      <c r="B45">
        <v>110000</v>
      </c>
      <c r="H45">
        <v>1200000</v>
      </c>
    </row>
    <row r="46" spans="1:8" x14ac:dyDescent="0.3">
      <c r="A46" t="s">
        <v>13</v>
      </c>
      <c r="B46">
        <v>3000000</v>
      </c>
      <c r="H46">
        <v>1500000</v>
      </c>
    </row>
    <row r="47" spans="1:8" x14ac:dyDescent="0.3">
      <c r="A47" t="s">
        <v>13</v>
      </c>
      <c r="B47">
        <v>800000</v>
      </c>
      <c r="H47">
        <v>1600000</v>
      </c>
    </row>
    <row r="48" spans="1:8" x14ac:dyDescent="0.3">
      <c r="A48" t="s">
        <v>13</v>
      </c>
      <c r="B48">
        <v>700000</v>
      </c>
      <c r="H48">
        <v>700000</v>
      </c>
    </row>
    <row r="49" spans="1:8" x14ac:dyDescent="0.3">
      <c r="A49" t="s">
        <v>13</v>
      </c>
      <c r="B49">
        <v>1200000</v>
      </c>
      <c r="H49">
        <v>1600000</v>
      </c>
    </row>
    <row r="50" spans="1:8" x14ac:dyDescent="0.3">
      <c r="A50" t="s">
        <v>13</v>
      </c>
      <c r="B50">
        <v>700000</v>
      </c>
      <c r="H50">
        <v>1500000</v>
      </c>
    </row>
    <row r="51" spans="1:8" x14ac:dyDescent="0.3">
      <c r="A51" t="s">
        <v>13</v>
      </c>
      <c r="B51">
        <v>1200000</v>
      </c>
      <c r="H51">
        <v>1500000</v>
      </c>
    </row>
    <row r="52" spans="1:8" x14ac:dyDescent="0.3">
      <c r="A52" t="s">
        <v>13</v>
      </c>
      <c r="B52">
        <v>1100000</v>
      </c>
      <c r="H52">
        <v>1600000</v>
      </c>
    </row>
    <row r="53" spans="1:8" x14ac:dyDescent="0.3">
      <c r="A53" t="s">
        <v>13</v>
      </c>
      <c r="B53">
        <v>1600000</v>
      </c>
      <c r="H53">
        <v>800000</v>
      </c>
    </row>
    <row r="54" spans="1:8" x14ac:dyDescent="0.3">
      <c r="A54" t="s">
        <v>13</v>
      </c>
      <c r="B54">
        <v>700000</v>
      </c>
      <c r="H54">
        <v>1100000</v>
      </c>
    </row>
    <row r="55" spans="1:8" x14ac:dyDescent="0.3">
      <c r="A55" t="s">
        <v>13</v>
      </c>
      <c r="B55">
        <v>1200000</v>
      </c>
      <c r="H55">
        <v>1300000</v>
      </c>
    </row>
    <row r="56" spans="1:8" x14ac:dyDescent="0.3">
      <c r="A56" t="s">
        <v>13</v>
      </c>
      <c r="B56">
        <v>1600000</v>
      </c>
      <c r="H56">
        <v>800000</v>
      </c>
    </row>
    <row r="57" spans="1:8" x14ac:dyDescent="0.3">
      <c r="A57" t="s">
        <v>13</v>
      </c>
      <c r="B57">
        <v>1300000</v>
      </c>
      <c r="H57">
        <v>1200000</v>
      </c>
    </row>
    <row r="58" spans="1:8" x14ac:dyDescent="0.3">
      <c r="A58" t="s">
        <v>13</v>
      </c>
      <c r="B58">
        <v>1500000</v>
      </c>
      <c r="H58">
        <v>1500000</v>
      </c>
    </row>
    <row r="59" spans="1:8" x14ac:dyDescent="0.3">
      <c r="A59" t="s">
        <v>13</v>
      </c>
      <c r="B59">
        <v>1100000</v>
      </c>
      <c r="H59">
        <v>800000</v>
      </c>
    </row>
    <row r="60" spans="1:8" x14ac:dyDescent="0.3">
      <c r="A60" t="s">
        <v>13</v>
      </c>
      <c r="B60">
        <v>1600000</v>
      </c>
      <c r="H60">
        <v>1600000</v>
      </c>
    </row>
    <row r="61" spans="1:8" x14ac:dyDescent="0.3">
      <c r="A61" t="s">
        <v>13</v>
      </c>
      <c r="B61">
        <v>1500000</v>
      </c>
      <c r="H61">
        <v>1200000</v>
      </c>
    </row>
    <row r="62" spans="1:8" x14ac:dyDescent="0.3">
      <c r="A62" t="s">
        <v>13</v>
      </c>
      <c r="B62">
        <v>1100000</v>
      </c>
      <c r="H62">
        <v>700000</v>
      </c>
    </row>
    <row r="63" spans="1:8" x14ac:dyDescent="0.3">
      <c r="A63" t="s">
        <v>13</v>
      </c>
      <c r="B63">
        <v>1600000</v>
      </c>
      <c r="H63">
        <v>1600000</v>
      </c>
    </row>
    <row r="64" spans="1:8" x14ac:dyDescent="0.3">
      <c r="A64" t="s">
        <v>13</v>
      </c>
      <c r="B64">
        <v>1300000</v>
      </c>
      <c r="H64">
        <v>1500000</v>
      </c>
    </row>
    <row r="65" spans="1:8" x14ac:dyDescent="0.3">
      <c r="A65" t="s">
        <v>13</v>
      </c>
      <c r="B65">
        <v>800000</v>
      </c>
      <c r="H65">
        <v>1100000</v>
      </c>
    </row>
    <row r="66" spans="1:8" x14ac:dyDescent="0.3">
      <c r="A66" t="s">
        <v>13</v>
      </c>
      <c r="B66">
        <v>1500000</v>
      </c>
    </row>
    <row r="67" spans="1:8" x14ac:dyDescent="0.3">
      <c r="A67" t="s">
        <v>13</v>
      </c>
      <c r="B67">
        <v>800000</v>
      </c>
    </row>
    <row r="68" spans="1:8" x14ac:dyDescent="0.3">
      <c r="A68" t="s">
        <v>13</v>
      </c>
      <c r="B68">
        <v>1500000</v>
      </c>
    </row>
    <row r="69" spans="1:8" x14ac:dyDescent="0.3">
      <c r="A69" t="s">
        <v>13</v>
      </c>
      <c r="B69">
        <v>1600000</v>
      </c>
    </row>
    <row r="70" spans="1:8" x14ac:dyDescent="0.3">
      <c r="A70" t="s">
        <v>13</v>
      </c>
      <c r="B70">
        <v>1600000</v>
      </c>
    </row>
    <row r="71" spans="1:8" x14ac:dyDescent="0.3">
      <c r="A71" t="s">
        <v>13</v>
      </c>
      <c r="B71">
        <v>3000000</v>
      </c>
    </row>
    <row r="72" spans="1:8" x14ac:dyDescent="0.3">
      <c r="A72" t="s">
        <v>13</v>
      </c>
      <c r="B72">
        <v>1500000</v>
      </c>
    </row>
    <row r="73" spans="1:8" x14ac:dyDescent="0.3">
      <c r="A73" t="s">
        <v>13</v>
      </c>
      <c r="B73">
        <v>1100000</v>
      </c>
    </row>
    <row r="74" spans="1:8" x14ac:dyDescent="0.3">
      <c r="A74" t="s">
        <v>13</v>
      </c>
      <c r="B74">
        <v>700000</v>
      </c>
    </row>
    <row r="75" spans="1:8" x14ac:dyDescent="0.3">
      <c r="A75" t="s">
        <v>13</v>
      </c>
      <c r="B75">
        <v>700000</v>
      </c>
    </row>
    <row r="76" spans="1:8" x14ac:dyDescent="0.3">
      <c r="A76" t="s">
        <v>13</v>
      </c>
      <c r="B76">
        <v>1200000</v>
      </c>
    </row>
    <row r="77" spans="1:8" x14ac:dyDescent="0.3">
      <c r="A77" t="s">
        <v>13</v>
      </c>
      <c r="B77">
        <v>1500000</v>
      </c>
    </row>
    <row r="78" spans="1:8" x14ac:dyDescent="0.3">
      <c r="A78" t="s">
        <v>13</v>
      </c>
      <c r="B78">
        <v>700000</v>
      </c>
    </row>
    <row r="79" spans="1:8" x14ac:dyDescent="0.3">
      <c r="A79" t="s">
        <v>13</v>
      </c>
      <c r="B79">
        <v>1100000</v>
      </c>
    </row>
    <row r="80" spans="1:8" x14ac:dyDescent="0.3">
      <c r="A80" t="s">
        <v>13</v>
      </c>
      <c r="B80">
        <v>1200000</v>
      </c>
    </row>
    <row r="81" spans="1:2" x14ac:dyDescent="0.3">
      <c r="A81" t="s">
        <v>13</v>
      </c>
      <c r="B81">
        <v>1500000</v>
      </c>
    </row>
    <row r="82" spans="1:2" x14ac:dyDescent="0.3">
      <c r="A82" t="s">
        <v>13</v>
      </c>
      <c r="B82">
        <v>1600000</v>
      </c>
    </row>
    <row r="83" spans="1:2" x14ac:dyDescent="0.3">
      <c r="A83" t="s">
        <v>13</v>
      </c>
      <c r="B83">
        <v>700000</v>
      </c>
    </row>
    <row r="84" spans="1:2" x14ac:dyDescent="0.3">
      <c r="A84" t="s">
        <v>13</v>
      </c>
      <c r="B84">
        <v>1600000</v>
      </c>
    </row>
    <row r="85" spans="1:2" x14ac:dyDescent="0.3">
      <c r="A85" t="s">
        <v>13</v>
      </c>
      <c r="B85">
        <v>1500000</v>
      </c>
    </row>
    <row r="86" spans="1:2" x14ac:dyDescent="0.3">
      <c r="A86" t="s">
        <v>13</v>
      </c>
      <c r="B86">
        <v>1500000</v>
      </c>
    </row>
    <row r="87" spans="1:2" x14ac:dyDescent="0.3">
      <c r="A87" t="s">
        <v>13</v>
      </c>
      <c r="B87">
        <v>1600000</v>
      </c>
    </row>
    <row r="88" spans="1:2" x14ac:dyDescent="0.3">
      <c r="A88" t="s">
        <v>13</v>
      </c>
      <c r="B88">
        <v>800000</v>
      </c>
    </row>
    <row r="89" spans="1:2" x14ac:dyDescent="0.3">
      <c r="A89" t="s">
        <v>13</v>
      </c>
      <c r="B89">
        <v>1100000</v>
      </c>
    </row>
    <row r="90" spans="1:2" x14ac:dyDescent="0.3">
      <c r="A90" t="s">
        <v>13</v>
      </c>
      <c r="B90">
        <v>1300000</v>
      </c>
    </row>
    <row r="91" spans="1:2" x14ac:dyDescent="0.3">
      <c r="A91" t="s">
        <v>13</v>
      </c>
      <c r="B91">
        <v>800000</v>
      </c>
    </row>
    <row r="92" spans="1:2" x14ac:dyDescent="0.3">
      <c r="A92" t="s">
        <v>13</v>
      </c>
      <c r="B92">
        <v>1200000</v>
      </c>
    </row>
    <row r="93" spans="1:2" x14ac:dyDescent="0.3">
      <c r="A93" t="s">
        <v>13</v>
      </c>
      <c r="B93">
        <v>1500000</v>
      </c>
    </row>
    <row r="94" spans="1:2" x14ac:dyDescent="0.3">
      <c r="A94" t="s">
        <v>13</v>
      </c>
      <c r="B94">
        <v>800000</v>
      </c>
    </row>
    <row r="95" spans="1:2" x14ac:dyDescent="0.3">
      <c r="A95" t="s">
        <v>13</v>
      </c>
      <c r="B95">
        <v>1600000</v>
      </c>
    </row>
    <row r="96" spans="1:2" x14ac:dyDescent="0.3">
      <c r="A96" t="s">
        <v>13</v>
      </c>
      <c r="B96">
        <v>1200000</v>
      </c>
    </row>
    <row r="97" spans="1:2" x14ac:dyDescent="0.3">
      <c r="A97" t="s">
        <v>13</v>
      </c>
      <c r="B97">
        <v>700000</v>
      </c>
    </row>
    <row r="98" spans="1:2" x14ac:dyDescent="0.3">
      <c r="A98" t="s">
        <v>13</v>
      </c>
      <c r="B98">
        <v>1600000</v>
      </c>
    </row>
    <row r="99" spans="1:2" x14ac:dyDescent="0.3">
      <c r="A99" t="s">
        <v>13</v>
      </c>
      <c r="B99">
        <v>1500000</v>
      </c>
    </row>
    <row r="100" spans="1:2" x14ac:dyDescent="0.3">
      <c r="A100" t="s">
        <v>13</v>
      </c>
      <c r="B100">
        <v>1100000</v>
      </c>
    </row>
  </sheetData>
  <sortState xmlns:xlrd2="http://schemas.microsoft.com/office/spreadsheetml/2017/richdata2" ref="A2:B100">
    <sortCondition ref="A1:A100"/>
  </sortState>
  <dataValidations count="2">
    <dataValidation type="list" allowBlank="1" showInputMessage="1" showErrorMessage="1" sqref="A1:A100 G1 H1" xr:uid="{D29D7EA8-0D94-4C63-8B5B-A6534D429398}">
      <formula1>"Salaried, Business"</formula1>
    </dataValidation>
    <dataValidation type="list" allowBlank="1" showInputMessage="1" showErrorMessage="1" sqref="B1:B100 G2:G36 H2:H65" xr:uid="{AE618886-539B-4A13-A54C-2A3D71CA10C8}">
      <formula1>"i20,Ciaz, Duster, City, SUV, Baleno, Verna, Luxuray, Creata"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4E89-4F5E-4EAA-B3E9-2BB33E445F46}">
  <dimension ref="A1:N100"/>
  <sheetViews>
    <sheetView zoomScale="85" zoomScaleNormal="85" workbookViewId="0">
      <selection activeCell="L8" sqref="L8:N21"/>
    </sheetView>
  </sheetViews>
  <sheetFormatPr defaultRowHeight="14.4" x14ac:dyDescent="0.3"/>
  <cols>
    <col min="1" max="1" width="14.5546875" bestFit="1" customWidth="1"/>
    <col min="2" max="2" width="10.77734375" customWidth="1"/>
    <col min="12" max="12" width="38.88671875" bestFit="1" customWidth="1"/>
    <col min="13" max="13" width="17.109375" customWidth="1"/>
    <col min="14" max="14" width="16.6640625" customWidth="1"/>
  </cols>
  <sheetData>
    <row r="1" spans="1:14" x14ac:dyDescent="0.3">
      <c r="A1" t="s">
        <v>2</v>
      </c>
      <c r="B1" t="s">
        <v>12</v>
      </c>
      <c r="G1" t="s">
        <v>19</v>
      </c>
      <c r="H1" t="s">
        <v>14</v>
      </c>
    </row>
    <row r="2" spans="1:14" x14ac:dyDescent="0.3">
      <c r="A2" t="s">
        <v>19</v>
      </c>
      <c r="B2">
        <v>1000000</v>
      </c>
      <c r="G2">
        <v>1000000</v>
      </c>
      <c r="H2">
        <v>800000</v>
      </c>
    </row>
    <row r="3" spans="1:14" x14ac:dyDescent="0.3">
      <c r="A3" t="s">
        <v>19</v>
      </c>
      <c r="B3">
        <v>1200000</v>
      </c>
      <c r="G3">
        <v>1200000</v>
      </c>
      <c r="H3">
        <v>800000</v>
      </c>
    </row>
    <row r="4" spans="1:14" x14ac:dyDescent="0.3">
      <c r="A4" t="s">
        <v>19</v>
      </c>
      <c r="B4">
        <v>1200000</v>
      </c>
      <c r="G4">
        <v>1200000</v>
      </c>
      <c r="H4">
        <v>800000</v>
      </c>
    </row>
    <row r="5" spans="1:14" x14ac:dyDescent="0.3">
      <c r="A5" t="s">
        <v>19</v>
      </c>
      <c r="B5">
        <v>1600000</v>
      </c>
      <c r="G5">
        <v>1600000</v>
      </c>
      <c r="H5">
        <v>700000</v>
      </c>
    </row>
    <row r="6" spans="1:14" x14ac:dyDescent="0.3">
      <c r="A6" t="s">
        <v>19</v>
      </c>
      <c r="B6">
        <v>700000</v>
      </c>
      <c r="G6">
        <v>700000</v>
      </c>
      <c r="H6">
        <v>1200000</v>
      </c>
    </row>
    <row r="7" spans="1:14" x14ac:dyDescent="0.3">
      <c r="A7" t="s">
        <v>19</v>
      </c>
      <c r="B7">
        <v>1200000</v>
      </c>
      <c r="G7">
        <v>1200000</v>
      </c>
      <c r="H7">
        <v>1600000</v>
      </c>
    </row>
    <row r="8" spans="1:14" x14ac:dyDescent="0.3">
      <c r="A8" t="s">
        <v>19</v>
      </c>
      <c r="B8">
        <v>700000</v>
      </c>
      <c r="G8">
        <v>700000</v>
      </c>
      <c r="H8">
        <v>700000</v>
      </c>
      <c r="L8" s="10" t="s">
        <v>76</v>
      </c>
      <c r="M8" s="6"/>
      <c r="N8" s="6"/>
    </row>
    <row r="9" spans="1:14" ht="15" thickBot="1" x14ac:dyDescent="0.35">
      <c r="A9" t="s">
        <v>19</v>
      </c>
      <c r="B9">
        <v>1100000</v>
      </c>
      <c r="G9">
        <v>1100000</v>
      </c>
      <c r="H9">
        <v>1100000</v>
      </c>
      <c r="L9" s="6"/>
      <c r="M9" s="6"/>
      <c r="N9" s="6"/>
    </row>
    <row r="10" spans="1:14" x14ac:dyDescent="0.3">
      <c r="A10" t="s">
        <v>19</v>
      </c>
      <c r="B10">
        <v>800000</v>
      </c>
      <c r="G10">
        <v>800000</v>
      </c>
      <c r="H10">
        <v>700000</v>
      </c>
      <c r="L10" s="7"/>
      <c r="M10" s="7" t="s">
        <v>19</v>
      </c>
      <c r="N10" s="7" t="s">
        <v>14</v>
      </c>
    </row>
    <row r="11" spans="1:14" x14ac:dyDescent="0.3">
      <c r="A11" t="s">
        <v>19</v>
      </c>
      <c r="B11">
        <v>1600000</v>
      </c>
      <c r="G11">
        <v>1600000</v>
      </c>
      <c r="H11">
        <v>1200000</v>
      </c>
      <c r="L11" s="8" t="s">
        <v>47</v>
      </c>
      <c r="M11" s="8">
        <v>1221547.6190476189</v>
      </c>
      <c r="N11" s="8">
        <v>1040000</v>
      </c>
    </row>
    <row r="12" spans="1:14" x14ac:dyDescent="0.3">
      <c r="A12" t="s">
        <v>19</v>
      </c>
      <c r="B12">
        <v>700000</v>
      </c>
      <c r="G12">
        <v>700000</v>
      </c>
      <c r="H12">
        <v>1500000</v>
      </c>
      <c r="L12" s="8" t="s">
        <v>64</v>
      </c>
      <c r="M12" s="8">
        <v>198784323006.311</v>
      </c>
      <c r="N12" s="8">
        <v>132571428571.42857</v>
      </c>
    </row>
    <row r="13" spans="1:14" x14ac:dyDescent="0.3">
      <c r="A13" t="s">
        <v>19</v>
      </c>
      <c r="B13">
        <v>110000</v>
      </c>
      <c r="G13">
        <v>110000</v>
      </c>
      <c r="H13">
        <v>1500000</v>
      </c>
      <c r="L13" s="8" t="s">
        <v>77</v>
      </c>
      <c r="M13" s="8">
        <v>84</v>
      </c>
      <c r="N13" s="8">
        <v>15</v>
      </c>
    </row>
    <row r="14" spans="1:14" x14ac:dyDescent="0.3">
      <c r="A14" t="s">
        <v>19</v>
      </c>
      <c r="B14">
        <v>700000</v>
      </c>
      <c r="G14">
        <v>700000</v>
      </c>
      <c r="H14">
        <v>700000</v>
      </c>
      <c r="L14" s="8" t="s">
        <v>78</v>
      </c>
      <c r="M14" s="8">
        <v>189227822778.59601</v>
      </c>
      <c r="N14" s="8"/>
    </row>
    <row r="15" spans="1:14" x14ac:dyDescent="0.3">
      <c r="A15" t="s">
        <v>19</v>
      </c>
      <c r="B15">
        <v>3000000</v>
      </c>
      <c r="G15">
        <v>3000000</v>
      </c>
      <c r="H15">
        <v>700000</v>
      </c>
      <c r="L15" s="8" t="s">
        <v>79</v>
      </c>
      <c r="M15" s="8">
        <v>0</v>
      </c>
      <c r="N15" s="8"/>
    </row>
    <row r="16" spans="1:14" x14ac:dyDescent="0.3">
      <c r="A16" t="s">
        <v>19</v>
      </c>
      <c r="B16">
        <v>700000</v>
      </c>
      <c r="G16">
        <v>700000</v>
      </c>
      <c r="H16">
        <v>1600000</v>
      </c>
      <c r="L16" s="8" t="s">
        <v>68</v>
      </c>
      <c r="M16" s="8">
        <v>97</v>
      </c>
      <c r="N16" s="8"/>
    </row>
    <row r="17" spans="1:14" x14ac:dyDescent="0.3">
      <c r="A17" t="s">
        <v>19</v>
      </c>
      <c r="B17">
        <v>1200000</v>
      </c>
      <c r="G17">
        <v>1200000</v>
      </c>
      <c r="L17" s="8" t="s">
        <v>80</v>
      </c>
      <c r="M17" s="8">
        <v>1.4889007087114445</v>
      </c>
      <c r="N17" s="8"/>
    </row>
    <row r="18" spans="1:14" x14ac:dyDescent="0.3">
      <c r="A18" t="s">
        <v>19</v>
      </c>
      <c r="B18">
        <v>800000</v>
      </c>
      <c r="G18">
        <v>800000</v>
      </c>
      <c r="L18" s="8" t="s">
        <v>81</v>
      </c>
      <c r="M18" s="8">
        <v>6.9878826473651443E-2</v>
      </c>
      <c r="N18" s="8"/>
    </row>
    <row r="19" spans="1:14" x14ac:dyDescent="0.3">
      <c r="A19" t="s">
        <v>19</v>
      </c>
      <c r="B19">
        <v>1600000</v>
      </c>
      <c r="G19">
        <v>1600000</v>
      </c>
      <c r="L19" s="8" t="s">
        <v>82</v>
      </c>
      <c r="M19" s="8">
        <v>1.6607146101230255</v>
      </c>
      <c r="N19" s="8"/>
    </row>
    <row r="20" spans="1:14" x14ac:dyDescent="0.3">
      <c r="A20" t="s">
        <v>19</v>
      </c>
      <c r="B20">
        <v>700000</v>
      </c>
      <c r="G20">
        <v>700000</v>
      </c>
      <c r="L20" s="8" t="s">
        <v>83</v>
      </c>
      <c r="M20" s="8">
        <v>0.13975765294730289</v>
      </c>
      <c r="N20" s="8"/>
    </row>
    <row r="21" spans="1:14" ht="15" thickBot="1" x14ac:dyDescent="0.35">
      <c r="A21" t="s">
        <v>19</v>
      </c>
      <c r="B21">
        <v>1100000</v>
      </c>
      <c r="G21">
        <v>1100000</v>
      </c>
      <c r="L21" s="9" t="s">
        <v>84</v>
      </c>
      <c r="M21" s="9">
        <v>1.9847231860139838</v>
      </c>
      <c r="N21" s="9"/>
    </row>
    <row r="22" spans="1:14" x14ac:dyDescent="0.3">
      <c r="A22" t="s">
        <v>19</v>
      </c>
      <c r="B22">
        <v>1600000</v>
      </c>
      <c r="G22">
        <v>1600000</v>
      </c>
    </row>
    <row r="23" spans="1:14" x14ac:dyDescent="0.3">
      <c r="A23" t="s">
        <v>19</v>
      </c>
      <c r="B23">
        <v>700000</v>
      </c>
      <c r="G23">
        <v>700000</v>
      </c>
    </row>
    <row r="24" spans="1:14" x14ac:dyDescent="0.3">
      <c r="A24" t="s">
        <v>19</v>
      </c>
      <c r="B24">
        <v>800000</v>
      </c>
      <c r="G24">
        <v>800000</v>
      </c>
    </row>
    <row r="25" spans="1:14" x14ac:dyDescent="0.3">
      <c r="A25" t="s">
        <v>19</v>
      </c>
      <c r="B25">
        <v>1200000</v>
      </c>
      <c r="G25">
        <v>1200000</v>
      </c>
    </row>
    <row r="26" spans="1:14" x14ac:dyDescent="0.3">
      <c r="A26" t="s">
        <v>19</v>
      </c>
      <c r="B26">
        <v>1600000</v>
      </c>
      <c r="G26">
        <v>1600000</v>
      </c>
    </row>
    <row r="27" spans="1:14" x14ac:dyDescent="0.3">
      <c r="A27" t="s">
        <v>19</v>
      </c>
      <c r="B27">
        <v>700000</v>
      </c>
      <c r="G27">
        <v>700000</v>
      </c>
    </row>
    <row r="28" spans="1:14" x14ac:dyDescent="0.3">
      <c r="A28" t="s">
        <v>19</v>
      </c>
      <c r="B28">
        <v>1300000</v>
      </c>
      <c r="G28">
        <v>1300000</v>
      </c>
    </row>
    <row r="29" spans="1:14" x14ac:dyDescent="0.3">
      <c r="A29" t="s">
        <v>19</v>
      </c>
      <c r="B29">
        <v>1500000</v>
      </c>
      <c r="G29">
        <v>1500000</v>
      </c>
    </row>
    <row r="30" spans="1:14" x14ac:dyDescent="0.3">
      <c r="A30" t="s">
        <v>19</v>
      </c>
      <c r="B30">
        <v>1500000</v>
      </c>
      <c r="G30">
        <v>1500000</v>
      </c>
    </row>
    <row r="31" spans="1:14" x14ac:dyDescent="0.3">
      <c r="A31" t="s">
        <v>19</v>
      </c>
      <c r="B31">
        <v>1100000</v>
      </c>
      <c r="G31">
        <v>1100000</v>
      </c>
    </row>
    <row r="32" spans="1:14" x14ac:dyDescent="0.3">
      <c r="A32" t="s">
        <v>19</v>
      </c>
      <c r="B32">
        <v>1600000</v>
      </c>
      <c r="G32">
        <v>1600000</v>
      </c>
    </row>
    <row r="33" spans="1:7" x14ac:dyDescent="0.3">
      <c r="A33" t="s">
        <v>19</v>
      </c>
      <c r="B33">
        <v>1200000</v>
      </c>
      <c r="G33">
        <v>1200000</v>
      </c>
    </row>
    <row r="34" spans="1:7" x14ac:dyDescent="0.3">
      <c r="A34" t="s">
        <v>19</v>
      </c>
      <c r="B34">
        <v>1500000</v>
      </c>
      <c r="G34">
        <v>1500000</v>
      </c>
    </row>
    <row r="35" spans="1:7" x14ac:dyDescent="0.3">
      <c r="A35" t="s">
        <v>19</v>
      </c>
      <c r="B35">
        <v>1100000</v>
      </c>
      <c r="G35">
        <v>1100000</v>
      </c>
    </row>
    <row r="36" spans="1:7" x14ac:dyDescent="0.3">
      <c r="A36" t="s">
        <v>19</v>
      </c>
      <c r="B36">
        <v>800000</v>
      </c>
      <c r="G36">
        <v>800000</v>
      </c>
    </row>
    <row r="37" spans="1:7" x14ac:dyDescent="0.3">
      <c r="A37" t="s">
        <v>19</v>
      </c>
      <c r="B37">
        <v>1100000</v>
      </c>
      <c r="G37">
        <v>1100000</v>
      </c>
    </row>
    <row r="38" spans="1:7" x14ac:dyDescent="0.3">
      <c r="A38" t="s">
        <v>19</v>
      </c>
      <c r="B38">
        <v>1600000</v>
      </c>
      <c r="G38">
        <v>1600000</v>
      </c>
    </row>
    <row r="39" spans="1:7" x14ac:dyDescent="0.3">
      <c r="A39" t="s">
        <v>19</v>
      </c>
      <c r="B39">
        <v>1300000</v>
      </c>
      <c r="G39">
        <v>1300000</v>
      </c>
    </row>
    <row r="40" spans="1:7" x14ac:dyDescent="0.3">
      <c r="A40" t="s">
        <v>19</v>
      </c>
      <c r="B40">
        <v>800000</v>
      </c>
      <c r="G40">
        <v>800000</v>
      </c>
    </row>
    <row r="41" spans="1:7" x14ac:dyDescent="0.3">
      <c r="A41" t="s">
        <v>19</v>
      </c>
      <c r="B41">
        <v>1500000</v>
      </c>
      <c r="G41">
        <v>1500000</v>
      </c>
    </row>
    <row r="42" spans="1:7" x14ac:dyDescent="0.3">
      <c r="A42" t="s">
        <v>19</v>
      </c>
      <c r="B42">
        <v>1100000</v>
      </c>
      <c r="G42">
        <v>1100000</v>
      </c>
    </row>
    <row r="43" spans="1:7" x14ac:dyDescent="0.3">
      <c r="A43" t="s">
        <v>19</v>
      </c>
      <c r="B43">
        <v>1300000</v>
      </c>
      <c r="G43">
        <v>1300000</v>
      </c>
    </row>
    <row r="44" spans="1:7" x14ac:dyDescent="0.3">
      <c r="A44" t="s">
        <v>19</v>
      </c>
      <c r="B44">
        <v>800000</v>
      </c>
      <c r="G44">
        <v>800000</v>
      </c>
    </row>
    <row r="45" spans="1:7" x14ac:dyDescent="0.3">
      <c r="A45" t="s">
        <v>19</v>
      </c>
      <c r="B45">
        <v>1500000</v>
      </c>
      <c r="G45">
        <v>1500000</v>
      </c>
    </row>
    <row r="46" spans="1:7" x14ac:dyDescent="0.3">
      <c r="A46" t="s">
        <v>19</v>
      </c>
      <c r="B46">
        <v>1300000</v>
      </c>
      <c r="G46">
        <v>1300000</v>
      </c>
    </row>
    <row r="47" spans="1:7" x14ac:dyDescent="0.3">
      <c r="A47" t="s">
        <v>19</v>
      </c>
      <c r="B47">
        <v>1600000</v>
      </c>
      <c r="G47">
        <v>1600000</v>
      </c>
    </row>
    <row r="48" spans="1:7" x14ac:dyDescent="0.3">
      <c r="A48" t="s">
        <v>19</v>
      </c>
      <c r="B48">
        <v>1600000</v>
      </c>
      <c r="G48">
        <v>1600000</v>
      </c>
    </row>
    <row r="49" spans="1:7" x14ac:dyDescent="0.3">
      <c r="A49" t="s">
        <v>19</v>
      </c>
      <c r="B49">
        <v>1500000</v>
      </c>
      <c r="G49">
        <v>1500000</v>
      </c>
    </row>
    <row r="50" spans="1:7" x14ac:dyDescent="0.3">
      <c r="A50" t="s">
        <v>19</v>
      </c>
      <c r="B50">
        <v>3000000</v>
      </c>
      <c r="G50">
        <v>3000000</v>
      </c>
    </row>
    <row r="51" spans="1:7" x14ac:dyDescent="0.3">
      <c r="A51" t="s">
        <v>19</v>
      </c>
      <c r="B51">
        <v>1500000</v>
      </c>
      <c r="G51">
        <v>1500000</v>
      </c>
    </row>
    <row r="52" spans="1:7" x14ac:dyDescent="0.3">
      <c r="A52" t="s">
        <v>19</v>
      </c>
      <c r="B52">
        <v>1100000</v>
      </c>
      <c r="G52">
        <v>1100000</v>
      </c>
    </row>
    <row r="53" spans="1:7" x14ac:dyDescent="0.3">
      <c r="A53" t="s">
        <v>19</v>
      </c>
      <c r="B53">
        <v>700000</v>
      </c>
      <c r="G53">
        <v>700000</v>
      </c>
    </row>
    <row r="54" spans="1:7" x14ac:dyDescent="0.3">
      <c r="A54" t="s">
        <v>19</v>
      </c>
      <c r="B54">
        <v>1100000</v>
      </c>
      <c r="G54">
        <v>1100000</v>
      </c>
    </row>
    <row r="55" spans="1:7" x14ac:dyDescent="0.3">
      <c r="A55" t="s">
        <v>19</v>
      </c>
      <c r="B55">
        <v>700000</v>
      </c>
      <c r="G55">
        <v>700000</v>
      </c>
    </row>
    <row r="56" spans="1:7" x14ac:dyDescent="0.3">
      <c r="A56" t="s">
        <v>19</v>
      </c>
      <c r="B56">
        <v>1500000</v>
      </c>
      <c r="G56">
        <v>1500000</v>
      </c>
    </row>
    <row r="57" spans="1:7" x14ac:dyDescent="0.3">
      <c r="A57" t="s">
        <v>19</v>
      </c>
      <c r="B57">
        <v>1200000</v>
      </c>
      <c r="G57">
        <v>1200000</v>
      </c>
    </row>
    <row r="58" spans="1:7" x14ac:dyDescent="0.3">
      <c r="A58" t="s">
        <v>19</v>
      </c>
      <c r="B58">
        <v>1500000</v>
      </c>
      <c r="G58">
        <v>1500000</v>
      </c>
    </row>
    <row r="59" spans="1:7" x14ac:dyDescent="0.3">
      <c r="A59" t="s">
        <v>19</v>
      </c>
      <c r="B59">
        <v>1200000</v>
      </c>
      <c r="G59">
        <v>1200000</v>
      </c>
    </row>
    <row r="60" spans="1:7" x14ac:dyDescent="0.3">
      <c r="A60" t="s">
        <v>19</v>
      </c>
      <c r="B60">
        <v>1500000</v>
      </c>
      <c r="G60">
        <v>1500000</v>
      </c>
    </row>
    <row r="61" spans="1:7" x14ac:dyDescent="0.3">
      <c r="A61" t="s">
        <v>19</v>
      </c>
      <c r="B61">
        <v>1600000</v>
      </c>
      <c r="G61">
        <v>1600000</v>
      </c>
    </row>
    <row r="62" spans="1:7" x14ac:dyDescent="0.3">
      <c r="A62" t="s">
        <v>19</v>
      </c>
      <c r="B62">
        <v>700000</v>
      </c>
      <c r="G62">
        <v>700000</v>
      </c>
    </row>
    <row r="63" spans="1:7" x14ac:dyDescent="0.3">
      <c r="A63" t="s">
        <v>19</v>
      </c>
      <c r="B63">
        <v>1600000</v>
      </c>
      <c r="G63">
        <v>1600000</v>
      </c>
    </row>
    <row r="64" spans="1:7" x14ac:dyDescent="0.3">
      <c r="A64" t="s">
        <v>19</v>
      </c>
      <c r="B64">
        <v>1200000</v>
      </c>
      <c r="G64">
        <v>1200000</v>
      </c>
    </row>
    <row r="65" spans="1:7" x14ac:dyDescent="0.3">
      <c r="A65" t="s">
        <v>19</v>
      </c>
      <c r="B65">
        <v>1500000</v>
      </c>
      <c r="G65">
        <v>1500000</v>
      </c>
    </row>
    <row r="66" spans="1:7" x14ac:dyDescent="0.3">
      <c r="A66" t="s">
        <v>19</v>
      </c>
      <c r="B66">
        <v>800000</v>
      </c>
      <c r="G66">
        <v>800000</v>
      </c>
    </row>
    <row r="67" spans="1:7" x14ac:dyDescent="0.3">
      <c r="A67" t="s">
        <v>19</v>
      </c>
      <c r="B67">
        <v>1600000</v>
      </c>
      <c r="G67">
        <v>1600000</v>
      </c>
    </row>
    <row r="68" spans="1:7" x14ac:dyDescent="0.3">
      <c r="A68" t="s">
        <v>19</v>
      </c>
      <c r="B68">
        <v>1500000</v>
      </c>
      <c r="G68">
        <v>1500000</v>
      </c>
    </row>
    <row r="69" spans="1:7" x14ac:dyDescent="0.3">
      <c r="A69" t="s">
        <v>19</v>
      </c>
      <c r="B69">
        <v>1600000</v>
      </c>
      <c r="G69">
        <v>1600000</v>
      </c>
    </row>
    <row r="70" spans="1:7" x14ac:dyDescent="0.3">
      <c r="A70" t="s">
        <v>19</v>
      </c>
      <c r="B70">
        <v>800000</v>
      </c>
      <c r="G70">
        <v>800000</v>
      </c>
    </row>
    <row r="71" spans="1:7" x14ac:dyDescent="0.3">
      <c r="A71" t="s">
        <v>19</v>
      </c>
      <c r="B71">
        <v>1600000</v>
      </c>
      <c r="G71">
        <v>1600000</v>
      </c>
    </row>
    <row r="72" spans="1:7" x14ac:dyDescent="0.3">
      <c r="A72" t="s">
        <v>19</v>
      </c>
      <c r="B72">
        <v>1100000</v>
      </c>
      <c r="G72">
        <v>1100000</v>
      </c>
    </row>
    <row r="73" spans="1:7" x14ac:dyDescent="0.3">
      <c r="A73" t="s">
        <v>19</v>
      </c>
      <c r="B73">
        <v>1300000</v>
      </c>
      <c r="G73">
        <v>1300000</v>
      </c>
    </row>
    <row r="74" spans="1:7" x14ac:dyDescent="0.3">
      <c r="A74" t="s">
        <v>19</v>
      </c>
      <c r="B74">
        <v>800000</v>
      </c>
      <c r="G74">
        <v>800000</v>
      </c>
    </row>
    <row r="75" spans="1:7" x14ac:dyDescent="0.3">
      <c r="A75" t="s">
        <v>19</v>
      </c>
      <c r="B75">
        <v>700000</v>
      </c>
      <c r="G75">
        <v>700000</v>
      </c>
    </row>
    <row r="76" spans="1:7" x14ac:dyDescent="0.3">
      <c r="A76" t="s">
        <v>19</v>
      </c>
      <c r="B76">
        <v>1200000</v>
      </c>
      <c r="G76">
        <v>1200000</v>
      </c>
    </row>
    <row r="77" spans="1:7" x14ac:dyDescent="0.3">
      <c r="A77" t="s">
        <v>19</v>
      </c>
      <c r="B77">
        <v>1500000</v>
      </c>
      <c r="G77">
        <v>1500000</v>
      </c>
    </row>
    <row r="78" spans="1:7" x14ac:dyDescent="0.3">
      <c r="A78" t="s">
        <v>19</v>
      </c>
      <c r="B78">
        <v>700000</v>
      </c>
      <c r="G78">
        <v>700000</v>
      </c>
    </row>
    <row r="79" spans="1:7" x14ac:dyDescent="0.3">
      <c r="A79" t="s">
        <v>19</v>
      </c>
      <c r="B79">
        <v>800000</v>
      </c>
      <c r="G79">
        <v>800000</v>
      </c>
    </row>
    <row r="80" spans="1:7" x14ac:dyDescent="0.3">
      <c r="A80" t="s">
        <v>19</v>
      </c>
      <c r="B80">
        <v>1600000</v>
      </c>
      <c r="G80">
        <v>1600000</v>
      </c>
    </row>
    <row r="81" spans="1:7" x14ac:dyDescent="0.3">
      <c r="A81" t="s">
        <v>19</v>
      </c>
      <c r="B81">
        <v>1200000</v>
      </c>
      <c r="G81">
        <v>1200000</v>
      </c>
    </row>
    <row r="82" spans="1:7" x14ac:dyDescent="0.3">
      <c r="A82" t="s">
        <v>19</v>
      </c>
      <c r="B82">
        <v>1600000</v>
      </c>
      <c r="G82">
        <v>1600000</v>
      </c>
    </row>
    <row r="83" spans="1:7" x14ac:dyDescent="0.3">
      <c r="A83" t="s">
        <v>19</v>
      </c>
      <c r="B83">
        <v>1100000</v>
      </c>
      <c r="G83">
        <v>1100000</v>
      </c>
    </row>
    <row r="84" spans="1:7" x14ac:dyDescent="0.3">
      <c r="A84" t="s">
        <v>19</v>
      </c>
      <c r="B84">
        <v>1500000</v>
      </c>
      <c r="G84">
        <v>1500000</v>
      </c>
    </row>
    <row r="85" spans="1:7" x14ac:dyDescent="0.3">
      <c r="A85" t="s">
        <v>19</v>
      </c>
      <c r="B85">
        <v>1100000</v>
      </c>
      <c r="G85">
        <v>1100000</v>
      </c>
    </row>
    <row r="86" spans="1:7" x14ac:dyDescent="0.3">
      <c r="A86" t="s">
        <v>14</v>
      </c>
      <c r="B86">
        <v>800000</v>
      </c>
    </row>
    <row r="87" spans="1:7" x14ac:dyDescent="0.3">
      <c r="A87" t="s">
        <v>14</v>
      </c>
      <c r="B87">
        <v>800000</v>
      </c>
    </row>
    <row r="88" spans="1:7" x14ac:dyDescent="0.3">
      <c r="A88" t="s">
        <v>14</v>
      </c>
      <c r="B88">
        <v>800000</v>
      </c>
    </row>
    <row r="89" spans="1:7" x14ac:dyDescent="0.3">
      <c r="A89" t="s">
        <v>14</v>
      </c>
      <c r="B89">
        <v>700000</v>
      </c>
    </row>
    <row r="90" spans="1:7" x14ac:dyDescent="0.3">
      <c r="A90" t="s">
        <v>14</v>
      </c>
      <c r="B90">
        <v>1200000</v>
      </c>
    </row>
    <row r="91" spans="1:7" x14ac:dyDescent="0.3">
      <c r="A91" t="s">
        <v>14</v>
      </c>
      <c r="B91">
        <v>1600000</v>
      </c>
    </row>
    <row r="92" spans="1:7" x14ac:dyDescent="0.3">
      <c r="A92" t="s">
        <v>14</v>
      </c>
      <c r="B92">
        <v>700000</v>
      </c>
    </row>
    <row r="93" spans="1:7" x14ac:dyDescent="0.3">
      <c r="A93" t="s">
        <v>14</v>
      </c>
      <c r="B93">
        <v>1100000</v>
      </c>
    </row>
    <row r="94" spans="1:7" x14ac:dyDescent="0.3">
      <c r="A94" t="s">
        <v>14</v>
      </c>
      <c r="B94">
        <v>700000</v>
      </c>
    </row>
    <row r="95" spans="1:7" x14ac:dyDescent="0.3">
      <c r="A95" t="s">
        <v>14</v>
      </c>
      <c r="B95">
        <v>1200000</v>
      </c>
    </row>
    <row r="96" spans="1:7" x14ac:dyDescent="0.3">
      <c r="A96" t="s">
        <v>14</v>
      </c>
      <c r="B96">
        <v>1500000</v>
      </c>
    </row>
    <row r="97" spans="1:2" x14ac:dyDescent="0.3">
      <c r="A97" t="s">
        <v>14</v>
      </c>
      <c r="B97">
        <v>1500000</v>
      </c>
    </row>
    <row r="98" spans="1:2" x14ac:dyDescent="0.3">
      <c r="A98" t="s">
        <v>14</v>
      </c>
      <c r="B98">
        <v>700000</v>
      </c>
    </row>
    <row r="99" spans="1:2" x14ac:dyDescent="0.3">
      <c r="A99" t="s">
        <v>14</v>
      </c>
      <c r="B99">
        <v>700000</v>
      </c>
    </row>
    <row r="100" spans="1:2" x14ac:dyDescent="0.3">
      <c r="A100" t="s">
        <v>14</v>
      </c>
      <c r="B100">
        <v>1600000</v>
      </c>
    </row>
  </sheetData>
  <sortState xmlns:xlrd2="http://schemas.microsoft.com/office/spreadsheetml/2017/richdata2" ref="A2:B100">
    <sortCondition ref="A1:A100"/>
  </sortState>
  <dataValidations count="2">
    <dataValidation type="list" allowBlank="1" showInputMessage="1" showErrorMessage="1" sqref="A1:A100 H1 G1" xr:uid="{E02EC3EE-27AF-48E9-9F9E-FB6EEA448EC1}">
      <formula1>"Salaried, Business"</formula1>
    </dataValidation>
    <dataValidation type="list" allowBlank="1" showInputMessage="1" showErrorMessage="1" sqref="B1:B100 G2:G85 H2:H16" xr:uid="{54098D9A-CB05-4BBA-BE9A-1464D075C764}">
      <formula1>"i20,Ciaz, Duster, City, SUV, Baleno, Verna, Luxuray, Creata"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1893-1912-48C5-AD71-16458958458A}">
  <dimension ref="A1:F15"/>
  <sheetViews>
    <sheetView zoomScale="55" zoomScaleNormal="55" workbookViewId="0">
      <selection sqref="A1:F15"/>
    </sheetView>
  </sheetViews>
  <sheetFormatPr defaultRowHeight="14.4" x14ac:dyDescent="0.3"/>
  <cols>
    <col min="1" max="1" width="20.109375" customWidth="1"/>
    <col min="2" max="2" width="16.88671875" customWidth="1"/>
    <col min="3" max="3" width="20.109375" customWidth="1"/>
    <col min="4" max="4" width="17.44140625" customWidth="1"/>
    <col min="5" max="5" width="13" customWidth="1"/>
    <col min="6" max="6" width="11.109375" customWidth="1"/>
  </cols>
  <sheetData>
    <row r="1" spans="1:6" x14ac:dyDescent="0.3">
      <c r="A1" s="22"/>
      <c r="B1" s="22" t="s">
        <v>0</v>
      </c>
      <c r="C1" s="22" t="s">
        <v>12</v>
      </c>
      <c r="D1" s="22" t="s">
        <v>8</v>
      </c>
      <c r="E1" s="22" t="s">
        <v>9</v>
      </c>
      <c r="F1" s="22" t="s">
        <v>10</v>
      </c>
    </row>
    <row r="2" spans="1:6" x14ac:dyDescent="0.3">
      <c r="A2" s="17"/>
      <c r="B2" s="17"/>
      <c r="C2" s="17"/>
      <c r="D2" s="17"/>
      <c r="E2" s="17"/>
      <c r="F2" s="17"/>
    </row>
    <row r="3" spans="1:6" x14ac:dyDescent="0.3">
      <c r="A3" s="17" t="s">
        <v>47</v>
      </c>
      <c r="B3" s="17">
        <v>36.313131313131315</v>
      </c>
      <c r="C3" s="17">
        <v>1194040.4040404041</v>
      </c>
      <c r="D3" s="17">
        <v>1736363.6363636365</v>
      </c>
      <c r="E3" s="17">
        <v>534343.43434343429</v>
      </c>
      <c r="F3" s="17">
        <v>2270707.0707070706</v>
      </c>
    </row>
    <row r="4" spans="1:6" x14ac:dyDescent="0.3">
      <c r="A4" s="17" t="s">
        <v>48</v>
      </c>
      <c r="B4" s="17">
        <v>0.62775206741349932</v>
      </c>
      <c r="C4" s="17">
        <v>43990.056969517434</v>
      </c>
      <c r="D4" s="17">
        <v>67701.531081431545</v>
      </c>
      <c r="E4" s="17">
        <v>60849.507616097049</v>
      </c>
      <c r="F4" s="17">
        <v>105607.10339299822</v>
      </c>
    </row>
    <row r="5" spans="1:6" x14ac:dyDescent="0.3">
      <c r="A5" s="17" t="s">
        <v>49</v>
      </c>
      <c r="B5" s="17">
        <v>36</v>
      </c>
      <c r="C5" s="17">
        <v>1200000</v>
      </c>
      <c r="D5" s="17">
        <v>1600000</v>
      </c>
      <c r="E5" s="17">
        <v>500000</v>
      </c>
      <c r="F5" s="17">
        <v>2100000</v>
      </c>
    </row>
    <row r="6" spans="1:6" x14ac:dyDescent="0.3">
      <c r="A6" s="17" t="s">
        <v>50</v>
      </c>
      <c r="B6" s="17">
        <v>36</v>
      </c>
      <c r="C6" s="17">
        <v>1600000</v>
      </c>
      <c r="D6" s="17">
        <v>1400000</v>
      </c>
      <c r="E6" s="17">
        <v>0</v>
      </c>
      <c r="F6" s="17">
        <v>1400000</v>
      </c>
    </row>
    <row r="7" spans="1:6" x14ac:dyDescent="0.3">
      <c r="A7" s="17" t="s">
        <v>51</v>
      </c>
      <c r="B7" s="17">
        <v>6.2460542069413982</v>
      </c>
      <c r="C7" s="17">
        <v>437695.54042274359</v>
      </c>
      <c r="D7" s="17">
        <v>673621.72898907738</v>
      </c>
      <c r="E7" s="17">
        <v>605444.95632140152</v>
      </c>
      <c r="F7" s="17">
        <v>1050777.4114525313</v>
      </c>
    </row>
    <row r="8" spans="1:6" x14ac:dyDescent="0.3">
      <c r="A8" s="17" t="s">
        <v>52</v>
      </c>
      <c r="B8" s="17">
        <v>39.013193156050335</v>
      </c>
      <c r="C8" s="17">
        <v>191577386105.95758</v>
      </c>
      <c r="D8" s="17">
        <v>453766233766.23407</v>
      </c>
      <c r="E8" s="17">
        <v>366563595135.02374</v>
      </c>
      <c r="F8" s="17">
        <v>1104133168418.8826</v>
      </c>
    </row>
    <row r="9" spans="1:6" x14ac:dyDescent="0.3">
      <c r="A9" s="17" t="s">
        <v>53</v>
      </c>
      <c r="B9" s="17">
        <v>-0.26389078145282241</v>
      </c>
      <c r="C9" s="17">
        <v>4.1989338950803576</v>
      </c>
      <c r="D9" s="17">
        <v>-1.0220746374826728E-2</v>
      </c>
      <c r="E9" s="17">
        <v>-0.49840711838483331</v>
      </c>
      <c r="F9" s="17">
        <v>0.47977443158002542</v>
      </c>
    </row>
    <row r="10" spans="1:6" x14ac:dyDescent="0.3">
      <c r="A10" s="17" t="s">
        <v>54</v>
      </c>
      <c r="B10" s="17">
        <v>0.53493246280764617</v>
      </c>
      <c r="C10" s="17">
        <v>1.1416025026264998</v>
      </c>
      <c r="D10" s="17">
        <v>0.58439375125594972</v>
      </c>
      <c r="E10" s="17">
        <v>0.76558843169279855</v>
      </c>
      <c r="F10" s="17">
        <v>0.880074038244686</v>
      </c>
    </row>
    <row r="11" spans="1:6" x14ac:dyDescent="0.3">
      <c r="A11" s="17" t="s">
        <v>55</v>
      </c>
      <c r="B11" s="17">
        <v>25</v>
      </c>
      <c r="C11" s="17">
        <v>2890000</v>
      </c>
      <c r="D11" s="17">
        <v>3600000</v>
      </c>
      <c r="E11" s="17">
        <v>2100000</v>
      </c>
      <c r="F11" s="17">
        <v>5000000</v>
      </c>
    </row>
    <row r="12" spans="1:6" x14ac:dyDescent="0.3">
      <c r="A12" s="17" t="s">
        <v>56</v>
      </c>
      <c r="B12" s="17">
        <v>26</v>
      </c>
      <c r="C12" s="17">
        <v>110000</v>
      </c>
      <c r="D12" s="17">
        <v>200000</v>
      </c>
      <c r="E12" s="17">
        <v>0</v>
      </c>
      <c r="F12" s="17">
        <v>200000</v>
      </c>
    </row>
    <row r="13" spans="1:6" x14ac:dyDescent="0.3">
      <c r="A13" s="17" t="s">
        <v>57</v>
      </c>
      <c r="B13" s="17">
        <v>51</v>
      </c>
      <c r="C13" s="17">
        <v>3000000</v>
      </c>
      <c r="D13" s="17">
        <v>3800000</v>
      </c>
      <c r="E13" s="17">
        <v>2100000</v>
      </c>
      <c r="F13" s="17">
        <v>5200000</v>
      </c>
    </row>
    <row r="14" spans="1:6" x14ac:dyDescent="0.3">
      <c r="A14" s="17" t="s">
        <v>58</v>
      </c>
      <c r="B14" s="17">
        <v>3595</v>
      </c>
      <c r="C14" s="17">
        <v>118210000</v>
      </c>
      <c r="D14" s="17">
        <v>171900000</v>
      </c>
      <c r="E14" s="17">
        <v>52900000</v>
      </c>
      <c r="F14" s="17">
        <v>224800000</v>
      </c>
    </row>
    <row r="15" spans="1:6" ht="15" thickBot="1" x14ac:dyDescent="0.35">
      <c r="A15" s="18" t="s">
        <v>59</v>
      </c>
      <c r="B15" s="18">
        <v>99</v>
      </c>
      <c r="C15" s="18">
        <v>99</v>
      </c>
      <c r="D15" s="18">
        <v>99</v>
      </c>
      <c r="E15" s="18">
        <v>99</v>
      </c>
      <c r="F15" s="18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A41F-153D-4F5E-9A47-17FB8D1FFACF}">
  <dimension ref="A3:L32"/>
  <sheetViews>
    <sheetView topLeftCell="B1" zoomScale="85" zoomScaleNormal="85" workbookViewId="0">
      <selection activeCell="B2" sqref="B2:L32"/>
    </sheetView>
  </sheetViews>
  <sheetFormatPr defaultRowHeight="14.4" x14ac:dyDescent="0.3"/>
  <cols>
    <col min="1" max="1" width="13.44140625" bestFit="1" customWidth="1"/>
    <col min="2" max="2" width="17.77734375" bestFit="1" customWidth="1"/>
    <col min="3" max="3" width="10.77734375" bestFit="1" customWidth="1"/>
    <col min="5" max="5" width="21.21875" bestFit="1" customWidth="1"/>
    <col min="6" max="6" width="20.33203125" bestFit="1" customWidth="1"/>
    <col min="8" max="8" width="13.88671875" bestFit="1" customWidth="1"/>
    <col min="9" max="11" width="21.21875" bestFit="1" customWidth="1"/>
    <col min="12" max="12" width="13.44140625" bestFit="1" customWidth="1"/>
    <col min="13" max="13" width="13.88671875" bestFit="1" customWidth="1"/>
    <col min="14" max="14" width="16.77734375" bestFit="1" customWidth="1"/>
    <col min="15" max="15" width="10" bestFit="1" customWidth="1"/>
    <col min="16" max="16" width="11.109375" bestFit="1" customWidth="1"/>
    <col min="17" max="17" width="13.88671875" bestFit="1" customWidth="1"/>
    <col min="18" max="18" width="14.88671875" bestFit="1" customWidth="1"/>
    <col min="19" max="19" width="7.88671875" bestFit="1" customWidth="1"/>
    <col min="20" max="20" width="18.33203125" bestFit="1" customWidth="1"/>
    <col min="21" max="21" width="27.109375" bestFit="1" customWidth="1"/>
    <col min="22" max="22" width="26.109375" bestFit="1" customWidth="1"/>
  </cols>
  <sheetData>
    <row r="3" spans="1:12" x14ac:dyDescent="0.3">
      <c r="A3" s="2" t="s">
        <v>37</v>
      </c>
      <c r="B3" t="s">
        <v>40</v>
      </c>
      <c r="E3" s="2" t="s">
        <v>37</v>
      </c>
      <c r="F3" t="s">
        <v>44</v>
      </c>
      <c r="I3" t="s">
        <v>46</v>
      </c>
    </row>
    <row r="4" spans="1:12" x14ac:dyDescent="0.3">
      <c r="A4" s="3" t="s">
        <v>21</v>
      </c>
      <c r="B4" s="4">
        <v>35</v>
      </c>
      <c r="E4" s="3" t="s">
        <v>17</v>
      </c>
      <c r="F4" s="4">
        <v>67</v>
      </c>
      <c r="I4" s="2" t="s">
        <v>39</v>
      </c>
      <c r="J4" s="2" t="s">
        <v>36</v>
      </c>
    </row>
    <row r="5" spans="1:12" x14ac:dyDescent="0.3">
      <c r="A5" s="3" t="s">
        <v>13</v>
      </c>
      <c r="B5" s="4">
        <v>64</v>
      </c>
      <c r="E5" s="3" t="s">
        <v>16</v>
      </c>
      <c r="F5" s="4">
        <v>32</v>
      </c>
      <c r="I5" s="2" t="s">
        <v>37</v>
      </c>
      <c r="J5" t="s">
        <v>17</v>
      </c>
      <c r="K5" t="s">
        <v>16</v>
      </c>
      <c r="L5" t="s">
        <v>38</v>
      </c>
    </row>
    <row r="6" spans="1:12" x14ac:dyDescent="0.3">
      <c r="A6" s="3" t="s">
        <v>38</v>
      </c>
      <c r="B6" s="4">
        <v>99</v>
      </c>
      <c r="E6" s="3" t="s">
        <v>38</v>
      </c>
      <c r="F6" s="4">
        <v>99</v>
      </c>
      <c r="I6" s="3" t="s">
        <v>26</v>
      </c>
      <c r="J6" s="4">
        <v>5600000</v>
      </c>
      <c r="K6" s="4">
        <v>7800000</v>
      </c>
      <c r="L6" s="4">
        <v>13400000</v>
      </c>
    </row>
    <row r="7" spans="1:12" x14ac:dyDescent="0.3">
      <c r="I7" s="3" t="s">
        <v>20</v>
      </c>
      <c r="J7" s="4">
        <v>6600000</v>
      </c>
      <c r="K7" s="4">
        <v>6500000</v>
      </c>
      <c r="L7" s="4">
        <v>13100000</v>
      </c>
    </row>
    <row r="8" spans="1:12" x14ac:dyDescent="0.3">
      <c r="E8" s="2" t="s">
        <v>37</v>
      </c>
      <c r="F8" t="s">
        <v>45</v>
      </c>
      <c r="I8" s="3" t="s">
        <v>24</v>
      </c>
      <c r="J8" s="4">
        <v>12000000</v>
      </c>
      <c r="K8" s="4"/>
      <c r="L8" s="4">
        <v>12000000</v>
      </c>
    </row>
    <row r="9" spans="1:12" ht="28.8" x14ac:dyDescent="0.3">
      <c r="A9" s="2" t="s">
        <v>37</v>
      </c>
      <c r="B9" s="5" t="s">
        <v>41</v>
      </c>
      <c r="E9" s="3" t="s">
        <v>26</v>
      </c>
      <c r="F9" s="4">
        <v>19</v>
      </c>
      <c r="I9" s="3" t="s">
        <v>30</v>
      </c>
      <c r="J9" s="4">
        <v>15000000</v>
      </c>
      <c r="K9" s="4">
        <v>6000000</v>
      </c>
      <c r="L9" s="4">
        <v>21000000</v>
      </c>
    </row>
    <row r="10" spans="1:12" x14ac:dyDescent="0.3">
      <c r="A10" s="3" t="s">
        <v>19</v>
      </c>
      <c r="B10" s="4">
        <v>84</v>
      </c>
      <c r="E10" s="3" t="s">
        <v>20</v>
      </c>
      <c r="F10" s="4">
        <v>12</v>
      </c>
      <c r="I10" s="3" t="s">
        <v>23</v>
      </c>
      <c r="J10" s="4">
        <v>8000000</v>
      </c>
      <c r="K10" s="4">
        <v>1200000</v>
      </c>
      <c r="L10" s="4">
        <v>9200000</v>
      </c>
    </row>
    <row r="11" spans="1:12" x14ac:dyDescent="0.3">
      <c r="A11" s="3" t="s">
        <v>14</v>
      </c>
      <c r="B11" s="4">
        <v>15</v>
      </c>
      <c r="E11" s="3" t="s">
        <v>24</v>
      </c>
      <c r="F11" s="4">
        <v>10</v>
      </c>
      <c r="I11" s="3" t="s">
        <v>18</v>
      </c>
      <c r="J11" s="4">
        <v>4000000</v>
      </c>
      <c r="K11" s="4">
        <v>5600000</v>
      </c>
      <c r="L11" s="4">
        <v>9600000</v>
      </c>
    </row>
    <row r="12" spans="1:12" x14ac:dyDescent="0.3">
      <c r="A12" s="3" t="s">
        <v>38</v>
      </c>
      <c r="B12" s="4">
        <v>99</v>
      </c>
      <c r="E12" s="3" t="s">
        <v>30</v>
      </c>
      <c r="F12" s="4">
        <v>14</v>
      </c>
      <c r="I12" s="3" t="s">
        <v>29</v>
      </c>
      <c r="J12" s="4">
        <v>6000000</v>
      </c>
      <c r="K12" s="4"/>
      <c r="L12" s="4">
        <v>6000000</v>
      </c>
    </row>
    <row r="13" spans="1:12" x14ac:dyDescent="0.3">
      <c r="E13" s="3" t="s">
        <v>23</v>
      </c>
      <c r="F13" s="4">
        <v>7</v>
      </c>
      <c r="I13" s="3" t="s">
        <v>25</v>
      </c>
      <c r="J13" s="4">
        <v>27100000</v>
      </c>
      <c r="K13" s="4">
        <v>3200000</v>
      </c>
      <c r="L13" s="4">
        <v>30300000</v>
      </c>
    </row>
    <row r="14" spans="1:12" x14ac:dyDescent="0.3">
      <c r="E14" s="3" t="s">
        <v>18</v>
      </c>
      <c r="F14" s="4">
        <v>12</v>
      </c>
      <c r="I14" s="3" t="s">
        <v>27</v>
      </c>
      <c r="J14" s="4">
        <v>2410000</v>
      </c>
      <c r="K14" s="4">
        <v>1200000</v>
      </c>
      <c r="L14" s="4">
        <v>3610000</v>
      </c>
    </row>
    <row r="15" spans="1:12" x14ac:dyDescent="0.3">
      <c r="A15" s="2" t="s">
        <v>37</v>
      </c>
      <c r="B15" t="s">
        <v>42</v>
      </c>
      <c r="E15" s="3" t="s">
        <v>29</v>
      </c>
      <c r="F15" s="4">
        <v>2</v>
      </c>
      <c r="I15" s="3" t="s">
        <v>38</v>
      </c>
      <c r="J15" s="4">
        <v>86710000</v>
      </c>
      <c r="K15" s="4">
        <v>31500000</v>
      </c>
      <c r="L15" s="4">
        <v>118210000</v>
      </c>
    </row>
    <row r="16" spans="1:12" x14ac:dyDescent="0.3">
      <c r="A16" s="3" t="s">
        <v>22</v>
      </c>
      <c r="B16" s="4">
        <v>43</v>
      </c>
      <c r="E16" s="3" t="s">
        <v>25</v>
      </c>
      <c r="F16" s="4">
        <v>19</v>
      </c>
    </row>
    <row r="17" spans="1:8" x14ac:dyDescent="0.3">
      <c r="A17" s="3" t="s">
        <v>15</v>
      </c>
      <c r="B17" s="4">
        <v>56</v>
      </c>
      <c r="E17" s="3" t="s">
        <v>27</v>
      </c>
      <c r="F17" s="4">
        <v>4</v>
      </c>
    </row>
    <row r="18" spans="1:8" x14ac:dyDescent="0.3">
      <c r="A18" s="3" t="s">
        <v>38</v>
      </c>
      <c r="B18" s="4">
        <v>99</v>
      </c>
      <c r="E18" s="3" t="s">
        <v>38</v>
      </c>
      <c r="F18" s="4">
        <v>99</v>
      </c>
    </row>
    <row r="21" spans="1:8" x14ac:dyDescent="0.3">
      <c r="A21" s="2" t="s">
        <v>37</v>
      </c>
      <c r="B21" t="s">
        <v>43</v>
      </c>
      <c r="E21" s="2" t="s">
        <v>44</v>
      </c>
      <c r="F21" s="2" t="s">
        <v>36</v>
      </c>
    </row>
    <row r="22" spans="1:8" x14ac:dyDescent="0.3">
      <c r="A22" s="3" t="s">
        <v>26</v>
      </c>
      <c r="B22" s="4">
        <v>19</v>
      </c>
      <c r="E22" s="2" t="s">
        <v>37</v>
      </c>
      <c r="F22" t="s">
        <v>21</v>
      </c>
      <c r="G22" t="s">
        <v>13</v>
      </c>
      <c r="H22" t="s">
        <v>38</v>
      </c>
    </row>
    <row r="23" spans="1:8" x14ac:dyDescent="0.3">
      <c r="A23" s="3" t="s">
        <v>20</v>
      </c>
      <c r="B23" s="4">
        <v>12</v>
      </c>
      <c r="E23" s="3" t="s">
        <v>26</v>
      </c>
      <c r="F23" s="4">
        <v>8</v>
      </c>
      <c r="G23" s="4">
        <v>11</v>
      </c>
      <c r="H23" s="4">
        <v>19</v>
      </c>
    </row>
    <row r="24" spans="1:8" x14ac:dyDescent="0.3">
      <c r="A24" s="3" t="s">
        <v>24</v>
      </c>
      <c r="B24" s="4">
        <v>10</v>
      </c>
      <c r="E24" s="3" t="s">
        <v>20</v>
      </c>
      <c r="F24" s="4">
        <v>4</v>
      </c>
      <c r="G24" s="4">
        <v>8</v>
      </c>
      <c r="H24" s="4">
        <v>12</v>
      </c>
    </row>
    <row r="25" spans="1:8" x14ac:dyDescent="0.3">
      <c r="A25" s="3" t="s">
        <v>30</v>
      </c>
      <c r="B25" s="4">
        <v>14</v>
      </c>
      <c r="E25" s="3" t="s">
        <v>24</v>
      </c>
      <c r="F25" s="4">
        <v>3</v>
      </c>
      <c r="G25" s="4">
        <v>7</v>
      </c>
      <c r="H25" s="4">
        <v>10</v>
      </c>
    </row>
    <row r="26" spans="1:8" x14ac:dyDescent="0.3">
      <c r="A26" s="3" t="s">
        <v>23</v>
      </c>
      <c r="B26" s="4">
        <v>7</v>
      </c>
      <c r="E26" s="3" t="s">
        <v>30</v>
      </c>
      <c r="F26" s="4">
        <v>3</v>
      </c>
      <c r="G26" s="4">
        <v>11</v>
      </c>
      <c r="H26" s="4">
        <v>14</v>
      </c>
    </row>
    <row r="27" spans="1:8" x14ac:dyDescent="0.3">
      <c r="A27" s="3" t="s">
        <v>18</v>
      </c>
      <c r="B27" s="4">
        <v>12</v>
      </c>
      <c r="E27" s="3" t="s">
        <v>23</v>
      </c>
      <c r="F27" s="4">
        <v>4</v>
      </c>
      <c r="G27" s="4">
        <v>3</v>
      </c>
      <c r="H27" s="4">
        <v>7</v>
      </c>
    </row>
    <row r="28" spans="1:8" x14ac:dyDescent="0.3">
      <c r="A28" s="3" t="s">
        <v>29</v>
      </c>
      <c r="B28" s="4">
        <v>2</v>
      </c>
      <c r="E28" s="3" t="s">
        <v>18</v>
      </c>
      <c r="F28" s="4">
        <v>5</v>
      </c>
      <c r="G28" s="4">
        <v>7</v>
      </c>
      <c r="H28" s="4">
        <v>12</v>
      </c>
    </row>
    <row r="29" spans="1:8" x14ac:dyDescent="0.3">
      <c r="A29" s="3" t="s">
        <v>25</v>
      </c>
      <c r="B29" s="4">
        <v>19</v>
      </c>
      <c r="E29" s="3" t="s">
        <v>29</v>
      </c>
      <c r="F29" s="4"/>
      <c r="G29" s="4">
        <v>2</v>
      </c>
      <c r="H29" s="4">
        <v>2</v>
      </c>
    </row>
    <row r="30" spans="1:8" x14ac:dyDescent="0.3">
      <c r="A30" s="3" t="s">
        <v>27</v>
      </c>
      <c r="B30" s="4">
        <v>4</v>
      </c>
      <c r="E30" s="3" t="s">
        <v>25</v>
      </c>
      <c r="F30" s="4">
        <v>6</v>
      </c>
      <c r="G30" s="4">
        <v>13</v>
      </c>
      <c r="H30" s="4">
        <v>19</v>
      </c>
    </row>
    <row r="31" spans="1:8" x14ac:dyDescent="0.3">
      <c r="A31" s="3" t="s">
        <v>38</v>
      </c>
      <c r="B31" s="4">
        <v>99</v>
      </c>
      <c r="E31" s="3" t="s">
        <v>27</v>
      </c>
      <c r="F31" s="4">
        <v>2</v>
      </c>
      <c r="G31" s="4">
        <v>2</v>
      </c>
      <c r="H31" s="4">
        <v>4</v>
      </c>
    </row>
    <row r="32" spans="1:8" x14ac:dyDescent="0.3">
      <c r="E32" s="3" t="s">
        <v>38</v>
      </c>
      <c r="F32" s="4">
        <v>35</v>
      </c>
      <c r="G32" s="4">
        <v>64</v>
      </c>
      <c r="H32" s="4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4EF2-EA38-41D1-9262-454D50EBF3ED}">
  <dimension ref="A1:X100"/>
  <sheetViews>
    <sheetView tabSelected="1" zoomScale="80" zoomScaleNormal="80" workbookViewId="0">
      <selection activeCell="P6" sqref="P6:X33"/>
    </sheetView>
  </sheetViews>
  <sheetFormatPr defaultRowHeight="14.4" x14ac:dyDescent="0.3"/>
  <cols>
    <col min="5" max="5" width="8.88671875" customWidth="1"/>
    <col min="16" max="16" width="17.88671875" bestFit="1" customWidth="1"/>
    <col min="18" max="18" width="13.6640625" bestFit="1" customWidth="1"/>
    <col min="19" max="19" width="13" bestFit="1" customWidth="1"/>
    <col min="20" max="20" width="12.44140625" bestFit="1" customWidth="1"/>
    <col min="21" max="21" width="13.33203125" bestFit="1" customWidth="1"/>
    <col min="22" max="22" width="12.44140625" bestFit="1" customWidth="1"/>
  </cols>
  <sheetData>
    <row r="1" spans="1:24" x14ac:dyDescent="0.3">
      <c r="A1" t="s">
        <v>12</v>
      </c>
      <c r="B1" t="s">
        <v>9</v>
      </c>
      <c r="C1" t="s">
        <v>10</v>
      </c>
      <c r="D1" t="s">
        <v>8</v>
      </c>
      <c r="E1" t="s">
        <v>4</v>
      </c>
      <c r="F1" t="s">
        <v>13</v>
      </c>
      <c r="G1" t="s">
        <v>31</v>
      </c>
      <c r="H1" t="s">
        <v>32</v>
      </c>
      <c r="I1" t="s">
        <v>85</v>
      </c>
      <c r="J1" t="s">
        <v>86</v>
      </c>
      <c r="K1" t="s">
        <v>35</v>
      </c>
      <c r="L1" t="s">
        <v>87</v>
      </c>
    </row>
    <row r="2" spans="1:24" x14ac:dyDescent="0.3">
      <c r="A2">
        <v>800000</v>
      </c>
      <c r="B2">
        <v>0</v>
      </c>
      <c r="C2">
        <v>800000</v>
      </c>
      <c r="D2">
        <v>800000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</row>
    <row r="3" spans="1:24" x14ac:dyDescent="0.3">
      <c r="A3">
        <v>1000000</v>
      </c>
      <c r="B3">
        <v>600000</v>
      </c>
      <c r="C3">
        <v>2000000</v>
      </c>
      <c r="D3">
        <v>1400000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24" x14ac:dyDescent="0.3">
      <c r="A4">
        <v>1200000</v>
      </c>
      <c r="B4">
        <v>0</v>
      </c>
      <c r="C4">
        <v>1800000</v>
      </c>
      <c r="D4">
        <v>1800000</v>
      </c>
      <c r="E4">
        <v>4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3</v>
      </c>
    </row>
    <row r="5" spans="1:24" x14ac:dyDescent="0.3">
      <c r="A5">
        <v>1200000</v>
      </c>
      <c r="B5">
        <v>600000</v>
      </c>
      <c r="C5">
        <v>2200000</v>
      </c>
      <c r="D5">
        <v>1600000</v>
      </c>
      <c r="E5">
        <v>3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4</v>
      </c>
    </row>
    <row r="6" spans="1:24" x14ac:dyDescent="0.3">
      <c r="A6">
        <v>1600000</v>
      </c>
      <c r="B6">
        <v>800000</v>
      </c>
      <c r="C6">
        <v>2600000</v>
      </c>
      <c r="D6">
        <v>1800000</v>
      </c>
      <c r="E6">
        <v>2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5</v>
      </c>
      <c r="P6" s="15" t="s">
        <v>88</v>
      </c>
      <c r="Q6" s="11"/>
      <c r="R6" s="11"/>
      <c r="S6" s="11"/>
      <c r="T6" s="11"/>
      <c r="U6" s="11"/>
      <c r="V6" s="11"/>
      <c r="W6" s="11"/>
      <c r="X6" s="11"/>
    </row>
    <row r="7" spans="1:24" ht="15" thickBot="1" x14ac:dyDescent="0.35">
      <c r="A7">
        <v>700000</v>
      </c>
      <c r="B7">
        <v>0</v>
      </c>
      <c r="C7">
        <v>900000</v>
      </c>
      <c r="D7">
        <v>900000</v>
      </c>
      <c r="E7">
        <v>3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6</v>
      </c>
      <c r="P7" s="11"/>
      <c r="Q7" s="11"/>
      <c r="R7" s="11"/>
      <c r="S7" s="11"/>
      <c r="T7" s="11"/>
      <c r="U7" s="11"/>
      <c r="V7" s="11"/>
      <c r="W7" s="11"/>
      <c r="X7" s="11"/>
    </row>
    <row r="8" spans="1:24" x14ac:dyDescent="0.3">
      <c r="A8">
        <v>1200000</v>
      </c>
      <c r="B8">
        <v>600000</v>
      </c>
      <c r="C8">
        <v>1800000</v>
      </c>
      <c r="D8">
        <v>1200000</v>
      </c>
      <c r="E8">
        <v>4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4</v>
      </c>
      <c r="P8" s="16" t="s">
        <v>89</v>
      </c>
      <c r="Q8" s="16"/>
      <c r="R8" s="11"/>
      <c r="S8" s="11"/>
      <c r="T8" s="11"/>
      <c r="U8" s="11"/>
      <c r="V8" s="11"/>
      <c r="W8" s="11"/>
      <c r="X8" s="11"/>
    </row>
    <row r="9" spans="1:24" x14ac:dyDescent="0.3">
      <c r="A9">
        <v>700000</v>
      </c>
      <c r="B9">
        <v>0</v>
      </c>
      <c r="C9">
        <v>1400000</v>
      </c>
      <c r="D9">
        <v>1400000</v>
      </c>
      <c r="E9">
        <v>4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6</v>
      </c>
      <c r="P9" s="17" t="s">
        <v>90</v>
      </c>
      <c r="Q9" s="17">
        <v>0.78809476489429031</v>
      </c>
      <c r="R9" s="11"/>
      <c r="S9" s="11"/>
      <c r="T9" s="11"/>
      <c r="U9" s="11"/>
      <c r="V9" s="11"/>
      <c r="W9" s="11"/>
      <c r="X9" s="11"/>
    </row>
    <row r="10" spans="1:24" x14ac:dyDescent="0.3">
      <c r="A10">
        <v>1100000</v>
      </c>
      <c r="B10">
        <v>0</v>
      </c>
      <c r="C10">
        <v>2000000</v>
      </c>
      <c r="D10">
        <v>2000000</v>
      </c>
      <c r="E10">
        <v>4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7</v>
      </c>
      <c r="P10" s="17" t="s">
        <v>91</v>
      </c>
      <c r="Q10" s="17">
        <v>0.62109335845378677</v>
      </c>
      <c r="R10" s="11"/>
      <c r="S10" s="11"/>
      <c r="T10" s="11"/>
      <c r="U10" s="11"/>
      <c r="V10" s="11"/>
      <c r="W10" s="11"/>
      <c r="X10" s="11"/>
    </row>
    <row r="11" spans="1:24" x14ac:dyDescent="0.3">
      <c r="A11">
        <v>800000</v>
      </c>
      <c r="B11">
        <v>700000</v>
      </c>
      <c r="C11">
        <v>1900000</v>
      </c>
      <c r="D11">
        <v>1200000</v>
      </c>
      <c r="E11">
        <v>3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P11" s="17" t="s">
        <v>92</v>
      </c>
      <c r="Q11" s="17">
        <v>0.56667214918717168</v>
      </c>
      <c r="R11" s="11"/>
      <c r="S11" s="11"/>
      <c r="T11" s="11"/>
      <c r="U11" s="11"/>
      <c r="V11" s="11"/>
      <c r="W11" s="11"/>
      <c r="X11" s="11"/>
    </row>
    <row r="12" spans="1:24" x14ac:dyDescent="0.3">
      <c r="A12">
        <v>1600000</v>
      </c>
      <c r="B12">
        <v>700000</v>
      </c>
      <c r="C12">
        <v>2000000</v>
      </c>
      <c r="D12">
        <v>1300000</v>
      </c>
      <c r="E12">
        <v>4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5</v>
      </c>
      <c r="P12" s="17" t="s">
        <v>48</v>
      </c>
      <c r="Q12" s="17">
        <v>284321.65101242275</v>
      </c>
      <c r="R12" s="11"/>
      <c r="S12" s="11"/>
      <c r="T12" s="11"/>
      <c r="U12" s="11"/>
      <c r="V12" s="11"/>
      <c r="W12" s="11"/>
      <c r="X12" s="11"/>
    </row>
    <row r="13" spans="1:24" ht="15" thickBot="1" x14ac:dyDescent="0.35">
      <c r="A13">
        <v>700000</v>
      </c>
      <c r="B13">
        <v>0</v>
      </c>
      <c r="C13">
        <v>1400000</v>
      </c>
      <c r="D13">
        <v>1400000</v>
      </c>
      <c r="E13">
        <v>4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6</v>
      </c>
      <c r="P13" s="18" t="s">
        <v>77</v>
      </c>
      <c r="Q13" s="18">
        <v>99</v>
      </c>
      <c r="R13" s="11"/>
      <c r="S13" s="11"/>
      <c r="T13" s="11"/>
      <c r="U13" s="11"/>
      <c r="V13" s="11"/>
      <c r="W13" s="11"/>
      <c r="X13" s="11"/>
    </row>
    <row r="14" spans="1:24" x14ac:dyDescent="0.3">
      <c r="A14">
        <v>110000</v>
      </c>
      <c r="B14">
        <v>800000</v>
      </c>
      <c r="C14">
        <v>1700000</v>
      </c>
      <c r="D14">
        <v>900000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7</v>
      </c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" thickBot="1" x14ac:dyDescent="0.35">
      <c r="A15">
        <v>800000</v>
      </c>
      <c r="B15">
        <v>0</v>
      </c>
      <c r="C15">
        <v>1400000</v>
      </c>
      <c r="D15">
        <v>1400000</v>
      </c>
      <c r="E15">
        <v>2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P15" s="11" t="s">
        <v>65</v>
      </c>
      <c r="Q15" s="11"/>
      <c r="R15" s="11"/>
      <c r="S15" s="11"/>
      <c r="T15" s="11"/>
      <c r="U15" s="11"/>
      <c r="V15" s="11"/>
      <c r="W15" s="11"/>
      <c r="X15" s="11"/>
    </row>
    <row r="16" spans="1:24" x14ac:dyDescent="0.3">
      <c r="A16">
        <v>700000</v>
      </c>
      <c r="B16">
        <v>400000</v>
      </c>
      <c r="C16">
        <v>1300000</v>
      </c>
      <c r="D16">
        <v>900000</v>
      </c>
      <c r="E16">
        <v>3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6</v>
      </c>
      <c r="P16" s="14"/>
      <c r="Q16" s="14" t="s">
        <v>68</v>
      </c>
      <c r="R16" s="14" t="s">
        <v>67</v>
      </c>
      <c r="S16" s="14" t="s">
        <v>69</v>
      </c>
      <c r="T16" s="14" t="s">
        <v>70</v>
      </c>
      <c r="U16" s="14" t="s">
        <v>96</v>
      </c>
      <c r="V16" s="11"/>
      <c r="W16" s="11"/>
      <c r="X16" s="11"/>
    </row>
    <row r="17" spans="1:24" x14ac:dyDescent="0.3">
      <c r="A17">
        <v>3000000</v>
      </c>
      <c r="B17">
        <v>2000000</v>
      </c>
      <c r="C17">
        <v>4500000</v>
      </c>
      <c r="D17">
        <v>2500000</v>
      </c>
      <c r="E17">
        <v>4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8</v>
      </c>
      <c r="P17" s="12" t="s">
        <v>93</v>
      </c>
      <c r="Q17" s="12">
        <v>11</v>
      </c>
      <c r="R17" s="12">
        <v>11660769329754.004</v>
      </c>
      <c r="S17" s="12">
        <v>1060069939068.5458</v>
      </c>
      <c r="T17" s="12">
        <v>14.424718268567775</v>
      </c>
      <c r="U17" s="20">
        <v>2.1483900399160666E-15</v>
      </c>
      <c r="V17" s="11"/>
      <c r="W17" s="11"/>
      <c r="X17" s="11"/>
    </row>
    <row r="18" spans="1:24" x14ac:dyDescent="0.3">
      <c r="A18">
        <v>800000</v>
      </c>
      <c r="B18">
        <v>0</v>
      </c>
      <c r="C18">
        <v>800000</v>
      </c>
      <c r="D18">
        <v>800000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P18" s="12" t="s">
        <v>94</v>
      </c>
      <c r="Q18" s="12">
        <v>88</v>
      </c>
      <c r="R18" s="12">
        <v>7113814508629.832</v>
      </c>
      <c r="S18" s="12">
        <v>80838801234.429916</v>
      </c>
      <c r="T18" s="12"/>
      <c r="U18" s="12"/>
      <c r="V18" s="11"/>
      <c r="W18" s="11"/>
      <c r="X18" s="11"/>
    </row>
    <row r="19" spans="1:24" ht="15" thickBot="1" x14ac:dyDescent="0.35">
      <c r="A19">
        <v>700000</v>
      </c>
      <c r="B19">
        <v>0</v>
      </c>
      <c r="C19">
        <v>800000</v>
      </c>
      <c r="D19">
        <v>800000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6</v>
      </c>
      <c r="P19" s="13" t="s">
        <v>75</v>
      </c>
      <c r="Q19" s="13">
        <v>99</v>
      </c>
      <c r="R19" s="13">
        <v>18774583838383.836</v>
      </c>
      <c r="S19" s="13"/>
      <c r="T19" s="13"/>
      <c r="U19" s="13"/>
      <c r="V19" s="11"/>
      <c r="W19" s="11"/>
      <c r="X19" s="11"/>
    </row>
    <row r="20" spans="1:24" ht="15" thickBot="1" x14ac:dyDescent="0.35">
      <c r="A20">
        <v>1200000</v>
      </c>
      <c r="B20">
        <v>0</v>
      </c>
      <c r="C20">
        <v>900000</v>
      </c>
      <c r="D20">
        <v>900000</v>
      </c>
      <c r="E20">
        <v>2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4</v>
      </c>
      <c r="P20" s="11"/>
      <c r="Q20" s="11"/>
      <c r="R20" s="11"/>
      <c r="S20" s="11"/>
      <c r="T20" s="11"/>
      <c r="U20" s="11"/>
      <c r="V20" s="11"/>
      <c r="W20" s="11"/>
      <c r="X20" s="11"/>
    </row>
    <row r="21" spans="1:24" x14ac:dyDescent="0.3">
      <c r="A21">
        <v>700000</v>
      </c>
      <c r="B21">
        <v>500000</v>
      </c>
      <c r="C21">
        <v>1300000</v>
      </c>
      <c r="D21">
        <v>800000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6</v>
      </c>
      <c r="P21" s="14"/>
      <c r="Q21" s="14" t="s">
        <v>97</v>
      </c>
      <c r="R21" s="14" t="s">
        <v>48</v>
      </c>
      <c r="S21" s="14" t="s">
        <v>80</v>
      </c>
      <c r="T21" s="19" t="s">
        <v>71</v>
      </c>
      <c r="U21" s="14" t="s">
        <v>98</v>
      </c>
      <c r="V21" s="14" t="s">
        <v>99</v>
      </c>
      <c r="W21" s="14" t="s">
        <v>100</v>
      </c>
      <c r="X21" s="14" t="s">
        <v>101</v>
      </c>
    </row>
    <row r="22" spans="1:24" x14ac:dyDescent="0.3">
      <c r="A22">
        <v>1200000</v>
      </c>
      <c r="B22">
        <v>800000</v>
      </c>
      <c r="C22">
        <v>2500000</v>
      </c>
      <c r="D22">
        <v>1700000</v>
      </c>
      <c r="E22">
        <v>3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4</v>
      </c>
      <c r="P22" s="12" t="s">
        <v>95</v>
      </c>
      <c r="Q22" s="12">
        <v>721247.02847259364</v>
      </c>
      <c r="R22" s="12">
        <v>120274.27668441698</v>
      </c>
      <c r="S22" s="12">
        <v>5.9966856451362895</v>
      </c>
      <c r="T22" s="20">
        <v>4.3540626344795805E-8</v>
      </c>
      <c r="U22" s="12">
        <v>482227.17741775163</v>
      </c>
      <c r="V22" s="12">
        <v>960266.87952743564</v>
      </c>
      <c r="W22" s="12">
        <v>482227.17741775163</v>
      </c>
      <c r="X22" s="12">
        <v>960266.87952743564</v>
      </c>
    </row>
    <row r="23" spans="1:24" x14ac:dyDescent="0.3">
      <c r="A23">
        <v>800000</v>
      </c>
      <c r="B23">
        <v>800000</v>
      </c>
      <c r="C23">
        <v>1900000</v>
      </c>
      <c r="D23">
        <v>1100000</v>
      </c>
      <c r="E23">
        <v>3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P23" s="12" t="s">
        <v>9</v>
      </c>
      <c r="Q23" s="12">
        <v>0.11477969263893521</v>
      </c>
      <c r="R23" s="12">
        <v>0.15466149446286626</v>
      </c>
      <c r="S23" s="12">
        <v>0.74213489943027455</v>
      </c>
      <c r="T23" s="20">
        <v>0.45998187041917871</v>
      </c>
      <c r="U23" s="12">
        <v>-0.19257752778676135</v>
      </c>
      <c r="V23" s="12">
        <v>0.4221369130646318</v>
      </c>
      <c r="W23" s="12">
        <v>-0.19257752778676135</v>
      </c>
      <c r="X23" s="12">
        <v>0.4221369130646318</v>
      </c>
    </row>
    <row r="24" spans="1:24" x14ac:dyDescent="0.3">
      <c r="A24">
        <v>1600000</v>
      </c>
      <c r="B24">
        <v>1000000</v>
      </c>
      <c r="C24">
        <v>2400000</v>
      </c>
      <c r="D24">
        <v>1400000</v>
      </c>
      <c r="E24">
        <v>3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5</v>
      </c>
      <c r="P24" s="12" t="s">
        <v>10</v>
      </c>
      <c r="Q24" s="12">
        <v>0.2709068244463676</v>
      </c>
      <c r="R24" s="12">
        <v>6.0440062992528638E-2</v>
      </c>
      <c r="S24" s="12">
        <v>4.4822392802577991</v>
      </c>
      <c r="T24" s="20">
        <v>2.2150554392162585E-5</v>
      </c>
      <c r="U24" s="12">
        <v>0.15079489983155783</v>
      </c>
      <c r="V24" s="12">
        <v>0.3910187490611774</v>
      </c>
      <c r="W24" s="12">
        <v>0.15079489983155783</v>
      </c>
      <c r="X24" s="12">
        <v>0.3910187490611774</v>
      </c>
    </row>
    <row r="25" spans="1:24" x14ac:dyDescent="0.3">
      <c r="A25">
        <v>700000</v>
      </c>
      <c r="B25">
        <v>500000</v>
      </c>
      <c r="C25">
        <v>1400000</v>
      </c>
      <c r="D25">
        <v>900000</v>
      </c>
      <c r="E25">
        <v>4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6</v>
      </c>
      <c r="P25" s="12" t="s">
        <v>8</v>
      </c>
      <c r="Q25" s="12">
        <v>0</v>
      </c>
      <c r="R25" s="12">
        <v>0</v>
      </c>
      <c r="S25" s="12">
        <v>65535</v>
      </c>
      <c r="T25" s="20" t="e">
        <v>#NUM!</v>
      </c>
      <c r="U25" s="12">
        <v>0</v>
      </c>
      <c r="V25" s="12">
        <v>0</v>
      </c>
      <c r="W25" s="12">
        <v>0</v>
      </c>
      <c r="X25" s="12">
        <v>0</v>
      </c>
    </row>
    <row r="26" spans="1:24" x14ac:dyDescent="0.3">
      <c r="A26">
        <v>1100000</v>
      </c>
      <c r="B26">
        <v>600000</v>
      </c>
      <c r="C26">
        <v>2000000</v>
      </c>
      <c r="D26">
        <v>1400000</v>
      </c>
      <c r="E26">
        <v>3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2</v>
      </c>
      <c r="P26" s="12" t="s">
        <v>4</v>
      </c>
      <c r="Q26" s="12">
        <v>34482.358774693537</v>
      </c>
      <c r="R26" s="12">
        <v>28709.111358997259</v>
      </c>
      <c r="S26" s="12">
        <v>1.2010946052458353</v>
      </c>
      <c r="T26" s="20" t="e">
        <v>#NUM!</v>
      </c>
      <c r="U26" s="12">
        <v>-22570.967257351193</v>
      </c>
      <c r="V26" s="12">
        <v>91535.684806738267</v>
      </c>
      <c r="W26" s="12">
        <v>-22570.967257351193</v>
      </c>
      <c r="X26" s="12">
        <v>91535.684806738267</v>
      </c>
    </row>
    <row r="27" spans="1:24" x14ac:dyDescent="0.3">
      <c r="A27">
        <v>1600000</v>
      </c>
      <c r="B27">
        <v>1100000</v>
      </c>
      <c r="C27">
        <v>2900000</v>
      </c>
      <c r="D27">
        <v>1800000</v>
      </c>
      <c r="E27">
        <v>2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5</v>
      </c>
      <c r="P27" s="12" t="s">
        <v>13</v>
      </c>
      <c r="Q27" s="12">
        <v>19090.86918345196</v>
      </c>
      <c r="R27" s="12">
        <v>64416.603988058327</v>
      </c>
      <c r="S27" s="12">
        <v>0.29636565732324327</v>
      </c>
      <c r="T27" s="20">
        <v>0.76764915597317529</v>
      </c>
      <c r="U27" s="12">
        <v>-108923.59504885961</v>
      </c>
      <c r="V27" s="12">
        <v>147105.33341576354</v>
      </c>
      <c r="W27" s="12">
        <v>-108923.59504885961</v>
      </c>
      <c r="X27" s="12">
        <v>147105.33341576354</v>
      </c>
    </row>
    <row r="28" spans="1:24" x14ac:dyDescent="0.3">
      <c r="A28">
        <v>700000</v>
      </c>
      <c r="B28">
        <v>0</v>
      </c>
      <c r="C28">
        <v>1300000</v>
      </c>
      <c r="D28">
        <v>1300000</v>
      </c>
      <c r="E28">
        <v>4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6</v>
      </c>
      <c r="P28" s="12" t="s">
        <v>31</v>
      </c>
      <c r="Q28" s="12">
        <v>-221348.85190410685</v>
      </c>
      <c r="R28" s="12">
        <v>120255.81727992339</v>
      </c>
      <c r="S28" s="12">
        <v>-1.840649848887276</v>
      </c>
      <c r="T28" s="20">
        <v>6.9043075818998281E-2</v>
      </c>
      <c r="U28" s="12">
        <v>-460332.01877148793</v>
      </c>
      <c r="V28" s="12">
        <v>17634.314963274228</v>
      </c>
      <c r="W28" s="12">
        <v>-460332.01877148793</v>
      </c>
      <c r="X28" s="12">
        <v>17634.314963274228</v>
      </c>
    </row>
    <row r="29" spans="1:24" x14ac:dyDescent="0.3">
      <c r="A29">
        <v>800000</v>
      </c>
      <c r="B29">
        <v>0</v>
      </c>
      <c r="C29">
        <v>1600000</v>
      </c>
      <c r="D29">
        <v>1600000</v>
      </c>
      <c r="E29">
        <v>3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P29" s="12" t="s">
        <v>32</v>
      </c>
      <c r="Q29" s="12">
        <v>-36323.334368659438</v>
      </c>
      <c r="R29" s="12">
        <v>59425.20688625703</v>
      </c>
      <c r="S29" s="12">
        <v>-0.61124455886513296</v>
      </c>
      <c r="T29" s="20">
        <v>0.54261344708612969</v>
      </c>
      <c r="U29" s="12">
        <v>-154418.44572921362</v>
      </c>
      <c r="V29" s="12">
        <v>81771.776991894731</v>
      </c>
      <c r="W29" s="12">
        <v>-154418.44572921362</v>
      </c>
      <c r="X29" s="12">
        <v>81771.776991894731</v>
      </c>
    </row>
    <row r="30" spans="1:24" x14ac:dyDescent="0.3">
      <c r="A30">
        <v>1200000</v>
      </c>
      <c r="B30">
        <v>900000</v>
      </c>
      <c r="C30">
        <v>2600000</v>
      </c>
      <c r="D30">
        <v>1700000</v>
      </c>
      <c r="E30">
        <v>3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7</v>
      </c>
      <c r="P30" s="12" t="s">
        <v>85</v>
      </c>
      <c r="Q30" s="12">
        <v>-130545.59380029923</v>
      </c>
      <c r="R30" s="12">
        <v>77532.144848489901</v>
      </c>
      <c r="S30" s="12">
        <v>-1.6837608975658549</v>
      </c>
      <c r="T30" s="20">
        <v>9.5772147847989555E-2</v>
      </c>
      <c r="U30" s="12">
        <v>-284624.43945632561</v>
      </c>
      <c r="V30" s="12">
        <v>23533.251855727125</v>
      </c>
      <c r="W30" s="12">
        <v>-284624.43945632561</v>
      </c>
      <c r="X30" s="12">
        <v>23533.251855727125</v>
      </c>
    </row>
    <row r="31" spans="1:24" x14ac:dyDescent="0.3">
      <c r="A31">
        <v>1600000</v>
      </c>
      <c r="B31">
        <v>900000</v>
      </c>
      <c r="C31">
        <v>2700000</v>
      </c>
      <c r="D31">
        <v>1800000</v>
      </c>
      <c r="E31">
        <v>2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5</v>
      </c>
      <c r="P31" s="12" t="s">
        <v>86</v>
      </c>
      <c r="Q31" s="12">
        <v>-142525.81188777907</v>
      </c>
      <c r="R31" s="12">
        <v>77881.689847383866</v>
      </c>
      <c r="S31" s="12">
        <v>-1.8300297819304017</v>
      </c>
      <c r="T31" s="20">
        <v>7.0631179975162106E-2</v>
      </c>
      <c r="U31" s="12">
        <v>-297299.30477740982</v>
      </c>
      <c r="V31" s="12">
        <v>12247.681001851684</v>
      </c>
      <c r="W31" s="12">
        <v>-297299.30477740982</v>
      </c>
      <c r="X31" s="12">
        <v>12247.681001851684</v>
      </c>
    </row>
    <row r="32" spans="1:24" x14ac:dyDescent="0.3">
      <c r="A32">
        <v>700000</v>
      </c>
      <c r="B32">
        <v>0</v>
      </c>
      <c r="C32">
        <v>1100000</v>
      </c>
      <c r="D32">
        <v>1100000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P32" s="12" t="s">
        <v>35</v>
      </c>
      <c r="Q32" s="12">
        <v>-36738.726419377766</v>
      </c>
      <c r="R32" s="12">
        <v>131046.54466742942</v>
      </c>
      <c r="S32" s="12">
        <v>-0.28034868460372986</v>
      </c>
      <c r="T32" s="20">
        <v>0.77986800012517554</v>
      </c>
      <c r="U32" s="12">
        <v>-297166.19645810575</v>
      </c>
      <c r="V32" s="12">
        <v>223688.74361935019</v>
      </c>
      <c r="W32" s="12">
        <v>-297166.19645810575</v>
      </c>
      <c r="X32" s="12">
        <v>223688.74361935019</v>
      </c>
    </row>
    <row r="33" spans="1:24" ht="15" thickBot="1" x14ac:dyDescent="0.35">
      <c r="A33">
        <v>1300000</v>
      </c>
      <c r="B33">
        <v>700000</v>
      </c>
      <c r="C33">
        <v>2100000</v>
      </c>
      <c r="D33">
        <v>1400000</v>
      </c>
      <c r="E33">
        <v>3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3</v>
      </c>
      <c r="P33" s="13" t="s">
        <v>87</v>
      </c>
      <c r="Q33" s="13">
        <v>6702.3445551884988</v>
      </c>
      <c r="R33" s="13">
        <v>12656.683659987651</v>
      </c>
      <c r="S33" s="13">
        <v>0.52954982009837459</v>
      </c>
      <c r="T33" s="21">
        <v>0.59775752998511433</v>
      </c>
      <c r="U33" s="13">
        <v>-18450.154604679268</v>
      </c>
      <c r="V33" s="13">
        <v>31854.843715056264</v>
      </c>
      <c r="W33" s="13">
        <v>-18450.154604679268</v>
      </c>
      <c r="X33" s="13">
        <v>31854.843715056264</v>
      </c>
    </row>
    <row r="34" spans="1:24" x14ac:dyDescent="0.3">
      <c r="A34">
        <v>1500000</v>
      </c>
      <c r="B34">
        <v>1100000</v>
      </c>
      <c r="C34">
        <v>3000000</v>
      </c>
      <c r="D34">
        <v>1900000</v>
      </c>
      <c r="E34">
        <v>4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9</v>
      </c>
    </row>
    <row r="35" spans="1:24" x14ac:dyDescent="0.3">
      <c r="A35">
        <v>1500000</v>
      </c>
      <c r="B35">
        <v>900000</v>
      </c>
      <c r="C35">
        <v>2200000</v>
      </c>
      <c r="D35">
        <v>1300000</v>
      </c>
      <c r="E35">
        <v>3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9</v>
      </c>
    </row>
    <row r="36" spans="1:24" x14ac:dyDescent="0.3">
      <c r="A36">
        <v>1100000</v>
      </c>
      <c r="B36">
        <v>0</v>
      </c>
      <c r="C36">
        <v>2100000</v>
      </c>
      <c r="D36">
        <v>2100000</v>
      </c>
      <c r="E36">
        <v>4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2</v>
      </c>
    </row>
    <row r="37" spans="1:24" x14ac:dyDescent="0.3">
      <c r="A37">
        <v>1600000</v>
      </c>
      <c r="B37">
        <v>1300000</v>
      </c>
      <c r="C37">
        <v>3700000</v>
      </c>
      <c r="D37">
        <v>2400000</v>
      </c>
      <c r="E37">
        <v>3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5</v>
      </c>
    </row>
    <row r="38" spans="1:24" x14ac:dyDescent="0.3">
      <c r="A38">
        <v>1200000</v>
      </c>
      <c r="B38">
        <v>700000</v>
      </c>
      <c r="C38">
        <v>1600000</v>
      </c>
      <c r="D38">
        <v>900000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4</v>
      </c>
    </row>
    <row r="39" spans="1:24" x14ac:dyDescent="0.3">
      <c r="A39">
        <v>1500000</v>
      </c>
      <c r="B39">
        <v>800000</v>
      </c>
      <c r="C39">
        <v>2100000</v>
      </c>
      <c r="D39">
        <v>1300000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9</v>
      </c>
    </row>
    <row r="40" spans="1:24" x14ac:dyDescent="0.3">
      <c r="A40">
        <v>1600000</v>
      </c>
      <c r="B40">
        <v>0</v>
      </c>
      <c r="C40">
        <v>1400000</v>
      </c>
      <c r="D40">
        <v>1400000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5</v>
      </c>
    </row>
    <row r="41" spans="1:24" x14ac:dyDescent="0.3">
      <c r="A41">
        <v>1100000</v>
      </c>
      <c r="B41">
        <v>800000</v>
      </c>
      <c r="C41">
        <v>2200000</v>
      </c>
      <c r="D41">
        <v>1400000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2</v>
      </c>
    </row>
    <row r="42" spans="1:24" x14ac:dyDescent="0.3">
      <c r="A42">
        <v>800000</v>
      </c>
      <c r="B42">
        <v>600000</v>
      </c>
      <c r="C42">
        <v>1700000</v>
      </c>
      <c r="D42">
        <v>1100000</v>
      </c>
      <c r="E42">
        <v>3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24" x14ac:dyDescent="0.3">
      <c r="A43">
        <v>1100000</v>
      </c>
      <c r="B43">
        <v>0</v>
      </c>
      <c r="C43">
        <v>1400000</v>
      </c>
      <c r="D43">
        <v>1400000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2</v>
      </c>
    </row>
    <row r="44" spans="1:24" x14ac:dyDescent="0.3">
      <c r="A44">
        <v>1600000</v>
      </c>
      <c r="B44">
        <v>800000</v>
      </c>
      <c r="C44">
        <v>2400000</v>
      </c>
      <c r="D44">
        <v>1600000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5</v>
      </c>
    </row>
    <row r="45" spans="1:24" x14ac:dyDescent="0.3">
      <c r="A45">
        <v>1300000</v>
      </c>
      <c r="B45">
        <v>900000</v>
      </c>
      <c r="C45">
        <v>2300000</v>
      </c>
      <c r="D45">
        <v>1400000</v>
      </c>
      <c r="E45">
        <v>3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3</v>
      </c>
    </row>
    <row r="46" spans="1:24" x14ac:dyDescent="0.3">
      <c r="A46">
        <v>800000</v>
      </c>
      <c r="B46">
        <v>0</v>
      </c>
      <c r="C46">
        <v>1600000</v>
      </c>
      <c r="D46">
        <v>1600000</v>
      </c>
      <c r="E46">
        <v>2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</row>
    <row r="47" spans="1:24" x14ac:dyDescent="0.3">
      <c r="A47">
        <v>1500000</v>
      </c>
      <c r="B47">
        <v>1400000</v>
      </c>
      <c r="C47">
        <v>3600000</v>
      </c>
      <c r="D47">
        <v>2200000</v>
      </c>
      <c r="E47">
        <v>3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9</v>
      </c>
    </row>
    <row r="48" spans="1:24" x14ac:dyDescent="0.3">
      <c r="A48">
        <v>1100000</v>
      </c>
      <c r="B48">
        <v>0</v>
      </c>
      <c r="C48">
        <v>200000</v>
      </c>
      <c r="D48">
        <v>200000</v>
      </c>
      <c r="E48">
        <v>4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2</v>
      </c>
    </row>
    <row r="49" spans="1:12" x14ac:dyDescent="0.3">
      <c r="A49">
        <v>1300000</v>
      </c>
      <c r="B49">
        <v>1100000</v>
      </c>
      <c r="C49">
        <v>2600000</v>
      </c>
      <c r="D49">
        <v>1500000</v>
      </c>
      <c r="E49">
        <v>2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3</v>
      </c>
    </row>
    <row r="50" spans="1:12" x14ac:dyDescent="0.3">
      <c r="A50">
        <v>800000</v>
      </c>
      <c r="B50">
        <v>500000</v>
      </c>
      <c r="C50">
        <v>1600000</v>
      </c>
      <c r="D50">
        <v>1100000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</row>
    <row r="51" spans="1:12" x14ac:dyDescent="0.3">
      <c r="A51">
        <v>1500000</v>
      </c>
      <c r="B51">
        <v>900000</v>
      </c>
      <c r="C51">
        <v>3100000</v>
      </c>
      <c r="D51">
        <v>2200000</v>
      </c>
      <c r="E51">
        <v>3</v>
      </c>
      <c r="F51">
        <v>1</v>
      </c>
      <c r="G51">
        <v>1</v>
      </c>
      <c r="H51">
        <v>0</v>
      </c>
      <c r="I51">
        <v>1</v>
      </c>
      <c r="J51">
        <v>0</v>
      </c>
      <c r="K51">
        <v>1</v>
      </c>
      <c r="L51">
        <v>9</v>
      </c>
    </row>
    <row r="52" spans="1:12" x14ac:dyDescent="0.3">
      <c r="A52">
        <v>1300000</v>
      </c>
      <c r="B52">
        <v>0</v>
      </c>
      <c r="C52">
        <v>2000000</v>
      </c>
      <c r="D52">
        <v>2000000</v>
      </c>
      <c r="E52">
        <v>4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3</v>
      </c>
    </row>
    <row r="53" spans="1:12" x14ac:dyDescent="0.3">
      <c r="A53">
        <v>1600000</v>
      </c>
      <c r="B53">
        <v>1800000</v>
      </c>
      <c r="C53">
        <v>4300000</v>
      </c>
      <c r="D53">
        <v>2500000</v>
      </c>
      <c r="E53">
        <v>3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5</v>
      </c>
    </row>
    <row r="54" spans="1:12" x14ac:dyDescent="0.3">
      <c r="A54">
        <v>1600000</v>
      </c>
      <c r="B54">
        <v>0</v>
      </c>
      <c r="C54">
        <v>2700000</v>
      </c>
      <c r="D54">
        <v>2700000</v>
      </c>
      <c r="E54">
        <v>4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5</v>
      </c>
    </row>
    <row r="55" spans="1:12" x14ac:dyDescent="0.3">
      <c r="A55">
        <v>1500000</v>
      </c>
      <c r="B55">
        <v>1800000</v>
      </c>
      <c r="C55">
        <v>3800000</v>
      </c>
      <c r="D55">
        <v>2000000</v>
      </c>
      <c r="E55">
        <v>3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9</v>
      </c>
    </row>
    <row r="56" spans="1:12" x14ac:dyDescent="0.3">
      <c r="A56">
        <v>3000000</v>
      </c>
      <c r="B56">
        <v>1800000</v>
      </c>
      <c r="C56">
        <v>4700000</v>
      </c>
      <c r="D56">
        <v>2900000</v>
      </c>
      <c r="E56">
        <v>2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8</v>
      </c>
    </row>
    <row r="57" spans="1:12" x14ac:dyDescent="0.3">
      <c r="A57">
        <v>1500000</v>
      </c>
      <c r="B57">
        <v>0</v>
      </c>
      <c r="C57">
        <v>3100000</v>
      </c>
      <c r="D57">
        <v>3100000</v>
      </c>
      <c r="E57">
        <v>3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9</v>
      </c>
    </row>
    <row r="58" spans="1:12" x14ac:dyDescent="0.3">
      <c r="A58">
        <v>1100000</v>
      </c>
      <c r="B58">
        <v>0</v>
      </c>
      <c r="C58">
        <v>2600000</v>
      </c>
      <c r="D58">
        <v>2600000</v>
      </c>
      <c r="E58">
        <v>3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2</v>
      </c>
    </row>
    <row r="59" spans="1:12" x14ac:dyDescent="0.3">
      <c r="A59">
        <v>700000</v>
      </c>
      <c r="B59">
        <v>0</v>
      </c>
      <c r="C59">
        <v>1100000</v>
      </c>
      <c r="D59">
        <v>1100000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6</v>
      </c>
    </row>
    <row r="60" spans="1:12" x14ac:dyDescent="0.3">
      <c r="A60">
        <v>1100000</v>
      </c>
      <c r="B60">
        <v>0</v>
      </c>
      <c r="C60">
        <v>1200000</v>
      </c>
      <c r="D60">
        <v>1200000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</row>
    <row r="61" spans="1:12" x14ac:dyDescent="0.3">
      <c r="A61">
        <v>700000</v>
      </c>
      <c r="B61">
        <v>0</v>
      </c>
      <c r="C61">
        <v>900000</v>
      </c>
      <c r="D61">
        <v>900000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6</v>
      </c>
    </row>
    <row r="62" spans="1:12" x14ac:dyDescent="0.3">
      <c r="A62">
        <v>1200000</v>
      </c>
      <c r="B62">
        <v>0</v>
      </c>
      <c r="C62">
        <v>1400000</v>
      </c>
      <c r="D62">
        <v>1400000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4</v>
      </c>
    </row>
    <row r="63" spans="1:12" x14ac:dyDescent="0.3">
      <c r="A63">
        <v>1500000</v>
      </c>
      <c r="B63">
        <v>0</v>
      </c>
      <c r="C63">
        <v>1500000</v>
      </c>
      <c r="D63">
        <v>1500000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9</v>
      </c>
    </row>
    <row r="64" spans="1:12" x14ac:dyDescent="0.3">
      <c r="A64">
        <v>1500000</v>
      </c>
      <c r="B64">
        <v>0</v>
      </c>
      <c r="C64">
        <v>2000000</v>
      </c>
      <c r="D64">
        <v>2000000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5</v>
      </c>
    </row>
    <row r="65" spans="1:12" x14ac:dyDescent="0.3">
      <c r="A65">
        <v>700000</v>
      </c>
      <c r="B65">
        <v>0</v>
      </c>
      <c r="C65">
        <v>1800000</v>
      </c>
      <c r="D65">
        <v>1800000</v>
      </c>
      <c r="E65">
        <v>3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6</v>
      </c>
    </row>
    <row r="66" spans="1:12" x14ac:dyDescent="0.3">
      <c r="A66">
        <v>1100000</v>
      </c>
      <c r="B66">
        <v>700000</v>
      </c>
      <c r="C66">
        <v>2100000</v>
      </c>
      <c r="D66">
        <v>1400000</v>
      </c>
      <c r="E66">
        <v>2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2</v>
      </c>
    </row>
    <row r="67" spans="1:12" x14ac:dyDescent="0.3">
      <c r="A67">
        <v>700000</v>
      </c>
      <c r="B67">
        <v>0</v>
      </c>
      <c r="C67">
        <v>1600000</v>
      </c>
      <c r="D67">
        <v>1600000</v>
      </c>
      <c r="E67">
        <v>3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6</v>
      </c>
    </row>
    <row r="68" spans="1:12" x14ac:dyDescent="0.3">
      <c r="A68">
        <v>1500000</v>
      </c>
      <c r="B68">
        <v>1400000</v>
      </c>
      <c r="C68">
        <v>3600000</v>
      </c>
      <c r="D68">
        <v>2200000</v>
      </c>
      <c r="E68">
        <v>2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9</v>
      </c>
    </row>
    <row r="69" spans="1:12" x14ac:dyDescent="0.3">
      <c r="A69">
        <v>1200000</v>
      </c>
      <c r="B69">
        <v>0</v>
      </c>
      <c r="C69">
        <v>1900000</v>
      </c>
      <c r="D69">
        <v>1900000</v>
      </c>
      <c r="E69">
        <v>2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4</v>
      </c>
    </row>
    <row r="70" spans="1:12" x14ac:dyDescent="0.3">
      <c r="A70">
        <v>1500000</v>
      </c>
      <c r="B70">
        <v>1300000</v>
      </c>
      <c r="C70">
        <v>4000000</v>
      </c>
      <c r="D70">
        <v>2700000</v>
      </c>
      <c r="E70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9</v>
      </c>
    </row>
    <row r="71" spans="1:12" x14ac:dyDescent="0.3">
      <c r="A71">
        <v>1200000</v>
      </c>
      <c r="B71">
        <v>0</v>
      </c>
      <c r="C71">
        <v>1700000</v>
      </c>
      <c r="D71">
        <v>1700000</v>
      </c>
      <c r="E71">
        <v>3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7</v>
      </c>
    </row>
    <row r="72" spans="1:12" x14ac:dyDescent="0.3">
      <c r="A72">
        <v>1500000</v>
      </c>
      <c r="B72">
        <v>1300000</v>
      </c>
      <c r="C72">
        <v>2700000</v>
      </c>
      <c r="D72">
        <v>1400000</v>
      </c>
      <c r="E72">
        <v>2</v>
      </c>
      <c r="F72">
        <v>0</v>
      </c>
      <c r="G72">
        <v>1</v>
      </c>
      <c r="H72">
        <v>1</v>
      </c>
      <c r="I72">
        <v>0</v>
      </c>
      <c r="J72">
        <v>0</v>
      </c>
      <c r="K72">
        <v>1</v>
      </c>
      <c r="L72">
        <v>3</v>
      </c>
    </row>
    <row r="73" spans="1:12" x14ac:dyDescent="0.3">
      <c r="A73">
        <v>1600000</v>
      </c>
      <c r="B73">
        <v>1300000</v>
      </c>
      <c r="C73">
        <v>3200000</v>
      </c>
      <c r="D73">
        <v>1900000</v>
      </c>
      <c r="E73">
        <v>2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5</v>
      </c>
    </row>
    <row r="74" spans="1:12" x14ac:dyDescent="0.3">
      <c r="A74">
        <v>700000</v>
      </c>
      <c r="B74">
        <v>0</v>
      </c>
      <c r="C74">
        <v>1300000</v>
      </c>
      <c r="D74">
        <v>1300000</v>
      </c>
      <c r="E74">
        <v>2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6</v>
      </c>
    </row>
    <row r="75" spans="1:12" x14ac:dyDescent="0.3">
      <c r="A75">
        <v>1600000</v>
      </c>
      <c r="B75">
        <v>1100000</v>
      </c>
      <c r="C75">
        <v>2500000</v>
      </c>
      <c r="D75">
        <v>1400000</v>
      </c>
      <c r="E75">
        <v>0</v>
      </c>
      <c r="F75">
        <v>1</v>
      </c>
      <c r="G75">
        <v>1</v>
      </c>
      <c r="H75">
        <v>1</v>
      </c>
      <c r="I75">
        <v>0</v>
      </c>
      <c r="J75">
        <v>0</v>
      </c>
      <c r="K75">
        <v>1</v>
      </c>
      <c r="L75">
        <v>5</v>
      </c>
    </row>
    <row r="76" spans="1:12" x14ac:dyDescent="0.3">
      <c r="A76">
        <v>1200000</v>
      </c>
      <c r="B76">
        <v>700000</v>
      </c>
      <c r="C76">
        <v>2000000</v>
      </c>
      <c r="D76">
        <v>1300000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4</v>
      </c>
    </row>
    <row r="77" spans="1:12" x14ac:dyDescent="0.3">
      <c r="A77">
        <v>1500000</v>
      </c>
      <c r="B77">
        <v>1300000</v>
      </c>
      <c r="C77">
        <v>3600000</v>
      </c>
      <c r="D77">
        <v>2300000</v>
      </c>
      <c r="E77">
        <v>2</v>
      </c>
      <c r="F77">
        <v>1</v>
      </c>
      <c r="G77">
        <v>1</v>
      </c>
      <c r="H77">
        <v>1</v>
      </c>
      <c r="I77">
        <v>0</v>
      </c>
      <c r="J77">
        <v>0</v>
      </c>
      <c r="K77">
        <v>1</v>
      </c>
      <c r="L77">
        <v>9</v>
      </c>
    </row>
    <row r="78" spans="1:12" x14ac:dyDescent="0.3">
      <c r="A78">
        <v>800000</v>
      </c>
      <c r="B78">
        <v>0</v>
      </c>
      <c r="C78">
        <v>1900000</v>
      </c>
      <c r="D78">
        <v>1900000</v>
      </c>
      <c r="E78">
        <v>2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</row>
    <row r="79" spans="1:12" x14ac:dyDescent="0.3">
      <c r="A79">
        <v>1600000</v>
      </c>
      <c r="B79">
        <v>1100000</v>
      </c>
      <c r="C79">
        <v>2900000</v>
      </c>
      <c r="D79">
        <v>1800000</v>
      </c>
      <c r="E79">
        <v>3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5</v>
      </c>
    </row>
    <row r="80" spans="1:12" x14ac:dyDescent="0.3">
      <c r="A80">
        <v>1500000</v>
      </c>
      <c r="B80">
        <v>0</v>
      </c>
      <c r="C80">
        <v>3100000</v>
      </c>
      <c r="D80">
        <v>3100000</v>
      </c>
      <c r="E80">
        <v>3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9</v>
      </c>
    </row>
    <row r="81" spans="1:12" x14ac:dyDescent="0.3">
      <c r="A81">
        <v>1600000</v>
      </c>
      <c r="B81">
        <v>1800000</v>
      </c>
      <c r="C81">
        <v>4500000</v>
      </c>
      <c r="D81">
        <v>2700000</v>
      </c>
      <c r="E81">
        <v>2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5</v>
      </c>
    </row>
    <row r="82" spans="1:12" x14ac:dyDescent="0.3">
      <c r="A82">
        <v>800000</v>
      </c>
      <c r="B82">
        <v>0</v>
      </c>
      <c r="C82">
        <v>2100000</v>
      </c>
      <c r="D82">
        <v>2100000</v>
      </c>
      <c r="E82">
        <v>3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6</v>
      </c>
    </row>
    <row r="83" spans="1:12" x14ac:dyDescent="0.3">
      <c r="A83">
        <v>1600000</v>
      </c>
      <c r="B83">
        <v>2100000</v>
      </c>
      <c r="C83">
        <v>5200000</v>
      </c>
      <c r="D83">
        <v>3100000</v>
      </c>
      <c r="E83">
        <v>2</v>
      </c>
      <c r="F83">
        <v>0</v>
      </c>
      <c r="G83">
        <v>1</v>
      </c>
      <c r="H83">
        <v>0</v>
      </c>
      <c r="I83">
        <v>0</v>
      </c>
      <c r="J83">
        <v>0</v>
      </c>
      <c r="K83">
        <v>1</v>
      </c>
      <c r="L83">
        <v>5</v>
      </c>
    </row>
    <row r="84" spans="1:12" x14ac:dyDescent="0.3">
      <c r="A84">
        <v>1100000</v>
      </c>
      <c r="B84">
        <v>0</v>
      </c>
      <c r="C84">
        <v>2400000</v>
      </c>
      <c r="D84">
        <v>2400000</v>
      </c>
      <c r="E84">
        <v>3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2</v>
      </c>
    </row>
    <row r="85" spans="1:12" x14ac:dyDescent="0.3">
      <c r="A85">
        <v>1300000</v>
      </c>
      <c r="B85">
        <v>0</v>
      </c>
      <c r="C85">
        <v>2900000</v>
      </c>
      <c r="D85">
        <v>2900000</v>
      </c>
      <c r="E85">
        <v>2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3</v>
      </c>
    </row>
    <row r="86" spans="1:12" x14ac:dyDescent="0.3">
      <c r="A86">
        <v>800000</v>
      </c>
      <c r="B86">
        <v>0</v>
      </c>
      <c r="C86">
        <v>2700000</v>
      </c>
      <c r="D86">
        <v>2700000</v>
      </c>
      <c r="E86">
        <v>3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</row>
    <row r="87" spans="1:12" x14ac:dyDescent="0.3">
      <c r="A87">
        <v>700000</v>
      </c>
      <c r="B87">
        <v>0</v>
      </c>
      <c r="C87">
        <v>1800000</v>
      </c>
      <c r="D87">
        <v>1800000</v>
      </c>
      <c r="E87">
        <v>3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6</v>
      </c>
    </row>
    <row r="88" spans="1:12" x14ac:dyDescent="0.3">
      <c r="A88">
        <v>700000</v>
      </c>
      <c r="B88">
        <v>0</v>
      </c>
      <c r="C88">
        <v>1100000</v>
      </c>
      <c r="D88">
        <v>1100000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6</v>
      </c>
    </row>
    <row r="89" spans="1:12" x14ac:dyDescent="0.3">
      <c r="A89">
        <v>1200000</v>
      </c>
      <c r="B89">
        <v>800000</v>
      </c>
      <c r="C89">
        <v>2200000</v>
      </c>
      <c r="D89">
        <v>1400000</v>
      </c>
      <c r="E89">
        <v>2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4</v>
      </c>
    </row>
    <row r="90" spans="1:12" x14ac:dyDescent="0.3">
      <c r="A90">
        <v>1500000</v>
      </c>
      <c r="B90">
        <v>1400000</v>
      </c>
      <c r="C90">
        <v>4100000</v>
      </c>
      <c r="D90">
        <v>2700000</v>
      </c>
      <c r="E90">
        <v>2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9</v>
      </c>
    </row>
    <row r="91" spans="1:12" x14ac:dyDescent="0.3">
      <c r="A91">
        <v>700000</v>
      </c>
      <c r="B91">
        <v>0</v>
      </c>
      <c r="C91">
        <v>1900000</v>
      </c>
      <c r="D91">
        <v>1900000</v>
      </c>
      <c r="E91">
        <v>3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6</v>
      </c>
    </row>
    <row r="92" spans="1:12" x14ac:dyDescent="0.3">
      <c r="A92">
        <v>800000</v>
      </c>
      <c r="B92">
        <v>0</v>
      </c>
      <c r="C92">
        <v>1400000</v>
      </c>
      <c r="D92">
        <v>1400000</v>
      </c>
      <c r="E92">
        <v>2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 x14ac:dyDescent="0.3">
      <c r="A93">
        <v>1600000</v>
      </c>
      <c r="B93">
        <v>1800000</v>
      </c>
      <c r="C93">
        <v>4900000</v>
      </c>
      <c r="D93">
        <v>3100000</v>
      </c>
      <c r="E93">
        <v>3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5</v>
      </c>
    </row>
    <row r="94" spans="1:12" x14ac:dyDescent="0.3">
      <c r="A94">
        <v>1200000</v>
      </c>
      <c r="B94">
        <v>0</v>
      </c>
      <c r="C94">
        <v>2800000</v>
      </c>
      <c r="D94">
        <v>2800000</v>
      </c>
      <c r="E94">
        <v>2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4</v>
      </c>
    </row>
    <row r="95" spans="1:12" x14ac:dyDescent="0.3">
      <c r="A95">
        <v>700000</v>
      </c>
      <c r="B95">
        <v>0</v>
      </c>
      <c r="C95">
        <v>900000</v>
      </c>
      <c r="D95">
        <v>900000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6</v>
      </c>
    </row>
    <row r="96" spans="1:12" x14ac:dyDescent="0.3">
      <c r="A96">
        <v>1600000</v>
      </c>
      <c r="B96">
        <v>0</v>
      </c>
      <c r="C96">
        <v>2400000</v>
      </c>
      <c r="D96">
        <v>2400000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</row>
    <row r="97" spans="1:12" x14ac:dyDescent="0.3">
      <c r="A97">
        <v>1600000</v>
      </c>
      <c r="B97">
        <v>1300000</v>
      </c>
      <c r="C97">
        <v>5100000</v>
      </c>
      <c r="D97">
        <v>3800000</v>
      </c>
      <c r="E97">
        <v>3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5</v>
      </c>
    </row>
    <row r="98" spans="1:12" x14ac:dyDescent="0.3">
      <c r="A98">
        <v>1100000</v>
      </c>
      <c r="B98">
        <v>0</v>
      </c>
      <c r="C98">
        <v>2200000</v>
      </c>
      <c r="D98">
        <v>2200000</v>
      </c>
      <c r="E98">
        <v>2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2</v>
      </c>
    </row>
    <row r="99" spans="1:12" x14ac:dyDescent="0.3">
      <c r="A99">
        <v>1500000</v>
      </c>
      <c r="B99">
        <v>1300000</v>
      </c>
      <c r="C99">
        <v>4000000</v>
      </c>
      <c r="D99">
        <v>2700000</v>
      </c>
      <c r="E99">
        <v>2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9</v>
      </c>
    </row>
    <row r="100" spans="1:12" x14ac:dyDescent="0.3">
      <c r="A100">
        <v>1100000</v>
      </c>
      <c r="B100">
        <v>0</v>
      </c>
      <c r="C100">
        <v>2200000</v>
      </c>
      <c r="D100">
        <v>2200000</v>
      </c>
      <c r="E100">
        <v>2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</vt:lpstr>
      <vt:lpstr>Cleaned_coded</vt:lpstr>
      <vt:lpstr>One Way ANOVA</vt:lpstr>
      <vt:lpstr>t-Test- Two-Sample </vt:lpstr>
      <vt:lpstr>Des For Continous</vt:lpstr>
      <vt:lpstr>Des Stat for Cartegorical</vt:lpstr>
      <vt:lpstr>Multiple Linear 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manyara289@gmail.com</dc:creator>
  <cp:lastModifiedBy>Dominic Onduto</cp:lastModifiedBy>
  <dcterms:created xsi:type="dcterms:W3CDTF">2024-11-14T21:07:38Z</dcterms:created>
  <dcterms:modified xsi:type="dcterms:W3CDTF">2024-11-21T07:57:30Z</dcterms:modified>
</cp:coreProperties>
</file>