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\Downloads\Excel_Analisis_Datos\2.Funciones_Básicas\ejercicios\"/>
    </mc:Choice>
  </mc:AlternateContent>
  <xr:revisionPtr revIDLastSave="0" documentId="13_ncr:1_{8C8A61F1-3B1A-426E-BB99-43794C26C11B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atos Matemáticos" sheetId="1" r:id="rId1"/>
    <sheet name="Condicionales" sheetId="2" r:id="rId2"/>
    <sheet name="Texto" sheetId="3" r:id="rId3"/>
    <sheet name="Fech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4" l="1"/>
  <c r="G18" i="4"/>
  <c r="G17" i="4"/>
  <c r="G16" i="4"/>
  <c r="G15" i="4"/>
  <c r="F19" i="4"/>
  <c r="F18" i="4"/>
  <c r="F17" i="4"/>
  <c r="F16" i="4"/>
  <c r="F15" i="4"/>
  <c r="E19" i="4"/>
  <c r="E18" i="4"/>
  <c r="E17" i="4"/>
  <c r="E16" i="4"/>
  <c r="E15" i="4"/>
  <c r="F6" i="4"/>
  <c r="F7" i="4"/>
  <c r="F8" i="4"/>
  <c r="F9" i="4"/>
  <c r="F5" i="4"/>
  <c r="E6" i="4"/>
  <c r="E7" i="4"/>
  <c r="E8" i="4"/>
  <c r="E9" i="4"/>
  <c r="E5" i="4"/>
  <c r="I10" i="3"/>
  <c r="I9" i="3"/>
  <c r="I8" i="3"/>
  <c r="I7" i="3"/>
  <c r="I6" i="3"/>
  <c r="D17" i="3"/>
  <c r="D16" i="3"/>
  <c r="D15" i="3"/>
  <c r="D14" i="3"/>
  <c r="D13" i="3"/>
  <c r="E8" i="3"/>
  <c r="E7" i="3"/>
  <c r="E6" i="3"/>
  <c r="E5" i="3"/>
  <c r="E4" i="3"/>
  <c r="D8" i="3"/>
  <c r="D7" i="3"/>
  <c r="D6" i="3"/>
  <c r="D5" i="3"/>
  <c r="D4" i="3"/>
  <c r="D18" i="2" a="1"/>
  <c r="D18" i="2"/>
  <c r="D19" i="2" a="1"/>
  <c r="D19" i="2"/>
  <c r="D20" i="2" a="1"/>
  <c r="D20" i="2"/>
  <c r="D21" i="2" a="1"/>
  <c r="D21" i="2"/>
  <c r="D22" i="2" a="1"/>
  <c r="D22" i="2"/>
  <c r="D23" i="2" a="1"/>
  <c r="D23" i="2"/>
  <c r="E13" i="2"/>
  <c r="D13" i="2"/>
  <c r="D4" i="2"/>
  <c r="D5" i="2"/>
  <c r="D6" i="2"/>
  <c r="D7" i="2"/>
  <c r="D8" i="2"/>
  <c r="J6" i="1"/>
  <c r="J5" i="1"/>
  <c r="J4" i="1"/>
  <c r="J3" i="1"/>
  <c r="J2" i="1"/>
  <c r="I6" i="1"/>
  <c r="I5" i="1"/>
  <c r="I3" i="1"/>
  <c r="I4" i="1"/>
  <c r="I2" i="1"/>
  <c r="H6" i="1"/>
  <c r="H5" i="1"/>
  <c r="H4" i="1"/>
  <c r="H3" i="1"/>
  <c r="H2" i="1"/>
  <c r="G6" i="1"/>
  <c r="G5" i="1"/>
  <c r="G4" i="1"/>
  <c r="G3" i="1"/>
  <c r="G2" i="1"/>
  <c r="F6" i="1"/>
  <c r="F5" i="1"/>
  <c r="F4" i="1"/>
  <c r="F3" i="1"/>
  <c r="F2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<sst xmlns="http://schemas.openxmlformats.org/spreadsheetml/2006/main" count="114" uniqueCount="69">
  <si>
    <t>Nombre</t>
  </si>
  <si>
    <t>Nota 1</t>
  </si>
  <si>
    <t>Nota 2</t>
  </si>
  <si>
    <t>Nota 3</t>
  </si>
  <si>
    <t>Ana</t>
  </si>
  <si>
    <t>Juan</t>
  </si>
  <si>
    <t>Luis</t>
  </si>
  <si>
    <t>Marta</t>
  </si>
  <si>
    <t>Sofía</t>
  </si>
  <si>
    <t>Edad</t>
  </si>
  <si>
    <t>Aprobado (&gt;=18 años)</t>
  </si>
  <si>
    <t>Carlos</t>
  </si>
  <si>
    <t>Elena</t>
  </si>
  <si>
    <t>Fernando</t>
  </si>
  <si>
    <t>Gabriela</t>
  </si>
  <si>
    <t>Hugo</t>
  </si>
  <si>
    <t>Código</t>
  </si>
  <si>
    <t>Producto</t>
  </si>
  <si>
    <t>AB123</t>
  </si>
  <si>
    <t>CD456</t>
  </si>
  <si>
    <t>EF789</t>
  </si>
  <si>
    <t>GH012</t>
  </si>
  <si>
    <t>IJ345</t>
  </si>
  <si>
    <t>Laptop</t>
  </si>
  <si>
    <t>Mouse</t>
  </si>
  <si>
    <t>Teclado</t>
  </si>
  <si>
    <t>Monitor</t>
  </si>
  <si>
    <t>Impresora</t>
  </si>
  <si>
    <t>Evento</t>
  </si>
  <si>
    <t>Fecha</t>
  </si>
  <si>
    <t>Inicio Curso</t>
  </si>
  <si>
    <t>Entrega Proyecto</t>
  </si>
  <si>
    <t>Reunión</t>
  </si>
  <si>
    <t>Fiesta</t>
  </si>
  <si>
    <t>Vacaciones</t>
  </si>
  <si>
    <t>2024-03-01</t>
  </si>
  <si>
    <t>2024-04-15</t>
  </si>
  <si>
    <t>2024-05-10</t>
  </si>
  <si>
    <t>2024-06-25</t>
  </si>
  <si>
    <t>2024-07-20</t>
  </si>
  <si>
    <t>Total Notas</t>
  </si>
  <si>
    <t>Promedio</t>
  </si>
  <si>
    <t>Min</t>
  </si>
  <si>
    <t>Max</t>
  </si>
  <si>
    <t>CONTAR</t>
  </si>
  <si>
    <t>CONTARA</t>
  </si>
  <si>
    <t>Función: SI.ERROR</t>
  </si>
  <si>
    <t>Función: SI</t>
  </si>
  <si>
    <t>Columna2</t>
  </si>
  <si>
    <t>Columna3</t>
  </si>
  <si>
    <t>Columna4</t>
  </si>
  <si>
    <t>Columna5</t>
  </si>
  <si>
    <t>Colmna1</t>
  </si>
  <si>
    <t>Función SI.CONJUNTO</t>
  </si>
  <si>
    <t>Categoría</t>
  </si>
  <si>
    <t>José</t>
  </si>
  <si>
    <t>Izquierda</t>
  </si>
  <si>
    <t>Derecha</t>
  </si>
  <si>
    <t>Funciones: IZQUIERDA, DERECHA</t>
  </si>
  <si>
    <t>Función: EXTRAE</t>
  </si>
  <si>
    <t>Categoria</t>
  </si>
  <si>
    <t>Función: CONCATENAR</t>
  </si>
  <si>
    <t>Funciones: HOY y AHORA</t>
  </si>
  <si>
    <t>Hoy</t>
  </si>
  <si>
    <t>Ahora</t>
  </si>
  <si>
    <t>Funciones: AÑO, MES y DÍA</t>
  </si>
  <si>
    <t>Año</t>
  </si>
  <si>
    <t>Mes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</si>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</sst>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14" fontId="0" fillId="4" borderId="0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4" fontId="0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90D21-E671-4451-B44F-0B2CD57E9C80}" name="Tabla1" displayName="Tabla1" ref="A1:J6" totalsRowShown="0" headerRowDxfId="53" dataDxfId="52">
  <autoFilter ref="A1:J6" xr:uid="{40590D21-E671-4451-B44F-0B2CD57E9C80}"/>
  <tableColumns count="10">
    <tableColumn id="1" xr3:uid="{5555F39B-5640-4FC5-9EA8-B28C8A5FC836}" name="Nombre" dataDxfId="51"/>
    <tableColumn id="2" xr3:uid="{1263FBBC-4820-4FB4-B2E9-0A13D52B80FB}" name="Nota 1" dataDxfId="50"/>
    <tableColumn id="3" xr3:uid="{428924CE-E9CF-4A69-9930-1BDC5B1ED232}" name="Nota 2" dataDxfId="49"/>
    <tableColumn id="4" xr3:uid="{0785C79C-178D-4CA5-87E1-A4861A25C608}" name="Nota 3" dataDxfId="48"/>
    <tableColumn id="5" xr3:uid="{86C3687C-0DA6-432C-902D-44A867595DB9}" name="Total Notas" dataDxfId="47">
      <calculatedColumnFormula>SUM(B2:D2)</calculatedColumnFormula>
    </tableColumn>
    <tableColumn id="6" xr3:uid="{BBDE2061-9AB5-4326-84A9-BB9C8B218E6B}" name="Promedio" dataDxfId="46">
      <calculatedColumnFormula>AVERAGE(B2:D2)</calculatedColumnFormula>
    </tableColumn>
    <tableColumn id="7" xr3:uid="{3212984E-8604-4D52-A7AC-2556B2A96D6F}" name="Min" dataDxfId="45">
      <calculatedColumnFormula>MIN(B2:D2)</calculatedColumnFormula>
    </tableColumn>
    <tableColumn id="8" xr3:uid="{4697060C-B378-4A36-9FF1-420ADAAFDB71}" name="Max" dataDxfId="44">
      <calculatedColumnFormula>MAX(B2:D2)</calculatedColumnFormula>
    </tableColumn>
    <tableColumn id="9" xr3:uid="{B879FB0F-3934-4585-9222-D925C5176823}" name="CONTAR" dataDxfId="43"/>
    <tableColumn id="10" xr3:uid="{1BF4D79A-9B18-4D20-976A-C82BFE477768}" name="CONTARA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50AD4-2B10-4642-9971-F98CC1F0CC9D}" name="Tabla2" displayName="Tabla2" ref="B3:D8" totalsRowShown="0" headerRowDxfId="41" dataDxfId="39" headerRowBorderDxfId="40" tableBorderDxfId="38">
  <autoFilter ref="B3:D8" xr:uid="{21A50AD4-2B10-4642-9971-F98CC1F0CC9D}"/>
  <tableColumns count="3">
    <tableColumn id="1" xr3:uid="{3C3DA60A-7648-4784-A51A-01D675554313}" name="Nombre" dataDxfId="37"/>
    <tableColumn id="2" xr3:uid="{2D12E87D-6420-4086-8B3A-D9C81862F652}" name="Edad" dataDxfId="36"/>
    <tableColumn id="3" xr3:uid="{39DE13FA-2E57-4E09-A7FC-FA17DFDA488A}" name="Aprobado (&gt;=18 años)" dataDxfId="3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DDA2A-B1B3-4A92-AD21-0CA838941503}" name="Tabla3" displayName="Tabla3" ref="B12:F13" totalsRowShown="0">
  <autoFilter ref="B12:F13" xr:uid="{69EDDA2A-B1B3-4A92-AD21-0CA838941503}"/>
  <tableColumns count="5">
    <tableColumn id="1" xr3:uid="{A298688F-E773-4258-80E4-1A7193AF19D7}" name="Colmna1"/>
    <tableColumn id="2" xr3:uid="{DC132E3F-7F99-4B1A-8D9E-581D3E3B1C06}" name="Columna2" dataDxfId="34"/>
    <tableColumn id="3" xr3:uid="{152C6839-A257-4E30-A7E6-32C609701C3D}" name="Columna3">
      <calculatedColumnFormula>B13/C13</calculatedColumnFormula>
    </tableColumn>
    <tableColumn id="4" xr3:uid="{8BD0725B-F3A6-4BB6-BFB2-46B8271FCED4}" name="Columna4">
      <calculatedColumnFormula>IFERROR(B13/C13, "No dividas entre cero")</calculatedColumnFormula>
    </tableColumn>
    <tableColumn id="5" xr3:uid="{B47DE79D-91DC-4013-87EC-A9BB4C664D61}" name="Columna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F8C694-4626-4B3E-A048-C628109A8C33}" name="Tabla25" displayName="Tabla25" ref="B17:D23" totalsRowShown="0" headerRowDxfId="33" dataDxfId="31" headerRowBorderDxfId="32" tableBorderDxfId="30">
  <autoFilter ref="B17:D23" xr:uid="{BCF8C694-4626-4B3E-A048-C628109A8C33}"/>
  <tableColumns count="3">
    <tableColumn id="1" xr3:uid="{F5E7902F-DC78-4E84-A13E-71EDBD57FB51}" name="Nombre" dataDxfId="29"/>
    <tableColumn id="2" xr3:uid="{1AA88975-0F2E-49C2-811F-2154E19752E5}" name="Edad" dataDxfId="28"/>
    <tableColumn id="3" xr3:uid="{FA8A31C2-21E2-4F7F-B394-BC685D6ECAF8}" name="Categoría" dataDxfId="27">
      <calculatedColumnFormula array="1">_xlfn.IFS(C18&lt;=17, "Menor", C18&lt;=40, "Aprobado", C18&gt;=41, "Jubilado")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07CD68-C58B-4837-80EB-FAE60ACF04FA}" name="Tabla5" displayName="Tabla5" ref="B3:E8" totalsRowShown="0" headerRowDxfId="26" dataDxfId="25">
  <autoFilter ref="B3:E8" xr:uid="{DD07CD68-C58B-4837-80EB-FAE60ACF04FA}"/>
  <tableColumns count="4">
    <tableColumn id="1" xr3:uid="{17846D00-1247-45BD-BF3A-0839E8304780}" name="Código" dataDxfId="24"/>
    <tableColumn id="2" xr3:uid="{203E5874-3703-448C-AEA2-6EFE332BA472}" name="Producto" dataDxfId="23"/>
    <tableColumn id="3" xr3:uid="{4381D86D-AB91-40F0-9491-73564C18E8D9}" name="Izquierda" dataDxfId="22">
      <calculatedColumnFormula>LEFT(C4,1)</calculatedColumnFormula>
    </tableColumn>
    <tableColumn id="4" xr3:uid="{2C57A594-7839-454D-9F48-B01A08049F84}" name="Derecha" dataDxfId="21">
      <calculatedColumnFormula>RIGHT(C4,1)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8AF0E0-A2A6-43E1-8415-C1DFA0F7DA10}" name="Tabla57" displayName="Tabla57" ref="B12:D17" totalsRowShown="0" headerRowDxfId="20" dataDxfId="19">
  <autoFilter ref="B12:D17" xr:uid="{2C8AF0E0-A2A6-43E1-8415-C1DFA0F7DA10}"/>
  <tableColumns count="3">
    <tableColumn id="1" xr3:uid="{928441E1-9F08-42B2-B6EC-6BF97E986A91}" name="Código" dataDxfId="18"/>
    <tableColumn id="2" xr3:uid="{7C70BA2C-9B00-417C-9F54-F1D512C1A963}" name="Producto" dataDxfId="17"/>
    <tableColumn id="5" xr3:uid="{ACB5901B-77E2-4347-930A-4FFA59EC41C4}" name="Categoria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3970DC-0DDE-4CAE-85BC-716B8B3CF9A2}" name="Tabla578" displayName="Tabla578" ref="G5:I10" totalsRowShown="0" headerRowDxfId="15" dataDxfId="14">
  <autoFilter ref="G5:I10" xr:uid="{DF3970DC-0DDE-4CAE-85BC-716B8B3CF9A2}"/>
  <tableColumns count="3">
    <tableColumn id="1" xr3:uid="{F6EE6AC1-81D0-4A6E-9B11-657416E989C2}" name="Código" dataDxfId="13"/>
    <tableColumn id="2" xr3:uid="{AC691107-6042-4BEF-9CF8-AED31D1487E5}" name="Producto" dataDxfId="12"/>
    <tableColumn id="5" xr3:uid="{3EAD42F7-F134-4DDC-99BE-BF644B093BAD}" name="Categoria" dataDxfId="1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9B7B17-0117-4D69-851A-6EAD000AFAF6}" name="Tabla8" displayName="Tabla8" ref="C4:F9" totalsRowShown="0" headerRowDxfId="8" headerRowBorderDxfId="9" tableBorderDxfId="10">
  <autoFilter ref="C4:F9" xr:uid="{F49B7B17-0117-4D69-851A-6EAD000AFAF6}"/>
  <tableColumns count="4">
    <tableColumn id="1" xr3:uid="{4AE5021F-C371-4943-9DFA-519EF67E1C6E}" name="Evento"/>
    <tableColumn id="2" xr3:uid="{BF678BD6-E6C5-40DB-8E55-1946B59A45C8}" name="Fecha" dataDxfId="7"/>
    <tableColumn id="3" xr3:uid="{8083680E-052A-4A37-B3CF-D7C85935B19E}" name="Hoy">
      <calculatedColumnFormula>TODAY()</calculatedColumnFormula>
    </tableColumn>
    <tableColumn id="4" xr3:uid="{0B9AED8A-68D8-47FC-B78E-D2FB66FD4579}" name="Ahora">
      <calculatedColumnFormula>NOW()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3AD9C7-343D-4643-9D42-6FF7C1975417}" name="Tabla9" displayName="Tabla9" ref="C14:G19" totalsRowShown="0" headerRowDxfId="3" dataDxfId="2">
  <autoFilter ref="C14:G19" xr:uid="{533AD9C7-343D-4643-9D42-6FF7C1975417}"/>
  <tableColumns count="5">
    <tableColumn id="1" xr3:uid="{1DE6F34B-939D-4A64-90ED-0F0BC4111416}" name="Evento" dataDxfId="1"/>
    <tableColumn id="2" xr3:uid="{E274B932-DBFF-4C4D-B2E2-4BE31EF7F0CF}" name="Fecha" dataDxfId="0"/>
    <tableColumn id="3" xr3:uid="{F6A0E770-A07F-4C8B-B6D8-C96A66FEF76C}" name="Año" dataDxfId="6"/>
    <tableColumn id="4" xr3:uid="{77A818BA-81BD-40BC-BE07-B34A4F0B5AD0}" name="Mes" dataDxfId="5"/>
    <tableColumn id="5" xr3:uid="{685D6AE4-9315-47F1-90B3-4E2BC6E77CE2}" name="Día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12.85546875" bestFit="1" customWidth="1"/>
    <col min="2" max="4" width="11.28515625" bestFit="1" customWidth="1"/>
    <col min="5" max="5" width="15.5703125" bestFit="1" customWidth="1"/>
    <col min="6" max="6" width="14.28515625" bestFit="1" customWidth="1"/>
    <col min="8" max="8" width="9.42578125" bestFit="1" customWidth="1"/>
    <col min="9" max="9" width="13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25">
      <c r="A2" s="3" t="s">
        <v>4</v>
      </c>
      <c r="B2" s="3">
        <v>80</v>
      </c>
      <c r="C2" s="3">
        <v>85</v>
      </c>
      <c r="D2" s="3">
        <v>78</v>
      </c>
      <c r="E2" s="3">
        <f>SUM(B1:D2)</f>
        <v>243</v>
      </c>
      <c r="F2" s="3">
        <f>AVERAGE(B2:D2)</f>
        <v>81</v>
      </c>
      <c r="G2" s="3">
        <f>MIN(B2:D2)</f>
        <v>78</v>
      </c>
      <c r="H2" s="3">
        <f>MAX(B2:D2)</f>
        <v>85</v>
      </c>
      <c r="I2" s="3">
        <f>COUNT(A2:H2)</f>
        <v>7</v>
      </c>
      <c r="J2" s="3">
        <f>COUNTA(A2:H2)</f>
        <v>8</v>
      </c>
    </row>
    <row r="3" spans="1:10" x14ac:dyDescent="0.25">
      <c r="A3" s="3" t="s">
        <v>5</v>
      </c>
      <c r="B3" s="3">
        <v>95</v>
      </c>
      <c r="C3" s="3">
        <v>90</v>
      </c>
      <c r="D3" s="3">
        <v>88</v>
      </c>
      <c r="E3" s="3">
        <f>SUM(B3:D3)</f>
        <v>273</v>
      </c>
      <c r="F3" s="3">
        <f>AVERAGE(B3:D3)</f>
        <v>91</v>
      </c>
      <c r="G3" s="3">
        <f>MIN(B3:D3)</f>
        <v>88</v>
      </c>
      <c r="H3" s="3">
        <f>MAX(B3:D3)</f>
        <v>95</v>
      </c>
      <c r="I3" s="3">
        <f>COUNT(A3:H3)</f>
        <v>7</v>
      </c>
      <c r="J3" s="3">
        <f>COUNTA(A3:H3)</f>
        <v>8</v>
      </c>
    </row>
    <row r="4" spans="1:10" x14ac:dyDescent="0.25">
      <c r="A4" s="3" t="s">
        <v>6</v>
      </c>
      <c r="B4" s="3">
        <v>60</v>
      </c>
      <c r="C4" s="3">
        <v>70</v>
      </c>
      <c r="D4" s="3">
        <v>65</v>
      </c>
      <c r="E4" s="3">
        <f>SUM(B4:D4)</f>
        <v>195</v>
      </c>
      <c r="F4" s="3">
        <f>AVERAGE(B4:D4)</f>
        <v>65</v>
      </c>
      <c r="G4" s="3">
        <f>MIN(B4:D4)</f>
        <v>60</v>
      </c>
      <c r="H4" s="3">
        <f>MAX(B4:D4)</f>
        <v>70</v>
      </c>
      <c r="I4" s="3">
        <f>COUNT(A4:H4)</f>
        <v>7</v>
      </c>
      <c r="J4" s="3">
        <f>COUNTA(A4:H4)</f>
        <v>8</v>
      </c>
    </row>
    <row r="5" spans="1:10" x14ac:dyDescent="0.25">
      <c r="A5" s="3" t="s">
        <v>7</v>
      </c>
      <c r="B5" s="3">
        <v>88</v>
      </c>
      <c r="C5" s="3">
        <v>92</v>
      </c>
      <c r="D5" s="3">
        <v>85</v>
      </c>
      <c r="E5" s="3">
        <f>SUM(B5:D5)</f>
        <v>265</v>
      </c>
      <c r="F5" s="4">
        <f>AVERAGE(B5:D5)</f>
        <v>88.333333333333329</v>
      </c>
      <c r="G5" s="3">
        <f>MIN(B5:D5)</f>
        <v>85</v>
      </c>
      <c r="H5" s="3">
        <f>MAX(B5:D5)</f>
        <v>92</v>
      </c>
      <c r="I5" s="3">
        <f>COUNT(A5:H5)</f>
        <v>7</v>
      </c>
      <c r="J5" s="3">
        <f>COUNTA(A5:H5)</f>
        <v>8</v>
      </c>
    </row>
    <row r="6" spans="1:10" x14ac:dyDescent="0.25">
      <c r="A6" s="3" t="s">
        <v>8</v>
      </c>
      <c r="B6" s="3">
        <v>72</v>
      </c>
      <c r="C6" s="3">
        <v>75</v>
      </c>
      <c r="D6" s="3">
        <v>80</v>
      </c>
      <c r="E6" s="3">
        <f>SUM(B6:D6)</f>
        <v>227</v>
      </c>
      <c r="F6" s="4">
        <f>AVERAGE(B6:D6)</f>
        <v>75.666666666666671</v>
      </c>
      <c r="G6" s="3">
        <f>MIN(B6:D6)</f>
        <v>72</v>
      </c>
      <c r="H6" s="3">
        <f>MAX(B6:D6)</f>
        <v>80</v>
      </c>
      <c r="I6" s="3">
        <f>COUNT(A6:H6)</f>
        <v>7</v>
      </c>
      <c r="J6" s="3">
        <f>COUNTA(A6:H6)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11" workbookViewId="0">
      <selection activeCell="G21" sqref="G21"/>
    </sheetView>
  </sheetViews>
  <sheetFormatPr baseColWidth="10" defaultColWidth="9.140625" defaultRowHeight="15" x14ac:dyDescent="0.25"/>
  <cols>
    <col min="1" max="2" width="12.85546875" bestFit="1" customWidth="1"/>
    <col min="3" max="4" width="24.85546875" bestFit="1" customWidth="1"/>
    <col min="5" max="5" width="14.42578125" bestFit="1" customWidth="1"/>
    <col min="6" max="6" width="12" customWidth="1"/>
  </cols>
  <sheetData>
    <row r="1" spans="1:6" x14ac:dyDescent="0.25">
      <c r="B1" s="6" t="s">
        <v>47</v>
      </c>
    </row>
    <row r="3" spans="1:6" x14ac:dyDescent="0.25">
      <c r="B3" s="5" t="s">
        <v>0</v>
      </c>
      <c r="C3" s="5" t="s">
        <v>9</v>
      </c>
      <c r="D3" s="5" t="s">
        <v>10</v>
      </c>
    </row>
    <row r="4" spans="1:6" x14ac:dyDescent="0.25">
      <c r="B4" s="3" t="s">
        <v>11</v>
      </c>
      <c r="C4" s="3">
        <v>23</v>
      </c>
      <c r="D4" s="3" t="str">
        <f>IF(C4 &gt;= 18, "Aprobado", "Reprobado")</f>
        <v>Aprobado</v>
      </c>
    </row>
    <row r="5" spans="1:6" x14ac:dyDescent="0.25">
      <c r="B5" s="3" t="s">
        <v>12</v>
      </c>
      <c r="C5" s="3">
        <v>17</v>
      </c>
      <c r="D5" s="3" t="str">
        <f>IF(C5&gt;=18,"Aprobado", "Reprobado")</f>
        <v>Reprobado</v>
      </c>
    </row>
    <row r="6" spans="1:6" x14ac:dyDescent="0.25">
      <c r="B6" s="3" t="s">
        <v>13</v>
      </c>
      <c r="C6" s="3">
        <v>35</v>
      </c>
      <c r="D6" s="3" t="str">
        <f>IF(C6&gt;=18,"Aprobado", "Reprobado")</f>
        <v>Aprobado</v>
      </c>
    </row>
    <row r="7" spans="1:6" x14ac:dyDescent="0.25">
      <c r="B7" s="3" t="s">
        <v>14</v>
      </c>
      <c r="C7" s="3">
        <v>29</v>
      </c>
      <c r="D7" s="3" t="str">
        <f>IF(C7&gt;=18,"Aprobado","Reprobado")</f>
        <v>Aprobado</v>
      </c>
    </row>
    <row r="8" spans="1:6" x14ac:dyDescent="0.25">
      <c r="A8" s="3"/>
      <c r="B8" s="3" t="s">
        <v>15</v>
      </c>
      <c r="C8" s="3">
        <v>16</v>
      </c>
      <c r="D8" s="3" t="str">
        <f>IF(C8&gt;=18,"Aprobado","Reprobado")</f>
        <v>Reprobado</v>
      </c>
    </row>
    <row r="10" spans="1:6" x14ac:dyDescent="0.25">
      <c r="B10" s="11" t="s">
        <v>46</v>
      </c>
      <c r="C10" s="11"/>
    </row>
    <row r="12" spans="1:6" x14ac:dyDescent="0.25">
      <c r="B12" t="s">
        <v>52</v>
      </c>
      <c r="C12" s="7" t="s">
        <v>48</v>
      </c>
      <c r="D12" t="s">
        <v>49</v>
      </c>
      <c r="E12" t="s">
        <v>50</v>
      </c>
      <c r="F12" t="s">
        <v>51</v>
      </c>
    </row>
    <row r="13" spans="1:6" x14ac:dyDescent="0.25">
      <c r="B13">
        <v>2</v>
      </c>
      <c r="C13" s="7">
        <v>0</v>
      </c>
      <c r="D13" t="e">
        <f>B13/C13</f>
        <v>#DIV/0!</v>
      </c>
      <c r="E13" t="str">
        <f>IFERROR(B13/C13, "No dividas entre cero")</f>
        <v>No dividas entre cero</v>
      </c>
    </row>
    <row r="15" spans="1:6" x14ac:dyDescent="0.25">
      <c r="B15" s="11" t="s">
        <v>53</v>
      </c>
      <c r="C15" s="11"/>
    </row>
    <row r="17" spans="2:4" x14ac:dyDescent="0.25">
      <c r="B17" s="5" t="s">
        <v>0</v>
      </c>
      <c r="C17" s="5" t="s">
        <v>9</v>
      </c>
      <c r="D17" s="5" t="s">
        <v>54</v>
      </c>
    </row>
    <row r="18" spans="2:4" x14ac:dyDescent="0.25">
      <c r="B18" s="3" t="s">
        <v>11</v>
      </c>
      <c r="C18" s="3">
        <v>23</v>
      </c>
      <c r="D18" s="3" t="str" cm="1">
        <f t="array" ref="D18">_xlfn.IFS(C18&lt;=17, "Menor", C18&lt;=40, "Aprobado", C18&gt;=41, "Jubilado")</f>
        <v>Aprobado</v>
      </c>
    </row>
    <row r="19" spans="2:4" x14ac:dyDescent="0.25">
      <c r="B19" s="3" t="s">
        <v>12</v>
      </c>
      <c r="C19" s="3">
        <v>17</v>
      </c>
      <c r="D19" s="3" t="str" cm="1">
        <f t="array" ref="D19">_xlfn.IFS(C19&lt;=17, "Menor", C19&lt;=40, "Aprobado", C19&gt;=41, "Jubilado")</f>
        <v>Menor</v>
      </c>
    </row>
    <row r="20" spans="2:4" x14ac:dyDescent="0.25">
      <c r="B20" s="3" t="s">
        <v>13</v>
      </c>
      <c r="C20" s="3">
        <v>35</v>
      </c>
      <c r="D20" s="3" t="str" cm="1">
        <f t="array" ref="D20">_xlfn.IFS(C20&lt;=17, "Menor", C20&lt;=40, "Aprobado", C20&gt;=41, "Jubilado")</f>
        <v>Aprobado</v>
      </c>
    </row>
    <row r="21" spans="2:4" x14ac:dyDescent="0.25">
      <c r="B21" s="3" t="s">
        <v>14</v>
      </c>
      <c r="C21" s="3">
        <v>29</v>
      </c>
      <c r="D21" s="3" t="str" cm="1">
        <f t="array" ref="D21">_xlfn.IFS(C21&lt;=17, "Menor", C21&lt;=40, "Aprobado", C21&gt;=41, "Jubilado")</f>
        <v>Aprobado</v>
      </c>
    </row>
    <row r="22" spans="2:4" x14ac:dyDescent="0.25">
      <c r="B22" s="3" t="s">
        <v>15</v>
      </c>
      <c r="C22" s="3">
        <v>16</v>
      </c>
      <c r="D22" s="3" t="str" cm="1">
        <f t="array" ref="D22">_xlfn.IFS(C22&lt;=17, "Menor", C22&lt;=40, "Aprobado", C22&gt;=41, "Jubilado")</f>
        <v>Menor</v>
      </c>
    </row>
    <row r="23" spans="2:4" x14ac:dyDescent="0.25">
      <c r="B23" s="3" t="s">
        <v>55</v>
      </c>
      <c r="C23" s="3">
        <v>50</v>
      </c>
      <c r="D23" s="3" t="str" cm="1">
        <f t="array" ref="D23">_xlfn.IFS(C23&lt;=17, "Menor", C23&lt;=40, "Aprobado", C23&gt;=41, "Jubilado")</f>
        <v>Jubilado</v>
      </c>
    </row>
  </sheetData>
  <mergeCells count="2">
    <mergeCell ref="B10:C10"/>
    <mergeCell ref="B15:C15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workbookViewId="0">
      <selection activeCell="G14" sqref="G14"/>
    </sheetView>
  </sheetViews>
  <sheetFormatPr baseColWidth="10" defaultColWidth="9.140625" defaultRowHeight="15" x14ac:dyDescent="0.25"/>
  <cols>
    <col min="2" max="2" width="11.7109375" bestFit="1" customWidth="1"/>
    <col min="3" max="3" width="13.5703125" bestFit="1" customWidth="1"/>
    <col min="4" max="4" width="14" bestFit="1" customWidth="1"/>
    <col min="5" max="5" width="12.85546875" bestFit="1" customWidth="1"/>
    <col min="7" max="7" width="11.7109375" bestFit="1" customWidth="1"/>
    <col min="8" max="8" width="13.5703125" bestFit="1" customWidth="1"/>
    <col min="9" max="9" width="14.7109375" bestFit="1" customWidth="1"/>
  </cols>
  <sheetData>
    <row r="1" spans="2:9" x14ac:dyDescent="0.25">
      <c r="B1" s="11" t="s">
        <v>58</v>
      </c>
      <c r="C1" s="11"/>
      <c r="D1" s="11"/>
      <c r="E1" s="11"/>
    </row>
    <row r="3" spans="2:9" x14ac:dyDescent="0.25">
      <c r="B3" s="9" t="s">
        <v>16</v>
      </c>
      <c r="C3" s="9" t="s">
        <v>17</v>
      </c>
      <c r="D3" s="10" t="s">
        <v>56</v>
      </c>
      <c r="E3" s="10" t="s">
        <v>57</v>
      </c>
      <c r="G3" s="11" t="s">
        <v>61</v>
      </c>
      <c r="H3" s="11"/>
    </row>
    <row r="4" spans="2:9" x14ac:dyDescent="0.25">
      <c r="B4" s="10" t="s">
        <v>18</v>
      </c>
      <c r="C4" s="10" t="s">
        <v>23</v>
      </c>
      <c r="D4" s="10" t="str">
        <f>LEFT(C4,1)</f>
        <v>L</v>
      </c>
      <c r="E4" s="10" t="str">
        <f>RIGHT(C4,1)</f>
        <v>p</v>
      </c>
    </row>
    <row r="5" spans="2:9" x14ac:dyDescent="0.25">
      <c r="B5" s="10" t="s">
        <v>19</v>
      </c>
      <c r="C5" s="10" t="s">
        <v>24</v>
      </c>
      <c r="D5" s="10" t="str">
        <f>LEFT(C5,1)</f>
        <v>M</v>
      </c>
      <c r="E5" s="10" t="str">
        <f>RIGHT(C5,1)</f>
        <v>e</v>
      </c>
      <c r="G5" s="8" t="s">
        <v>16</v>
      </c>
      <c r="H5" s="8" t="s">
        <v>17</v>
      </c>
      <c r="I5" s="3" t="s">
        <v>60</v>
      </c>
    </row>
    <row r="6" spans="2:9" x14ac:dyDescent="0.25">
      <c r="B6" s="10" t="s">
        <v>20</v>
      </c>
      <c r="C6" s="10" t="s">
        <v>25</v>
      </c>
      <c r="D6" s="10" t="str">
        <f>LEFT(C6,1)</f>
        <v>T</v>
      </c>
      <c r="E6" s="10" t="str">
        <f>RIGHT(C6,1)</f>
        <v>o</v>
      </c>
      <c r="G6" s="3" t="s">
        <v>18</v>
      </c>
      <c r="H6" s="3" t="s">
        <v>23</v>
      </c>
      <c r="I6" s="3" t="str">
        <f>CONCATENATE(G6, " ", H6)</f>
        <v>AB123 Laptop</v>
      </c>
    </row>
    <row r="7" spans="2:9" x14ac:dyDescent="0.25">
      <c r="B7" s="10" t="s">
        <v>21</v>
      </c>
      <c r="C7" s="10" t="s">
        <v>26</v>
      </c>
      <c r="D7" s="10" t="str">
        <f>LEFT(C7,1)</f>
        <v>M</v>
      </c>
      <c r="E7" s="10" t="str">
        <f>RIGHT(C7,1)</f>
        <v>r</v>
      </c>
      <c r="G7" s="3" t="s">
        <v>19</v>
      </c>
      <c r="H7" s="3" t="s">
        <v>24</v>
      </c>
      <c r="I7" s="3" t="str">
        <f>CONCATENATE(G7, " ", H7)</f>
        <v>CD456 Mouse</v>
      </c>
    </row>
    <row r="8" spans="2:9" x14ac:dyDescent="0.25">
      <c r="B8" s="10" t="s">
        <v>22</v>
      </c>
      <c r="C8" s="10" t="s">
        <v>27</v>
      </c>
      <c r="D8" s="10" t="str">
        <f>LEFT(C8,1)</f>
        <v>I</v>
      </c>
      <c r="E8" s="10" t="str">
        <f>RIGHT(C8,1)</f>
        <v>a</v>
      </c>
      <c r="G8" s="3" t="s">
        <v>20</v>
      </c>
      <c r="H8" s="3" t="s">
        <v>25</v>
      </c>
      <c r="I8" s="3" t="str">
        <f>CONCATENATE(G8, " ", H8)</f>
        <v>EF789 Teclado</v>
      </c>
    </row>
    <row r="9" spans="2:9" x14ac:dyDescent="0.25">
      <c r="G9" s="3" t="s">
        <v>21</v>
      </c>
      <c r="H9" s="3" t="s">
        <v>26</v>
      </c>
      <c r="I9" s="3" t="str">
        <f>CONCATENATE(G9, " ", H9)</f>
        <v>GH012 Monitor</v>
      </c>
    </row>
    <row r="10" spans="2:9" x14ac:dyDescent="0.25">
      <c r="B10" s="11" t="s">
        <v>59</v>
      </c>
      <c r="C10" s="11"/>
      <c r="G10" s="3" t="s">
        <v>22</v>
      </c>
      <c r="H10" s="3" t="s">
        <v>27</v>
      </c>
      <c r="I10" s="3" t="str">
        <f>CONCATENATE(G10, " ", H10)</f>
        <v>IJ345 Impresora</v>
      </c>
    </row>
    <row r="12" spans="2:9" x14ac:dyDescent="0.25">
      <c r="B12" s="9" t="s">
        <v>16</v>
      </c>
      <c r="C12" s="9" t="s">
        <v>17</v>
      </c>
      <c r="D12" s="10" t="s">
        <v>60</v>
      </c>
    </row>
    <row r="13" spans="2:9" x14ac:dyDescent="0.25">
      <c r="B13" s="10" t="s">
        <v>18</v>
      </c>
      <c r="C13" s="10" t="s">
        <v>23</v>
      </c>
      <c r="D13" s="10" t="str">
        <f>MID(C13, 3,2)</f>
        <v>pt</v>
      </c>
    </row>
    <row r="14" spans="2:9" x14ac:dyDescent="0.25">
      <c r="B14" s="10" t="s">
        <v>19</v>
      </c>
      <c r="C14" s="10" t="s">
        <v>24</v>
      </c>
      <c r="D14" s="10" t="str">
        <f>MID(C14, 3, 1)</f>
        <v>u</v>
      </c>
    </row>
    <row r="15" spans="2:9" x14ac:dyDescent="0.25">
      <c r="B15" s="10" t="s">
        <v>20</v>
      </c>
      <c r="C15" s="10" t="s">
        <v>25</v>
      </c>
      <c r="D15" s="10" t="str">
        <f>MID(C15, 3, 3)</f>
        <v>cla</v>
      </c>
    </row>
    <row r="16" spans="2:9" x14ac:dyDescent="0.25">
      <c r="B16" s="10" t="s">
        <v>21</v>
      </c>
      <c r="C16" s="10" t="s">
        <v>26</v>
      </c>
      <c r="D16" s="10" t="str">
        <f>MID(C16, 3, 3)</f>
        <v>nit</v>
      </c>
    </row>
    <row r="17" spans="2:4" x14ac:dyDescent="0.25">
      <c r="B17" s="10" t="s">
        <v>22</v>
      </c>
      <c r="C17" s="10" t="s">
        <v>27</v>
      </c>
      <c r="D17" s="10" t="str">
        <f>MID(C17, 2, 4)</f>
        <v>mpre</v>
      </c>
    </row>
  </sheetData>
  <mergeCells count="3">
    <mergeCell ref="B1:E1"/>
    <mergeCell ref="B10:C10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9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3" max="3" width="16.140625" bestFit="1" customWidth="1"/>
    <col min="4" max="4" width="10.7109375" bestFit="1" customWidth="1"/>
    <col min="5" max="5" width="11.7109375" bestFit="1" customWidth="1"/>
    <col min="6" max="6" width="16.7109375" bestFit="1" customWidth="1"/>
    <col min="7" max="7" width="14.7109375" bestFit="1" customWidth="1"/>
  </cols>
  <sheetData>
    <row r="2" spans="3:7" x14ac:dyDescent="0.25">
      <c r="C2" s="11" t="s">
        <v>62</v>
      </c>
      <c r="D2" s="11"/>
    </row>
    <row r="4" spans="3:7" x14ac:dyDescent="0.25">
      <c r="C4" s="5" t="s">
        <v>28</v>
      </c>
      <c r="D4" s="5" t="s">
        <v>29</v>
      </c>
      <c r="E4" s="5" t="s">
        <v>63</v>
      </c>
      <c r="F4" s="5" t="s">
        <v>64</v>
      </c>
    </row>
    <row r="5" spans="3:7" x14ac:dyDescent="0.25">
      <c r="C5" t="s">
        <v>30</v>
      </c>
      <c r="D5" s="12" t="s">
        <v>35</v>
      </c>
      <c r="E5" s="12">
        <f ca="1">TODAY()</f>
        <v>45713</v>
      </c>
      <c r="F5" s="13">
        <f ca="1">NOW()</f>
        <v>45713.620187037035</v>
      </c>
    </row>
    <row r="6" spans="3:7" x14ac:dyDescent="0.25">
      <c r="C6" t="s">
        <v>31</v>
      </c>
      <c r="D6" s="12" t="s">
        <v>36</v>
      </c>
      <c r="E6" s="12">
        <f t="shared" ref="E6:E9" ca="1" si="0">TODAY()</f>
        <v>45713</v>
      </c>
      <c r="F6" s="13">
        <f t="shared" ref="F6:F9" ca="1" si="1">NOW()</f>
        <v>45713.620187037035</v>
      </c>
    </row>
    <row r="7" spans="3:7" x14ac:dyDescent="0.25">
      <c r="C7" t="s">
        <v>32</v>
      </c>
      <c r="D7" s="12" t="s">
        <v>37</v>
      </c>
      <c r="E7" s="12">
        <f t="shared" ca="1" si="0"/>
        <v>45713</v>
      </c>
      <c r="F7" s="13">
        <f t="shared" ca="1" si="1"/>
        <v>45713.620187037035</v>
      </c>
    </row>
    <row r="8" spans="3:7" x14ac:dyDescent="0.25">
      <c r="C8" t="s">
        <v>33</v>
      </c>
      <c r="D8" s="12" t="s">
        <v>38</v>
      </c>
      <c r="E8" s="12">
        <f t="shared" ca="1" si="0"/>
        <v>45713</v>
      </c>
      <c r="F8" s="13">
        <f t="shared" ca="1" si="1"/>
        <v>45713.620187037035</v>
      </c>
    </row>
    <row r="9" spans="3:7" x14ac:dyDescent="0.25">
      <c r="C9" t="s">
        <v>34</v>
      </c>
      <c r="D9" s="12" t="s">
        <v>39</v>
      </c>
      <c r="E9" s="12">
        <f t="shared" ca="1" si="0"/>
        <v>45713</v>
      </c>
      <c r="F9" s="13">
        <f t="shared" ca="1" si="1"/>
        <v>45713.620187037035</v>
      </c>
    </row>
    <row r="12" spans="3:7" x14ac:dyDescent="0.25">
      <c r="C12" s="11" t="s">
        <v>65</v>
      </c>
      <c r="D12" s="11"/>
    </row>
    <row r="14" spans="3:7" x14ac:dyDescent="0.25">
      <c r="C14" s="14" t="s">
        <v>28</v>
      </c>
      <c r="D14" s="14" t="s">
        <v>29</v>
      </c>
      <c r="E14" s="15" t="s">
        <v>66</v>
      </c>
      <c r="F14" s="15" t="s">
        <v>67</v>
      </c>
      <c r="G14" s="15" t="s">
        <v>68</v>
      </c>
    </row>
    <row r="15" spans="3:7" x14ac:dyDescent="0.25">
      <c r="C15" s="16" t="s">
        <v>30</v>
      </c>
      <c r="D15" s="17" t="s">
        <v>35</v>
      </c>
      <c r="E15" s="15">
        <f>YEAR(D15)</f>
        <v>2024</v>
      </c>
      <c r="F15" s="15">
        <f>MONTH(D15)</f>
        <v>3</v>
      </c>
      <c r="G15" s="15">
        <f>DAY(D15)</f>
        <v>1</v>
      </c>
    </row>
    <row r="16" spans="3:7" x14ac:dyDescent="0.25">
      <c r="C16" s="18" t="s">
        <v>31</v>
      </c>
      <c r="D16" s="19" t="s">
        <v>36</v>
      </c>
      <c r="E16" s="15">
        <f>YEAR(D16)</f>
        <v>2024</v>
      </c>
      <c r="F16" s="15">
        <f>MONTH(D16)</f>
        <v>4</v>
      </c>
      <c r="G16" s="15">
        <f>DAY(D16)</f>
        <v>15</v>
      </c>
    </row>
    <row r="17" spans="3:7" x14ac:dyDescent="0.25">
      <c r="C17" s="16" t="s">
        <v>32</v>
      </c>
      <c r="D17" s="17" t="s">
        <v>37</v>
      </c>
      <c r="E17" s="15">
        <f>YEAR(D17)</f>
        <v>2024</v>
      </c>
      <c r="F17" s="15">
        <f>MONTH(D17)</f>
        <v>5</v>
      </c>
      <c r="G17" s="15">
        <f>DAY(D17)</f>
        <v>10</v>
      </c>
    </row>
    <row r="18" spans="3:7" x14ac:dyDescent="0.25">
      <c r="C18" s="18" t="s">
        <v>33</v>
      </c>
      <c r="D18" s="19" t="s">
        <v>38</v>
      </c>
      <c r="E18" s="15">
        <f>YEAR(D18)</f>
        <v>2024</v>
      </c>
      <c r="F18" s="15">
        <f>MONTH(D18)</f>
        <v>6</v>
      </c>
      <c r="G18" s="15">
        <f>DAY(D18)</f>
        <v>25</v>
      </c>
    </row>
    <row r="19" spans="3:7" x14ac:dyDescent="0.25">
      <c r="C19" s="16" t="s">
        <v>34</v>
      </c>
      <c r="D19" s="17" t="s">
        <v>39</v>
      </c>
      <c r="E19" s="15">
        <f>YEAR(D19)</f>
        <v>2024</v>
      </c>
      <c r="F19" s="15">
        <f>MONTH(D19)</f>
        <v>7</v>
      </c>
      <c r="G19" s="15">
        <f>DAY(D19)</f>
        <v>20</v>
      </c>
    </row>
  </sheetData>
  <mergeCells count="2">
    <mergeCell ref="C2:D2"/>
    <mergeCell ref="C12:D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Matemáticos</vt:lpstr>
      <vt:lpstr>Condicionales</vt:lpstr>
      <vt:lpstr>Texto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Dilmer Rojas</cp:lastModifiedBy>
  <dcterms:created xsi:type="dcterms:W3CDTF">2025-02-23T23:53:15Z</dcterms:created>
  <dcterms:modified xsi:type="dcterms:W3CDTF">2025-02-25T19:53:11Z</dcterms:modified>
</cp:coreProperties>
</file>