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harri\Downloads\Pandas_Analisis_Datos\EDA_SQL\data\"/>
    </mc:Choice>
  </mc:AlternateContent>
  <xr:revisionPtr revIDLastSave="0" documentId="13_ncr:1_{1AF2AEF3-D683-4561-9DBB-6DCEDA5BE11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L10" i="1"/>
  <c r="K10" i="1"/>
  <c r="M5" i="1"/>
  <c r="L5" i="1"/>
  <c r="K5" i="1"/>
  <c r="I10" i="1"/>
  <c r="H10" i="1"/>
  <c r="G10" i="1"/>
  <c r="I5" i="1"/>
  <c r="H5" i="1"/>
  <c r="G5" i="1"/>
</calcChain>
</file>

<file path=xl/sharedStrings.xml><?xml version="1.0" encoding="utf-8"?>
<sst xmlns="http://schemas.openxmlformats.org/spreadsheetml/2006/main" count="34" uniqueCount="24">
  <si>
    <t>id</t>
  </si>
  <si>
    <t>nombre</t>
  </si>
  <si>
    <t>genero</t>
  </si>
  <si>
    <t>edad</t>
  </si>
  <si>
    <t>José</t>
  </si>
  <si>
    <t>M</t>
  </si>
  <si>
    <t>Ester</t>
  </si>
  <si>
    <t>F</t>
  </si>
  <si>
    <t>Emily</t>
  </si>
  <si>
    <t>David</t>
  </si>
  <si>
    <t>Luis</t>
  </si>
  <si>
    <t>Franco</t>
  </si>
  <si>
    <t>P25</t>
  </si>
  <si>
    <t>P50</t>
  </si>
  <si>
    <t>P75</t>
  </si>
  <si>
    <t>CON PERCENTIN.INC</t>
  </si>
  <si>
    <t>CON PERCENTIL.EXC</t>
  </si>
  <si>
    <t>Q1</t>
  </si>
  <si>
    <t>Q3</t>
  </si>
  <si>
    <t>Q2</t>
  </si>
  <si>
    <t>CON CUARTIL.INC</t>
  </si>
  <si>
    <t>CON CUARTIL.EXC</t>
  </si>
  <si>
    <t>INCLUYEN INTERPOLACIÓN</t>
  </si>
  <si>
    <t>PUEDEN OMITIR CIERTOS VALORES EXTREMOS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</si>
</sst>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B08479-566E-4DE3-B581-21556AD4E613}" name="Tabla1" displayName="Tabla1" ref="B4:E10" totalsRowShown="0" headerRowDxfId="25" dataDxfId="20" headerRowBorderDxfId="26" tableBorderDxfId="27">
  <autoFilter ref="B4:E10" xr:uid="{33B08479-566E-4DE3-B581-21556AD4E613}"/>
  <tableColumns count="4">
    <tableColumn id="1" xr3:uid="{18F841EA-00E4-4485-B028-0C7D4E525986}" name="id" dataDxfId="24"/>
    <tableColumn id="2" xr3:uid="{55205BD7-4E31-482F-AA3A-493F943B1ADF}" name="nombre" dataDxfId="23"/>
    <tableColumn id="3" xr3:uid="{0679024E-9926-40CC-80E0-D6677646A371}" name="genero" dataDxfId="22"/>
    <tableColumn id="4" xr3:uid="{90DEB3F2-D2DB-4F43-B317-09440A2DEF43}" name="edad" dataDxfId="2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370A62-30DB-49BA-8538-ED2800CD85EE}" name="Tabla2" displayName="Tabla2" ref="G4:I5" totalsRowShown="0" headerRowDxfId="15" dataDxfId="16">
  <autoFilter ref="G4:I5" xr:uid="{83370A62-30DB-49BA-8538-ED2800CD85EE}"/>
  <tableColumns count="3">
    <tableColumn id="1" xr3:uid="{DBFC760B-D542-4BBC-97A5-92B8DE2711BD}" name="P25" dataDxfId="19">
      <calculatedColumnFormula>_xlfn.PERCENTILE.INC(E5:E10,0.25)</calculatedColumnFormula>
    </tableColumn>
    <tableColumn id="2" xr3:uid="{E1BB1CBC-EA54-4C22-8933-FDA65AEB94A5}" name="P50" dataDxfId="18">
      <calculatedColumnFormula>_xlfn.PERCENTILE.INC(E5:E10,0.5)</calculatedColumnFormula>
    </tableColumn>
    <tableColumn id="3" xr3:uid="{3B12D600-1995-420D-A16B-1FD6043942C1}" name="P75" dataDxfId="17">
      <calculatedColumnFormula>_xlfn.PERCENTILE.INC(E5:E10,0.75)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D3BC67-72A1-4982-882D-6201D3EB9F03}" name="Tabla3" displayName="Tabla3" ref="G9:I10" totalsRowShown="0" headerRowDxfId="10" dataDxfId="11">
  <autoFilter ref="G9:I10" xr:uid="{3DD3BC67-72A1-4982-882D-6201D3EB9F03}"/>
  <tableColumns count="3">
    <tableColumn id="1" xr3:uid="{01025DA3-A534-4039-8274-B7B9E77C82B2}" name="P25" dataDxfId="14">
      <calculatedColumnFormula>_xlfn.PERCENTILE.EXC(E5:E10,0.25)</calculatedColumnFormula>
    </tableColumn>
    <tableColumn id="2" xr3:uid="{FBEA8205-3876-4DAE-8A45-FA801CDCB47B}" name="P50" dataDxfId="13">
      <calculatedColumnFormula>_xlfn.PERCENTILE.EXC(E5:E10,0.5)</calculatedColumnFormula>
    </tableColumn>
    <tableColumn id="3" xr3:uid="{3B4C574D-AB99-46B9-AED8-050FE65B21DF}" name="P75" dataDxfId="12">
      <calculatedColumnFormula>_xlfn.PERCENTILE.EXC(E5:E10,0.75)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D16877-2726-46CE-81E7-1E2C31AA2745}" name="Tabla4" displayName="Tabla4" ref="K4:M5" totalsRowShown="0" headerRowDxfId="5" dataDxfId="6">
  <autoFilter ref="K4:M5" xr:uid="{61D16877-2726-46CE-81E7-1E2C31AA2745}"/>
  <tableColumns count="3">
    <tableColumn id="1" xr3:uid="{1794A802-3539-4C7D-80AF-CB8B3E844795}" name="Q1" dataDxfId="9">
      <calculatedColumnFormula>_xlfn.QUARTILE.INC(E5:E10,1)</calculatedColumnFormula>
    </tableColumn>
    <tableColumn id="2" xr3:uid="{D50EF9E3-9BD2-4C24-B39B-C74F74039E7D}" name="Q2" dataDxfId="8">
      <calculatedColumnFormula>_xlfn.QUARTILE.INC(E5:E10,2)</calculatedColumnFormula>
    </tableColumn>
    <tableColumn id="3" xr3:uid="{D2840031-E89E-4412-AB1F-7430FDF40A34}" name="Q3" dataDxfId="7">
      <calculatedColumnFormula>_xlfn.QUARTILE.INC(E5:E10,3)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4638BF-6F33-4EBE-B9C2-74D5FE031B94}" name="Tabla5" displayName="Tabla5" ref="K9:M10" totalsRowShown="0" headerRowDxfId="0" dataDxfId="1">
  <autoFilter ref="K9:M10" xr:uid="{614638BF-6F33-4EBE-B9C2-74D5FE031B94}"/>
  <tableColumns count="3">
    <tableColumn id="1" xr3:uid="{A9C9D38D-D9A6-4483-80F5-7240F2CE3BD8}" name="Q1" dataDxfId="4">
      <calculatedColumnFormula>_xlfn.QUARTILE.EXC(E5:E10,1)</calculatedColumnFormula>
    </tableColumn>
    <tableColumn id="2" xr3:uid="{0C5B6412-1A73-4DC5-8863-5706A588D452}" name="Q2" dataDxfId="3">
      <calculatedColumnFormula>_xlfn.QUARTILE.EXC(E5:E10,2)</calculatedColumnFormula>
    </tableColumn>
    <tableColumn id="3" xr3:uid="{DDB27E37-EA42-4B36-B7BF-2FEB8CC4412B}" name="Q3" dataDxfId="2">
      <calculatedColumnFormula>_xlfn.QUARTILE.EXC(E5:E10,3)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0"/>
  <sheetViews>
    <sheetView tabSelected="1" workbookViewId="0">
      <selection activeCell="O15" sqref="O15"/>
    </sheetView>
  </sheetViews>
  <sheetFormatPr baseColWidth="10" defaultColWidth="9.140625" defaultRowHeight="15" x14ac:dyDescent="0.25"/>
  <cols>
    <col min="2" max="2" width="7.28515625" bestFit="1" customWidth="1"/>
    <col min="3" max="3" width="12.5703125" bestFit="1" customWidth="1"/>
    <col min="4" max="4" width="11.85546875" bestFit="1" customWidth="1"/>
    <col min="5" max="5" width="10" bestFit="1" customWidth="1"/>
  </cols>
  <sheetData>
    <row r="2" spans="2:15" x14ac:dyDescent="0.25">
      <c r="G2" t="s">
        <v>15</v>
      </c>
      <c r="K2" t="s">
        <v>20</v>
      </c>
    </row>
    <row r="3" spans="2:15" x14ac:dyDescent="0.25">
      <c r="O3" t="s">
        <v>22</v>
      </c>
    </row>
    <row r="4" spans="2:15" x14ac:dyDescent="0.25">
      <c r="B4" s="1" t="s">
        <v>0</v>
      </c>
      <c r="C4" s="1" t="s">
        <v>1</v>
      </c>
      <c r="D4" s="1" t="s">
        <v>2</v>
      </c>
      <c r="E4" s="1" t="s">
        <v>3</v>
      </c>
      <c r="G4" s="2" t="s">
        <v>12</v>
      </c>
      <c r="H4" s="2" t="s">
        <v>13</v>
      </c>
      <c r="I4" s="2" t="s">
        <v>14</v>
      </c>
      <c r="K4" s="2" t="s">
        <v>17</v>
      </c>
      <c r="L4" s="2" t="s">
        <v>19</v>
      </c>
      <c r="M4" s="2" t="s">
        <v>18</v>
      </c>
    </row>
    <row r="5" spans="2:15" x14ac:dyDescent="0.25">
      <c r="B5" s="2">
        <v>1</v>
      </c>
      <c r="C5" s="2" t="s">
        <v>4</v>
      </c>
      <c r="D5" s="2" t="s">
        <v>5</v>
      </c>
      <c r="E5" s="2">
        <v>34</v>
      </c>
      <c r="G5" s="2">
        <f>_xlfn.PERCENTILE.INC(E5:E10,0.25)</f>
        <v>29.5</v>
      </c>
      <c r="H5" s="2">
        <f>_xlfn.PERCENTILE.INC(E5:E10,0.5)</f>
        <v>36</v>
      </c>
      <c r="I5" s="2">
        <f>_xlfn.PERCENTILE.INC(E5:E10,0.75)</f>
        <v>42.5</v>
      </c>
      <c r="K5" s="2">
        <f>_xlfn.QUARTILE.INC(E5:E10,1)</f>
        <v>29.5</v>
      </c>
      <c r="L5" s="2">
        <f>_xlfn.QUARTILE.INC(E5:E10,2)</f>
        <v>36</v>
      </c>
      <c r="M5" s="2">
        <f>_xlfn.QUARTILE.INC(E5:E10,3)</f>
        <v>42.5</v>
      </c>
    </row>
    <row r="6" spans="2:15" x14ac:dyDescent="0.25">
      <c r="B6" s="2">
        <v>2</v>
      </c>
      <c r="C6" s="2" t="s">
        <v>6</v>
      </c>
      <c r="D6" s="2" t="s">
        <v>7</v>
      </c>
      <c r="E6" s="2">
        <v>28</v>
      </c>
    </row>
    <row r="7" spans="2:15" x14ac:dyDescent="0.25">
      <c r="B7" s="2">
        <v>3</v>
      </c>
      <c r="C7" s="2" t="s">
        <v>8</v>
      </c>
      <c r="D7" s="2" t="s">
        <v>7</v>
      </c>
      <c r="E7" s="2">
        <v>24</v>
      </c>
      <c r="G7" t="s">
        <v>16</v>
      </c>
      <c r="K7" t="s">
        <v>21</v>
      </c>
    </row>
    <row r="8" spans="2:15" x14ac:dyDescent="0.25">
      <c r="B8" s="2">
        <v>4</v>
      </c>
      <c r="C8" s="2" t="s">
        <v>9</v>
      </c>
      <c r="D8" s="2" t="s">
        <v>5</v>
      </c>
      <c r="E8" s="2">
        <v>44</v>
      </c>
      <c r="O8" t="s">
        <v>23</v>
      </c>
    </row>
    <row r="9" spans="2:15" x14ac:dyDescent="0.25">
      <c r="B9" s="2">
        <v>5</v>
      </c>
      <c r="C9" s="2" t="s">
        <v>10</v>
      </c>
      <c r="D9" s="2" t="s">
        <v>5</v>
      </c>
      <c r="E9" s="2">
        <v>54</v>
      </c>
      <c r="G9" s="2" t="s">
        <v>12</v>
      </c>
      <c r="H9" s="2" t="s">
        <v>13</v>
      </c>
      <c r="I9" s="2" t="s">
        <v>14</v>
      </c>
      <c r="K9" s="2" t="s">
        <v>17</v>
      </c>
      <c r="L9" s="2" t="s">
        <v>19</v>
      </c>
      <c r="M9" s="2" t="s">
        <v>18</v>
      </c>
    </row>
    <row r="10" spans="2:15" x14ac:dyDescent="0.25">
      <c r="B10" s="2">
        <v>6</v>
      </c>
      <c r="C10" s="2" t="s">
        <v>11</v>
      </c>
      <c r="D10" s="2" t="s">
        <v>5</v>
      </c>
      <c r="E10" s="2">
        <v>38</v>
      </c>
      <c r="G10" s="2">
        <f>_xlfn.PERCENTILE.EXC(E5:E10,0.25)</f>
        <v>27</v>
      </c>
      <c r="H10" s="2">
        <f>_xlfn.PERCENTILE.EXC(E5:E10,0.5)</f>
        <v>36</v>
      </c>
      <c r="I10" s="2">
        <f>_xlfn.PERCENTILE.EXC(E5:E10,0.75)</f>
        <v>46.5</v>
      </c>
      <c r="K10" s="2">
        <f>_xlfn.QUARTILE.EXC(E5:E10,1)</f>
        <v>27</v>
      </c>
      <c r="L10" s="2">
        <f>_xlfn.QUARTILE.EXC(E5:E10,2)</f>
        <v>36</v>
      </c>
      <c r="M10" s="2">
        <f>_xlfn.QUARTILE.EXC(E5:E10,3)</f>
        <v>46.5</v>
      </c>
    </row>
  </sheetData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Dilmer Rojas</cp:lastModifiedBy>
  <dcterms:created xsi:type="dcterms:W3CDTF">2025-03-16T03:02:22Z</dcterms:created>
  <dcterms:modified xsi:type="dcterms:W3CDTF">2025-03-16T15:48:25Z</dcterms:modified>
</cp:coreProperties>
</file>