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conciliation report" r:id="rId3" sheetId="1"/>
  </sheets>
</workbook>
</file>

<file path=xl/sharedStrings.xml><?xml version="1.0" encoding="utf-8"?>
<sst xmlns="http://schemas.openxmlformats.org/spreadsheetml/2006/main" count="454" uniqueCount="77">
  <si>
    <t/>
  </si>
  <si>
    <t>Reconciliation report</t>
  </si>
  <si>
    <t>Month:</t>
  </si>
  <si>
    <t xml:space="preserve"> AUG 2019</t>
  </si>
  <si>
    <t>GL CODE</t>
  </si>
  <si>
    <t>FIN CODE</t>
  </si>
  <si>
    <t>Description :</t>
  </si>
  <si>
    <t>LMSB</t>
  </si>
  <si>
    <t>MANPOWER</t>
  </si>
  <si>
    <t>Variance</t>
  </si>
  <si>
    <t>Description : CPD Central</t>
  </si>
  <si>
    <t xml:space="preserve"> </t>
  </si>
  <si>
    <t>HEADCOUNT</t>
  </si>
  <si>
    <t>PO No.</t>
  </si>
  <si>
    <t>Inv No.</t>
  </si>
  <si>
    <t>DN/CN No.</t>
  </si>
  <si>
    <t>Basic Salary</t>
  </si>
  <si>
    <t>Grooming Allowance</t>
  </si>
  <si>
    <t>Grooming Allowance - Adjustment</t>
  </si>
  <si>
    <t>Incentive</t>
  </si>
  <si>
    <t>Annual Leave in Lieu</t>
  </si>
  <si>
    <t>Car Maintenance</t>
  </si>
  <si>
    <t>Misc Expenses</t>
  </si>
  <si>
    <t>Overtime</t>
  </si>
  <si>
    <t>No Pay Leave</t>
  </si>
  <si>
    <t>Backpay Overtime</t>
  </si>
  <si>
    <t>Backpay Salary</t>
  </si>
  <si>
    <t>Backpay Grooming Allowance</t>
  </si>
  <si>
    <t>Notice in Lieu</t>
  </si>
  <si>
    <t>EPF</t>
  </si>
  <si>
    <t>Socso</t>
  </si>
  <si>
    <t>EIS</t>
  </si>
  <si>
    <t>200-1101</t>
  </si>
  <si>
    <t>Management Fee (RM80/HC)</t>
  </si>
  <si>
    <t>GST</t>
  </si>
  <si>
    <t>Description : CPD East Region</t>
  </si>
  <si>
    <t>Description : CPD Johor</t>
  </si>
  <si>
    <t>Description : CPD Melaka</t>
  </si>
  <si>
    <t>Description : CPD North Penang</t>
  </si>
  <si>
    <t>Description : CPD North Perak</t>
  </si>
  <si>
    <t>Description : CPD Sabah</t>
  </si>
  <si>
    <t>Description : CPD Sarawak</t>
  </si>
  <si>
    <t>Prepared By:</t>
  </si>
  <si>
    <t>Verified By:</t>
  </si>
  <si>
    <t>Checked &amp; Verified By:</t>
  </si>
  <si>
    <t>2nd Approved By:</t>
  </si>
  <si>
    <t>Date:-</t>
  </si>
  <si>
    <t>Janet Leong</t>
  </si>
  <si>
    <t>Payroll &amp; Billing Executive</t>
  </si>
  <si>
    <t>28-Aug-19</t>
  </si>
  <si>
    <t>Piriya Rajikeli</t>
  </si>
  <si>
    <t>Manager Pay and Bill</t>
  </si>
  <si>
    <t>Joey Wong</t>
  </si>
  <si>
    <t>Payroll &amp; Administrative Executive</t>
  </si>
  <si>
    <t>Nur Haida Binti Mohd Khalid</t>
  </si>
  <si>
    <t>Compensation &amp; Benefits Manager (MY/SG)</t>
  </si>
  <si>
    <t>Actual Amount</t>
  </si>
  <si>
    <t>Advance Billing</t>
  </si>
  <si>
    <t>Total Amount Due to MP</t>
  </si>
  <si>
    <t>BREAKDOWN SUMMARY FOR TOTAL AMOUNT DUE TO MP - BY REGION</t>
  </si>
  <si>
    <t>No.</t>
  </si>
  <si>
    <t>By Region</t>
  </si>
  <si>
    <t>Total</t>
  </si>
  <si>
    <t>CPD Central</t>
  </si>
  <si>
    <t>CPD East Region</t>
  </si>
  <si>
    <t>CPD Johor</t>
  </si>
  <si>
    <t>CPD Melaka</t>
  </si>
  <si>
    <t>CPD North Penang</t>
  </si>
  <si>
    <t>CPD North Perak</t>
  </si>
  <si>
    <t>CPD Sabah</t>
  </si>
  <si>
    <t>CPD Sarawak</t>
  </si>
  <si>
    <t>TOTAL</t>
  </si>
  <si>
    <t>1st Approved By:</t>
  </si>
  <si>
    <t>Jasmine Teo</t>
  </si>
  <si>
    <t>Retail HR Manager</t>
  </si>
  <si>
    <t>Division Controller (CPD) :</t>
  </si>
  <si>
    <t xml:space="preserve">Luke Tan 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</si>
</sst>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3">
    <font>
      <sz val="11.0"/>
      <color indexed="8"/>
      <name val="Calibri"/>
      <family val="2"/>
      <scheme val="minor"/>
    </font>
    <font>
      <name val="Calibri"/>
      <sz val="11.0"/>
      <charset val="0"/>
      <color indexed="8"/>
      <u val="none"/>
      <b val="true"/>
    </font>
    <font>
      <name val="Calibri"/>
      <sz val="11.0"/>
      <charset val="0"/>
      <color indexed="8"/>
      <u val="single"/>
      <b val="true"/>
    </font>
  </fonts>
  <fills count="2">
    <fill>
      <patternFill patternType="none"/>
    </fill>
    <fill>
      <patternFill patternType="darkGray"/>
    </fill>
  </fills>
  <borders count="8">
    <border>
      <left/>
      <right/>
      <top/>
      <bottom/>
      <diagonal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medium"/>
      <right style="medium"/>
      <top style="medium"/>
      <bottom style="medium"/>
    </border>
    <border>
      <left style="medium"/>
      <right style="medium"/>
      <top style="thin"/>
    </border>
    <border>
      <top style="thin"/>
    </border>
    <border>
      <top style="double"/>
    </border>
  </borders>
  <cellStyleXfs count="1">
    <xf numFmtId="0" fontId="0" fillId="0" borderId="0"/>
  </cellStyleXfs>
  <cellXfs count="2451">
    <xf numFmtId="0" fontId="0" fillId="0" borderId="0" xfId="0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2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1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1" fillId="0" borderId="0" xfId="0" applyFont="true">
      <alignment horizontal="center"/>
    </xf>
    <xf numFmtId="0" fontId="1" fillId="0" borderId="0" xfId="0" applyFon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6" xfId="0" applyFont="true" applyNumberFormat="true" applyBorder="true"/>
    <xf numFmtId="0" fontId="0" fillId="0" borderId="7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1" fillId="0" borderId="0" xfId="0" applyFont="true" applyNumberFormat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0" fillId="0" borderId="3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/>
    <xf numFmtId="0" fontId="1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0" fillId="0" borderId="3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/>
    <xf numFmtId="0" fontId="1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1" fillId="0" borderId="4" xfId="0" applyFont="true" applyBorder="true">
      <alignment horizontal="center"/>
    </xf>
    <xf numFmtId="165" fontId="1" fillId="0" borderId="4" xfId="0" applyFont="true" applyNumberForma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  <Relationship Id="rId2" Type="http://schemas.openxmlformats.org/officeDocument/2006/relationships/image" Target="../media/image2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2</xdr:col>
      <xdr:colOff>0</xdr:colOff>
      <xdr:row>97</xdr:row>
      <xdr:rowOff>0</xdr:rowOff>
    </xdr:from>
    <xdr:to>
      <xdr:col>3</xdr:col>
      <xdr:colOff>0</xdr:colOff>
      <xdr:row>101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2</xdr:col>
      <xdr:colOff>0</xdr:colOff>
      <xdr:row>108</xdr:row>
      <xdr:rowOff>0</xdr:rowOff>
    </xdr:from>
    <xdr:to>
      <xdr:col>3</xdr:col>
      <xdr:colOff>0</xdr:colOff>
      <xdr:row>112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8.0" collapsed="false"/>
    <col min="2" max="2" customWidth="true" width="10.0" collapsed="false"/>
    <col min="3" max="3" customWidth="true" width="33.0" collapsed="false"/>
    <col min="4" max="4" customWidth="true" width="18.0" collapsed="false"/>
    <col min="5" max="5" customWidth="true" width="12.0" collapsed="false"/>
    <col min="6" max="6" customWidth="true" width="15.0" collapsed="false"/>
    <col min="7" max="7" customWidth="true" width="3.0" collapsed="false"/>
    <col min="8" max="8" customWidth="true" width="8.0" collapsed="false"/>
    <col min="9" max="9" customWidth="true" width="10.0" collapsed="false"/>
    <col min="10" max="10" customWidth="true" width="33.0" collapsed="false"/>
    <col min="11" max="11" customWidth="true" width="18.0" collapsed="false"/>
    <col min="12" max="12" customWidth="true" width="12.0" collapsed="false"/>
    <col min="13" max="13" customWidth="true" width="15.0" collapsed="false"/>
  </cols>
  <sheetData>
    <row r="1">
      <c r="A1" t="s" s="2313">
        <v>1</v>
      </c>
      <c r="I1" t="s">
        <v>2</v>
      </c>
      <c r="L1" t="s" s="2314">
        <v>3</v>
      </c>
    </row>
    <row r="3">
      <c r="A3" t="s" s="288">
        <v>4</v>
      </c>
      <c r="B3" t="s" s="289">
        <v>5</v>
      </c>
      <c r="C3" t="s" s="135">
        <v>10</v>
      </c>
      <c r="D3" t="s" s="285">
        <v>7</v>
      </c>
      <c r="E3" t="s" s="286">
        <v>8</v>
      </c>
      <c r="F3" t="s" s="287">
        <v>9</v>
      </c>
      <c r="H3" t="s" s="577">
        <v>4</v>
      </c>
      <c r="I3" t="s" s="578">
        <v>5</v>
      </c>
      <c r="J3" t="s" s="424">
        <v>35</v>
      </c>
      <c r="K3" t="s" s="574">
        <v>7</v>
      </c>
      <c r="L3" t="s" s="575">
        <v>8</v>
      </c>
      <c r="M3" t="s" s="576">
        <v>9</v>
      </c>
    </row>
    <row r="4">
      <c r="A4" t="s" s="235">
        <v>11</v>
      </c>
      <c r="B4" t="s" s="236">
        <v>11</v>
      </c>
      <c r="C4" t="s" s="281">
        <v>12</v>
      </c>
      <c r="D4" t="s" s="282">
        <v>13</v>
      </c>
      <c r="E4" t="s" s="283">
        <v>14</v>
      </c>
      <c r="F4" t="s" s="284">
        <v>15</v>
      </c>
      <c r="H4" t="s" s="524">
        <v>11</v>
      </c>
      <c r="I4" t="s" s="525">
        <v>11</v>
      </c>
      <c r="J4" t="s" s="570">
        <v>12</v>
      </c>
      <c r="K4" t="s" s="571">
        <v>13</v>
      </c>
      <c r="L4" t="s" s="572">
        <v>14</v>
      </c>
      <c r="M4" t="s" s="573">
        <v>15</v>
      </c>
    </row>
    <row r="5">
      <c r="A5" t="s" s="237">
        <v>11</v>
      </c>
      <c r="B5" t="s" s="238">
        <v>11</v>
      </c>
      <c r="C5" t="n" s="277">
        <v>36.0</v>
      </c>
      <c r="D5" t="n" s="278">
        <v>7.038732762E9</v>
      </c>
      <c r="E5" t="n" s="279">
        <v>608072.0</v>
      </c>
      <c r="F5" t="n" s="280">
        <v>608100.0</v>
      </c>
      <c r="H5" t="s" s="526">
        <v>11</v>
      </c>
      <c r="I5" t="s" s="527">
        <v>11</v>
      </c>
      <c r="J5" t="n" s="566">
        <v>11.0</v>
      </c>
      <c r="K5" t="n" s="567">
        <v>7.038732762E9</v>
      </c>
      <c r="L5" t="n" s="568">
        <v>608072.0</v>
      </c>
      <c r="M5" t="n" s="569">
        <v>608100.0</v>
      </c>
    </row>
    <row r="6">
      <c r="A6" t="n" s="239">
        <v>701370.0</v>
      </c>
      <c r="B6" t="s" s="240">
        <v>32</v>
      </c>
      <c r="C6" t="s" s="27">
        <v>16</v>
      </c>
      <c r="D6" t="n" s="173">
        <v>49720.0</v>
      </c>
      <c r="E6" t="n" s="174">
        <v>49720.0</v>
      </c>
      <c r="F6" s="175">
        <f>-E6 + D6</f>
      </c>
      <c r="H6" t="n" s="528">
        <v>701370.0</v>
      </c>
      <c r="I6" t="s" s="529">
        <v>32</v>
      </c>
      <c r="J6" t="s" s="316">
        <v>16</v>
      </c>
      <c r="K6" t="n" s="462">
        <v>15750.0</v>
      </c>
      <c r="L6" t="n" s="463">
        <v>15750.0</v>
      </c>
      <c r="M6" s="464">
        <f>-L6 + K6</f>
      </c>
    </row>
    <row r="7">
      <c r="A7" t="n" s="241">
        <v>701370.0</v>
      </c>
      <c r="B7" t="s" s="242">
        <v>32</v>
      </c>
      <c r="C7" t="s" s="33">
        <v>17</v>
      </c>
      <c r="D7" t="n" s="176">
        <v>3587.1</v>
      </c>
      <c r="E7" t="n" s="177">
        <v>3500.0</v>
      </c>
      <c r="F7" s="178">
        <f>-E7 + D7</f>
      </c>
      <c r="H7" t="n" s="530">
        <v>701370.0</v>
      </c>
      <c r="I7" t="s" s="531">
        <v>32</v>
      </c>
      <c r="J7" t="s" s="322">
        <v>17</v>
      </c>
      <c r="K7" t="n" s="465">
        <v>1100.0</v>
      </c>
      <c r="L7" t="n" s="466">
        <v>1100.0</v>
      </c>
      <c r="M7" s="467">
        <f>-L7 + K7</f>
      </c>
    </row>
    <row r="8">
      <c r="A8" t="n" s="243">
        <v>701370.0</v>
      </c>
      <c r="B8" t="s" s="244">
        <v>32</v>
      </c>
      <c r="C8" t="s" s="39">
        <v>18</v>
      </c>
      <c r="D8" t="n" s="179">
        <v>0.0</v>
      </c>
      <c r="E8" t="n" s="180">
        <v>0.0</v>
      </c>
      <c r="F8" s="181">
        <f>-E8 + D8</f>
      </c>
      <c r="H8" t="n" s="532">
        <v>701370.0</v>
      </c>
      <c r="I8" t="s" s="533">
        <v>32</v>
      </c>
      <c r="J8" t="s" s="328">
        <v>18</v>
      </c>
      <c r="K8" t="n" s="468">
        <v>0.0</v>
      </c>
      <c r="L8" t="n" s="469">
        <v>0.0</v>
      </c>
      <c r="M8" s="470">
        <f>-L8 + K8</f>
      </c>
    </row>
    <row r="9">
      <c r="A9" t="n" s="245">
        <v>701370.0</v>
      </c>
      <c r="B9" t="s" s="246">
        <v>32</v>
      </c>
      <c r="C9" t="s" s="45">
        <v>19</v>
      </c>
      <c r="D9" t="n" s="182">
        <v>24956.5</v>
      </c>
      <c r="E9" t="n" s="183">
        <v>35000.0</v>
      </c>
      <c r="F9" s="184">
        <f>-E9 + D9</f>
      </c>
      <c r="H9" t="n" s="534">
        <v>701370.0</v>
      </c>
      <c r="I9" t="s" s="535">
        <v>32</v>
      </c>
      <c r="J9" t="s" s="334">
        <v>19</v>
      </c>
      <c r="K9" t="n" s="471">
        <v>3550.0</v>
      </c>
      <c r="L9" t="n" s="472">
        <v>11000.0</v>
      </c>
      <c r="M9" s="473">
        <f>-L9 + K9</f>
      </c>
    </row>
    <row r="10">
      <c r="A10" t="n" s="247">
        <v>701370.0</v>
      </c>
      <c r="B10" t="s" s="248">
        <v>32</v>
      </c>
      <c r="C10" t="s" s="51">
        <v>20</v>
      </c>
      <c r="D10" t="n" s="185">
        <v>0.0</v>
      </c>
      <c r="E10" t="n" s="186">
        <v>0.0</v>
      </c>
      <c r="F10" s="187">
        <f>-E10 + D10</f>
      </c>
      <c r="H10" t="n" s="536">
        <v>701370.0</v>
      </c>
      <c r="I10" t="s" s="537">
        <v>32</v>
      </c>
      <c r="J10" t="s" s="340">
        <v>20</v>
      </c>
      <c r="K10" t="n" s="474">
        <v>0.0</v>
      </c>
      <c r="L10" t="n" s="475">
        <v>0.0</v>
      </c>
      <c r="M10" s="476">
        <f>-L10 + K10</f>
      </c>
    </row>
    <row r="11">
      <c r="A11" t="n" s="249">
        <v>701370.0</v>
      </c>
      <c r="B11" t="s" s="250">
        <v>32</v>
      </c>
      <c r="C11" t="s" s="57">
        <v>21</v>
      </c>
      <c r="D11" t="n" s="188">
        <v>0.0</v>
      </c>
      <c r="E11" t="n" s="189">
        <v>0.0</v>
      </c>
      <c r="F11" s="190">
        <f>-E11 + D11</f>
      </c>
      <c r="H11" t="n" s="538">
        <v>701370.0</v>
      </c>
      <c r="I11" t="s" s="539">
        <v>32</v>
      </c>
      <c r="J11" t="s" s="346">
        <v>21</v>
      </c>
      <c r="K11" t="n" s="477">
        <v>0.0</v>
      </c>
      <c r="L11" t="n" s="478">
        <v>0.0</v>
      </c>
      <c r="M11" s="479">
        <f>-L11 + K11</f>
      </c>
    </row>
    <row r="12">
      <c r="A12" t="n" s="251">
        <v>701370.0</v>
      </c>
      <c r="B12" t="s" s="252">
        <v>32</v>
      </c>
      <c r="C12" t="s" s="63">
        <v>22</v>
      </c>
      <c r="D12" t="n" s="191">
        <v>297.74</v>
      </c>
      <c r="E12" t="n" s="192">
        <v>0.0</v>
      </c>
      <c r="F12" s="193">
        <f>-E12 + D12</f>
      </c>
      <c r="H12" t="n" s="540">
        <v>701370.0</v>
      </c>
      <c r="I12" t="s" s="541">
        <v>32</v>
      </c>
      <c r="J12" t="s" s="352">
        <v>22</v>
      </c>
      <c r="K12" t="n" s="480">
        <v>118.45</v>
      </c>
      <c r="L12" t="n" s="481">
        <v>0.0</v>
      </c>
      <c r="M12" s="482">
        <f>-L12 + K12</f>
      </c>
    </row>
    <row r="13">
      <c r="A13" t="n" s="253">
        <v>701370.0</v>
      </c>
      <c r="B13" t="s" s="254">
        <v>32</v>
      </c>
      <c r="C13" t="s" s="69">
        <v>23</v>
      </c>
      <c r="D13" t="n" s="194">
        <v>2200.84</v>
      </c>
      <c r="E13" t="n" s="195">
        <v>0.0</v>
      </c>
      <c r="F13" s="196">
        <f>-E13 + D13</f>
      </c>
      <c r="H13" t="n" s="542">
        <v>701370.0</v>
      </c>
      <c r="I13" t="s" s="543">
        <v>32</v>
      </c>
      <c r="J13" t="s" s="358">
        <v>23</v>
      </c>
      <c r="K13" t="n" s="483">
        <v>557.68</v>
      </c>
      <c r="L13" t="n" s="484">
        <v>0.0</v>
      </c>
      <c r="M13" s="485">
        <f>-L13 + K13</f>
      </c>
    </row>
    <row r="14">
      <c r="A14" t="n" s="255">
        <v>701370.0</v>
      </c>
      <c r="B14" t="s" s="256">
        <v>32</v>
      </c>
      <c r="C14" t="s" s="75">
        <v>24</v>
      </c>
      <c r="D14" t="n" s="197">
        <v>-45.16</v>
      </c>
      <c r="E14" t="n" s="198">
        <v>0.0</v>
      </c>
      <c r="F14" s="199">
        <f>-E14 + D14</f>
      </c>
      <c r="H14" t="n" s="544">
        <v>701370.0</v>
      </c>
      <c r="I14" t="s" s="545">
        <v>32</v>
      </c>
      <c r="J14" t="s" s="364">
        <v>24</v>
      </c>
      <c r="K14" t="n" s="486">
        <v>0.0</v>
      </c>
      <c r="L14" t="n" s="487">
        <v>0.0</v>
      </c>
      <c r="M14" s="488">
        <f>-L14 + K14</f>
      </c>
    </row>
    <row r="15">
      <c r="A15" t="n" s="257">
        <v>701370.0</v>
      </c>
      <c r="B15" t="s" s="258">
        <v>32</v>
      </c>
      <c r="C15" t="s" s="81">
        <v>25</v>
      </c>
      <c r="D15" t="n" s="200">
        <v>0.0</v>
      </c>
      <c r="E15" t="n" s="201">
        <v>0.0</v>
      </c>
      <c r="F15" s="202">
        <f>-E15 + D15</f>
      </c>
      <c r="H15" t="n" s="546">
        <v>701370.0</v>
      </c>
      <c r="I15" t="s" s="547">
        <v>32</v>
      </c>
      <c r="J15" t="s" s="370">
        <v>25</v>
      </c>
      <c r="K15" t="n" s="489">
        <v>0.0</v>
      </c>
      <c r="L15" t="n" s="490">
        <v>0.0</v>
      </c>
      <c r="M15" s="491">
        <f>-L15 + K15</f>
      </c>
    </row>
    <row r="16">
      <c r="A16" t="n" s="259">
        <v>701370.0</v>
      </c>
      <c r="B16" t="s" s="260">
        <v>32</v>
      </c>
      <c r="C16" t="s" s="87">
        <v>26</v>
      </c>
      <c r="D16" t="n" s="203">
        <v>0.0</v>
      </c>
      <c r="E16" t="n" s="204">
        <v>0.0</v>
      </c>
      <c r="F16" s="205">
        <f>-E16 + D16</f>
      </c>
      <c r="H16" t="n" s="548">
        <v>701370.0</v>
      </c>
      <c r="I16" t="s" s="549">
        <v>32</v>
      </c>
      <c r="J16" t="s" s="376">
        <v>26</v>
      </c>
      <c r="K16" t="n" s="492">
        <v>0.0</v>
      </c>
      <c r="L16" t="n" s="493">
        <v>0.0</v>
      </c>
      <c r="M16" s="494">
        <f>-L16 + K16</f>
      </c>
    </row>
    <row r="17">
      <c r="A17" t="n" s="261">
        <v>701370.0</v>
      </c>
      <c r="B17" t="s" s="262">
        <v>32</v>
      </c>
      <c r="C17" t="s" s="93">
        <v>27</v>
      </c>
      <c r="D17" t="n" s="206">
        <v>0.0</v>
      </c>
      <c r="E17" t="n" s="207">
        <v>0.0</v>
      </c>
      <c r="F17" s="208">
        <f>-E17 + D17</f>
      </c>
      <c r="H17" t="n" s="550">
        <v>701370.0</v>
      </c>
      <c r="I17" t="s" s="551">
        <v>32</v>
      </c>
      <c r="J17" t="s" s="382">
        <v>27</v>
      </c>
      <c r="K17" t="n" s="495">
        <v>0.0</v>
      </c>
      <c r="L17" t="n" s="496">
        <v>0.0</v>
      </c>
      <c r="M17" s="497">
        <f>-L17 + K17</f>
      </c>
    </row>
    <row r="18">
      <c r="A18" t="n" s="263">
        <v>701370.0</v>
      </c>
      <c r="B18" t="s" s="264">
        <v>32</v>
      </c>
      <c r="C18" t="s" s="99">
        <v>28</v>
      </c>
      <c r="D18" t="n" s="209">
        <v>0.0</v>
      </c>
      <c r="E18" t="n" s="210">
        <v>0.0</v>
      </c>
      <c r="F18" s="211">
        <f>-E18 + D18</f>
      </c>
      <c r="H18" t="n" s="552">
        <v>701370.0</v>
      </c>
      <c r="I18" t="s" s="553">
        <v>32</v>
      </c>
      <c r="J18" t="s" s="388">
        <v>28</v>
      </c>
      <c r="K18" t="n" s="498">
        <v>0.0</v>
      </c>
      <c r="L18" t="n" s="499">
        <v>0.0</v>
      </c>
      <c r="M18" s="500">
        <f>-L18 + K18</f>
      </c>
    </row>
    <row r="19">
      <c r="A19" t="n" s="265">
        <v>701370.0</v>
      </c>
      <c r="B19" t="s" s="266">
        <v>32</v>
      </c>
      <c r="C19" t="s" s="105">
        <v>29</v>
      </c>
      <c r="D19" t="n" s="212">
        <v>10206.0</v>
      </c>
      <c r="E19" t="n" s="213">
        <v>11468.6</v>
      </c>
      <c r="F19" s="214">
        <f>-E19 + D19</f>
      </c>
      <c r="H19" t="n" s="554">
        <v>701370.0</v>
      </c>
      <c r="I19" t="s" s="555">
        <v>32</v>
      </c>
      <c r="J19" t="s" s="394">
        <v>29</v>
      </c>
      <c r="K19" t="n" s="501">
        <v>2461.0</v>
      </c>
      <c r="L19" t="n" s="502">
        <v>3620.5</v>
      </c>
      <c r="M19" s="503">
        <f>-L19 + K19</f>
      </c>
    </row>
    <row r="20">
      <c r="A20" t="n" s="267">
        <v>701370.0</v>
      </c>
      <c r="B20" t="s" s="268">
        <v>32</v>
      </c>
      <c r="C20" t="s" s="111">
        <v>30</v>
      </c>
      <c r="D20" t="n" s="215">
        <v>1405.3</v>
      </c>
      <c r="E20" t="n" s="216">
        <v>1764.4</v>
      </c>
      <c r="F20" s="217">
        <f>-E20 + D20</f>
      </c>
      <c r="H20" t="n" s="556">
        <v>701370.0</v>
      </c>
      <c r="I20" t="s" s="557">
        <v>32</v>
      </c>
      <c r="J20" t="s" s="400">
        <v>30</v>
      </c>
      <c r="K20" t="n" s="504">
        <v>352.6</v>
      </c>
      <c r="L20" t="n" s="505">
        <v>557.0</v>
      </c>
      <c r="M20" s="506">
        <f>-L20 + K20</f>
      </c>
    </row>
    <row r="21">
      <c r="A21" t="n" s="269">
        <v>701370.0</v>
      </c>
      <c r="B21" t="s" s="270">
        <v>32</v>
      </c>
      <c r="C21" t="s" s="117">
        <v>31</v>
      </c>
      <c r="D21" t="n" s="218">
        <v>160.6</v>
      </c>
      <c r="E21" t="n" s="219">
        <v>176.44</v>
      </c>
      <c r="F21" s="220">
        <f>-E21 + D21</f>
      </c>
      <c r="H21" t="n" s="558">
        <v>701370.0</v>
      </c>
      <c r="I21" t="s" s="559">
        <v>32</v>
      </c>
      <c r="J21" t="s" s="406">
        <v>31</v>
      </c>
      <c r="K21" t="n" s="507">
        <v>36.8</v>
      </c>
      <c r="L21" t="n" s="508">
        <v>49.28</v>
      </c>
      <c r="M21" s="509">
        <f>-L21 + K21</f>
      </c>
    </row>
    <row r="22">
      <c r="A22" t="n" s="271">
        <v>707150.0</v>
      </c>
      <c r="B22" t="s" s="272">
        <v>32</v>
      </c>
      <c r="C22" t="s" s="123">
        <v>33</v>
      </c>
      <c r="D22" t="n" s="221">
        <v>2880.0</v>
      </c>
      <c r="E22" t="n" s="222">
        <v>2800.0</v>
      </c>
      <c r="F22" s="223">
        <f>-E22 + D22</f>
      </c>
      <c r="H22" t="n" s="560">
        <v>707150.0</v>
      </c>
      <c r="I22" t="s" s="561">
        <v>32</v>
      </c>
      <c r="J22" t="s" s="412">
        <v>33</v>
      </c>
      <c r="K22" t="n" s="510">
        <v>880.0</v>
      </c>
      <c r="L22" t="n" s="511">
        <v>880.0</v>
      </c>
      <c r="M22" s="512">
        <f>-L22 + K22</f>
      </c>
    </row>
    <row r="23">
      <c r="A23" t="n" s="273">
        <v>306020.0</v>
      </c>
      <c r="B23" t="s" s="274">
        <v>32</v>
      </c>
      <c r="C23" t="s" s="129">
        <v>34</v>
      </c>
      <c r="D23" t="n" s="224">
        <v>172.8</v>
      </c>
      <c r="E23" t="n" s="225">
        <v>168.0</v>
      </c>
      <c r="F23" s="226">
        <f>-E23 + D23</f>
      </c>
      <c r="H23" t="n" s="562">
        <v>306020.0</v>
      </c>
      <c r="I23" t="s" s="563">
        <v>32</v>
      </c>
      <c r="J23" t="s" s="418">
        <v>34</v>
      </c>
      <c r="K23" t="n" s="513">
        <v>52.8</v>
      </c>
      <c r="L23" t="n" s="514">
        <v>52.8</v>
      </c>
      <c r="M23" s="515">
        <f>-L23 + K23</f>
      </c>
    </row>
    <row r="24">
      <c r="A24" s="275"/>
      <c r="B24" s="276"/>
      <c r="C24" s="3"/>
      <c r="D24" t="n" s="227">
        <f>SUM(D6:D23)</f>
      </c>
      <c r="E24" t="n" s="228">
        <f>SUM(E6:E23)</f>
      </c>
      <c r="F24" s="229">
        <f>SUM(F6:F23)</f>
      </c>
      <c r="H24" s="564"/>
      <c r="I24" s="565"/>
      <c r="J24" s="292"/>
      <c r="K24" t="n" s="516">
        <f>SUM(K6:K23)</f>
      </c>
      <c r="L24" t="n" s="517">
        <f>SUM(L6:L23)</f>
      </c>
      <c r="M24" s="518">
        <f>SUM(M6:M23)</f>
      </c>
    </row>
    <row r="25">
      <c r="D25" s="230"/>
      <c r="E25" s="231"/>
      <c r="F25" s="232"/>
      <c r="K25" s="519"/>
      <c r="L25" s="520"/>
      <c r="M25" s="521"/>
    </row>
    <row r="26">
      <c r="A26" t="s" s="866">
        <v>4</v>
      </c>
      <c r="B26" t="s" s="867">
        <v>5</v>
      </c>
      <c r="C26" t="s" s="713">
        <v>36</v>
      </c>
      <c r="D26" t="s" s="863">
        <v>7</v>
      </c>
      <c r="E26" t="s" s="864">
        <v>8</v>
      </c>
      <c r="F26" t="s" s="865">
        <v>9</v>
      </c>
      <c r="H26" t="s" s="1155">
        <v>4</v>
      </c>
      <c r="I26" t="s" s="1156">
        <v>5</v>
      </c>
      <c r="J26" t="s" s="1002">
        <v>37</v>
      </c>
      <c r="K26" t="s" s="1152">
        <v>7</v>
      </c>
      <c r="L26" t="s" s="1153">
        <v>8</v>
      </c>
      <c r="M26" t="s" s="1154">
        <v>9</v>
      </c>
    </row>
    <row r="27">
      <c r="A27" t="s" s="813">
        <v>11</v>
      </c>
      <c r="B27" t="s" s="814">
        <v>11</v>
      </c>
      <c r="C27" t="s" s="859">
        <v>12</v>
      </c>
      <c r="D27" t="s" s="860">
        <v>13</v>
      </c>
      <c r="E27" t="s" s="861">
        <v>14</v>
      </c>
      <c r="F27" t="s" s="862">
        <v>15</v>
      </c>
      <c r="H27" t="s" s="1102">
        <v>11</v>
      </c>
      <c r="I27" t="s" s="1103">
        <v>11</v>
      </c>
      <c r="J27" t="s" s="1148">
        <v>12</v>
      </c>
      <c r="K27" t="s" s="1149">
        <v>13</v>
      </c>
      <c r="L27" t="s" s="1150">
        <v>14</v>
      </c>
      <c r="M27" t="s" s="1151">
        <v>15</v>
      </c>
    </row>
    <row r="28">
      <c r="A28" t="s" s="815">
        <v>11</v>
      </c>
      <c r="B28" t="s" s="816">
        <v>11</v>
      </c>
      <c r="C28" t="n" s="855">
        <v>18.0</v>
      </c>
      <c r="D28" t="n" s="856">
        <v>7.038732762E9</v>
      </c>
      <c r="E28" t="n" s="857">
        <v>608072.0</v>
      </c>
      <c r="F28" t="n" s="858">
        <v>608100.0</v>
      </c>
      <c r="H28" t="s" s="1104">
        <v>11</v>
      </c>
      <c r="I28" t="s" s="1105">
        <v>11</v>
      </c>
      <c r="J28" t="n" s="1144">
        <v>13.0</v>
      </c>
      <c r="K28" t="n" s="1145">
        <v>7.038732762E9</v>
      </c>
      <c r="L28" t="n" s="1146">
        <v>608072.0</v>
      </c>
      <c r="M28" t="n" s="1147">
        <v>608100.0</v>
      </c>
    </row>
    <row r="29">
      <c r="A29" t="n" s="817">
        <v>701370.0</v>
      </c>
      <c r="B29" t="s" s="818">
        <v>32</v>
      </c>
      <c r="C29" t="s" s="605">
        <v>16</v>
      </c>
      <c r="D29" t="n" s="751">
        <v>22206.0</v>
      </c>
      <c r="E29" t="n" s="752">
        <v>22330.0</v>
      </c>
      <c r="F29" s="753">
        <f>-E29 + D29</f>
      </c>
      <c r="H29" t="n" s="1106">
        <v>701370.0</v>
      </c>
      <c r="I29" t="s" s="1107">
        <v>32</v>
      </c>
      <c r="J29" t="s" s="894">
        <v>16</v>
      </c>
      <c r="K29" t="n" s="1040">
        <v>17910.0</v>
      </c>
      <c r="L29" t="n" s="1041">
        <v>17910.0</v>
      </c>
      <c r="M29" s="1042">
        <f>-L29 + K29</f>
      </c>
    </row>
    <row r="30">
      <c r="A30" t="n" s="819">
        <v>701370.0</v>
      </c>
      <c r="B30" t="s" s="820">
        <v>32</v>
      </c>
      <c r="C30" t="s" s="611">
        <v>17</v>
      </c>
      <c r="D30" t="n" s="754">
        <v>1700.0</v>
      </c>
      <c r="E30" t="n" s="755">
        <v>1700.0</v>
      </c>
      <c r="F30" s="756">
        <f>-E30 + D30</f>
      </c>
      <c r="H30" t="n" s="1108">
        <v>701370.0</v>
      </c>
      <c r="I30" t="s" s="1109">
        <v>32</v>
      </c>
      <c r="J30" t="s" s="900">
        <v>17</v>
      </c>
      <c r="K30" t="n" s="1043">
        <v>1300.0</v>
      </c>
      <c r="L30" t="n" s="1044">
        <v>1300.0</v>
      </c>
      <c r="M30" s="1045">
        <f>-L30 + K30</f>
      </c>
    </row>
    <row r="31">
      <c r="A31" t="n" s="821">
        <v>701370.0</v>
      </c>
      <c r="B31" t="s" s="822">
        <v>32</v>
      </c>
      <c r="C31" t="s" s="617">
        <v>18</v>
      </c>
      <c r="D31" t="n" s="757">
        <v>-10.0</v>
      </c>
      <c r="E31" t="n" s="758">
        <v>0.0</v>
      </c>
      <c r="F31" s="759">
        <f>-E31 + D31</f>
      </c>
      <c r="H31" t="n" s="1110">
        <v>701370.0</v>
      </c>
      <c r="I31" t="s" s="1111">
        <v>32</v>
      </c>
      <c r="J31" t="s" s="906">
        <v>18</v>
      </c>
      <c r="K31" t="n" s="1046">
        <v>0.0</v>
      </c>
      <c r="L31" t="n" s="1047">
        <v>0.0</v>
      </c>
      <c r="M31" s="1048">
        <f>-L31 + K31</f>
      </c>
    </row>
    <row r="32">
      <c r="A32" t="n" s="823">
        <v>701370.0</v>
      </c>
      <c r="B32" t="s" s="824">
        <v>32</v>
      </c>
      <c r="C32" t="s" s="623">
        <v>19</v>
      </c>
      <c r="D32" t="n" s="760">
        <v>15683.5</v>
      </c>
      <c r="E32" t="n" s="761">
        <v>17000.0</v>
      </c>
      <c r="F32" s="762">
        <f>-E32 + D32</f>
      </c>
      <c r="H32" t="n" s="1112">
        <v>701370.0</v>
      </c>
      <c r="I32" t="s" s="1113">
        <v>32</v>
      </c>
      <c r="J32" t="s" s="912">
        <v>19</v>
      </c>
      <c r="K32" t="n" s="1049">
        <v>12726.0</v>
      </c>
      <c r="L32" t="n" s="1050">
        <v>13000.0</v>
      </c>
      <c r="M32" s="1051">
        <f>-L32 + K32</f>
      </c>
    </row>
    <row r="33">
      <c r="A33" t="n" s="825">
        <v>701370.0</v>
      </c>
      <c r="B33" t="s" s="826">
        <v>32</v>
      </c>
      <c r="C33" t="s" s="629">
        <v>20</v>
      </c>
      <c r="D33" t="n" s="763">
        <v>0.0</v>
      </c>
      <c r="E33" t="n" s="764">
        <v>0.0</v>
      </c>
      <c r="F33" s="765">
        <f>-E33 + D33</f>
      </c>
      <c r="H33" t="n" s="1114">
        <v>701370.0</v>
      </c>
      <c r="I33" t="s" s="1115">
        <v>32</v>
      </c>
      <c r="J33" t="s" s="918">
        <v>20</v>
      </c>
      <c r="K33" t="n" s="1052">
        <v>0.0</v>
      </c>
      <c r="L33" t="n" s="1053">
        <v>0.0</v>
      </c>
      <c r="M33" s="1054">
        <f>-L33 + K33</f>
      </c>
    </row>
    <row r="34">
      <c r="A34" t="n" s="827">
        <v>701370.0</v>
      </c>
      <c r="B34" t="s" s="828">
        <v>32</v>
      </c>
      <c r="C34" t="s" s="635">
        <v>21</v>
      </c>
      <c r="D34" t="n" s="766">
        <v>0.0</v>
      </c>
      <c r="E34" t="n" s="767">
        <v>0.0</v>
      </c>
      <c r="F34" s="768">
        <f>-E34 + D34</f>
      </c>
      <c r="H34" t="n" s="1116">
        <v>701370.0</v>
      </c>
      <c r="I34" t="s" s="1117">
        <v>32</v>
      </c>
      <c r="J34" t="s" s="924">
        <v>21</v>
      </c>
      <c r="K34" t="n" s="1055">
        <v>0.0</v>
      </c>
      <c r="L34" t="n" s="1056">
        <v>0.0</v>
      </c>
      <c r="M34" s="1057">
        <f>-L34 + K34</f>
      </c>
    </row>
    <row r="35">
      <c r="A35" t="n" s="829">
        <v>701370.0</v>
      </c>
      <c r="B35" t="s" s="830">
        <v>32</v>
      </c>
      <c r="C35" t="s" s="641">
        <v>22</v>
      </c>
      <c r="D35" t="n" s="769">
        <v>205.53</v>
      </c>
      <c r="E35" t="n" s="770">
        <v>0.0</v>
      </c>
      <c r="F35" s="771">
        <f>-E35 + D35</f>
      </c>
      <c r="H35" t="n" s="1118">
        <v>701370.0</v>
      </c>
      <c r="I35" t="s" s="1119">
        <v>32</v>
      </c>
      <c r="J35" t="s" s="930">
        <v>22</v>
      </c>
      <c r="K35" t="n" s="1058">
        <v>111.7</v>
      </c>
      <c r="L35" t="n" s="1059">
        <v>0.0</v>
      </c>
      <c r="M35" s="1060">
        <f>-L35 + K35</f>
      </c>
    </row>
    <row r="36">
      <c r="A36" t="n" s="831">
        <v>701370.0</v>
      </c>
      <c r="B36" t="s" s="832">
        <v>32</v>
      </c>
      <c r="C36" t="s" s="647">
        <v>23</v>
      </c>
      <c r="D36" t="n" s="772">
        <v>646.12</v>
      </c>
      <c r="E36" t="n" s="773">
        <v>0.0</v>
      </c>
      <c r="F36" s="774">
        <f>-E36 + D36</f>
      </c>
      <c r="H36" t="n" s="1120">
        <v>701370.0</v>
      </c>
      <c r="I36" t="s" s="1121">
        <v>32</v>
      </c>
      <c r="J36" t="s" s="936">
        <v>23</v>
      </c>
      <c r="K36" t="n" s="1061">
        <v>792.01</v>
      </c>
      <c r="L36" t="n" s="1062">
        <v>0.0</v>
      </c>
      <c r="M36" s="1063">
        <f>-L36 + K36</f>
      </c>
    </row>
    <row r="37">
      <c r="A37" t="n" s="833">
        <v>701370.0</v>
      </c>
      <c r="B37" t="s" s="834">
        <v>32</v>
      </c>
      <c r="C37" t="s" s="653">
        <v>24</v>
      </c>
      <c r="D37" t="n" s="775">
        <v>0.0</v>
      </c>
      <c r="E37" t="n" s="776">
        <v>0.0</v>
      </c>
      <c r="F37" s="777">
        <f>-E37 + D37</f>
      </c>
      <c r="H37" t="n" s="1122">
        <v>701370.0</v>
      </c>
      <c r="I37" t="s" s="1123">
        <v>32</v>
      </c>
      <c r="J37" t="s" s="942">
        <v>24</v>
      </c>
      <c r="K37" t="n" s="1064">
        <v>0.0</v>
      </c>
      <c r="L37" t="n" s="1065">
        <v>0.0</v>
      </c>
      <c r="M37" s="1066">
        <f>-L37 + K37</f>
      </c>
    </row>
    <row r="38">
      <c r="A38" t="n" s="835">
        <v>701370.0</v>
      </c>
      <c r="B38" t="s" s="836">
        <v>32</v>
      </c>
      <c r="C38" t="s" s="659">
        <v>25</v>
      </c>
      <c r="D38" t="n" s="778">
        <v>0.0</v>
      </c>
      <c r="E38" t="n" s="779">
        <v>0.0</v>
      </c>
      <c r="F38" s="780">
        <f>-E38 + D38</f>
      </c>
      <c r="H38" t="n" s="1124">
        <v>701370.0</v>
      </c>
      <c r="I38" t="s" s="1125">
        <v>32</v>
      </c>
      <c r="J38" t="s" s="948">
        <v>25</v>
      </c>
      <c r="K38" t="n" s="1067">
        <v>0.0</v>
      </c>
      <c r="L38" t="n" s="1068">
        <v>0.0</v>
      </c>
      <c r="M38" s="1069">
        <f>-L38 + K38</f>
      </c>
    </row>
    <row r="39">
      <c r="A39" t="n" s="837">
        <v>701370.0</v>
      </c>
      <c r="B39" t="s" s="838">
        <v>32</v>
      </c>
      <c r="C39" t="s" s="665">
        <v>26</v>
      </c>
      <c r="D39" t="n" s="781">
        <v>658.06</v>
      </c>
      <c r="E39" t="n" s="782">
        <v>658.06</v>
      </c>
      <c r="F39" s="783">
        <f>-E39 + D39</f>
      </c>
      <c r="H39" t="n" s="1126">
        <v>701370.0</v>
      </c>
      <c r="I39" t="s" s="1127">
        <v>32</v>
      </c>
      <c r="J39" t="s" s="954">
        <v>26</v>
      </c>
      <c r="K39" t="n" s="1070">
        <v>0.0</v>
      </c>
      <c r="L39" t="n" s="1071">
        <v>0.0</v>
      </c>
      <c r="M39" s="1072">
        <f>-L39 + K39</f>
      </c>
    </row>
    <row r="40">
      <c r="A40" t="n" s="839">
        <v>701370.0</v>
      </c>
      <c r="B40" t="s" s="840">
        <v>32</v>
      </c>
      <c r="C40" t="s" s="671">
        <v>27</v>
      </c>
      <c r="D40" t="n" s="784">
        <v>54.84</v>
      </c>
      <c r="E40" t="n" s="785">
        <v>54.84</v>
      </c>
      <c r="F40" s="786">
        <f>-E40 + D40</f>
      </c>
      <c r="H40" t="n" s="1128">
        <v>701370.0</v>
      </c>
      <c r="I40" t="s" s="1129">
        <v>32</v>
      </c>
      <c r="J40" t="s" s="960">
        <v>27</v>
      </c>
      <c r="K40" t="n" s="1073">
        <v>0.0</v>
      </c>
      <c r="L40" t="n" s="1074">
        <v>0.0</v>
      </c>
      <c r="M40" s="1075">
        <f>-L40 + K40</f>
      </c>
    </row>
    <row r="41">
      <c r="A41" t="n" s="841">
        <v>701370.0</v>
      </c>
      <c r="B41" t="s" s="842">
        <v>32</v>
      </c>
      <c r="C41" t="s" s="677">
        <v>28</v>
      </c>
      <c r="D41" t="n" s="787">
        <v>0.0</v>
      </c>
      <c r="E41" t="n" s="788">
        <v>0.0</v>
      </c>
      <c r="F41" s="789">
        <f>-E41 + D41</f>
      </c>
      <c r="H41" t="n" s="1130">
        <v>701370.0</v>
      </c>
      <c r="I41" t="s" s="1131">
        <v>32</v>
      </c>
      <c r="J41" t="s" s="966">
        <v>28</v>
      </c>
      <c r="K41" t="n" s="1076">
        <v>0.0</v>
      </c>
      <c r="L41" t="n" s="1077">
        <v>0.0</v>
      </c>
      <c r="M41" s="1078">
        <f>-L41 + K41</f>
      </c>
    </row>
    <row r="42">
      <c r="A42" t="n" s="843">
        <v>701370.0</v>
      </c>
      <c r="B42" t="s" s="844">
        <v>32</v>
      </c>
      <c r="C42" t="s" s="683">
        <v>29</v>
      </c>
      <c r="D42" t="n" s="790">
        <v>5280.0</v>
      </c>
      <c r="E42" t="n" s="791">
        <v>5426.577</v>
      </c>
      <c r="F42" s="792">
        <f>-E42 + D42</f>
      </c>
      <c r="H42" t="n" s="1132">
        <v>701370.0</v>
      </c>
      <c r="I42" t="s" s="1133">
        <v>32</v>
      </c>
      <c r="J42" t="s" s="972">
        <v>29</v>
      </c>
      <c r="K42" t="n" s="1079">
        <v>4171.0</v>
      </c>
      <c r="L42" t="n" s="1080">
        <v>4187.3</v>
      </c>
      <c r="M42" s="1081">
        <f>-L42 + K42</f>
      </c>
    </row>
    <row r="43">
      <c r="A43" t="n" s="845">
        <v>701370.0</v>
      </c>
      <c r="B43" t="s" s="846">
        <v>32</v>
      </c>
      <c r="C43" t="s" s="689">
        <v>30</v>
      </c>
      <c r="D43" t="n" s="793">
        <v>720.35</v>
      </c>
      <c r="E43" t="n" s="794">
        <v>834.858</v>
      </c>
      <c r="F43" s="795">
        <f>-E43 + D43</f>
      </c>
      <c r="H43" t="n" s="1134">
        <v>701370.0</v>
      </c>
      <c r="I43" t="s" s="1135">
        <v>32</v>
      </c>
      <c r="J43" t="s" s="978">
        <v>30</v>
      </c>
      <c r="K43" t="n" s="1082">
        <v>573.05</v>
      </c>
      <c r="L43" t="n" s="1083">
        <v>644.2</v>
      </c>
      <c r="M43" s="1084">
        <f>-L43 + K43</f>
      </c>
    </row>
    <row r="44">
      <c r="A44" t="n" s="847">
        <v>701370.0</v>
      </c>
      <c r="B44" t="s" s="848">
        <v>32</v>
      </c>
      <c r="C44" t="s" s="695">
        <v>31</v>
      </c>
      <c r="D44" t="n" s="796">
        <v>82.3</v>
      </c>
      <c r="E44" t="n" s="797">
        <v>83.4858</v>
      </c>
      <c r="F44" s="798">
        <f>-E44 + D44</f>
      </c>
      <c r="H44" t="n" s="1136">
        <v>701370.0</v>
      </c>
      <c r="I44" t="s" s="1137">
        <v>32</v>
      </c>
      <c r="J44" t="s" s="984">
        <v>31</v>
      </c>
      <c r="K44" t="n" s="1085">
        <v>65.5</v>
      </c>
      <c r="L44" t="n" s="1086">
        <v>64.42</v>
      </c>
      <c r="M44" s="1087">
        <f>-L44 + K44</f>
      </c>
    </row>
    <row r="45">
      <c r="A45" t="n" s="849">
        <v>707150.0</v>
      </c>
      <c r="B45" t="s" s="850">
        <v>32</v>
      </c>
      <c r="C45" t="s" s="701">
        <v>33</v>
      </c>
      <c r="D45" t="n" s="799">
        <v>1360.0</v>
      </c>
      <c r="E45" t="n" s="800">
        <v>1360.0</v>
      </c>
      <c r="F45" s="801">
        <f>-E45 + D45</f>
      </c>
      <c r="H45" t="n" s="1138">
        <v>707150.0</v>
      </c>
      <c r="I45" t="s" s="1139">
        <v>32</v>
      </c>
      <c r="J45" t="s" s="990">
        <v>33</v>
      </c>
      <c r="K45" t="n" s="1088">
        <v>1040.0</v>
      </c>
      <c r="L45" t="n" s="1089">
        <v>1040.0</v>
      </c>
      <c r="M45" s="1090">
        <f>-L45 + K45</f>
      </c>
    </row>
    <row r="46">
      <c r="A46" t="n" s="851">
        <v>306020.0</v>
      </c>
      <c r="B46" t="s" s="852">
        <v>32</v>
      </c>
      <c r="C46" t="s" s="707">
        <v>34</v>
      </c>
      <c r="D46" t="n" s="802">
        <v>81.6</v>
      </c>
      <c r="E46" t="n" s="803">
        <v>81.6</v>
      </c>
      <c r="F46" s="804">
        <f>-E46 + D46</f>
      </c>
      <c r="H46" t="n" s="1140">
        <v>306020.0</v>
      </c>
      <c r="I46" t="s" s="1141">
        <v>32</v>
      </c>
      <c r="J46" t="s" s="996">
        <v>34</v>
      </c>
      <c r="K46" t="n" s="1091">
        <v>62.4</v>
      </c>
      <c r="L46" t="n" s="1092">
        <v>62.4</v>
      </c>
      <c r="M46" s="1093">
        <f>-L46 + K46</f>
      </c>
    </row>
    <row r="47">
      <c r="A47" s="853"/>
      <c r="B47" s="854"/>
      <c r="C47" s="581"/>
      <c r="D47" t="n" s="805">
        <f>SUM(D29:D46)</f>
      </c>
      <c r="E47" t="n" s="806">
        <f>SUM(E29:E46)</f>
      </c>
      <c r="F47" s="807">
        <f>SUM(F29:F46)</f>
      </c>
      <c r="H47" s="1142"/>
      <c r="I47" s="1143"/>
      <c r="J47" s="870"/>
      <c r="K47" t="n" s="1094">
        <f>SUM(K29:K46)</f>
      </c>
      <c r="L47" t="n" s="1095">
        <f>SUM(L29:L46)</f>
      </c>
      <c r="M47" s="1096">
        <f>SUM(M29:M46)</f>
      </c>
    </row>
    <row r="48">
      <c r="D48" s="808"/>
      <c r="E48" s="809"/>
      <c r="F48" s="810"/>
      <c r="K48" s="1097"/>
      <c r="L48" s="1098"/>
      <c r="M48" s="1099"/>
    </row>
    <row r="49">
      <c r="A49" t="s" s="1444">
        <v>4</v>
      </c>
      <c r="B49" t="s" s="1445">
        <v>5</v>
      </c>
      <c r="C49" t="s" s="1291">
        <v>38</v>
      </c>
      <c r="D49" t="s" s="1441">
        <v>7</v>
      </c>
      <c r="E49" t="s" s="1442">
        <v>8</v>
      </c>
      <c r="F49" t="s" s="1443">
        <v>9</v>
      </c>
      <c r="H49" t="s" s="1733">
        <v>4</v>
      </c>
      <c r="I49" t="s" s="1734">
        <v>5</v>
      </c>
      <c r="J49" t="s" s="1580">
        <v>39</v>
      </c>
      <c r="K49" t="s" s="1730">
        <v>7</v>
      </c>
      <c r="L49" t="s" s="1731">
        <v>8</v>
      </c>
      <c r="M49" t="s" s="1732">
        <v>9</v>
      </c>
    </row>
    <row r="50">
      <c r="A50" t="s" s="1391">
        <v>11</v>
      </c>
      <c r="B50" t="s" s="1392">
        <v>11</v>
      </c>
      <c r="C50" t="s" s="1437">
        <v>12</v>
      </c>
      <c r="D50" t="s" s="1438">
        <v>13</v>
      </c>
      <c r="E50" t="s" s="1439">
        <v>14</v>
      </c>
      <c r="F50" t="s" s="1440">
        <v>15</v>
      </c>
      <c r="H50" t="s" s="1680">
        <v>11</v>
      </c>
      <c r="I50" t="s" s="1681">
        <v>11</v>
      </c>
      <c r="J50" t="s" s="1726">
        <v>12</v>
      </c>
      <c r="K50" t="s" s="1727">
        <v>13</v>
      </c>
      <c r="L50" t="s" s="1728">
        <v>14</v>
      </c>
      <c r="M50" t="s" s="1729">
        <v>15</v>
      </c>
    </row>
    <row r="51">
      <c r="A51" t="s" s="1393">
        <v>11</v>
      </c>
      <c r="B51" t="s" s="1394">
        <v>11</v>
      </c>
      <c r="C51" t="n" s="1433">
        <v>16.0</v>
      </c>
      <c r="D51" t="n" s="1434">
        <v>7.038732762E9</v>
      </c>
      <c r="E51" t="n" s="1435">
        <v>608072.0</v>
      </c>
      <c r="F51" t="n" s="1436">
        <v>608100.0</v>
      </c>
      <c r="H51" t="s" s="1682">
        <v>11</v>
      </c>
      <c r="I51" t="s" s="1683">
        <v>11</v>
      </c>
      <c r="J51" t="n" s="1722">
        <v>6.0</v>
      </c>
      <c r="K51" t="n" s="1723">
        <v>7.038732762E9</v>
      </c>
      <c r="L51" t="n" s="1724">
        <v>608072.0</v>
      </c>
      <c r="M51" t="n" s="1725">
        <v>608100.0</v>
      </c>
    </row>
    <row r="52">
      <c r="A52" t="n" s="1395">
        <v>701370.0</v>
      </c>
      <c r="B52" t="s" s="1396">
        <v>32</v>
      </c>
      <c r="C52" t="s" s="1183">
        <v>16</v>
      </c>
      <c r="D52" t="n" s="1329">
        <v>22840.0</v>
      </c>
      <c r="E52" t="n" s="1330">
        <v>22840.0</v>
      </c>
      <c r="F52" s="1331">
        <f>-E52 + D52</f>
      </c>
      <c r="H52" t="n" s="1684">
        <v>701370.0</v>
      </c>
      <c r="I52" t="s" s="1685">
        <v>32</v>
      </c>
      <c r="J52" t="s" s="1472">
        <v>16</v>
      </c>
      <c r="K52" t="n" s="1618">
        <v>8870.0</v>
      </c>
      <c r="L52" t="n" s="1619">
        <v>8870.0</v>
      </c>
      <c r="M52" s="1620">
        <f>-L52 + K52</f>
      </c>
    </row>
    <row r="53">
      <c r="A53" t="n" s="1397">
        <v>701370.0</v>
      </c>
      <c r="B53" t="s" s="1398">
        <v>32</v>
      </c>
      <c r="C53" t="s" s="1189">
        <v>17</v>
      </c>
      <c r="D53" t="n" s="1332">
        <v>1500.0</v>
      </c>
      <c r="E53" t="n" s="1333">
        <v>1500.0</v>
      </c>
      <c r="F53" s="1334">
        <f>-E53 + D53</f>
      </c>
      <c r="H53" t="n" s="1686">
        <v>701370.0</v>
      </c>
      <c r="I53" t="s" s="1687">
        <v>32</v>
      </c>
      <c r="J53" t="s" s="1478">
        <v>17</v>
      </c>
      <c r="K53" t="n" s="1621">
        <v>600.0</v>
      </c>
      <c r="L53" t="n" s="1622">
        <v>600.0</v>
      </c>
      <c r="M53" s="1623">
        <f>-L53 + K53</f>
      </c>
    </row>
    <row r="54">
      <c r="A54" t="n" s="1399">
        <v>701370.0</v>
      </c>
      <c r="B54" t="s" s="1400">
        <v>32</v>
      </c>
      <c r="C54" t="s" s="1195">
        <v>18</v>
      </c>
      <c r="D54" t="n" s="1335">
        <v>0.0</v>
      </c>
      <c r="E54" t="n" s="1336">
        <v>0.0</v>
      </c>
      <c r="F54" s="1337">
        <f>-E54 + D54</f>
      </c>
      <c r="H54" t="n" s="1688">
        <v>701370.0</v>
      </c>
      <c r="I54" t="s" s="1689">
        <v>32</v>
      </c>
      <c r="J54" t="s" s="1484">
        <v>18</v>
      </c>
      <c r="K54" t="n" s="1624">
        <v>0.0</v>
      </c>
      <c r="L54" t="n" s="1625">
        <v>0.0</v>
      </c>
      <c r="M54" s="1626">
        <f>-L54 + K54</f>
      </c>
    </row>
    <row r="55">
      <c r="A55" t="n" s="1401">
        <v>701370.0</v>
      </c>
      <c r="B55" t="s" s="1402">
        <v>32</v>
      </c>
      <c r="C55" t="s" s="1201">
        <v>19</v>
      </c>
      <c r="D55" t="n" s="1338">
        <v>6714.94</v>
      </c>
      <c r="E55" t="n" s="1339">
        <v>15000.0</v>
      </c>
      <c r="F55" s="1340">
        <f>-E55 + D55</f>
      </c>
      <c r="H55" t="n" s="1690">
        <v>701370.0</v>
      </c>
      <c r="I55" t="s" s="1691">
        <v>32</v>
      </c>
      <c r="J55" t="s" s="1490">
        <v>19</v>
      </c>
      <c r="K55" t="n" s="1627">
        <v>3950.0</v>
      </c>
      <c r="L55" t="n" s="1628">
        <v>6000.0</v>
      </c>
      <c r="M55" s="1629">
        <f>-L55 + K55</f>
      </c>
    </row>
    <row r="56">
      <c r="A56" t="n" s="1403">
        <v>701370.0</v>
      </c>
      <c r="B56" t="s" s="1404">
        <v>32</v>
      </c>
      <c r="C56" t="s" s="1207">
        <v>20</v>
      </c>
      <c r="D56" t="n" s="1341">
        <v>0.0</v>
      </c>
      <c r="E56" t="n" s="1342">
        <v>0.0</v>
      </c>
      <c r="F56" s="1343">
        <f>-E56 + D56</f>
      </c>
      <c r="H56" t="n" s="1692">
        <v>701370.0</v>
      </c>
      <c r="I56" t="s" s="1693">
        <v>32</v>
      </c>
      <c r="J56" t="s" s="1496">
        <v>20</v>
      </c>
      <c r="K56" t="n" s="1630">
        <v>0.0</v>
      </c>
      <c r="L56" t="n" s="1631">
        <v>0.0</v>
      </c>
      <c r="M56" s="1632">
        <f>-L56 + K56</f>
      </c>
    </row>
    <row r="57">
      <c r="A57" t="n" s="1405">
        <v>701370.0</v>
      </c>
      <c r="B57" t="s" s="1406">
        <v>32</v>
      </c>
      <c r="C57" t="s" s="1213">
        <v>21</v>
      </c>
      <c r="D57" t="n" s="1344">
        <v>0.0</v>
      </c>
      <c r="E57" t="n" s="1345">
        <v>0.0</v>
      </c>
      <c r="F57" s="1346">
        <f>-E57 + D57</f>
      </c>
      <c r="H57" t="n" s="1694">
        <v>701370.0</v>
      </c>
      <c r="I57" t="s" s="1695">
        <v>32</v>
      </c>
      <c r="J57" t="s" s="1502">
        <v>21</v>
      </c>
      <c r="K57" t="n" s="1633">
        <v>0.0</v>
      </c>
      <c r="L57" t="n" s="1634">
        <v>0.0</v>
      </c>
      <c r="M57" s="1635">
        <f>-L57 + K57</f>
      </c>
    </row>
    <row r="58">
      <c r="A58" t="n" s="1407">
        <v>701370.0</v>
      </c>
      <c r="B58" t="s" s="1408">
        <v>32</v>
      </c>
      <c r="C58" t="s" s="1219">
        <v>22</v>
      </c>
      <c r="D58" t="n" s="1347">
        <v>140.85</v>
      </c>
      <c r="E58" t="n" s="1348">
        <v>0.0</v>
      </c>
      <c r="F58" s="1349">
        <f>-E58 + D58</f>
      </c>
      <c r="H58" t="n" s="1696">
        <v>701370.0</v>
      </c>
      <c r="I58" t="s" s="1697">
        <v>32</v>
      </c>
      <c r="J58" t="s" s="1508">
        <v>22</v>
      </c>
      <c r="K58" t="n" s="1636">
        <v>97.79</v>
      </c>
      <c r="L58" t="n" s="1637">
        <v>0.0</v>
      </c>
      <c r="M58" s="1638">
        <f>-L58 + K58</f>
      </c>
    </row>
    <row r="59">
      <c r="A59" t="n" s="1409">
        <v>701370.0</v>
      </c>
      <c r="B59" t="s" s="1410">
        <v>32</v>
      </c>
      <c r="C59" t="s" s="1225">
        <v>23</v>
      </c>
      <c r="D59" t="n" s="1350">
        <v>2162.59</v>
      </c>
      <c r="E59" t="n" s="1351">
        <v>0.0</v>
      </c>
      <c r="F59" s="1352">
        <f>-E59 + D59</f>
      </c>
      <c r="H59" t="n" s="1698">
        <v>701370.0</v>
      </c>
      <c r="I59" t="s" s="1699">
        <v>32</v>
      </c>
      <c r="J59" t="s" s="1514">
        <v>23</v>
      </c>
      <c r="K59" t="n" s="1639">
        <v>461.78</v>
      </c>
      <c r="L59" t="n" s="1640">
        <v>0.0</v>
      </c>
      <c r="M59" s="1641">
        <f>-L59 + K59</f>
      </c>
    </row>
    <row r="60">
      <c r="A60" t="n" s="1411">
        <v>701370.0</v>
      </c>
      <c r="B60" t="s" s="1412">
        <v>32</v>
      </c>
      <c r="C60" t="s" s="1231">
        <v>24</v>
      </c>
      <c r="D60" t="n" s="1353">
        <v>0.0</v>
      </c>
      <c r="E60" t="n" s="1354">
        <v>0.0</v>
      </c>
      <c r="F60" s="1355">
        <f>-E60 + D60</f>
      </c>
      <c r="H60" t="n" s="1700">
        <v>701370.0</v>
      </c>
      <c r="I60" t="s" s="1701">
        <v>32</v>
      </c>
      <c r="J60" t="s" s="1520">
        <v>24</v>
      </c>
      <c r="K60" t="n" s="1642">
        <v>0.0</v>
      </c>
      <c r="L60" t="n" s="1643">
        <v>0.0</v>
      </c>
      <c r="M60" s="1644">
        <f>-L60 + K60</f>
      </c>
    </row>
    <row r="61">
      <c r="A61" t="n" s="1413">
        <v>701370.0</v>
      </c>
      <c r="B61" t="s" s="1414">
        <v>32</v>
      </c>
      <c r="C61" t="s" s="1237">
        <v>25</v>
      </c>
      <c r="D61" t="n" s="1356">
        <v>0.0</v>
      </c>
      <c r="E61" t="n" s="1357">
        <v>0.0</v>
      </c>
      <c r="F61" s="1358">
        <f>-E61 + D61</f>
      </c>
      <c r="H61" t="n" s="1702">
        <v>701370.0</v>
      </c>
      <c r="I61" t="s" s="1703">
        <v>32</v>
      </c>
      <c r="J61" t="s" s="1526">
        <v>25</v>
      </c>
      <c r="K61" t="n" s="1645">
        <v>0.0</v>
      </c>
      <c r="L61" t="n" s="1646">
        <v>0.0</v>
      </c>
      <c r="M61" s="1647">
        <f>-L61 + K61</f>
      </c>
    </row>
    <row r="62">
      <c r="A62" t="n" s="1415">
        <v>701370.0</v>
      </c>
      <c r="B62" t="s" s="1416">
        <v>32</v>
      </c>
      <c r="C62" t="s" s="1243">
        <v>26</v>
      </c>
      <c r="D62" t="n" s="1359">
        <v>293.55</v>
      </c>
      <c r="E62" t="n" s="1360">
        <v>293.55</v>
      </c>
      <c r="F62" s="1361">
        <f>-E62 + D62</f>
      </c>
      <c r="H62" t="n" s="1704">
        <v>701370.0</v>
      </c>
      <c r="I62" t="s" s="1705">
        <v>32</v>
      </c>
      <c r="J62" t="s" s="1532">
        <v>26</v>
      </c>
      <c r="K62" t="n" s="1648">
        <v>0.0</v>
      </c>
      <c r="L62" t="n" s="1649">
        <v>0.0</v>
      </c>
      <c r="M62" s="1650">
        <f>-L62 + K62</f>
      </c>
    </row>
    <row r="63">
      <c r="A63" t="n" s="1417">
        <v>701370.0</v>
      </c>
      <c r="B63" t="s" s="1418">
        <v>32</v>
      </c>
      <c r="C63" t="s" s="1249">
        <v>27</v>
      </c>
      <c r="D63" t="n" s="1362">
        <v>22.58</v>
      </c>
      <c r="E63" t="n" s="1363">
        <v>22.58</v>
      </c>
      <c r="F63" s="1364">
        <f>-E63 + D63</f>
      </c>
      <c r="H63" t="n" s="1706">
        <v>701370.0</v>
      </c>
      <c r="I63" t="s" s="1707">
        <v>32</v>
      </c>
      <c r="J63" t="s" s="1538">
        <v>27</v>
      </c>
      <c r="K63" t="n" s="1651">
        <v>0.0</v>
      </c>
      <c r="L63" t="n" s="1652">
        <v>0.0</v>
      </c>
      <c r="M63" s="1653">
        <f>-L63 + K63</f>
      </c>
    </row>
    <row r="64">
      <c r="A64" t="n" s="1419">
        <v>701370.0</v>
      </c>
      <c r="B64" t="s" s="1420">
        <v>32</v>
      </c>
      <c r="C64" t="s" s="1255">
        <v>28</v>
      </c>
      <c r="D64" t="n" s="1365">
        <v>0.0</v>
      </c>
      <c r="E64" t="n" s="1366">
        <v>0.0</v>
      </c>
      <c r="F64" s="1367">
        <f>-E64 + D64</f>
      </c>
      <c r="H64" t="n" s="1708">
        <v>701370.0</v>
      </c>
      <c r="I64" t="s" s="1709">
        <v>32</v>
      </c>
      <c r="J64" t="s" s="1544">
        <v>28</v>
      </c>
      <c r="K64" t="n" s="1654">
        <v>0.0</v>
      </c>
      <c r="L64" t="n" s="1655">
        <v>0.0</v>
      </c>
      <c r="M64" s="1656">
        <f>-L64 + K64</f>
      </c>
    </row>
    <row r="65">
      <c r="A65" t="n" s="1421">
        <v>701370.0</v>
      </c>
      <c r="B65" t="s" s="1422">
        <v>32</v>
      </c>
      <c r="C65" t="s" s="1261">
        <v>29</v>
      </c>
      <c r="D65" t="n" s="1368">
        <v>4094.0</v>
      </c>
      <c r="E65" t="n" s="1369">
        <v>5155.2969</v>
      </c>
      <c r="F65" s="1370">
        <f>-E65 + D65</f>
      </c>
      <c r="H65" t="n" s="1710">
        <v>701370.0</v>
      </c>
      <c r="I65" t="s" s="1711">
        <v>32</v>
      </c>
      <c r="J65" t="s" s="1550">
        <v>29</v>
      </c>
      <c r="K65" t="n" s="1657">
        <v>1752.0</v>
      </c>
      <c r="L65" t="n" s="1658">
        <v>2011.1</v>
      </c>
      <c r="M65" s="1659">
        <f>-L65 + K65</f>
      </c>
    </row>
    <row r="66">
      <c r="A66" t="n" s="1423">
        <v>701370.0</v>
      </c>
      <c r="B66" t="s" s="1424">
        <v>32</v>
      </c>
      <c r="C66" t="s" s="1267">
        <v>30</v>
      </c>
      <c r="D66" t="n" s="1371">
        <v>586.2</v>
      </c>
      <c r="E66" t="n" s="1372">
        <v>793.1226</v>
      </c>
      <c r="F66" s="1373">
        <f>-E66 + D66</f>
      </c>
      <c r="H66" t="n" s="1712">
        <v>701370.0</v>
      </c>
      <c r="I66" t="s" s="1713">
        <v>32</v>
      </c>
      <c r="J66" t="s" s="1556">
        <v>30</v>
      </c>
      <c r="K66" t="n" s="1660">
        <v>245.0</v>
      </c>
      <c r="L66" t="n" s="1661">
        <v>309.4</v>
      </c>
      <c r="M66" s="1662">
        <f>-L66 + K66</f>
      </c>
    </row>
    <row r="67">
      <c r="A67" t="n" s="1425">
        <v>701370.0</v>
      </c>
      <c r="B67" t="s" s="1426">
        <v>32</v>
      </c>
      <c r="C67" t="s" s="1273">
        <v>31</v>
      </c>
      <c r="D67" t="n" s="1374">
        <v>67.0</v>
      </c>
      <c r="E67" t="n" s="1375">
        <v>79.31226</v>
      </c>
      <c r="F67" s="1376">
        <f>-E67 + D67</f>
      </c>
      <c r="H67" t="n" s="1714">
        <v>701370.0</v>
      </c>
      <c r="I67" t="s" s="1715">
        <v>32</v>
      </c>
      <c r="J67" t="s" s="1562">
        <v>31</v>
      </c>
      <c r="K67" t="n" s="1663">
        <v>28.0</v>
      </c>
      <c r="L67" t="n" s="1664">
        <v>30.94</v>
      </c>
      <c r="M67" s="1665">
        <f>-L67 + K67</f>
      </c>
    </row>
    <row r="68">
      <c r="A68" t="n" s="1427">
        <v>707150.0</v>
      </c>
      <c r="B68" t="s" s="1428">
        <v>32</v>
      </c>
      <c r="C68" t="s" s="1279">
        <v>33</v>
      </c>
      <c r="D68" t="n" s="1377">
        <v>1280.0</v>
      </c>
      <c r="E68" t="n" s="1378">
        <v>1200.0</v>
      </c>
      <c r="F68" s="1379">
        <f>-E68 + D68</f>
      </c>
      <c r="H68" t="n" s="1716">
        <v>707150.0</v>
      </c>
      <c r="I68" t="s" s="1717">
        <v>32</v>
      </c>
      <c r="J68" t="s" s="1568">
        <v>33</v>
      </c>
      <c r="K68" t="n" s="1666">
        <v>480.0</v>
      </c>
      <c r="L68" t="n" s="1667">
        <v>480.0</v>
      </c>
      <c r="M68" s="1668">
        <f>-L68 + K68</f>
      </c>
    </row>
    <row r="69">
      <c r="A69" t="n" s="1429">
        <v>306020.0</v>
      </c>
      <c r="B69" t="s" s="1430">
        <v>32</v>
      </c>
      <c r="C69" t="s" s="1285">
        <v>34</v>
      </c>
      <c r="D69" t="n" s="1380">
        <v>76.8</v>
      </c>
      <c r="E69" t="n" s="1381">
        <v>72.0</v>
      </c>
      <c r="F69" s="1382">
        <f>-E69 + D69</f>
      </c>
      <c r="H69" t="n" s="1718">
        <v>306020.0</v>
      </c>
      <c r="I69" t="s" s="1719">
        <v>32</v>
      </c>
      <c r="J69" t="s" s="1574">
        <v>34</v>
      </c>
      <c r="K69" t="n" s="1669">
        <v>28.8</v>
      </c>
      <c r="L69" t="n" s="1670">
        <v>28.8</v>
      </c>
      <c r="M69" s="1671">
        <f>-L69 + K69</f>
      </c>
    </row>
    <row r="70">
      <c r="A70" s="1431"/>
      <c r="B70" s="1432"/>
      <c r="C70" s="1159"/>
      <c r="D70" t="n" s="1383">
        <f>SUM(D52:D69)</f>
      </c>
      <c r="E70" t="n" s="1384">
        <f>SUM(E52:E69)</f>
      </c>
      <c r="F70" s="1385">
        <f>SUM(F52:F69)</f>
      </c>
      <c r="H70" s="1720"/>
      <c r="I70" s="1721"/>
      <c r="J70" s="1448"/>
      <c r="K70" t="n" s="1672">
        <f>SUM(K52:K69)</f>
      </c>
      <c r="L70" t="n" s="1673">
        <f>SUM(L52:L69)</f>
      </c>
      <c r="M70" s="1674">
        <f>SUM(M52:M69)</f>
      </c>
    </row>
    <row r="71">
      <c r="D71" s="1386"/>
      <c r="E71" s="1387"/>
      <c r="F71" s="1388"/>
      <c r="K71" s="1675"/>
      <c r="L71" s="1676"/>
      <c r="M71" s="1677"/>
    </row>
    <row r="72">
      <c r="A72" t="s" s="2022">
        <v>4</v>
      </c>
      <c r="B72" t="s" s="2023">
        <v>5</v>
      </c>
      <c r="C72" t="s" s="1869">
        <v>40</v>
      </c>
      <c r="D72" t="s" s="2019">
        <v>7</v>
      </c>
      <c r="E72" t="s" s="2020">
        <v>8</v>
      </c>
      <c r="F72" t="s" s="2021">
        <v>9</v>
      </c>
      <c r="H72" t="s" s="2311">
        <v>4</v>
      </c>
      <c r="I72" t="s" s="2312">
        <v>5</v>
      </c>
      <c r="J72" t="s" s="2158">
        <v>41</v>
      </c>
      <c r="K72" t="s" s="2308">
        <v>7</v>
      </c>
      <c r="L72" t="s" s="2309">
        <v>8</v>
      </c>
      <c r="M72" t="s" s="2310">
        <v>9</v>
      </c>
    </row>
    <row r="73">
      <c r="A73" t="s" s="1969">
        <v>11</v>
      </c>
      <c r="B73" t="s" s="1970">
        <v>11</v>
      </c>
      <c r="C73" t="s" s="2015">
        <v>12</v>
      </c>
      <c r="D73" t="s" s="2016">
        <v>13</v>
      </c>
      <c r="E73" t="s" s="2017">
        <v>14</v>
      </c>
      <c r="F73" t="s" s="2018">
        <v>15</v>
      </c>
      <c r="H73" t="s" s="2258">
        <v>11</v>
      </c>
      <c r="I73" t="s" s="2259">
        <v>11</v>
      </c>
      <c r="J73" t="s" s="2304">
        <v>12</v>
      </c>
      <c r="K73" t="s" s="2305">
        <v>13</v>
      </c>
      <c r="L73" t="s" s="2306">
        <v>14</v>
      </c>
      <c r="M73" t="s" s="2307">
        <v>15</v>
      </c>
    </row>
    <row r="74">
      <c r="A74" t="s" s="1971">
        <v>11</v>
      </c>
      <c r="B74" t="s" s="1972">
        <v>11</v>
      </c>
      <c r="C74" t="n" s="2011">
        <v>17.0</v>
      </c>
      <c r="D74" t="n" s="2012">
        <v>7.038732762E9</v>
      </c>
      <c r="E74" t="n" s="2013">
        <v>608072.0</v>
      </c>
      <c r="F74" t="n" s="2014">
        <v>608100.0</v>
      </c>
      <c r="H74" t="s" s="2260">
        <v>11</v>
      </c>
      <c r="I74" t="s" s="2261">
        <v>11</v>
      </c>
      <c r="J74" t="n" s="2300">
        <v>9.0</v>
      </c>
      <c r="K74" t="n" s="2301">
        <v>7.038732762E9</v>
      </c>
      <c r="L74" t="n" s="2302">
        <v>608072.0</v>
      </c>
      <c r="M74" t="n" s="2303">
        <v>608100.0</v>
      </c>
    </row>
    <row r="75">
      <c r="A75" t="n" s="1973">
        <v>701370.0</v>
      </c>
      <c r="B75" t="s" s="1974">
        <v>32</v>
      </c>
      <c r="C75" t="s" s="1761">
        <v>16</v>
      </c>
      <c r="D75" t="n" s="1907">
        <v>22239.68</v>
      </c>
      <c r="E75" t="n" s="1908">
        <v>23130.0</v>
      </c>
      <c r="F75" s="1909">
        <f>-E75 + D75</f>
      </c>
      <c r="H75" t="n" s="2262">
        <v>701370.0</v>
      </c>
      <c r="I75" t="s" s="2263">
        <v>32</v>
      </c>
      <c r="J75" t="s" s="2050">
        <v>16</v>
      </c>
      <c r="K75" t="n" s="2196">
        <v>14020.0</v>
      </c>
      <c r="L75" t="n" s="2197">
        <v>14020.0</v>
      </c>
      <c r="M75" s="2198">
        <f>-L75 + K75</f>
      </c>
    </row>
    <row r="76">
      <c r="A76" t="n" s="1975">
        <v>701370.0</v>
      </c>
      <c r="B76" t="s" s="1976">
        <v>32</v>
      </c>
      <c r="C76" t="s" s="1767">
        <v>17</v>
      </c>
      <c r="D76" t="n" s="1910">
        <v>1525.81</v>
      </c>
      <c r="E76" t="n" s="1911">
        <v>1600.0</v>
      </c>
      <c r="F76" s="1912">
        <f>-E76 + D76</f>
      </c>
      <c r="H76" t="n" s="2264">
        <v>701370.0</v>
      </c>
      <c r="I76" t="s" s="2265">
        <v>32</v>
      </c>
      <c r="J76" t="s" s="2056">
        <v>17</v>
      </c>
      <c r="K76" t="n" s="2199">
        <v>800.0</v>
      </c>
      <c r="L76" t="n" s="2200">
        <v>800.0</v>
      </c>
      <c r="M76" s="2201">
        <f>-L76 + K76</f>
      </c>
    </row>
    <row r="77">
      <c r="A77" t="n" s="1977">
        <v>701370.0</v>
      </c>
      <c r="B77" t="s" s="1978">
        <v>32</v>
      </c>
      <c r="C77" t="s" s="1773">
        <v>18</v>
      </c>
      <c r="D77" t="n" s="1913">
        <v>0.0</v>
      </c>
      <c r="E77" t="n" s="1914">
        <v>0.0</v>
      </c>
      <c r="F77" s="1915">
        <f>-E77 + D77</f>
      </c>
      <c r="H77" t="n" s="2266">
        <v>701370.0</v>
      </c>
      <c r="I77" t="s" s="2267">
        <v>32</v>
      </c>
      <c r="J77" t="s" s="2062">
        <v>18</v>
      </c>
      <c r="K77" t="n" s="2202">
        <v>0.0</v>
      </c>
      <c r="L77" t="n" s="2203">
        <v>0.0</v>
      </c>
      <c r="M77" s="2204">
        <f>-L77 + K77</f>
      </c>
    </row>
    <row r="78">
      <c r="A78" t="n" s="1979">
        <v>701370.0</v>
      </c>
      <c r="B78" t="s" s="1980">
        <v>32</v>
      </c>
      <c r="C78" t="s" s="1779">
        <v>19</v>
      </c>
      <c r="D78" t="n" s="1916">
        <v>10855.0</v>
      </c>
      <c r="E78" t="n" s="1917">
        <v>17000.0</v>
      </c>
      <c r="F78" s="1918">
        <f>-E78 + D78</f>
      </c>
      <c r="H78" t="n" s="2268">
        <v>701370.0</v>
      </c>
      <c r="I78" t="s" s="2269">
        <v>32</v>
      </c>
      <c r="J78" t="s" s="2068">
        <v>19</v>
      </c>
      <c r="K78" t="n" s="2205">
        <v>9970.0</v>
      </c>
      <c r="L78" t="n" s="2206">
        <v>9000.0</v>
      </c>
      <c r="M78" s="2207">
        <f>-L78 + K78</f>
      </c>
    </row>
    <row r="79">
      <c r="A79" t="n" s="1981">
        <v>701370.0</v>
      </c>
      <c r="B79" t="s" s="1982">
        <v>32</v>
      </c>
      <c r="C79" t="s" s="1785">
        <v>20</v>
      </c>
      <c r="D79" t="n" s="1919">
        <v>0.0</v>
      </c>
      <c r="E79" t="n" s="1920">
        <v>0.0</v>
      </c>
      <c r="F79" s="1921">
        <f>-E79 + D79</f>
      </c>
      <c r="H79" t="n" s="2270">
        <v>701370.0</v>
      </c>
      <c r="I79" t="s" s="2271">
        <v>32</v>
      </c>
      <c r="J79" t="s" s="2074">
        <v>20</v>
      </c>
      <c r="K79" t="n" s="2208">
        <v>0.0</v>
      </c>
      <c r="L79" t="n" s="2209">
        <v>0.0</v>
      </c>
      <c r="M79" s="2210">
        <f>-L79 + K79</f>
      </c>
    </row>
    <row r="80">
      <c r="A80" t="n" s="1983">
        <v>701370.0</v>
      </c>
      <c r="B80" t="s" s="1984">
        <v>32</v>
      </c>
      <c r="C80" t="s" s="1791">
        <v>21</v>
      </c>
      <c r="D80" t="n" s="1922">
        <v>300.0</v>
      </c>
      <c r="E80" t="n" s="1923">
        <v>300.0</v>
      </c>
      <c r="F80" s="1924">
        <f>-E80 + D80</f>
      </c>
      <c r="H80" t="n" s="2272">
        <v>701370.0</v>
      </c>
      <c r="I80" t="s" s="2273">
        <v>32</v>
      </c>
      <c r="J80" t="s" s="2080">
        <v>21</v>
      </c>
      <c r="K80" t="n" s="2211">
        <v>300.0</v>
      </c>
      <c r="L80" t="n" s="2212">
        <v>300.0</v>
      </c>
      <c r="M80" s="2213">
        <f>-L80 + K80</f>
      </c>
    </row>
    <row r="81">
      <c r="A81" t="n" s="1985">
        <v>701370.0</v>
      </c>
      <c r="B81" t="s" s="1986">
        <v>32</v>
      </c>
      <c r="C81" t="s" s="1797">
        <v>22</v>
      </c>
      <c r="D81" t="n" s="1925">
        <v>1215.38</v>
      </c>
      <c r="E81" t="n" s="1926">
        <v>0.0</v>
      </c>
      <c r="F81" s="1927">
        <f>-E81 + D81</f>
      </c>
      <c r="H81" t="n" s="2274">
        <v>701370.0</v>
      </c>
      <c r="I81" t="s" s="2275">
        <v>32</v>
      </c>
      <c r="J81" t="s" s="2086">
        <v>22</v>
      </c>
      <c r="K81" t="n" s="2214">
        <v>746.06</v>
      </c>
      <c r="L81" t="n" s="2215">
        <v>0.0</v>
      </c>
      <c r="M81" s="2216">
        <f>-L81 + K81</f>
      </c>
    </row>
    <row r="82">
      <c r="A82" t="n" s="1987">
        <v>701370.0</v>
      </c>
      <c r="B82" t="s" s="1988">
        <v>32</v>
      </c>
      <c r="C82" t="s" s="1803">
        <v>23</v>
      </c>
      <c r="D82" t="n" s="1928">
        <v>612.56</v>
      </c>
      <c r="E82" t="n" s="1929">
        <v>0.0</v>
      </c>
      <c r="F82" s="1930">
        <f>-E82 + D82</f>
      </c>
      <c r="H82" t="n" s="2276">
        <v>701370.0</v>
      </c>
      <c r="I82" t="s" s="2277">
        <v>32</v>
      </c>
      <c r="J82" t="s" s="2092">
        <v>23</v>
      </c>
      <c r="K82" t="n" s="2217">
        <v>19.83</v>
      </c>
      <c r="L82" t="n" s="2218">
        <v>0.0</v>
      </c>
      <c r="M82" s="2219">
        <f>-L82 + K82</f>
      </c>
    </row>
    <row r="83">
      <c r="A83" t="n" s="1989">
        <v>701370.0</v>
      </c>
      <c r="B83" t="s" s="1990">
        <v>32</v>
      </c>
      <c r="C83" t="s" s="1809">
        <v>24</v>
      </c>
      <c r="D83" t="n" s="1931">
        <v>0.0</v>
      </c>
      <c r="E83" t="n" s="1932">
        <v>0.0</v>
      </c>
      <c r="F83" s="1933">
        <f>-E83 + D83</f>
      </c>
      <c r="H83" t="n" s="2278">
        <v>701370.0</v>
      </c>
      <c r="I83" t="s" s="2279">
        <v>32</v>
      </c>
      <c r="J83" t="s" s="2098">
        <v>24</v>
      </c>
      <c r="K83" t="n" s="2220">
        <v>0.0</v>
      </c>
      <c r="L83" t="n" s="2221">
        <v>0.0</v>
      </c>
      <c r="M83" s="2222">
        <f>-L83 + K83</f>
      </c>
    </row>
    <row r="84">
      <c r="A84" t="n" s="1991">
        <v>701370.0</v>
      </c>
      <c r="B84" t="s" s="1992">
        <v>32</v>
      </c>
      <c r="C84" t="s" s="1815">
        <v>25</v>
      </c>
      <c r="D84" t="n" s="1934">
        <v>0.0</v>
      </c>
      <c r="E84" t="n" s="1935">
        <v>0.0</v>
      </c>
      <c r="F84" s="1936">
        <f>-E84 + D84</f>
      </c>
      <c r="H84" t="n" s="2280">
        <v>701370.0</v>
      </c>
      <c r="I84" t="s" s="2281">
        <v>32</v>
      </c>
      <c r="J84" t="s" s="2104">
        <v>25</v>
      </c>
      <c r="K84" t="n" s="2223">
        <v>0.0</v>
      </c>
      <c r="L84" t="n" s="2224">
        <v>0.0</v>
      </c>
      <c r="M84" s="2225">
        <f>-L84 + K84</f>
      </c>
    </row>
    <row r="85">
      <c r="A85" t="n" s="1993">
        <v>701370.0</v>
      </c>
      <c r="B85" t="s" s="1994">
        <v>32</v>
      </c>
      <c r="C85" t="s" s="1821">
        <v>26</v>
      </c>
      <c r="D85" t="n" s="1937">
        <v>658.06</v>
      </c>
      <c r="E85" t="n" s="1938">
        <v>658.06</v>
      </c>
      <c r="F85" s="1939">
        <f>-E85 + D85</f>
      </c>
      <c r="H85" t="n" s="2282">
        <v>701370.0</v>
      </c>
      <c r="I85" t="s" s="2283">
        <v>32</v>
      </c>
      <c r="J85" t="s" s="2110">
        <v>26</v>
      </c>
      <c r="K85" t="n" s="2226">
        <v>0.0</v>
      </c>
      <c r="L85" t="n" s="2227">
        <v>0.0</v>
      </c>
      <c r="M85" s="2228">
        <f>-L85 + K85</f>
      </c>
    </row>
    <row r="86">
      <c r="A86" t="n" s="1995">
        <v>701370.0</v>
      </c>
      <c r="B86" t="s" s="1996">
        <v>32</v>
      </c>
      <c r="C86" t="s" s="1827">
        <v>27</v>
      </c>
      <c r="D86" t="n" s="1940">
        <v>54.84</v>
      </c>
      <c r="E86" t="n" s="1941">
        <v>54.84</v>
      </c>
      <c r="F86" s="1942">
        <f>-E86 + D86</f>
      </c>
      <c r="H86" t="n" s="2284">
        <v>701370.0</v>
      </c>
      <c r="I86" t="s" s="2285">
        <v>32</v>
      </c>
      <c r="J86" t="s" s="2116">
        <v>27</v>
      </c>
      <c r="K86" t="n" s="2229">
        <v>0.0</v>
      </c>
      <c r="L86" t="n" s="2230">
        <v>0.0</v>
      </c>
      <c r="M86" s="2231">
        <f>-L86 + K86</f>
      </c>
    </row>
    <row r="87">
      <c r="A87" t="n" s="1997">
        <v>701370.0</v>
      </c>
      <c r="B87" t="s" s="1998">
        <v>32</v>
      </c>
      <c r="C87" t="s" s="1833">
        <v>28</v>
      </c>
      <c r="D87" t="n" s="1943">
        <v>0.0</v>
      </c>
      <c r="E87" t="n" s="1944">
        <v>0.0</v>
      </c>
      <c r="F87" s="1945">
        <f>-E87 + D87</f>
      </c>
      <c r="H87" t="n" s="2286">
        <v>701370.0</v>
      </c>
      <c r="I87" t="s" s="2287">
        <v>32</v>
      </c>
      <c r="J87" t="s" s="2122">
        <v>28</v>
      </c>
      <c r="K87" t="n" s="2232">
        <v>0.0</v>
      </c>
      <c r="L87" t="n" s="2233">
        <v>0.0</v>
      </c>
      <c r="M87" s="2234">
        <f>-L87 + K87</f>
      </c>
    </row>
    <row r="88">
      <c r="A88" t="n" s="1999">
        <v>701370.0</v>
      </c>
      <c r="B88" t="s" s="2000">
        <v>32</v>
      </c>
      <c r="C88" t="s" s="1839">
        <v>29</v>
      </c>
      <c r="D88" t="n" s="1946">
        <v>4643.0</v>
      </c>
      <c r="E88" t="n" s="1947">
        <v>5556.577</v>
      </c>
      <c r="F88" s="1948">
        <f>-E88 + D88</f>
      </c>
      <c r="H88" t="n" s="2288">
        <v>701370.0</v>
      </c>
      <c r="I88" t="s" s="2289">
        <v>32</v>
      </c>
      <c r="J88" t="s" s="2128">
        <v>29</v>
      </c>
      <c r="K88" t="n" s="2235">
        <v>3269.0</v>
      </c>
      <c r="L88" t="n" s="2236">
        <v>3135.6</v>
      </c>
      <c r="M88" s="2237">
        <f>-L88 + K88</f>
      </c>
    </row>
    <row r="89">
      <c r="A89" t="n" s="2001">
        <v>701370.0</v>
      </c>
      <c r="B89" t="s" s="2002">
        <v>32</v>
      </c>
      <c r="C89" t="s" s="1845">
        <v>30</v>
      </c>
      <c r="D89" t="n" s="1949">
        <v>632.65</v>
      </c>
      <c r="E89" t="n" s="1950">
        <v>854.858</v>
      </c>
      <c r="F89" s="1951">
        <f>-E89 + D89</f>
      </c>
      <c r="H89" t="n" s="2290">
        <v>701370.0</v>
      </c>
      <c r="I89" t="s" s="2291">
        <v>32</v>
      </c>
      <c r="J89" t="s" s="2134">
        <v>30</v>
      </c>
      <c r="K89" t="n" s="2238">
        <v>426.05</v>
      </c>
      <c r="L89" t="n" s="2239">
        <v>482.4</v>
      </c>
      <c r="M89" s="2240">
        <f>-L89 + K89</f>
      </c>
    </row>
    <row r="90">
      <c r="A90" t="n" s="2003">
        <v>701370.0</v>
      </c>
      <c r="B90" t="s" s="2004">
        <v>32</v>
      </c>
      <c r="C90" t="s" s="1851">
        <v>31</v>
      </c>
      <c r="D90" t="n" s="1952">
        <v>72.3</v>
      </c>
      <c r="E90" t="n" s="1953">
        <v>85.4858</v>
      </c>
      <c r="F90" s="1954">
        <f>-E90 + D90</f>
      </c>
      <c r="H90" t="n" s="2292">
        <v>701370.0</v>
      </c>
      <c r="I90" t="s" s="2293">
        <v>32</v>
      </c>
      <c r="J90" t="s" s="2140">
        <v>31</v>
      </c>
      <c r="K90" t="n" s="2241">
        <v>48.7</v>
      </c>
      <c r="L90" t="n" s="2242">
        <v>48.24</v>
      </c>
      <c r="M90" s="2243">
        <f>-L90 + K90</f>
      </c>
    </row>
    <row r="91">
      <c r="A91" t="n" s="2005">
        <v>707150.0</v>
      </c>
      <c r="B91" t="s" s="2006">
        <v>32</v>
      </c>
      <c r="C91" t="s" s="1857">
        <v>33</v>
      </c>
      <c r="D91" t="n" s="1955">
        <v>1360.0</v>
      </c>
      <c r="E91" t="n" s="1956">
        <v>1360.0</v>
      </c>
      <c r="F91" s="1957">
        <f>-E91 + D91</f>
      </c>
      <c r="H91" t="n" s="2294">
        <v>707150.0</v>
      </c>
      <c r="I91" t="s" s="2295">
        <v>32</v>
      </c>
      <c r="J91" t="s" s="2146">
        <v>33</v>
      </c>
      <c r="K91" t="n" s="2244">
        <v>720.0</v>
      </c>
      <c r="L91" t="n" s="2245">
        <v>720.0</v>
      </c>
      <c r="M91" s="2246">
        <f>-L91 + K91</f>
      </c>
    </row>
    <row r="92">
      <c r="A92" t="n" s="2007">
        <v>306020.0</v>
      </c>
      <c r="B92" t="s" s="2008">
        <v>32</v>
      </c>
      <c r="C92" t="s" s="1863">
        <v>34</v>
      </c>
      <c r="D92" t="n" s="1958">
        <v>81.6</v>
      </c>
      <c r="E92" t="n" s="1959">
        <v>81.6</v>
      </c>
      <c r="F92" s="1960">
        <f>-E92 + D92</f>
      </c>
      <c r="H92" t="n" s="2296">
        <v>306020.0</v>
      </c>
      <c r="I92" t="s" s="2297">
        <v>32</v>
      </c>
      <c r="J92" t="s" s="2152">
        <v>34</v>
      </c>
      <c r="K92" t="n" s="2247">
        <v>43.2</v>
      </c>
      <c r="L92" t="n" s="2248">
        <v>43.2</v>
      </c>
      <c r="M92" s="2249">
        <f>-L92 + K92</f>
      </c>
    </row>
    <row r="93">
      <c r="A93" s="2009"/>
      <c r="B93" s="2010"/>
      <c r="C93" s="1737"/>
      <c r="D93" t="n" s="1961">
        <f>SUM(D75:D92)</f>
      </c>
      <c r="E93" t="n" s="1962">
        <f>SUM(E75:E92)</f>
      </c>
      <c r="F93" s="1963">
        <f>SUM(F75:F92)</f>
      </c>
      <c r="H93" s="2298"/>
      <c r="I93" s="2299"/>
      <c r="J93" s="2026"/>
      <c r="K93" t="n" s="2250">
        <f>SUM(K75:K92)</f>
      </c>
      <c r="L93" t="n" s="2251">
        <f>SUM(L75:L92)</f>
      </c>
      <c r="M93" s="2252">
        <f>SUM(M75:M92)</f>
      </c>
    </row>
    <row r="94">
      <c r="D94" s="1964"/>
      <c r="E94" s="1965"/>
      <c r="F94" s="1966"/>
      <c r="K94" s="2253"/>
      <c r="L94" s="2254"/>
      <c r="M94" s="2255"/>
    </row>
    <row r="96">
      <c r="A96" t="s">
        <v>42</v>
      </c>
      <c r="I96" t="s">
        <v>56</v>
      </c>
      <c r="K96" t="n" s="2342">
        <f>ROUND((D24+K24+D47+K47+D70+K70+D93+K93),2)</f>
      </c>
    </row>
    <row r="97">
      <c r="A97"/>
      <c r="I97" t="s">
        <v>57</v>
      </c>
      <c r="K97" t="n" s="2343">
        <f>E24+L24+E47+L47+E70+L70+E93+L93</f>
      </c>
    </row>
    <row r="98">
      <c r="A98"/>
      <c r="E98" t="s">
        <v>46</v>
      </c>
    </row>
    <row r="99">
      <c r="A99"/>
      <c r="I99" t="s">
        <v>58</v>
      </c>
      <c r="K99" t="n" s="2345">
        <f>K96 - K97</f>
      </c>
    </row>
    <row r="100">
      <c r="K100" s="2346"/>
    </row>
    <row r="102">
      <c r="A102"/>
      <c r="E102" t="s">
        <v>49</v>
      </c>
    </row>
    <row r="103">
      <c r="A103"/>
      <c r="C103" t="s" s="2441">
        <v>47</v>
      </c>
      <c r="E103" s="2442"/>
      <c r="I103" t="s" s="2397">
        <v>59</v>
      </c>
      <c r="J103" s="2398"/>
      <c r="K103" s="2399"/>
      <c r="L103" s="2400"/>
    </row>
    <row r="104">
      <c r="A104"/>
      <c r="C104" t="s">
        <v>48</v>
      </c>
      <c r="I104" t="s" s="2401">
        <v>60</v>
      </c>
      <c r="J104" t="s" s="2402">
        <v>61</v>
      </c>
      <c r="K104" t="s" s="2403">
        <v>12</v>
      </c>
      <c r="L104" t="s" s="2404">
        <v>62</v>
      </c>
    </row>
    <row r="105">
      <c r="A105"/>
      <c r="I105" t="n" s="2405">
        <v>1.0</v>
      </c>
      <c r="J105" t="s" s="2406">
        <v>63</v>
      </c>
      <c r="K105" t="n" s="2407">
        <v>36.0</v>
      </c>
      <c r="L105" s="2408">
        <f>F24</f>
      </c>
    </row>
    <row r="106">
      <c r="A106" t="s">
        <v>43</v>
      </c>
      <c r="I106" t="n" s="2409">
        <v>2.0</v>
      </c>
      <c r="J106" t="s" s="2410">
        <v>64</v>
      </c>
      <c r="K106" t="n" s="2411">
        <v>11.0</v>
      </c>
      <c r="L106" s="2412">
        <f>M24</f>
      </c>
    </row>
    <row r="107">
      <c r="A107"/>
      <c r="I107" t="n" s="2413">
        <v>3.0</v>
      </c>
      <c r="J107" t="s" s="2414">
        <v>65</v>
      </c>
      <c r="K107" t="n" s="2415">
        <v>18.0</v>
      </c>
      <c r="L107" s="2416">
        <f>F47</f>
      </c>
    </row>
    <row r="108">
      <c r="A108"/>
      <c r="E108" t="s">
        <v>46</v>
      </c>
      <c r="I108" t="n" s="2417">
        <v>4.0</v>
      </c>
      <c r="J108" t="s" s="2418">
        <v>66</v>
      </c>
      <c r="K108" t="n" s="2419">
        <v>13.0</v>
      </c>
      <c r="L108" s="2420">
        <f>M47</f>
      </c>
    </row>
    <row r="109">
      <c r="A109"/>
      <c r="I109" t="n" s="2421">
        <v>5.0</v>
      </c>
      <c r="J109" t="s" s="2422">
        <v>67</v>
      </c>
      <c r="K109" t="n" s="2423">
        <v>16.0</v>
      </c>
      <c r="L109" s="2424">
        <f>F70</f>
      </c>
    </row>
    <row r="110">
      <c r="A110"/>
      <c r="I110" t="n" s="2425">
        <v>6.0</v>
      </c>
      <c r="J110" t="s" s="2426">
        <v>68</v>
      </c>
      <c r="K110" t="n" s="2427">
        <v>6.0</v>
      </c>
      <c r="L110" s="2428">
        <f>M70</f>
      </c>
    </row>
    <row r="111">
      <c r="A111"/>
      <c r="I111" t="n" s="2429">
        <v>7.0</v>
      </c>
      <c r="J111" t="s" s="2430">
        <v>69</v>
      </c>
      <c r="K111" t="n" s="2431">
        <v>17.0</v>
      </c>
      <c r="L111" s="2432">
        <f>F93</f>
      </c>
    </row>
    <row r="112">
      <c r="A112"/>
      <c r="E112" t="s">
        <v>49</v>
      </c>
      <c r="I112" t="n" s="2433">
        <v>8.0</v>
      </c>
      <c r="J112" t="s" s="2434">
        <v>70</v>
      </c>
      <c r="K112" t="n" s="2435">
        <v>9.0</v>
      </c>
      <c r="L112" s="2436">
        <f>M93</f>
      </c>
    </row>
    <row r="113">
      <c r="A113"/>
      <c r="C113" t="s" s="2443">
        <v>50</v>
      </c>
      <c r="E113" s="2444"/>
      <c r="I113" t="s" s="2437">
        <v>71</v>
      </c>
      <c r="J113" s="2438"/>
      <c r="K113" t="n" s="2439">
        <f>SUM(K105:K112)</f>
      </c>
      <c r="L113" t="n" s="2440">
        <f>SUM(L105:L112)</f>
      </c>
    </row>
    <row r="114">
      <c r="A114"/>
      <c r="C114" t="s">
        <v>51</v>
      </c>
    </row>
    <row r="116">
      <c r="A116" t="s">
        <v>44</v>
      </c>
    </row>
    <row r="118">
      <c r="A118"/>
      <c r="E118" t="s">
        <v>46</v>
      </c>
    </row>
    <row r="119">
      <c r="A119"/>
      <c r="I119" t="s">
        <v>72</v>
      </c>
    </row>
    <row r="121">
      <c r="A121"/>
      <c r="M121" t="s">
        <v>46</v>
      </c>
    </row>
    <row r="122">
      <c r="A122"/>
      <c r="K122" t="s" s="2449">
        <v>73</v>
      </c>
    </row>
    <row r="123">
      <c r="A123"/>
      <c r="C123" t="s" s="2445">
        <v>52</v>
      </c>
      <c r="E123" s="2446"/>
      <c r="K123" t="s">
        <v>74</v>
      </c>
    </row>
    <row r="124">
      <c r="A124"/>
      <c r="C124" t="s">
        <v>53</v>
      </c>
    </row>
    <row r="125">
      <c r="A125"/>
      <c r="I125" t="s">
        <v>75</v>
      </c>
    </row>
    <row r="126">
      <c r="A126" t="s">
        <v>45</v>
      </c>
    </row>
    <row r="128">
      <c r="A128"/>
      <c r="E128" t="s">
        <v>46</v>
      </c>
    </row>
    <row r="130">
      <c r="A130"/>
      <c r="M130" t="s">
        <v>46</v>
      </c>
    </row>
    <row r="131">
      <c r="A131"/>
      <c r="K131" t="s" s="2450">
        <v>76</v>
      </c>
    </row>
    <row r="133">
      <c r="A133"/>
      <c r="C133" t="s" s="2447">
        <v>54</v>
      </c>
      <c r="E133" s="2448"/>
    </row>
    <row r="134">
      <c r="A134"/>
      <c r="C134" t="s">
        <v>55</v>
      </c>
    </row>
  </sheetData>
  <mergeCells>
    <mergeCell ref="I103:L103"/>
  </mergeCells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2019-08-28T18:04:36Z</dcterms:created>
  <dc:creator>Apache POI</dc:creator>
</coreProperties>
</file>