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<sst xmlns="http://schemas.openxmlformats.org/spreadsheetml/2006/main" count="229" uniqueCount="68">
  <si>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</si>
  <si>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</si>
  <si>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</si>
  <si>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</si>
  <si>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</si>
  <si>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</si>
  <si>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</si>
  <si>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</si>
  <si>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</si>
  <si>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</si>
  <si>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</si>
  <si>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</si>
  <si>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</si>
  <si>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</si>
  <si>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</si>
  <si>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</si>
  <si>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</si>
  <si>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</si>
  <si>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</si>
  <si>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</si>
  <si>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</si>
  <si>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</si>
  <si>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</si>
  <si>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</si>
  <si>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</si>
  <si>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</si>
  <si>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</si>
  <si>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</si>
  <si>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</si>
  <si>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</si>
  <si>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</si>
  <si>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</si>
  <si>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Reimbursement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</si>
  <si>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</si>
  <si>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</si>
  <si>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</si>
  <si>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</si>
  <si>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</si>
  <si>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</si>
  <si>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</si>
  <si>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</si>
  <si>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</si>
  <si>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</si>
  <si>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</si>
  <si>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</si>
  <si>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</si>
  <si>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</si>
  <si>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</si>
  <si>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</si>
  <si>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</si>
  <si>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</si>
  <si>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</si>
  <si>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</si>
  <si>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</si>
  <si>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</si>
  <si>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</si>
  <si>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</si>
  <si>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</si>
  <si>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</si>
  <si>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</si>
  <si>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</si>
  <si>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</si>
  <si>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200150458</t>
  </si>
  <si>
    <t>100136162</t>
  </si>
  <si>
    <t>Nur Azeean Binti Othman</t>
  </si>
  <si>
    <t>770223-10-5100</t>
  </si>
  <si>
    <t>SOGO KUALA LUMPUR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</si>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</sst>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37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bestFit="true" customWidth="true" width="10.24833984375" collapsed="false"/>
  </cols>
  <sheetData>
    <row r="1">
      <c r="A1" t="s">
        <v>0</v>
      </c>
      <c r="B1" t="s">
        <v>1</v>
      </c>
      <c r="Y1" t="s" s="367">
        <v>6</v>
      </c>
      <c r="Z1" t="n" s="368">
        <v>2018.0</v>
      </c>
    </row>
    <row r="2">
      <c r="A2" t="s">
        <v>0</v>
      </c>
      <c r="B2" t="s">
        <v>2</v>
      </c>
      <c r="Y2" t="s" s="369">
        <v>7</v>
      </c>
      <c r="Z2" t="n" s="370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19">
        <v>0</v>
      </c>
      <c r="B8" t="s" s="220">
        <v>0</v>
      </c>
      <c r="C8" t="s" s="221">
        <v>0</v>
      </c>
      <c r="D8" t="s" s="222">
        <v>0</v>
      </c>
      <c r="E8" t="s" s="223">
        <v>0</v>
      </c>
      <c r="F8" t="s" s="224">
        <v>0</v>
      </c>
      <c r="G8" t="s" s="225">
        <v>0</v>
      </c>
      <c r="H8" t="s" s="226">
        <v>0</v>
      </c>
      <c r="I8" t="s" s="227">
        <v>0</v>
      </c>
      <c r="J8" t="s" s="228">
        <v>0</v>
      </c>
      <c r="K8" t="s" s="229">
        <v>0</v>
      </c>
      <c r="L8" t="s" s="230">
        <v>0</v>
      </c>
      <c r="M8" t="s" s="231">
        <v>0</v>
      </c>
      <c r="N8" t="s" s="232">
        <v>0</v>
      </c>
      <c r="O8" t="s" s="233">
        <v>0</v>
      </c>
      <c r="P8" t="s" s="234">
        <v>0</v>
      </c>
      <c r="Q8" t="s" s="235">
        <v>0</v>
      </c>
      <c r="R8" t="s" s="236">
        <v>0</v>
      </c>
      <c r="S8" t="s" s="237">
        <v>0</v>
      </c>
      <c r="T8" t="s" s="238">
        <v>0</v>
      </c>
      <c r="U8" t="s" s="239">
        <v>0</v>
      </c>
      <c r="V8" t="s" s="240">
        <v>0</v>
      </c>
      <c r="W8" t="s" s="241">
        <v>0</v>
      </c>
      <c r="X8" t="s" s="242">
        <v>0</v>
      </c>
      <c r="Y8" t="s" s="243">
        <v>0</v>
      </c>
      <c r="Z8" t="s" s="244">
        <v>0</v>
      </c>
      <c r="AA8" t="s" s="245">
        <v>0</v>
      </c>
      <c r="AB8" t="s" s="255">
        <v>0</v>
      </c>
      <c r="AC8" t="s" s="256">
        <v>0</v>
      </c>
      <c r="AD8" t="s" s="257">
        <v>0</v>
      </c>
      <c r="AE8" t="s" s="258">
        <v>0</v>
      </c>
      <c r="AF8" t="s" s="259">
        <v>8</v>
      </c>
      <c r="AG8" s="260"/>
      <c r="AH8" s="261"/>
      <c r="AI8" s="262"/>
      <c r="AJ8" s="246"/>
      <c r="AK8" s="247"/>
      <c r="AL8" s="248"/>
      <c r="AM8" s="249"/>
      <c r="AN8" s="250"/>
      <c r="AO8" s="251"/>
      <c r="AP8" s="252"/>
      <c r="AQ8" s="253"/>
      <c r="AR8" s="254"/>
    </row>
    <row r="9" ht="41.0" customHeight="true">
      <c r="A9" t="s" s="279">
        <v>9</v>
      </c>
      <c r="B9" t="s" s="280">
        <v>10</v>
      </c>
      <c r="C9" t="s" s="281">
        <v>11</v>
      </c>
      <c r="D9" t="s" s="282">
        <v>12</v>
      </c>
      <c r="E9" t="s" s="283">
        <v>13</v>
      </c>
      <c r="F9" t="s" s="284">
        <v>14</v>
      </c>
      <c r="G9" t="s" s="285">
        <v>15</v>
      </c>
      <c r="H9" t="s" s="286">
        <v>16</v>
      </c>
      <c r="I9" t="s" s="371">
        <v>17</v>
      </c>
      <c r="J9" t="s" s="372">
        <v>18</v>
      </c>
      <c r="K9" t="s" s="289">
        <v>19</v>
      </c>
      <c r="L9" t="s" s="290">
        <v>20</v>
      </c>
      <c r="M9" t="s" s="291">
        <v>21</v>
      </c>
      <c r="N9" t="s" s="292">
        <v>22</v>
      </c>
      <c r="O9" t="s" s="293">
        <v>23</v>
      </c>
      <c r="P9" t="s" s="294">
        <v>24</v>
      </c>
      <c r="Q9" t="s" s="295">
        <v>25</v>
      </c>
      <c r="R9" t="s" s="296">
        <v>26</v>
      </c>
      <c r="S9" t="s" s="297">
        <v>27</v>
      </c>
      <c r="T9" t="s" s="298">
        <v>28</v>
      </c>
      <c r="U9" t="s" s="299">
        <v>29</v>
      </c>
      <c r="V9" t="s" s="300">
        <v>30</v>
      </c>
      <c r="W9" t="s" s="301">
        <v>31</v>
      </c>
      <c r="X9" t="s" s="302">
        <v>32</v>
      </c>
      <c r="Y9" t="s" s="303">
        <v>33</v>
      </c>
      <c r="Z9" t="s" s="304">
        <v>34</v>
      </c>
      <c r="AA9" t="s" s="305">
        <v>35</v>
      </c>
      <c r="AB9" t="s" s="306">
        <v>36</v>
      </c>
      <c r="AC9" t="s" s="307">
        <v>37</v>
      </c>
      <c r="AD9" t="s" s="308">
        <v>38</v>
      </c>
      <c r="AE9" t="s" s="309">
        <v>39</v>
      </c>
      <c r="AF9" t="s" s="310">
        <v>40</v>
      </c>
      <c r="AG9" t="s" s="311">
        <v>41</v>
      </c>
      <c r="AH9" t="s" s="312">
        <v>42</v>
      </c>
      <c r="AI9" t="s" s="313">
        <v>43</v>
      </c>
      <c r="AJ9" t="s" s="314">
        <v>44</v>
      </c>
      <c r="AK9" t="s" s="315">
        <v>45</v>
      </c>
      <c r="AL9" t="s" s="316">
        <v>46</v>
      </c>
      <c r="AM9" t="s" s="317">
        <v>47</v>
      </c>
      <c r="AN9" t="s" s="318">
        <v>48</v>
      </c>
      <c r="AO9" t="s" s="319">
        <v>49</v>
      </c>
      <c r="AP9" t="s" s="320">
        <v>50</v>
      </c>
      <c r="AQ9" t="s" s="321">
        <v>51</v>
      </c>
      <c r="AR9" t="s" s="322">
        <v>52</v>
      </c>
    </row>
    <row r="10">
      <c r="A10" t="s" s="323">
        <v>0</v>
      </c>
      <c r="B10" t="s" s="324">
        <v>0</v>
      </c>
      <c r="C10" t="s" s="325">
        <v>0</v>
      </c>
      <c r="D10" t="s" s="326">
        <v>0</v>
      </c>
      <c r="E10" t="s" s="327">
        <v>0</v>
      </c>
      <c r="F10" t="s" s="328">
        <v>0</v>
      </c>
      <c r="G10" t="s" s="329">
        <v>0</v>
      </c>
      <c r="H10" t="s" s="330">
        <v>0</v>
      </c>
      <c r="I10" t="s" s="373">
        <v>0</v>
      </c>
      <c r="J10" t="s" s="374">
        <v>0</v>
      </c>
      <c r="K10" t="s" s="333">
        <v>0</v>
      </c>
      <c r="L10" t="s" s="334">
        <v>0</v>
      </c>
      <c r="M10" t="s" s="335">
        <v>0</v>
      </c>
      <c r="N10" t="s" s="336">
        <v>0</v>
      </c>
      <c r="O10" t="s" s="337">
        <v>0</v>
      </c>
      <c r="P10" t="s" s="338">
        <v>0</v>
      </c>
      <c r="Q10" t="s" s="339">
        <v>0</v>
      </c>
      <c r="R10" t="s" s="340">
        <v>0</v>
      </c>
      <c r="S10" t="s" s="341">
        <v>0</v>
      </c>
      <c r="T10" t="s" s="342">
        <v>0</v>
      </c>
      <c r="U10" t="s" s="343">
        <v>0</v>
      </c>
      <c r="V10" t="s" s="344">
        <v>0</v>
      </c>
      <c r="W10" t="s" s="345">
        <v>0</v>
      </c>
      <c r="X10" t="s" s="346">
        <v>0</v>
      </c>
      <c r="Y10" t="s" s="347">
        <v>0</v>
      </c>
      <c r="Z10" t="s" s="348">
        <v>0</v>
      </c>
      <c r="AA10" t="s" s="349">
        <v>0</v>
      </c>
      <c r="AB10" t="n" s="350">
        <v>1.5</v>
      </c>
      <c r="AC10" t="n" s="351">
        <v>1.5</v>
      </c>
      <c r="AD10" t="n" s="352">
        <v>2.0</v>
      </c>
      <c r="AE10" t="n" s="353">
        <v>2.0</v>
      </c>
      <c r="AF10" t="n" s="354">
        <v>3.0</v>
      </c>
      <c r="AG10" t="n" s="355">
        <v>3.0</v>
      </c>
      <c r="AH10" t="s" s="356">
        <v>53</v>
      </c>
      <c r="AI10" t="s" s="357">
        <v>53</v>
      </c>
      <c r="AJ10" s="358"/>
      <c r="AK10" s="359"/>
      <c r="AL10" s="360"/>
      <c r="AM10" s="361"/>
      <c r="AN10" s="362"/>
      <c r="AO10" s="363"/>
      <c r="AP10" s="364"/>
      <c r="AQ10" s="365"/>
      <c r="AR10" s="366"/>
    </row>
    <row r="11">
      <c r="A11" t="s" s="129">
        <v>54</v>
      </c>
      <c r="B11" t="s" s="130">
        <v>55</v>
      </c>
      <c r="C11" t="s" s="131">
        <v>56</v>
      </c>
      <c r="D11" t="s" s="132">
        <v>57</v>
      </c>
      <c r="E11" t="s" s="133">
        <v>58</v>
      </c>
      <c r="F11" t="s" s="217">
        <v>59</v>
      </c>
      <c r="G11" t="s" s="135">
        <v>60</v>
      </c>
      <c r="H11" t="s" s="136">
        <v>61</v>
      </c>
      <c r="I11" t="n" s="375">
        <v>43351.0</v>
      </c>
      <c r="J11" t="n" s="376">
        <v>43419.0</v>
      </c>
      <c r="K11" t="s" s="139">
        <v>0</v>
      </c>
      <c r="L11" t="n" s="140">
        <v>0.0</v>
      </c>
      <c r="M11" t="n" s="141">
        <v>0.0</v>
      </c>
      <c r="N11" t="n" s="142">
        <v>0.0</v>
      </c>
      <c r="O11" t="n" s="143">
        <f>M11*N11</f>
      </c>
      <c r="P11" t="n" s="144">
        <v>0.0</v>
      </c>
      <c r="Q11" t="n" s="145">
        <v>0.0</v>
      </c>
      <c r="R11" t="n" s="146">
        <f>P11*Q11</f>
      </c>
      <c r="S11" t="n" s="147">
        <v>0.0</v>
      </c>
      <c r="T11" t="n" s="148">
        <v>0.0</v>
      </c>
      <c r="U11" t="n" s="149">
        <f>S11*T11</f>
      </c>
      <c r="V11" t="n" s="150">
        <f>L11+O11+U11+R11</f>
      </c>
      <c r="W11" t="n" s="151">
        <v>0.0</v>
      </c>
      <c r="X11" t="n" s="152">
        <v>0.0</v>
      </c>
      <c r="Y11" t="n" s="153">
        <v>0.0</v>
      </c>
      <c r="Z11" t="n" s="154">
        <v>540.0</v>
      </c>
      <c r="AA11" t="n" s="155">
        <f>V11+X11+W11+Z11</f>
      </c>
      <c r="AB11" t="n" s="156">
        <v>0.0</v>
      </c>
      <c r="AC11" t="n" s="157">
        <v>0.0</v>
      </c>
      <c r="AD11" t="n" s="158">
        <v>8.0</v>
      </c>
      <c r="AE11" t="n" s="159">
        <v>76.96</v>
      </c>
      <c r="AF11" t="n" s="160">
        <v>0.0</v>
      </c>
      <c r="AG11" t="n" s="161">
        <v>0.0</v>
      </c>
      <c r="AH11" t="n" s="162">
        <f>AB11+AD11+AF11</f>
      </c>
      <c r="AI11" t="n" s="163">
        <f>AC11+AE11+AG11</f>
      </c>
      <c r="AJ11" t="n" s="164">
        <v>71.0</v>
      </c>
      <c r="AK11" t="n" s="165">
        <v>11.35</v>
      </c>
      <c r="AL11" t="n" s="166">
        <v>1.3</v>
      </c>
      <c r="AM11" t="n" s="167">
        <f>AA11+AI11+AJ11+AK11+AL11</f>
      </c>
      <c r="AN11" t="n" s="168">
        <f>(L11+U11+W11+AI11+AJ11+AK11+AL11+Z11)*0.05</f>
      </c>
      <c r="AO11" t="n" s="169">
        <f>AM11+AN11</f>
      </c>
      <c r="AP11" t="n" s="170">
        <f>35.03*0.06</f>
      </c>
      <c r="AQ11" t="s" s="171">
        <f>ROUND(AO11+AP11,2)</f>
      </c>
      <c r="AR11" t="s" s="172">
        <v>0</v>
      </c>
    </row>
    <row r="12">
      <c r="A12" t="s" s="173">
        <v>62</v>
      </c>
      <c r="B12" t="s" s="174">
        <v>63</v>
      </c>
      <c r="C12" t="s" s="175">
        <v>64</v>
      </c>
      <c r="D12" t="s" s="176">
        <v>65</v>
      </c>
      <c r="E12" t="s" s="177">
        <v>58</v>
      </c>
      <c r="F12" t="s" s="218">
        <v>66</v>
      </c>
      <c r="G12" t="s" s="179">
        <v>60</v>
      </c>
      <c r="H12" t="s" s="180">
        <v>61</v>
      </c>
      <c r="I12" t="n" s="377">
        <v>43388.0</v>
      </c>
      <c r="J12" t="n" s="378">
        <v>43465.0</v>
      </c>
      <c r="K12" t="s" s="183">
        <v>0</v>
      </c>
      <c r="L12" t="n" s="184">
        <v>1000.0</v>
      </c>
      <c r="M12" t="n" s="185">
        <v>0.0</v>
      </c>
      <c r="N12" t="n" s="186">
        <v>0.0</v>
      </c>
      <c r="O12" t="n" s="187">
        <f>M12*N12</f>
      </c>
      <c r="P12" t="n" s="188">
        <v>0.0</v>
      </c>
      <c r="Q12" t="n" s="189">
        <v>0.0</v>
      </c>
      <c r="R12" t="n" s="190">
        <f>P12*Q12</f>
      </c>
      <c r="S12" t="n" s="191">
        <v>0.0</v>
      </c>
      <c r="T12" t="n" s="192">
        <v>0.0</v>
      </c>
      <c r="U12" t="n" s="193">
        <f>S12*T12</f>
      </c>
      <c r="V12" t="n" s="194">
        <f>L12+O12+U12+R12</f>
      </c>
      <c r="W12" t="n" s="195">
        <v>0.0</v>
      </c>
      <c r="X12" t="n" s="196">
        <v>0.0</v>
      </c>
      <c r="Y12" t="n" s="197">
        <v>0.0</v>
      </c>
      <c r="Z12" t="n" s="198">
        <v>1600.0</v>
      </c>
      <c r="AA12" t="n" s="199">
        <f>V12+X12+W12+Z12</f>
      </c>
      <c r="AB12" t="n" s="200">
        <v>8.0</v>
      </c>
      <c r="AC12" t="n" s="201">
        <v>57.68</v>
      </c>
      <c r="AD12" t="n" s="202">
        <v>8.0</v>
      </c>
      <c r="AE12" t="n" s="203">
        <v>76.96</v>
      </c>
      <c r="AF12" t="n" s="204">
        <v>0.0</v>
      </c>
      <c r="AG12" t="n" s="205">
        <v>0.0</v>
      </c>
      <c r="AH12" t="n" s="206">
        <f>AB12+AD12+AF12</f>
      </c>
      <c r="AI12" t="n" s="207">
        <f>AC12+AE12+AG12</f>
      </c>
      <c r="AJ12" t="n" s="208">
        <v>338.0</v>
      </c>
      <c r="AK12" t="n" s="209">
        <v>48.15</v>
      </c>
      <c r="AL12" t="n" s="210">
        <v>5.5</v>
      </c>
      <c r="AM12" t="n" s="211">
        <f>AA12+AI12+AJ12+AK12+AL12</f>
      </c>
      <c r="AN12" t="n" s="212">
        <f>(L12+U12+W12+AI12+AJ12+AK12+AL12+Z12)*0.05</f>
      </c>
      <c r="AO12" t="n" s="213">
        <f>AM12+AN12</f>
      </c>
      <c r="AP12" t="n" s="214">
        <f>156.31*0.06</f>
      </c>
      <c r="AQ12" t="n" s="215">
        <f>ROUND(AO12+AP12,2)</f>
      </c>
      <c r="AR12" t="s" s="216">
        <v>0</v>
      </c>
    </row>
    <row r="13">
      <c r="L13" s="65"/>
      <c r="M13" s="66"/>
      <c r="N13" s="67"/>
      <c r="O13" s="68"/>
      <c r="P13" s="69"/>
      <c r="Q13" s="70"/>
      <c r="R13" s="71"/>
      <c r="S13" s="72"/>
      <c r="T13" s="73"/>
      <c r="U13" s="74"/>
      <c r="V13" s="75"/>
      <c r="W13" s="76"/>
      <c r="X13" s="77"/>
      <c r="Y13" s="78"/>
      <c r="Z13" s="79"/>
      <c r="AA13" s="80"/>
      <c r="AB13" s="81"/>
      <c r="AC13" s="82"/>
      <c r="AD13" s="83"/>
      <c r="AE13" s="84"/>
      <c r="AF13" s="85"/>
      <c r="AG13" s="86"/>
      <c r="AH13" s="87"/>
      <c r="AI13" s="88"/>
      <c r="AJ13" s="89"/>
      <c r="AK13" s="90"/>
      <c r="AL13" s="91"/>
      <c r="AM13" s="92"/>
      <c r="AN13" s="93"/>
      <c r="AO13" s="94"/>
      <c r="AP13" s="95"/>
      <c r="AQ13" s="96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97">
        <f>SUM(l11:l12)</f>
      </c>
      <c r="M15" t="n" s="98">
        <f>SUM(m11:m12)</f>
      </c>
      <c r="N15" t="s" s="99">
        <v>0</v>
      </c>
      <c r="O15" t="n" s="100">
        <f>SUM(o11:o12)</f>
      </c>
      <c r="P15" t="n" s="101">
        <f>SUM(p11:p12)</f>
      </c>
      <c r="Q15" t="s" s="102">
        <v>0</v>
      </c>
      <c r="R15" t="n" s="103">
        <f>SUM(r11:r12)</f>
      </c>
      <c r="S15" t="n" s="104">
        <f>SUM(s11:s12)</f>
      </c>
      <c r="T15" t="s" s="105">
        <v>0</v>
      </c>
      <c r="U15" t="n" s="106">
        <f>SUM(u11:u12)</f>
      </c>
      <c r="V15" t="n" s="107">
        <f>SUM(v11:v12)</f>
      </c>
      <c r="W15" t="n" s="108">
        <f>SUM(w11:w12)</f>
      </c>
      <c r="X15" t="n" s="109">
        <f>SUM(x11:x12)</f>
      </c>
      <c r="Y15" t="s" s="110">
        <f>SUM(y11:y12)</f>
      </c>
      <c r="Z15" t="n" s="111">
        <f>SUM(z11:z12)</f>
      </c>
      <c r="AA15" t="n" s="112">
        <f>SUM(aa11:aa12)</f>
      </c>
      <c r="AB15" t="n" s="113">
        <f>SUM(ab11:ab12)</f>
      </c>
      <c r="AC15" t="n" s="114">
        <f>SUM(ac11:ac12)</f>
      </c>
      <c r="AD15" t="n" s="115">
        <f>SUM(ad11:ad12)</f>
      </c>
      <c r="AE15" t="n" s="116">
        <f>SUM(ae11:ae12)</f>
      </c>
      <c r="AF15" t="n" s="117">
        <f>SUM(af11:af12)</f>
      </c>
      <c r="AG15" t="n" s="118">
        <f>SUM(ag11:ag12)</f>
      </c>
      <c r="AH15" t="n" s="119">
        <f>SUM(ah11:ah12)</f>
      </c>
      <c r="AI15" t="n" s="120">
        <f>SUM(ai11:ai12)</f>
      </c>
      <c r="AJ15" t="n" s="121">
        <f>SUM(aj11:aj12)</f>
      </c>
      <c r="AK15" t="n" s="122">
        <f>SUM(ak11:ak12)</f>
      </c>
      <c r="AL15" t="n" s="123">
        <f>SUM(al11:al12)</f>
      </c>
      <c r="AM15" t="n" s="124">
        <f>SUM(am11:am12)</f>
      </c>
      <c r="AN15" t="n" s="125">
        <f>SUM(an11:an12)</f>
      </c>
      <c r="AO15" t="n" s="126">
        <f>SUM(ao11:ao12)</f>
      </c>
      <c r="AP15" t="n" s="127">
        <f>SUM(ap11:ap12)</f>
      </c>
      <c r="AQ15" t="n" s="128">
        <f>SUM(aq11:aq12)</f>
      </c>
    </row>
    <row r="16">
      <c r="A16" t="s">
        <v>0</v>
      </c>
      <c r="B16" t="s">
        <v>67</v>
      </c>
      <c r="C16" t="n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2018-12-18T13:58:55Z</dcterms:created>
  <dc:creator>Apache POI</dc:creator>
</coreProperties>
</file>