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<sst xmlns="http://schemas.openxmlformats.org/spreadsheetml/2006/main" count="265" uniqueCount="81">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</sst>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72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19</xdr:row>
      <xdr:rowOff>0</xdr:rowOff>
    </xdr:from>
    <xdr:to>
      <xdr:col>20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>
      <c r="A1" t="s" s="634">
        <v>0</v>
      </c>
      <c r="B1" t="s" s="635">
        <v>0</v>
      </c>
      <c r="C1" t="s" s="636">
        <v>1</v>
      </c>
      <c r="D1" t="s" s="637">
        <v>0</v>
      </c>
      <c r="E1" t="s" s="638">
        <v>0</v>
      </c>
      <c r="F1" t="s" s="639">
        <v>0</v>
      </c>
      <c r="G1" t="s" s="640">
        <v>0</v>
      </c>
      <c r="H1" t="s" s="641">
        <v>0</v>
      </c>
      <c r="I1" t="s" s="642">
        <v>0</v>
      </c>
      <c r="J1" t="s" s="643">
        <v>0</v>
      </c>
      <c r="K1" t="s" s="644">
        <v>0</v>
      </c>
      <c r="L1" t="s" s="645">
        <v>0</v>
      </c>
      <c r="M1" t="s" s="646">
        <v>0</v>
      </c>
      <c r="N1" t="s" s="694">
        <v>2</v>
      </c>
      <c r="O1" t="n" s="696">
        <v>2019.0</v>
      </c>
      <c r="P1" s="649"/>
      <c r="Q1" s="650"/>
    </row>
    <row r="2">
      <c r="A2" t="s" s="651">
        <v>0</v>
      </c>
      <c r="B2" t="s" s="652">
        <v>0</v>
      </c>
      <c r="C2" t="s" s="653">
        <v>3</v>
      </c>
      <c r="D2" t="s" s="654">
        <v>0</v>
      </c>
      <c r="E2" t="s" s="655">
        <v>0</v>
      </c>
      <c r="F2" t="s" s="656">
        <v>0</v>
      </c>
      <c r="G2" t="s" s="657">
        <v>0</v>
      </c>
      <c r="H2" t="s" s="658">
        <v>0</v>
      </c>
      <c r="I2" t="s" s="659">
        <v>0</v>
      </c>
      <c r="J2" t="s" s="660">
        <v>0</v>
      </c>
      <c r="K2" t="s" s="661">
        <v>0</v>
      </c>
      <c r="L2" t="s" s="662">
        <v>0</v>
      </c>
      <c r="M2" t="s" s="663">
        <v>0</v>
      </c>
      <c r="N2" t="s" s="695">
        <v>4</v>
      </c>
      <c r="O2" t="n" s="697">
        <v>2019.0</v>
      </c>
      <c r="P2" s="666"/>
      <c r="Q2" s="667"/>
    </row>
    <row r="3"/>
    <row r="4" ht="19.0" customHeight="true">
      <c r="A4" t="s" s="599">
        <v>0</v>
      </c>
      <c r="B4" t="s" s="600">
        <v>0</v>
      </c>
      <c r="C4" t="s" s="601">
        <v>0</v>
      </c>
      <c r="D4" t="s" s="602">
        <v>0</v>
      </c>
      <c r="E4" t="s" s="603">
        <v>0</v>
      </c>
      <c r="F4" t="s" s="604">
        <v>0</v>
      </c>
      <c r="G4" t="s" s="605">
        <v>0</v>
      </c>
      <c r="H4" t="s" s="606">
        <v>0</v>
      </c>
      <c r="I4" t="s" s="607">
        <v>0</v>
      </c>
      <c r="J4" t="s" s="608">
        <v>0</v>
      </c>
      <c r="K4" t="s" s="609">
        <v>0</v>
      </c>
      <c r="L4" t="s" s="610">
        <v>0</v>
      </c>
      <c r="M4" t="s" s="611">
        <v>0</v>
      </c>
      <c r="N4" t="s" s="612">
        <v>0</v>
      </c>
      <c r="O4" t="s" s="613">
        <v>0</v>
      </c>
      <c r="P4" t="s" s="614">
        <v>0</v>
      </c>
      <c r="Q4" t="n" s="615">
        <v>1.5</v>
      </c>
      <c r="R4" t="n" s="616">
        <v>1.5</v>
      </c>
      <c r="S4" t="n" s="617">
        <v>2.0</v>
      </c>
      <c r="T4" t="n" s="618">
        <v>2.0</v>
      </c>
      <c r="U4" t="n" s="619">
        <v>3.0</v>
      </c>
      <c r="V4" t="n" s="620">
        <v>3.0</v>
      </c>
      <c r="W4" t="s" s="621">
        <v>0</v>
      </c>
      <c r="X4" t="s" s="622">
        <v>5</v>
      </c>
      <c r="Y4" t="s" s="623">
        <v>5</v>
      </c>
      <c r="Z4" s="624"/>
    </row>
    <row r="5" ht="58.0" customHeight="true">
      <c r="A5" t="s" s="573">
        <v>6</v>
      </c>
      <c r="B5" t="s" s="574">
        <v>7</v>
      </c>
      <c r="C5" t="s" s="575">
        <v>8</v>
      </c>
      <c r="D5" t="s" s="576">
        <v>9</v>
      </c>
      <c r="E5" t="s" s="577">
        <v>10</v>
      </c>
      <c r="F5" t="s" s="578">
        <v>11</v>
      </c>
      <c r="G5" t="s" s="579">
        <v>12</v>
      </c>
      <c r="H5" t="s" s="580">
        <v>13</v>
      </c>
      <c r="I5" t="s" s="581">
        <v>14</v>
      </c>
      <c r="J5" t="s" s="582">
        <v>15</v>
      </c>
      <c r="K5" t="s" s="583">
        <v>16</v>
      </c>
      <c r="L5" t="s" s="584">
        <v>17</v>
      </c>
      <c r="M5" t="s" s="585">
        <v>18</v>
      </c>
      <c r="N5" t="s" s="586">
        <v>19</v>
      </c>
      <c r="O5" t="s" s="587">
        <v>20</v>
      </c>
      <c r="P5" t="s" s="588">
        <v>21</v>
      </c>
      <c r="Q5" t="s" s="625">
        <v>22</v>
      </c>
      <c r="R5" t="s" s="626">
        <v>23</v>
      </c>
      <c r="S5" t="s" s="627">
        <v>24</v>
      </c>
      <c r="T5" t="s" s="628">
        <v>23</v>
      </c>
      <c r="U5" t="s" s="629">
        <v>25</v>
      </c>
      <c r="V5" t="s" s="630">
        <v>23</v>
      </c>
      <c r="W5" t="s" s="631">
        <v>26</v>
      </c>
      <c r="X5" t="s" s="632">
        <v>27</v>
      </c>
      <c r="Y5" t="s" s="633">
        <v>28</v>
      </c>
      <c r="Z5" t="s" s="598">
        <v>29</v>
      </c>
    </row>
    <row r="6">
      <c r="A6" t="s" s="235">
        <v>30</v>
      </c>
      <c r="B6" t="s" s="236">
        <v>31</v>
      </c>
      <c r="C6" t="s" s="237">
        <v>32</v>
      </c>
      <c r="D6" t="s" s="238">
        <v>33</v>
      </c>
      <c r="E6" t="s" s="239">
        <v>34</v>
      </c>
      <c r="F6" t="n" s="698">
        <v>41944.0</v>
      </c>
      <c r="G6" t="s" s="699">
        <v>0</v>
      </c>
      <c r="H6" t="n" s="242">
        <v>1420.0</v>
      </c>
      <c r="I6" t="n" s="243">
        <v>0.0</v>
      </c>
      <c r="J6" t="n" s="244">
        <v>1450.0</v>
      </c>
      <c r="K6" t="n" s="245">
        <v>0.0</v>
      </c>
      <c r="L6" t="n" s="246">
        <v>0.0</v>
      </c>
      <c r="M6" t="n" s="247">
        <v>0.0</v>
      </c>
      <c r="N6" t="n" s="248">
        <v>0.0</v>
      </c>
      <c r="O6" t="n" s="249">
        <f>SUM(j6:n6)</f>
      </c>
      <c r="P6" t="n" s="250">
        <v>0.0</v>
      </c>
      <c r="Q6" t="n" s="251">
        <v>8.0</v>
      </c>
      <c r="R6" t="n" s="252">
        <v>81.92</v>
      </c>
      <c r="S6" t="n" s="253">
        <v>0.0</v>
      </c>
      <c r="T6" t="n" s="254">
        <v>0.0</v>
      </c>
      <c r="U6" t="n" s="255">
        <v>0.0</v>
      </c>
      <c r="V6" t="n" s="256">
        <v>0.0</v>
      </c>
      <c r="W6" t="n" s="257">
        <v>0.0</v>
      </c>
      <c r="X6" t="n" s="258">
        <f>q6+s6+u6</f>
      </c>
      <c r="Y6" t="n" s="259">
        <f>r6+t6+v6+w6</f>
      </c>
      <c r="Z6" t="s" s="260">
        <v>0</v>
      </c>
    </row>
    <row r="7">
      <c r="A7" t="s" s="261">
        <v>35</v>
      </c>
      <c r="B7" t="s" s="262">
        <v>36</v>
      </c>
      <c r="C7" t="s" s="263">
        <v>37</v>
      </c>
      <c r="D7" t="s" s="264">
        <v>38</v>
      </c>
      <c r="E7" t="s" s="265">
        <v>34</v>
      </c>
      <c r="F7" t="n" s="700">
        <v>41944.0</v>
      </c>
      <c r="G7" t="s" s="701">
        <v>0</v>
      </c>
      <c r="H7" t="n" s="268">
        <v>1440.0</v>
      </c>
      <c r="I7" t="n" s="269">
        <v>0.0</v>
      </c>
      <c r="J7" t="n" s="270">
        <v>820.0</v>
      </c>
      <c r="K7" t="n" s="271">
        <v>0.0</v>
      </c>
      <c r="L7" t="n" s="272">
        <v>0.0</v>
      </c>
      <c r="M7" t="n" s="273">
        <v>0.0</v>
      </c>
      <c r="N7" t="n" s="274">
        <v>0.0</v>
      </c>
      <c r="O7" t="n" s="275">
        <f>SUM(j7:n7)</f>
      </c>
      <c r="P7" t="n" s="276">
        <v>80.0</v>
      </c>
      <c r="Q7" t="n" s="277">
        <v>2.0</v>
      </c>
      <c r="R7" t="n" s="278">
        <v>20.76</v>
      </c>
      <c r="S7" t="n" s="279">
        <v>0.0</v>
      </c>
      <c r="T7" t="n" s="280">
        <v>0.0</v>
      </c>
      <c r="U7" t="n" s="281">
        <v>0.0</v>
      </c>
      <c r="V7" t="n" s="282">
        <v>0.0</v>
      </c>
      <c r="W7" t="n" s="283">
        <v>0.0</v>
      </c>
      <c r="X7" t="n" s="284">
        <f>q7+s7+u7</f>
      </c>
      <c r="Y7" t="n" s="285">
        <f>r7+t7+v7+w7</f>
      </c>
      <c r="Z7" t="s" s="286">
        <v>0</v>
      </c>
    </row>
    <row r="8">
      <c r="A8" t="s" s="287">
        <v>39</v>
      </c>
      <c r="B8" t="s" s="288">
        <v>40</v>
      </c>
      <c r="C8" t="s" s="289">
        <v>41</v>
      </c>
      <c r="D8" t="s" s="290">
        <v>42</v>
      </c>
      <c r="E8" t="s" s="291">
        <v>34</v>
      </c>
      <c r="F8" t="n" s="702">
        <v>41944.0</v>
      </c>
      <c r="G8" t="s" s="703">
        <v>0</v>
      </c>
      <c r="H8" t="n" s="294">
        <v>1220.0</v>
      </c>
      <c r="I8" t="n" s="295">
        <v>0.0</v>
      </c>
      <c r="J8" t="n" s="296">
        <v>0.0</v>
      </c>
      <c r="K8" t="n" s="297">
        <v>0.0</v>
      </c>
      <c r="L8" t="n" s="298">
        <v>0.0</v>
      </c>
      <c r="M8" t="n" s="299">
        <v>0.0</v>
      </c>
      <c r="N8" t="n" s="300">
        <v>0.0</v>
      </c>
      <c r="O8" t="n" s="301">
        <f>SUM(j8:n8)</f>
      </c>
      <c r="P8" t="n" s="302">
        <v>0.0</v>
      </c>
      <c r="Q8" t="n" s="303">
        <v>3.0</v>
      </c>
      <c r="R8" t="n" s="304">
        <v>26.4</v>
      </c>
      <c r="S8" t="n" s="305">
        <v>0.0</v>
      </c>
      <c r="T8" t="n" s="306">
        <v>0.0</v>
      </c>
      <c r="U8" t="n" s="307">
        <v>0.0</v>
      </c>
      <c r="V8" t="n" s="308">
        <v>0.0</v>
      </c>
      <c r="W8" t="n" s="309">
        <v>0.0</v>
      </c>
      <c r="X8" t="n" s="310">
        <f>q8+s8+u8</f>
      </c>
      <c r="Y8" t="n" s="311">
        <f>r8+t8+v8+w8</f>
      </c>
      <c r="Z8" t="s" s="312">
        <v>43</v>
      </c>
    </row>
    <row r="9">
      <c r="A9" t="s" s="313">
        <v>44</v>
      </c>
      <c r="B9" t="s" s="314">
        <v>45</v>
      </c>
      <c r="C9" t="s" s="315">
        <v>46</v>
      </c>
      <c r="D9" t="s" s="316">
        <v>47</v>
      </c>
      <c r="E9" t="s" s="317">
        <v>34</v>
      </c>
      <c r="F9" t="n" s="704">
        <v>42005.0</v>
      </c>
      <c r="G9" t="s" s="705">
        <v>0</v>
      </c>
      <c r="H9" t="n" s="320">
        <v>1570.0</v>
      </c>
      <c r="I9" t="n" s="321">
        <v>0.0</v>
      </c>
      <c r="J9" t="n" s="322">
        <v>2200.0</v>
      </c>
      <c r="K9" t="n" s="323">
        <v>0.0</v>
      </c>
      <c r="L9" t="n" s="324">
        <v>0.0</v>
      </c>
      <c r="M9" t="n" s="325">
        <v>0.0</v>
      </c>
      <c r="N9" t="n" s="326">
        <v>0.0</v>
      </c>
      <c r="O9" t="n" s="327">
        <f>SUM(j9:n9)</f>
      </c>
      <c r="P9" t="n" s="328">
        <v>11.94</v>
      </c>
      <c r="Q9" t="n" s="329">
        <v>8.0</v>
      </c>
      <c r="R9" t="n" s="330">
        <v>90.56</v>
      </c>
      <c r="S9" t="n" s="331">
        <v>0.0</v>
      </c>
      <c r="T9" t="n" s="332">
        <v>0.0</v>
      </c>
      <c r="U9" t="n" s="333">
        <v>0.0</v>
      </c>
      <c r="V9" t="n" s="334">
        <v>0.0</v>
      </c>
      <c r="W9" t="n" s="335">
        <v>0.0</v>
      </c>
      <c r="X9" t="n" s="336">
        <f>q9+s9+u9</f>
      </c>
      <c r="Y9" t="n" s="337">
        <f>r9+t9+v9+w9</f>
      </c>
      <c r="Z9" t="s" s="338">
        <v>0</v>
      </c>
    </row>
    <row r="10">
      <c r="A10" t="s" s="339">
        <v>48</v>
      </c>
      <c r="B10" t="s" s="340">
        <v>49</v>
      </c>
      <c r="C10" t="s" s="341">
        <v>50</v>
      </c>
      <c r="D10" t="s" s="342">
        <v>51</v>
      </c>
      <c r="E10" t="s" s="343">
        <v>34</v>
      </c>
      <c r="F10" t="n" s="706">
        <v>41944.0</v>
      </c>
      <c r="G10" t="s" s="707">
        <v>0</v>
      </c>
      <c r="H10" t="n" s="346">
        <v>1230.0</v>
      </c>
      <c r="I10" t="n" s="347">
        <v>0.0</v>
      </c>
      <c r="J10" t="n" s="348">
        <v>420.0</v>
      </c>
      <c r="K10" t="n" s="349">
        <v>0.0</v>
      </c>
      <c r="L10" t="n" s="350">
        <v>0.0</v>
      </c>
      <c r="M10" t="n" s="351">
        <v>0.0</v>
      </c>
      <c r="N10" t="n" s="352">
        <v>0.0</v>
      </c>
      <c r="O10" t="n" s="353">
        <f>SUM(j10:n10)</f>
      </c>
      <c r="P10" t="n" s="354">
        <v>98.0</v>
      </c>
      <c r="Q10" t="n" s="355">
        <v>6.0</v>
      </c>
      <c r="R10" t="n" s="356">
        <v>53.22</v>
      </c>
      <c r="S10" t="n" s="357">
        <v>0.0</v>
      </c>
      <c r="T10" t="n" s="358">
        <v>0.0</v>
      </c>
      <c r="U10" t="n" s="359">
        <v>0.0</v>
      </c>
      <c r="V10" t="n" s="360">
        <v>0.0</v>
      </c>
      <c r="W10" t="n" s="361">
        <v>0.0</v>
      </c>
      <c r="X10" t="n" s="362">
        <f>q10+s10+u10</f>
      </c>
      <c r="Y10" t="n" s="363">
        <f>r10+t10+v10+w10</f>
      </c>
      <c r="Z10" t="s" s="364">
        <v>0</v>
      </c>
    </row>
    <row r="11">
      <c r="A11" t="s" s="365">
        <v>52</v>
      </c>
      <c r="B11" t="s" s="366">
        <v>53</v>
      </c>
      <c r="C11" t="s" s="367">
        <v>54</v>
      </c>
      <c r="D11" t="s" s="368">
        <v>55</v>
      </c>
      <c r="E11" t="s" s="369">
        <v>34</v>
      </c>
      <c r="F11" t="n" s="708">
        <v>41944.0</v>
      </c>
      <c r="G11" t="s" s="709">
        <v>0</v>
      </c>
      <c r="H11" t="n" s="372">
        <v>1300.0</v>
      </c>
      <c r="I11" t="n" s="373">
        <v>0.0</v>
      </c>
      <c r="J11" t="n" s="374">
        <v>0.0</v>
      </c>
      <c r="K11" t="n" s="375">
        <v>0.0</v>
      </c>
      <c r="L11" t="n" s="376">
        <v>127.7</v>
      </c>
      <c r="M11" t="n" s="377">
        <v>0.0</v>
      </c>
      <c r="N11" t="n" s="378">
        <v>0.0</v>
      </c>
      <c r="O11" t="n" s="379">
        <f>SUM(j11:n11)</f>
      </c>
      <c r="P11" t="n" s="380">
        <v>0.0</v>
      </c>
      <c r="Q11" t="n" s="381">
        <v>0.0</v>
      </c>
      <c r="R11" t="n" s="382">
        <v>0.0</v>
      </c>
      <c r="S11" t="n" s="383">
        <v>16.0</v>
      </c>
      <c r="T11" t="n" s="384">
        <v>200.0</v>
      </c>
      <c r="U11" t="n" s="385">
        <v>0.0</v>
      </c>
      <c r="V11" t="n" s="386">
        <v>0.0</v>
      </c>
      <c r="W11" t="n" s="387">
        <v>0.0</v>
      </c>
      <c r="X11" t="n" s="388">
        <f>q11+s11+u11</f>
      </c>
      <c r="Y11" t="n" s="389">
        <f>r11+t11+v11+w11</f>
      </c>
      <c r="Z11" t="s" s="390">
        <v>0</v>
      </c>
    </row>
    <row r="12">
      <c r="A12" t="s" s="391">
        <v>56</v>
      </c>
      <c r="B12" t="s" s="392">
        <v>57</v>
      </c>
      <c r="C12" t="s" s="393">
        <v>58</v>
      </c>
      <c r="D12" t="s" s="394">
        <v>59</v>
      </c>
      <c r="E12" t="s" s="395">
        <v>34</v>
      </c>
      <c r="F12" t="n" s="710">
        <v>42005.0</v>
      </c>
      <c r="G12" t="s" s="711">
        <v>0</v>
      </c>
      <c r="H12" t="n" s="398">
        <v>1350.0</v>
      </c>
      <c r="I12" t="n" s="399">
        <v>0.0</v>
      </c>
      <c r="J12" t="n" s="400">
        <v>0.0</v>
      </c>
      <c r="K12" t="n" s="401">
        <v>0.0</v>
      </c>
      <c r="L12" t="n" s="402">
        <v>0.0</v>
      </c>
      <c r="M12" t="n" s="403">
        <v>0.0</v>
      </c>
      <c r="N12" t="n" s="404">
        <v>0.0</v>
      </c>
      <c r="O12" t="n" s="405">
        <f>SUM(j12:n12)</f>
      </c>
      <c r="P12" t="n" s="406">
        <v>23.17</v>
      </c>
      <c r="Q12" t="n" s="407">
        <v>12.0</v>
      </c>
      <c r="R12" t="n" s="408">
        <v>116.88</v>
      </c>
      <c r="S12" t="n" s="409">
        <v>0.0</v>
      </c>
      <c r="T12" t="n" s="410">
        <v>0.0</v>
      </c>
      <c r="U12" t="n" s="411">
        <v>0.0</v>
      </c>
      <c r="V12" t="n" s="412">
        <v>0.0</v>
      </c>
      <c r="W12" t="n" s="413">
        <v>0.0</v>
      </c>
      <c r="X12" t="n" s="414">
        <f>q12+s12+u12</f>
      </c>
      <c r="Y12" t="n" s="415">
        <f>r12+t12+v12+w12</f>
      </c>
      <c r="Z12" t="s" s="416">
        <v>0</v>
      </c>
    </row>
    <row r="13">
      <c r="A13" t="s" s="417">
        <v>60</v>
      </c>
      <c r="B13" t="s" s="418">
        <v>61</v>
      </c>
      <c r="C13" t="s" s="419">
        <v>62</v>
      </c>
      <c r="D13" t="s" s="420">
        <v>63</v>
      </c>
      <c r="E13" t="s" s="421">
        <v>34</v>
      </c>
      <c r="F13" t="n" s="712">
        <v>41944.0</v>
      </c>
      <c r="G13" t="s" s="713">
        <v>0</v>
      </c>
      <c r="H13" t="n" s="424">
        <v>1280.0</v>
      </c>
      <c r="I13" t="n" s="425">
        <v>0.0</v>
      </c>
      <c r="J13" t="n" s="426">
        <v>500.0</v>
      </c>
      <c r="K13" t="n" s="427">
        <v>0.0</v>
      </c>
      <c r="L13" t="n" s="428">
        <v>0.0</v>
      </c>
      <c r="M13" t="n" s="429">
        <v>0.0</v>
      </c>
      <c r="N13" t="n" s="430">
        <v>0.0</v>
      </c>
      <c r="O13" t="n" s="431">
        <f>SUM(j13:n13)</f>
      </c>
      <c r="P13" t="n" s="432">
        <v>0.0</v>
      </c>
      <c r="Q13" t="n" s="433">
        <v>8.0</v>
      </c>
      <c r="R13" t="n" s="434">
        <v>73.84</v>
      </c>
      <c r="S13" t="n" s="435">
        <v>0.0</v>
      </c>
      <c r="T13" t="n" s="436">
        <v>0.0</v>
      </c>
      <c r="U13" t="n" s="437">
        <v>0.0</v>
      </c>
      <c r="V13" t="n" s="438">
        <v>0.0</v>
      </c>
      <c r="W13" t="n" s="439">
        <v>0.0</v>
      </c>
      <c r="X13" t="n" s="440">
        <f>q13+s13+u13</f>
      </c>
      <c r="Y13" t="n" s="441">
        <f>r13+t13+v13+w13</f>
      </c>
      <c r="Z13" t="s" s="442">
        <v>0</v>
      </c>
    </row>
    <row r="14">
      <c r="A14" t="s" s="443">
        <v>64</v>
      </c>
      <c r="B14" t="s" s="444">
        <v>65</v>
      </c>
      <c r="C14" t="s" s="445">
        <v>66</v>
      </c>
      <c r="D14" t="s" s="446">
        <v>67</v>
      </c>
      <c r="E14" t="s" s="447">
        <v>34</v>
      </c>
      <c r="F14" t="n" s="714">
        <v>41944.0</v>
      </c>
      <c r="G14" t="s" s="715">
        <v>0</v>
      </c>
      <c r="H14" t="n" s="450">
        <v>1390.0</v>
      </c>
      <c r="I14" t="n" s="451">
        <v>0.0</v>
      </c>
      <c r="J14" t="n" s="452">
        <v>1080.0</v>
      </c>
      <c r="K14" t="n" s="453">
        <v>0.0</v>
      </c>
      <c r="L14" t="n" s="454">
        <v>539.0</v>
      </c>
      <c r="M14" t="n" s="455">
        <v>0.0</v>
      </c>
      <c r="N14" t="n" s="456">
        <v>0.0</v>
      </c>
      <c r="O14" t="n" s="457">
        <f>SUM(j14:n14)</f>
      </c>
      <c r="P14" t="n" s="458">
        <v>0.0</v>
      </c>
      <c r="Q14" t="n" s="459">
        <v>8.0</v>
      </c>
      <c r="R14" t="n" s="460">
        <v>80.16</v>
      </c>
      <c r="S14" t="n" s="461">
        <v>0.0</v>
      </c>
      <c r="T14" t="n" s="462">
        <v>0.0</v>
      </c>
      <c r="U14" t="n" s="463">
        <v>0.0</v>
      </c>
      <c r="V14" t="n" s="464">
        <v>0.0</v>
      </c>
      <c r="W14" t="n" s="465">
        <v>0.0</v>
      </c>
      <c r="X14" t="n" s="466">
        <f>q14+s14+u14</f>
      </c>
      <c r="Y14" t="n" s="467">
        <f>r14+t14+v14+w14</f>
      </c>
      <c r="Z14" t="s" s="468">
        <v>0</v>
      </c>
    </row>
    <row r="15">
      <c r="A15" t="s" s="469">
        <v>68</v>
      </c>
      <c r="B15" t="s" s="470">
        <v>69</v>
      </c>
      <c r="C15" t="s" s="471">
        <v>70</v>
      </c>
      <c r="D15" t="s" s="472">
        <v>71</v>
      </c>
      <c r="E15" t="s" s="473">
        <v>34</v>
      </c>
      <c r="F15" t="n" s="716">
        <v>42139.0</v>
      </c>
      <c r="G15" t="s" s="717">
        <v>0</v>
      </c>
      <c r="H15" t="n" s="476">
        <v>1240.0</v>
      </c>
      <c r="I15" t="n" s="477">
        <v>0.0</v>
      </c>
      <c r="J15" t="n" s="478">
        <v>300.0</v>
      </c>
      <c r="K15" t="n" s="479">
        <v>0.0</v>
      </c>
      <c r="L15" t="n" s="480">
        <v>0.0</v>
      </c>
      <c r="M15" t="n" s="481">
        <v>0.0</v>
      </c>
      <c r="N15" t="n" s="482">
        <v>0.0</v>
      </c>
      <c r="O15" t="n" s="483">
        <f>SUM(j15:n15)</f>
      </c>
      <c r="P15" t="n" s="484">
        <v>0.0</v>
      </c>
      <c r="Q15" t="n" s="485">
        <v>7.0</v>
      </c>
      <c r="R15" t="n" s="486">
        <v>62.58</v>
      </c>
      <c r="S15" t="n" s="487">
        <v>0.0</v>
      </c>
      <c r="T15" t="n" s="488">
        <v>0.0</v>
      </c>
      <c r="U15" t="n" s="489">
        <v>0.0</v>
      </c>
      <c r="V15" t="n" s="490">
        <v>0.0</v>
      </c>
      <c r="W15" t="n" s="491">
        <v>0.0</v>
      </c>
      <c r="X15" t="n" s="492">
        <f>q15+s15+u15</f>
      </c>
      <c r="Y15" t="n" s="493">
        <f>r15+t15+v15+w15</f>
      </c>
      <c r="Z15" t="s" s="494">
        <v>0</v>
      </c>
    </row>
    <row r="16">
      <c r="A16" t="s" s="495">
        <v>72</v>
      </c>
      <c r="B16" t="s" s="496">
        <v>73</v>
      </c>
      <c r="C16" t="s" s="497">
        <v>74</v>
      </c>
      <c r="D16" t="s" s="498">
        <v>75</v>
      </c>
      <c r="E16" t="s" s="499">
        <v>34</v>
      </c>
      <c r="F16" t="n" s="718">
        <v>42993.0</v>
      </c>
      <c r="G16" t="s" s="719">
        <v>0</v>
      </c>
      <c r="H16" t="n" s="502">
        <v>1330.0</v>
      </c>
      <c r="I16" t="n" s="503">
        <v>0.0</v>
      </c>
      <c r="J16" t="n" s="504">
        <v>500.0</v>
      </c>
      <c r="K16" t="n" s="505">
        <v>0.0</v>
      </c>
      <c r="L16" t="n" s="506">
        <v>0.0</v>
      </c>
      <c r="M16" t="n" s="507">
        <v>0.0</v>
      </c>
      <c r="N16" t="n" s="508">
        <v>0.0</v>
      </c>
      <c r="O16" t="n" s="509">
        <f>SUM(j16:n16)</f>
      </c>
      <c r="P16" t="n" s="510">
        <v>0.0</v>
      </c>
      <c r="Q16" t="n" s="511">
        <v>8.0</v>
      </c>
      <c r="R16" t="n" s="512">
        <v>76.72</v>
      </c>
      <c r="S16" t="n" s="513">
        <v>0.0</v>
      </c>
      <c r="T16" t="n" s="514">
        <v>0.0</v>
      </c>
      <c r="U16" t="n" s="515">
        <v>0.0</v>
      </c>
      <c r="V16" t="n" s="516">
        <v>0.0</v>
      </c>
      <c r="W16" t="n" s="517">
        <v>0.0</v>
      </c>
      <c r="X16" t="n" s="518">
        <f>q16+s16+u16</f>
      </c>
      <c r="Y16" t="n" s="519">
        <f>r16+t16+v16+w16</f>
      </c>
      <c r="Z16" t="s" s="520">
        <v>0</v>
      </c>
    </row>
    <row r="17">
      <c r="A17" t="s" s="521">
        <v>76</v>
      </c>
      <c r="B17" t="s" s="522">
        <v>77</v>
      </c>
      <c r="C17" t="s" s="523">
        <v>78</v>
      </c>
      <c r="D17" t="s" s="524">
        <v>79</v>
      </c>
      <c r="E17" t="s" s="525">
        <v>34</v>
      </c>
      <c r="F17" t="n" s="720">
        <v>43252.0</v>
      </c>
      <c r="G17" t="s" s="721">
        <v>0</v>
      </c>
      <c r="H17" t="n" s="528">
        <v>1200.0</v>
      </c>
      <c r="I17" t="n" s="529">
        <v>0.0</v>
      </c>
      <c r="J17" t="n" s="530">
        <v>820.0</v>
      </c>
      <c r="K17" t="n" s="531">
        <v>0.0</v>
      </c>
      <c r="L17" t="n" s="532">
        <v>0.0</v>
      </c>
      <c r="M17" t="n" s="533">
        <v>0.0</v>
      </c>
      <c r="N17" t="n" s="534">
        <v>0.0</v>
      </c>
      <c r="O17" t="n" s="535">
        <f>SUM(j17:n17)</f>
      </c>
      <c r="P17" t="n" s="536">
        <v>0.0</v>
      </c>
      <c r="Q17" t="n" s="537">
        <v>8.0</v>
      </c>
      <c r="R17" t="n" s="538">
        <v>69.2</v>
      </c>
      <c r="S17" t="n" s="539">
        <v>0.0</v>
      </c>
      <c r="T17" t="n" s="540">
        <v>0.0</v>
      </c>
      <c r="U17" t="n" s="541">
        <v>0.0</v>
      </c>
      <c r="V17" t="n" s="542">
        <v>0.0</v>
      </c>
      <c r="W17" t="n" s="543">
        <v>0.0</v>
      </c>
      <c r="X17" t="n" s="544">
        <f>q17+s17+u17</f>
      </c>
      <c r="Y17" t="n" s="545">
        <f>r17+t17+v17+w17</f>
      </c>
      <c r="Z17" t="s" s="546">
        <v>0</v>
      </c>
    </row>
    <row r="18">
      <c r="A18" s="668"/>
      <c r="B18" s="669"/>
      <c r="C18" s="670"/>
      <c r="D18" s="671"/>
      <c r="E18" s="672"/>
      <c r="F18" s="722"/>
      <c r="G18" s="723"/>
      <c r="H18" s="675">
        <f>SUM(h6:h17)</f>
      </c>
      <c r="I18" s="676">
        <f>SUM(i6:i17)</f>
      </c>
      <c r="J18" s="677">
        <f>SUM(j6:j17)</f>
      </c>
      <c r="K18" s="678">
        <f>SUM(k6:k17)</f>
      </c>
      <c r="L18" s="679">
        <f>SUM(l6:l17)</f>
      </c>
      <c r="M18" s="680">
        <f>SUM(m6:m17)</f>
      </c>
      <c r="N18" s="681">
        <f>SUM(n6:n17)</f>
      </c>
      <c r="O18" s="682">
        <f>SUM(o6:o17)</f>
      </c>
      <c r="P18" s="683">
        <f>SUM(p6:p17)</f>
      </c>
      <c r="Q18" s="684">
        <f>SUM(q6:q17)</f>
      </c>
      <c r="R18" s="685">
        <f>SUM(r6:r17)</f>
      </c>
      <c r="S18" s="686">
        <f>SUM(s6:s17)</f>
      </c>
      <c r="T18" s="687">
        <f>SUM(t6:t17)</f>
      </c>
      <c r="U18" s="688">
        <f>SUM(u6:u17)</f>
      </c>
      <c r="V18" s="689">
        <f>SUM(v6:v17)</f>
      </c>
      <c r="W18" s="690">
        <f>SUM(w6:w17)</f>
      </c>
      <c r="X18" s="691">
        <f>SUM(x6:x17)</f>
      </c>
      <c r="Y18" s="692">
        <f>SUM(y6:y17)</f>
      </c>
      <c r="Z18" s="693"/>
    </row>
    <row r="19"/>
    <row r="20">
      <c r="A20" t="s">
        <v>0</v>
      </c>
      <c r="B20" t="s">
        <v>0</v>
      </c>
      <c r="C20" t="s">
        <v>80</v>
      </c>
      <c r="D20">
        <f>COUNTA(A6:A17)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2019-03-12T16:22:13Z</dcterms:created>
  <dc:creator>Apache POI</dc:creator>
  <dc:description>20190312042203</dc:description>
  <dc:subject>20190312042203</dc:subject>
  <dc:title>20190312042203</dc:title>
</coreProperties>
</file>