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Development Videos\JS and React\sales-order-app\src\data\"/>
    </mc:Choice>
  </mc:AlternateContent>
  <xr:revisionPtr revIDLastSave="0" documentId="13_ncr:1_{34E23418-F0F2-4E80-8CCC-6487B7BBD3A8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ورقة1" sheetId="1" r:id="rId1"/>
    <sheet name="Sheet3" sheetId="4" r:id="rId2"/>
    <sheet name="Customers" sheetId="2" r:id="rId3"/>
    <sheet name="Sheet2" sheetId="3" r:id="rId4"/>
  </sheets>
  <definedNames>
    <definedName name="_xlnm._FilterDatabase" localSheetId="2" hidden="1">Customers!$A$1:$E$14</definedName>
    <definedName name="_xlnm._FilterDatabase" localSheetId="0" hidden="1">ورقة1!$A$1:$J$824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2" i="2" l="1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E3" i="1" l="1"/>
  <c r="E4" i="1"/>
  <c r="E5" i="1"/>
  <c r="E6" i="1"/>
  <c r="E7" i="1"/>
  <c r="E8" i="1"/>
  <c r="E9" i="1"/>
  <c r="E10" i="1"/>
  <c r="J10" i="1" s="1"/>
  <c r="E11" i="1"/>
  <c r="E12" i="1"/>
  <c r="E13" i="1"/>
  <c r="E14" i="1"/>
  <c r="E15" i="1"/>
  <c r="E16" i="1"/>
  <c r="E17" i="1"/>
  <c r="E18" i="1"/>
  <c r="J18" i="1" s="1"/>
  <c r="E19" i="1"/>
  <c r="E20" i="1"/>
  <c r="E21" i="1"/>
  <c r="E22" i="1"/>
  <c r="E23" i="1"/>
  <c r="E24" i="1"/>
  <c r="E25" i="1"/>
  <c r="E26" i="1"/>
  <c r="J26" i="1" s="1"/>
  <c r="E27" i="1"/>
  <c r="E28" i="1"/>
  <c r="E29" i="1"/>
  <c r="E30" i="1"/>
  <c r="E31" i="1"/>
  <c r="E32" i="1"/>
  <c r="E33" i="1"/>
  <c r="E34" i="1"/>
  <c r="J34" i="1" s="1"/>
  <c r="E35" i="1"/>
  <c r="E36" i="1"/>
  <c r="E37" i="1"/>
  <c r="E38" i="1"/>
  <c r="E39" i="1"/>
  <c r="E40" i="1"/>
  <c r="E41" i="1"/>
  <c r="E42" i="1"/>
  <c r="J42" i="1" s="1"/>
  <c r="E43" i="1"/>
  <c r="E44" i="1"/>
  <c r="E45" i="1"/>
  <c r="E46" i="1"/>
  <c r="E47" i="1"/>
  <c r="E48" i="1"/>
  <c r="E49" i="1"/>
  <c r="E50" i="1"/>
  <c r="J50" i="1" s="1"/>
  <c r="E51" i="1"/>
  <c r="E52" i="1"/>
  <c r="E53" i="1"/>
  <c r="E54" i="1"/>
  <c r="E55" i="1"/>
  <c r="E56" i="1"/>
  <c r="E57" i="1"/>
  <c r="E58" i="1"/>
  <c r="J58" i="1" s="1"/>
  <c r="E59" i="1"/>
  <c r="E60" i="1"/>
  <c r="E61" i="1"/>
  <c r="E62" i="1"/>
  <c r="E63" i="1"/>
  <c r="E64" i="1"/>
  <c r="E65" i="1"/>
  <c r="E66" i="1"/>
  <c r="J66" i="1" s="1"/>
  <c r="E67" i="1"/>
  <c r="E68" i="1"/>
  <c r="E69" i="1"/>
  <c r="E70" i="1"/>
  <c r="E71" i="1"/>
  <c r="E72" i="1"/>
  <c r="E73" i="1"/>
  <c r="E74" i="1"/>
  <c r="J74" i="1" s="1"/>
  <c r="E75" i="1"/>
  <c r="E76" i="1"/>
  <c r="E77" i="1"/>
  <c r="E78" i="1"/>
  <c r="E79" i="1"/>
  <c r="E80" i="1"/>
  <c r="E81" i="1"/>
  <c r="E82" i="1"/>
  <c r="J82" i="1" s="1"/>
  <c r="E83" i="1"/>
  <c r="E84" i="1"/>
  <c r="E85" i="1"/>
  <c r="E86" i="1"/>
  <c r="E87" i="1"/>
  <c r="E88" i="1"/>
  <c r="E89" i="1"/>
  <c r="E90" i="1"/>
  <c r="J90" i="1" s="1"/>
  <c r="E91" i="1"/>
  <c r="E92" i="1"/>
  <c r="E93" i="1"/>
  <c r="E94" i="1"/>
  <c r="E95" i="1"/>
  <c r="E96" i="1"/>
  <c r="E97" i="1"/>
  <c r="E98" i="1"/>
  <c r="J98" i="1" s="1"/>
  <c r="E99" i="1"/>
  <c r="E100" i="1"/>
  <c r="E101" i="1"/>
  <c r="E102" i="1"/>
  <c r="E103" i="1"/>
  <c r="E104" i="1"/>
  <c r="E105" i="1"/>
  <c r="E106" i="1"/>
  <c r="J106" i="1" s="1"/>
  <c r="E107" i="1"/>
  <c r="E108" i="1"/>
  <c r="E109" i="1"/>
  <c r="E110" i="1"/>
  <c r="E111" i="1"/>
  <c r="E112" i="1"/>
  <c r="E113" i="1"/>
  <c r="E114" i="1"/>
  <c r="J114" i="1" s="1"/>
  <c r="E115" i="1"/>
  <c r="E116" i="1"/>
  <c r="E117" i="1"/>
  <c r="E118" i="1"/>
  <c r="E119" i="1"/>
  <c r="E120" i="1"/>
  <c r="E121" i="1"/>
  <c r="E122" i="1"/>
  <c r="J122" i="1" s="1"/>
  <c r="E123" i="1"/>
  <c r="E124" i="1"/>
  <c r="E125" i="1"/>
  <c r="E126" i="1"/>
  <c r="E127" i="1"/>
  <c r="E128" i="1"/>
  <c r="E129" i="1"/>
  <c r="E130" i="1"/>
  <c r="J130" i="1" s="1"/>
  <c r="E131" i="1"/>
  <c r="E132" i="1"/>
  <c r="E133" i="1"/>
  <c r="E134" i="1"/>
  <c r="E135" i="1"/>
  <c r="E136" i="1"/>
  <c r="E137" i="1"/>
  <c r="E138" i="1"/>
  <c r="J138" i="1" s="1"/>
  <c r="E139" i="1"/>
  <c r="E140" i="1"/>
  <c r="E141" i="1"/>
  <c r="E142" i="1"/>
  <c r="E143" i="1"/>
  <c r="E144" i="1"/>
  <c r="E145" i="1"/>
  <c r="E146" i="1"/>
  <c r="J146" i="1" s="1"/>
  <c r="E147" i="1"/>
  <c r="E148" i="1"/>
  <c r="E149" i="1"/>
  <c r="E150" i="1"/>
  <c r="E151" i="1"/>
  <c r="E152" i="1"/>
  <c r="E153" i="1"/>
  <c r="E154" i="1"/>
  <c r="J154" i="1" s="1"/>
  <c r="E155" i="1"/>
  <c r="E156" i="1"/>
  <c r="E157" i="1"/>
  <c r="E158" i="1"/>
  <c r="E159" i="1"/>
  <c r="E160" i="1"/>
  <c r="E161" i="1"/>
  <c r="E162" i="1"/>
  <c r="J162" i="1" s="1"/>
  <c r="E163" i="1"/>
  <c r="E164" i="1"/>
  <c r="E165" i="1"/>
  <c r="E166" i="1"/>
  <c r="E167" i="1"/>
  <c r="E168" i="1"/>
  <c r="E169" i="1"/>
  <c r="E170" i="1"/>
  <c r="J170" i="1" s="1"/>
  <c r="E171" i="1"/>
  <c r="E172" i="1"/>
  <c r="E173" i="1"/>
  <c r="E174" i="1"/>
  <c r="E175" i="1"/>
  <c r="E176" i="1"/>
  <c r="E177" i="1"/>
  <c r="E178" i="1"/>
  <c r="J178" i="1" s="1"/>
  <c r="E179" i="1"/>
  <c r="E180" i="1"/>
  <c r="E181" i="1"/>
  <c r="E182" i="1"/>
  <c r="E183" i="1"/>
  <c r="E184" i="1"/>
  <c r="E185" i="1"/>
  <c r="E186" i="1"/>
  <c r="J186" i="1" s="1"/>
  <c r="E187" i="1"/>
  <c r="E188" i="1"/>
  <c r="E189" i="1"/>
  <c r="E190" i="1"/>
  <c r="E191" i="1"/>
  <c r="E192" i="1"/>
  <c r="E193" i="1"/>
  <c r="E194" i="1"/>
  <c r="J194" i="1" s="1"/>
  <c r="E195" i="1"/>
  <c r="E196" i="1"/>
  <c r="E197" i="1"/>
  <c r="E198" i="1"/>
  <c r="E199" i="1"/>
  <c r="E200" i="1"/>
  <c r="E201" i="1"/>
  <c r="E202" i="1"/>
  <c r="J202" i="1" s="1"/>
  <c r="E203" i="1"/>
  <c r="E204" i="1"/>
  <c r="E205" i="1"/>
  <c r="E206" i="1"/>
  <c r="E207" i="1"/>
  <c r="E208" i="1"/>
  <c r="E209" i="1"/>
  <c r="E210" i="1"/>
  <c r="J210" i="1" s="1"/>
  <c r="E211" i="1"/>
  <c r="E212" i="1"/>
  <c r="E213" i="1"/>
  <c r="E214" i="1"/>
  <c r="E215" i="1"/>
  <c r="E216" i="1"/>
  <c r="E217" i="1"/>
  <c r="E218" i="1"/>
  <c r="J218" i="1" s="1"/>
  <c r="E219" i="1"/>
  <c r="E220" i="1"/>
  <c r="E221" i="1"/>
  <c r="E222" i="1"/>
  <c r="E223" i="1"/>
  <c r="E224" i="1"/>
  <c r="E225" i="1"/>
  <c r="E226" i="1"/>
  <c r="J226" i="1" s="1"/>
  <c r="E227" i="1"/>
  <c r="E228" i="1"/>
  <c r="E229" i="1"/>
  <c r="E230" i="1"/>
  <c r="E231" i="1"/>
  <c r="E232" i="1"/>
  <c r="E233" i="1"/>
  <c r="E234" i="1"/>
  <c r="J234" i="1" s="1"/>
  <c r="E235" i="1"/>
  <c r="E236" i="1"/>
  <c r="E237" i="1"/>
  <c r="E238" i="1"/>
  <c r="E239" i="1"/>
  <c r="E240" i="1"/>
  <c r="E241" i="1"/>
  <c r="E242" i="1"/>
  <c r="J242" i="1" s="1"/>
  <c r="E243" i="1"/>
  <c r="E244" i="1"/>
  <c r="E245" i="1"/>
  <c r="E246" i="1"/>
  <c r="E247" i="1"/>
  <c r="E248" i="1"/>
  <c r="E249" i="1"/>
  <c r="E250" i="1"/>
  <c r="J250" i="1" s="1"/>
  <c r="E251" i="1"/>
  <c r="E252" i="1"/>
  <c r="E253" i="1"/>
  <c r="E254" i="1"/>
  <c r="E255" i="1"/>
  <c r="E256" i="1"/>
  <c r="E257" i="1"/>
  <c r="E258" i="1"/>
  <c r="J258" i="1" s="1"/>
  <c r="E259" i="1"/>
  <c r="E260" i="1"/>
  <c r="E261" i="1"/>
  <c r="E262" i="1"/>
  <c r="E263" i="1"/>
  <c r="E264" i="1"/>
  <c r="E265" i="1"/>
  <c r="E266" i="1"/>
  <c r="J266" i="1" s="1"/>
  <c r="E267" i="1"/>
  <c r="E268" i="1"/>
  <c r="E269" i="1"/>
  <c r="E270" i="1"/>
  <c r="E271" i="1"/>
  <c r="E272" i="1"/>
  <c r="E273" i="1"/>
  <c r="E274" i="1"/>
  <c r="J274" i="1" s="1"/>
  <c r="E275" i="1"/>
  <c r="E276" i="1"/>
  <c r="E277" i="1"/>
  <c r="E278" i="1"/>
  <c r="E279" i="1"/>
  <c r="E280" i="1"/>
  <c r="E281" i="1"/>
  <c r="E282" i="1"/>
  <c r="J282" i="1" s="1"/>
  <c r="E283" i="1"/>
  <c r="E284" i="1"/>
  <c r="E285" i="1"/>
  <c r="E286" i="1"/>
  <c r="E287" i="1"/>
  <c r="E288" i="1"/>
  <c r="E289" i="1"/>
  <c r="E290" i="1"/>
  <c r="J290" i="1" s="1"/>
  <c r="E291" i="1"/>
  <c r="E292" i="1"/>
  <c r="E293" i="1"/>
  <c r="E294" i="1"/>
  <c r="E295" i="1"/>
  <c r="E296" i="1"/>
  <c r="E297" i="1"/>
  <c r="E298" i="1"/>
  <c r="J298" i="1" s="1"/>
  <c r="E299" i="1"/>
  <c r="E300" i="1"/>
  <c r="E301" i="1"/>
  <c r="E302" i="1"/>
  <c r="E303" i="1"/>
  <c r="E304" i="1"/>
  <c r="E305" i="1"/>
  <c r="E306" i="1"/>
  <c r="J306" i="1" s="1"/>
  <c r="E307" i="1"/>
  <c r="E308" i="1"/>
  <c r="E309" i="1"/>
  <c r="E310" i="1"/>
  <c r="E311" i="1"/>
  <c r="E312" i="1"/>
  <c r="E313" i="1"/>
  <c r="E314" i="1"/>
  <c r="J314" i="1" s="1"/>
  <c r="E315" i="1"/>
  <c r="E316" i="1"/>
  <c r="E317" i="1"/>
  <c r="E318" i="1"/>
  <c r="E319" i="1"/>
  <c r="E320" i="1"/>
  <c r="E321" i="1"/>
  <c r="E322" i="1"/>
  <c r="J322" i="1" s="1"/>
  <c r="E323" i="1"/>
  <c r="E324" i="1"/>
  <c r="E325" i="1"/>
  <c r="E326" i="1"/>
  <c r="E327" i="1"/>
  <c r="E328" i="1"/>
  <c r="E329" i="1"/>
  <c r="E330" i="1"/>
  <c r="J330" i="1" s="1"/>
  <c r="E331" i="1"/>
  <c r="E332" i="1"/>
  <c r="E333" i="1"/>
  <c r="E334" i="1"/>
  <c r="E335" i="1"/>
  <c r="E336" i="1"/>
  <c r="E337" i="1"/>
  <c r="E338" i="1"/>
  <c r="J338" i="1" s="1"/>
  <c r="E339" i="1"/>
  <c r="E340" i="1"/>
  <c r="E341" i="1"/>
  <c r="E342" i="1"/>
  <c r="E343" i="1"/>
  <c r="E344" i="1"/>
  <c r="E345" i="1"/>
  <c r="E346" i="1"/>
  <c r="J346" i="1" s="1"/>
  <c r="E347" i="1"/>
  <c r="E348" i="1"/>
  <c r="E349" i="1"/>
  <c r="E350" i="1"/>
  <c r="E351" i="1"/>
  <c r="E352" i="1"/>
  <c r="E353" i="1"/>
  <c r="E354" i="1"/>
  <c r="J354" i="1" s="1"/>
  <c r="E355" i="1"/>
  <c r="E356" i="1"/>
  <c r="E357" i="1"/>
  <c r="E358" i="1"/>
  <c r="E359" i="1"/>
  <c r="E360" i="1"/>
  <c r="E361" i="1"/>
  <c r="E362" i="1"/>
  <c r="J362" i="1" s="1"/>
  <c r="E363" i="1"/>
  <c r="E364" i="1"/>
  <c r="E365" i="1"/>
  <c r="E366" i="1"/>
  <c r="E367" i="1"/>
  <c r="E368" i="1"/>
  <c r="E369" i="1"/>
  <c r="E370" i="1"/>
  <c r="J370" i="1" s="1"/>
  <c r="E371" i="1"/>
  <c r="E372" i="1"/>
  <c r="E373" i="1"/>
  <c r="E374" i="1"/>
  <c r="E375" i="1"/>
  <c r="E376" i="1"/>
  <c r="E377" i="1"/>
  <c r="E378" i="1"/>
  <c r="J378" i="1" s="1"/>
  <c r="E379" i="1"/>
  <c r="E380" i="1"/>
  <c r="E381" i="1"/>
  <c r="E382" i="1"/>
  <c r="E383" i="1"/>
  <c r="E384" i="1"/>
  <c r="E385" i="1"/>
  <c r="E386" i="1"/>
  <c r="J386" i="1" s="1"/>
  <c r="E387" i="1"/>
  <c r="E388" i="1"/>
  <c r="E389" i="1"/>
  <c r="E390" i="1"/>
  <c r="E391" i="1"/>
  <c r="E392" i="1"/>
  <c r="E393" i="1"/>
  <c r="E394" i="1"/>
  <c r="J394" i="1" s="1"/>
  <c r="E395" i="1"/>
  <c r="E396" i="1"/>
  <c r="E397" i="1"/>
  <c r="E398" i="1"/>
  <c r="E399" i="1"/>
  <c r="E400" i="1"/>
  <c r="E401" i="1"/>
  <c r="E402" i="1"/>
  <c r="J402" i="1" s="1"/>
  <c r="E403" i="1"/>
  <c r="E404" i="1"/>
  <c r="E405" i="1"/>
  <c r="E406" i="1"/>
  <c r="E407" i="1"/>
  <c r="E408" i="1"/>
  <c r="E409" i="1"/>
  <c r="E410" i="1"/>
  <c r="J410" i="1" s="1"/>
  <c r="E411" i="1"/>
  <c r="E412" i="1"/>
  <c r="E413" i="1"/>
  <c r="E414" i="1"/>
  <c r="E415" i="1"/>
  <c r="E416" i="1"/>
  <c r="E417" i="1"/>
  <c r="E418" i="1"/>
  <c r="J418" i="1" s="1"/>
  <c r="E419" i="1"/>
  <c r="E420" i="1"/>
  <c r="E421" i="1"/>
  <c r="E422" i="1"/>
  <c r="E423" i="1"/>
  <c r="E424" i="1"/>
  <c r="E425" i="1"/>
  <c r="E426" i="1"/>
  <c r="J426" i="1" s="1"/>
  <c r="E427" i="1"/>
  <c r="E428" i="1"/>
  <c r="E429" i="1"/>
  <c r="E430" i="1"/>
  <c r="E431" i="1"/>
  <c r="E432" i="1"/>
  <c r="E433" i="1"/>
  <c r="E434" i="1"/>
  <c r="J434" i="1" s="1"/>
  <c r="E435" i="1"/>
  <c r="E436" i="1"/>
  <c r="E437" i="1"/>
  <c r="E438" i="1"/>
  <c r="E439" i="1"/>
  <c r="E440" i="1"/>
  <c r="E441" i="1"/>
  <c r="E442" i="1"/>
  <c r="J442" i="1" s="1"/>
  <c r="E443" i="1"/>
  <c r="E444" i="1"/>
  <c r="E445" i="1"/>
  <c r="E446" i="1"/>
  <c r="E447" i="1"/>
  <c r="E448" i="1"/>
  <c r="E449" i="1"/>
  <c r="E450" i="1"/>
  <c r="J450" i="1" s="1"/>
  <c r="E451" i="1"/>
  <c r="E452" i="1"/>
  <c r="E453" i="1"/>
  <c r="E454" i="1"/>
  <c r="E455" i="1"/>
  <c r="E456" i="1"/>
  <c r="E457" i="1"/>
  <c r="E458" i="1"/>
  <c r="J458" i="1" s="1"/>
  <c r="E459" i="1"/>
  <c r="E460" i="1"/>
  <c r="E461" i="1"/>
  <c r="E462" i="1"/>
  <c r="E463" i="1"/>
  <c r="E464" i="1"/>
  <c r="E465" i="1"/>
  <c r="E466" i="1"/>
  <c r="J466" i="1" s="1"/>
  <c r="E467" i="1"/>
  <c r="E468" i="1"/>
  <c r="E469" i="1"/>
  <c r="E470" i="1"/>
  <c r="E471" i="1"/>
  <c r="E472" i="1"/>
  <c r="E473" i="1"/>
  <c r="E474" i="1"/>
  <c r="J474" i="1" s="1"/>
  <c r="E475" i="1"/>
  <c r="E476" i="1"/>
  <c r="E477" i="1"/>
  <c r="E478" i="1"/>
  <c r="E479" i="1"/>
  <c r="E480" i="1"/>
  <c r="E481" i="1"/>
  <c r="E482" i="1"/>
  <c r="J482" i="1" s="1"/>
  <c r="E483" i="1"/>
  <c r="E484" i="1"/>
  <c r="E485" i="1"/>
  <c r="E486" i="1"/>
  <c r="E487" i="1"/>
  <c r="E488" i="1"/>
  <c r="E489" i="1"/>
  <c r="E490" i="1"/>
  <c r="J490" i="1" s="1"/>
  <c r="E491" i="1"/>
  <c r="E492" i="1"/>
  <c r="E493" i="1"/>
  <c r="E494" i="1"/>
  <c r="E495" i="1"/>
  <c r="E496" i="1"/>
  <c r="E497" i="1"/>
  <c r="E498" i="1"/>
  <c r="J498" i="1" s="1"/>
  <c r="E499" i="1"/>
  <c r="E500" i="1"/>
  <c r="E501" i="1"/>
  <c r="E502" i="1"/>
  <c r="E503" i="1"/>
  <c r="E504" i="1"/>
  <c r="E505" i="1"/>
  <c r="E506" i="1"/>
  <c r="J506" i="1" s="1"/>
  <c r="E507" i="1"/>
  <c r="E508" i="1"/>
  <c r="E509" i="1"/>
  <c r="E510" i="1"/>
  <c r="E511" i="1"/>
  <c r="E512" i="1"/>
  <c r="E513" i="1"/>
  <c r="E514" i="1"/>
  <c r="J514" i="1" s="1"/>
  <c r="E515" i="1"/>
  <c r="E516" i="1"/>
  <c r="E517" i="1"/>
  <c r="E518" i="1"/>
  <c r="E519" i="1"/>
  <c r="E520" i="1"/>
  <c r="E521" i="1"/>
  <c r="E522" i="1"/>
  <c r="J522" i="1" s="1"/>
  <c r="E523" i="1"/>
  <c r="E524" i="1"/>
  <c r="E525" i="1"/>
  <c r="E526" i="1"/>
  <c r="E527" i="1"/>
  <c r="E528" i="1"/>
  <c r="E529" i="1"/>
  <c r="E530" i="1"/>
  <c r="J530" i="1" s="1"/>
  <c r="E531" i="1"/>
  <c r="E532" i="1"/>
  <c r="E533" i="1"/>
  <c r="E534" i="1"/>
  <c r="E535" i="1"/>
  <c r="E536" i="1"/>
  <c r="E537" i="1"/>
  <c r="E538" i="1"/>
  <c r="J538" i="1" s="1"/>
  <c r="E539" i="1"/>
  <c r="E540" i="1"/>
  <c r="E541" i="1"/>
  <c r="E542" i="1"/>
  <c r="E543" i="1"/>
  <c r="E544" i="1"/>
  <c r="E545" i="1"/>
  <c r="E546" i="1"/>
  <c r="J546" i="1" s="1"/>
  <c r="E547" i="1"/>
  <c r="E548" i="1"/>
  <c r="E549" i="1"/>
  <c r="E550" i="1"/>
  <c r="E551" i="1"/>
  <c r="E552" i="1"/>
  <c r="E553" i="1"/>
  <c r="E554" i="1"/>
  <c r="J554" i="1" s="1"/>
  <c r="E555" i="1"/>
  <c r="E556" i="1"/>
  <c r="E557" i="1"/>
  <c r="E558" i="1"/>
  <c r="E559" i="1"/>
  <c r="E560" i="1"/>
  <c r="E561" i="1"/>
  <c r="E562" i="1"/>
  <c r="J562" i="1" s="1"/>
  <c r="E563" i="1"/>
  <c r="E564" i="1"/>
  <c r="E565" i="1"/>
  <c r="E566" i="1"/>
  <c r="E567" i="1"/>
  <c r="E568" i="1"/>
  <c r="E569" i="1"/>
  <c r="E570" i="1"/>
  <c r="J570" i="1" s="1"/>
  <c r="E571" i="1"/>
  <c r="E572" i="1"/>
  <c r="E573" i="1"/>
  <c r="E574" i="1"/>
  <c r="E575" i="1"/>
  <c r="E576" i="1"/>
  <c r="E577" i="1"/>
  <c r="E578" i="1"/>
  <c r="J578" i="1" s="1"/>
  <c r="E579" i="1"/>
  <c r="E580" i="1"/>
  <c r="E581" i="1"/>
  <c r="E582" i="1"/>
  <c r="E583" i="1"/>
  <c r="E584" i="1"/>
  <c r="E585" i="1"/>
  <c r="E586" i="1"/>
  <c r="J586" i="1" s="1"/>
  <c r="E587" i="1"/>
  <c r="E588" i="1"/>
  <c r="E589" i="1"/>
  <c r="E590" i="1"/>
  <c r="E591" i="1"/>
  <c r="E592" i="1"/>
  <c r="E593" i="1"/>
  <c r="E594" i="1"/>
  <c r="J594" i="1" s="1"/>
  <c r="E595" i="1"/>
  <c r="J595" i="1" s="1"/>
  <c r="E596" i="1"/>
  <c r="E597" i="1"/>
  <c r="E598" i="1"/>
  <c r="E599" i="1"/>
  <c r="E600" i="1"/>
  <c r="E601" i="1"/>
  <c r="E602" i="1"/>
  <c r="J602" i="1" s="1"/>
  <c r="E603" i="1"/>
  <c r="J603" i="1" s="1"/>
  <c r="E604" i="1"/>
  <c r="E605" i="1"/>
  <c r="E606" i="1"/>
  <c r="E607" i="1"/>
  <c r="E608" i="1"/>
  <c r="E609" i="1"/>
  <c r="E610" i="1"/>
  <c r="J610" i="1" s="1"/>
  <c r="E611" i="1"/>
  <c r="J611" i="1" s="1"/>
  <c r="E612" i="1"/>
  <c r="E613" i="1"/>
  <c r="E614" i="1"/>
  <c r="E615" i="1"/>
  <c r="E616" i="1"/>
  <c r="J616" i="1" s="1"/>
  <c r="E617" i="1"/>
  <c r="E618" i="1"/>
  <c r="J618" i="1" s="1"/>
  <c r="E619" i="1"/>
  <c r="J619" i="1" s="1"/>
  <c r="E620" i="1"/>
  <c r="E621" i="1"/>
  <c r="E622" i="1"/>
  <c r="E623" i="1"/>
  <c r="E624" i="1"/>
  <c r="J624" i="1" s="1"/>
  <c r="E625" i="1"/>
  <c r="E626" i="1"/>
  <c r="J626" i="1" s="1"/>
  <c r="E627" i="1"/>
  <c r="J627" i="1" s="1"/>
  <c r="E628" i="1"/>
  <c r="E629" i="1"/>
  <c r="E630" i="1"/>
  <c r="E631" i="1"/>
  <c r="E632" i="1"/>
  <c r="J632" i="1" s="1"/>
  <c r="E633" i="1"/>
  <c r="E634" i="1"/>
  <c r="J634" i="1" s="1"/>
  <c r="E635" i="1"/>
  <c r="J635" i="1" s="1"/>
  <c r="E636" i="1"/>
  <c r="E637" i="1"/>
  <c r="E638" i="1"/>
  <c r="E639" i="1"/>
  <c r="E640" i="1"/>
  <c r="J640" i="1" s="1"/>
  <c r="E641" i="1"/>
  <c r="E642" i="1"/>
  <c r="J642" i="1" s="1"/>
  <c r="E643" i="1"/>
  <c r="J643" i="1" s="1"/>
  <c r="E644" i="1"/>
  <c r="E645" i="1"/>
  <c r="E646" i="1"/>
  <c r="E647" i="1"/>
  <c r="E648" i="1"/>
  <c r="J648" i="1" s="1"/>
  <c r="E649" i="1"/>
  <c r="E650" i="1"/>
  <c r="J650" i="1" s="1"/>
  <c r="E651" i="1"/>
  <c r="J651" i="1" s="1"/>
  <c r="E652" i="1"/>
  <c r="E653" i="1"/>
  <c r="E654" i="1"/>
  <c r="E655" i="1"/>
  <c r="E656" i="1"/>
  <c r="E657" i="1"/>
  <c r="E658" i="1"/>
  <c r="J658" i="1" s="1"/>
  <c r="E659" i="1"/>
  <c r="J659" i="1" s="1"/>
  <c r="E660" i="1"/>
  <c r="E661" i="1"/>
  <c r="E662" i="1"/>
  <c r="E663" i="1"/>
  <c r="E664" i="1"/>
  <c r="E665" i="1"/>
  <c r="E666" i="1"/>
  <c r="J666" i="1" s="1"/>
  <c r="E667" i="1"/>
  <c r="J667" i="1" s="1"/>
  <c r="E668" i="1"/>
  <c r="E669" i="1"/>
  <c r="E670" i="1"/>
  <c r="E671" i="1"/>
  <c r="E672" i="1"/>
  <c r="E673" i="1"/>
  <c r="E674" i="1"/>
  <c r="J674" i="1" s="1"/>
  <c r="E675" i="1"/>
  <c r="J675" i="1" s="1"/>
  <c r="E676" i="1"/>
  <c r="E677" i="1"/>
  <c r="E678" i="1"/>
  <c r="E679" i="1"/>
  <c r="E680" i="1"/>
  <c r="J680" i="1" s="1"/>
  <c r="E681" i="1"/>
  <c r="E682" i="1"/>
  <c r="J682" i="1" s="1"/>
  <c r="E683" i="1"/>
  <c r="J683" i="1" s="1"/>
  <c r="E684" i="1"/>
  <c r="E685" i="1"/>
  <c r="E686" i="1"/>
  <c r="E687" i="1"/>
  <c r="E688" i="1"/>
  <c r="J688" i="1" s="1"/>
  <c r="E689" i="1"/>
  <c r="E690" i="1"/>
  <c r="J690" i="1" s="1"/>
  <c r="E691" i="1"/>
  <c r="J691" i="1" s="1"/>
  <c r="E692" i="1"/>
  <c r="E693" i="1"/>
  <c r="E694" i="1"/>
  <c r="E695" i="1"/>
  <c r="E696" i="1"/>
  <c r="J696" i="1" s="1"/>
  <c r="E697" i="1"/>
  <c r="E698" i="1"/>
  <c r="J698" i="1" s="1"/>
  <c r="E699" i="1"/>
  <c r="J699" i="1" s="1"/>
  <c r="E700" i="1"/>
  <c r="E701" i="1"/>
  <c r="E702" i="1"/>
  <c r="E703" i="1"/>
  <c r="E704" i="1"/>
  <c r="J704" i="1" s="1"/>
  <c r="E705" i="1"/>
  <c r="E706" i="1"/>
  <c r="J706" i="1" s="1"/>
  <c r="E707" i="1"/>
  <c r="J707" i="1" s="1"/>
  <c r="E708" i="1"/>
  <c r="E709" i="1"/>
  <c r="E710" i="1"/>
  <c r="E711" i="1"/>
  <c r="E712" i="1"/>
  <c r="J712" i="1" s="1"/>
  <c r="E713" i="1"/>
  <c r="J713" i="1" s="1"/>
  <c r="E714" i="1"/>
  <c r="J714" i="1" s="1"/>
  <c r="E715" i="1"/>
  <c r="J715" i="1" s="1"/>
  <c r="E716" i="1"/>
  <c r="E717" i="1"/>
  <c r="E718" i="1"/>
  <c r="E719" i="1"/>
  <c r="E720" i="1"/>
  <c r="E721" i="1"/>
  <c r="E722" i="1"/>
  <c r="J722" i="1" s="1"/>
  <c r="E723" i="1"/>
  <c r="J723" i="1" s="1"/>
  <c r="E724" i="1"/>
  <c r="E725" i="1"/>
  <c r="E726" i="1"/>
  <c r="E727" i="1"/>
  <c r="E728" i="1"/>
  <c r="E729" i="1"/>
  <c r="E730" i="1"/>
  <c r="J730" i="1" s="1"/>
  <c r="E731" i="1"/>
  <c r="J731" i="1" s="1"/>
  <c r="E732" i="1"/>
  <c r="E733" i="1"/>
  <c r="E734" i="1"/>
  <c r="E735" i="1"/>
  <c r="E736" i="1"/>
  <c r="E737" i="1"/>
  <c r="E738" i="1"/>
  <c r="J738" i="1" s="1"/>
  <c r="E739" i="1"/>
  <c r="J739" i="1" s="1"/>
  <c r="E740" i="1"/>
  <c r="E741" i="1"/>
  <c r="E742" i="1"/>
  <c r="E743" i="1"/>
  <c r="E744" i="1"/>
  <c r="J744" i="1" s="1"/>
  <c r="E745" i="1"/>
  <c r="E746" i="1"/>
  <c r="J746" i="1" s="1"/>
  <c r="E747" i="1"/>
  <c r="J747" i="1" s="1"/>
  <c r="E748" i="1"/>
  <c r="E749" i="1"/>
  <c r="E750" i="1"/>
  <c r="E751" i="1"/>
  <c r="E752" i="1"/>
  <c r="J752" i="1" s="1"/>
  <c r="E753" i="1"/>
  <c r="J753" i="1" s="1"/>
  <c r="E754" i="1"/>
  <c r="J754" i="1" s="1"/>
  <c r="E755" i="1"/>
  <c r="J755" i="1" s="1"/>
  <c r="E756" i="1"/>
  <c r="E757" i="1"/>
  <c r="E758" i="1"/>
  <c r="E759" i="1"/>
  <c r="E760" i="1"/>
  <c r="J760" i="1" s="1"/>
  <c r="E761" i="1"/>
  <c r="J761" i="1" s="1"/>
  <c r="E762" i="1"/>
  <c r="J762" i="1" s="1"/>
  <c r="E763" i="1"/>
  <c r="J763" i="1" s="1"/>
  <c r="E764" i="1"/>
  <c r="E765" i="1"/>
  <c r="E766" i="1"/>
  <c r="E767" i="1"/>
  <c r="E768" i="1"/>
  <c r="J768" i="1" s="1"/>
  <c r="E769" i="1"/>
  <c r="E770" i="1"/>
  <c r="J770" i="1" s="1"/>
  <c r="E771" i="1"/>
  <c r="J771" i="1" s="1"/>
  <c r="E772" i="1"/>
  <c r="E773" i="1"/>
  <c r="E774" i="1"/>
  <c r="E775" i="1"/>
  <c r="E776" i="1"/>
  <c r="E777" i="1"/>
  <c r="J777" i="1" s="1"/>
  <c r="E778" i="1"/>
  <c r="J778" i="1" s="1"/>
  <c r="E779" i="1"/>
  <c r="J779" i="1" s="1"/>
  <c r="E780" i="1"/>
  <c r="E781" i="1"/>
  <c r="E782" i="1"/>
  <c r="E783" i="1"/>
  <c r="E784" i="1"/>
  <c r="E785" i="1"/>
  <c r="J785" i="1" s="1"/>
  <c r="E786" i="1"/>
  <c r="J786" i="1" s="1"/>
  <c r="E787" i="1"/>
  <c r="J787" i="1" s="1"/>
  <c r="E788" i="1"/>
  <c r="E789" i="1"/>
  <c r="E790" i="1"/>
  <c r="E791" i="1"/>
  <c r="E792" i="1"/>
  <c r="J792" i="1" s="1"/>
  <c r="E793" i="1"/>
  <c r="J793" i="1" s="1"/>
  <c r="E794" i="1"/>
  <c r="J794" i="1" s="1"/>
  <c r="E795" i="1"/>
  <c r="J795" i="1" s="1"/>
  <c r="E796" i="1"/>
  <c r="E797" i="1"/>
  <c r="E798" i="1"/>
  <c r="E799" i="1"/>
  <c r="E800" i="1"/>
  <c r="J800" i="1" s="1"/>
  <c r="E801" i="1"/>
  <c r="J801" i="1" s="1"/>
  <c r="E802" i="1"/>
  <c r="J802" i="1" s="1"/>
  <c r="E803" i="1"/>
  <c r="J803" i="1" s="1"/>
  <c r="E804" i="1"/>
  <c r="J804" i="1" s="1"/>
  <c r="E805" i="1"/>
  <c r="J805" i="1" s="1"/>
  <c r="E806" i="1"/>
  <c r="E807" i="1"/>
  <c r="E808" i="1"/>
  <c r="J808" i="1" s="1"/>
  <c r="E809" i="1"/>
  <c r="J809" i="1" s="1"/>
  <c r="E810" i="1"/>
  <c r="J810" i="1" s="1"/>
  <c r="E811" i="1"/>
  <c r="J811" i="1" s="1"/>
  <c r="E812" i="1"/>
  <c r="J812" i="1" s="1"/>
  <c r="E813" i="1"/>
  <c r="E814" i="1"/>
  <c r="E815" i="1"/>
  <c r="E816" i="1"/>
  <c r="J816" i="1" s="1"/>
  <c r="E817" i="1"/>
  <c r="J817" i="1" s="1"/>
  <c r="E818" i="1"/>
  <c r="J818" i="1" s="1"/>
  <c r="E819" i="1"/>
  <c r="J819" i="1" s="1"/>
  <c r="E820" i="1"/>
  <c r="J820" i="1" s="1"/>
  <c r="E821" i="1"/>
  <c r="J821" i="1" s="1"/>
  <c r="E822" i="1"/>
  <c r="E823" i="1"/>
  <c r="E824" i="1"/>
  <c r="J824" i="1" s="1"/>
  <c r="E2" i="1"/>
  <c r="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2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5" i="1"/>
  <c r="J36" i="1"/>
  <c r="J37" i="1"/>
  <c r="J38" i="1"/>
  <c r="J39" i="1"/>
  <c r="J40" i="1"/>
  <c r="J41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1" i="1"/>
  <c r="J132" i="1"/>
  <c r="J133" i="1"/>
  <c r="J134" i="1"/>
  <c r="J135" i="1"/>
  <c r="J136" i="1"/>
  <c r="J137" i="1"/>
  <c r="J139" i="1"/>
  <c r="J140" i="1"/>
  <c r="J141" i="1"/>
  <c r="J142" i="1"/>
  <c r="J143" i="1"/>
  <c r="J144" i="1"/>
  <c r="J145" i="1"/>
  <c r="J147" i="1"/>
  <c r="J148" i="1"/>
  <c r="J149" i="1"/>
  <c r="J150" i="1"/>
  <c r="J151" i="1"/>
  <c r="J152" i="1"/>
  <c r="J153" i="1"/>
  <c r="J155" i="1"/>
  <c r="J156" i="1"/>
  <c r="J157" i="1"/>
  <c r="J158" i="1"/>
  <c r="J159" i="1"/>
  <c r="J160" i="1"/>
  <c r="J161" i="1"/>
  <c r="J163" i="1"/>
  <c r="J164" i="1"/>
  <c r="J165" i="1"/>
  <c r="J166" i="1"/>
  <c r="J167" i="1"/>
  <c r="J168" i="1"/>
  <c r="J169" i="1"/>
  <c r="J171" i="1"/>
  <c r="J172" i="1"/>
  <c r="J173" i="1"/>
  <c r="J174" i="1"/>
  <c r="J175" i="1"/>
  <c r="J176" i="1"/>
  <c r="J177" i="1"/>
  <c r="J179" i="1"/>
  <c r="J180" i="1"/>
  <c r="J181" i="1"/>
  <c r="J182" i="1"/>
  <c r="J183" i="1"/>
  <c r="J184" i="1"/>
  <c r="J185" i="1"/>
  <c r="J187" i="1"/>
  <c r="J188" i="1"/>
  <c r="J189" i="1"/>
  <c r="J190" i="1"/>
  <c r="J191" i="1"/>
  <c r="J192" i="1"/>
  <c r="J193" i="1"/>
  <c r="J195" i="1"/>
  <c r="J196" i="1"/>
  <c r="J197" i="1"/>
  <c r="J198" i="1"/>
  <c r="J199" i="1"/>
  <c r="J200" i="1"/>
  <c r="J201" i="1"/>
  <c r="J203" i="1"/>
  <c r="J204" i="1"/>
  <c r="J205" i="1"/>
  <c r="J206" i="1"/>
  <c r="J207" i="1"/>
  <c r="J208" i="1"/>
  <c r="J209" i="1"/>
  <c r="J211" i="1"/>
  <c r="J212" i="1"/>
  <c r="J213" i="1"/>
  <c r="J214" i="1"/>
  <c r="J215" i="1"/>
  <c r="J216" i="1"/>
  <c r="J217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5" i="1"/>
  <c r="J236" i="1"/>
  <c r="J237" i="1"/>
  <c r="J238" i="1"/>
  <c r="J239" i="1"/>
  <c r="J240" i="1"/>
  <c r="J241" i="1"/>
  <c r="J243" i="1"/>
  <c r="J244" i="1"/>
  <c r="J245" i="1"/>
  <c r="J246" i="1"/>
  <c r="J247" i="1"/>
  <c r="J248" i="1"/>
  <c r="J249" i="1"/>
  <c r="J251" i="1"/>
  <c r="J252" i="1"/>
  <c r="J253" i="1"/>
  <c r="J254" i="1"/>
  <c r="J255" i="1"/>
  <c r="J256" i="1"/>
  <c r="J257" i="1"/>
  <c r="J259" i="1"/>
  <c r="J260" i="1"/>
  <c r="J261" i="1"/>
  <c r="J262" i="1"/>
  <c r="J263" i="1"/>
  <c r="J264" i="1"/>
  <c r="J265" i="1"/>
  <c r="J267" i="1"/>
  <c r="J268" i="1"/>
  <c r="J269" i="1"/>
  <c r="J270" i="1"/>
  <c r="J271" i="1"/>
  <c r="J272" i="1"/>
  <c r="J273" i="1"/>
  <c r="J275" i="1"/>
  <c r="J276" i="1"/>
  <c r="J277" i="1"/>
  <c r="J278" i="1"/>
  <c r="J279" i="1"/>
  <c r="J280" i="1"/>
  <c r="J281" i="1"/>
  <c r="J283" i="1"/>
  <c r="J284" i="1"/>
  <c r="J285" i="1"/>
  <c r="J286" i="1"/>
  <c r="J287" i="1"/>
  <c r="J288" i="1"/>
  <c r="J289" i="1"/>
  <c r="J291" i="1"/>
  <c r="J292" i="1"/>
  <c r="J293" i="1"/>
  <c r="J294" i="1"/>
  <c r="J295" i="1"/>
  <c r="J296" i="1"/>
  <c r="J297" i="1"/>
  <c r="J299" i="1"/>
  <c r="J300" i="1"/>
  <c r="J301" i="1"/>
  <c r="J302" i="1"/>
  <c r="J303" i="1"/>
  <c r="J304" i="1"/>
  <c r="J305" i="1"/>
  <c r="J307" i="1"/>
  <c r="J308" i="1"/>
  <c r="J309" i="1"/>
  <c r="J310" i="1"/>
  <c r="J311" i="1"/>
  <c r="J312" i="1"/>
  <c r="J313" i="1"/>
  <c r="J315" i="1"/>
  <c r="J316" i="1"/>
  <c r="J317" i="1"/>
  <c r="J318" i="1"/>
  <c r="J319" i="1"/>
  <c r="J320" i="1"/>
  <c r="J321" i="1"/>
  <c r="J323" i="1"/>
  <c r="J324" i="1"/>
  <c r="J325" i="1"/>
  <c r="J326" i="1"/>
  <c r="J327" i="1"/>
  <c r="J328" i="1"/>
  <c r="J329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7" i="1"/>
  <c r="J348" i="1"/>
  <c r="J349" i="1"/>
  <c r="J350" i="1"/>
  <c r="J351" i="1"/>
  <c r="J352" i="1"/>
  <c r="J353" i="1"/>
  <c r="J355" i="1"/>
  <c r="J356" i="1"/>
  <c r="J357" i="1"/>
  <c r="J358" i="1"/>
  <c r="J359" i="1"/>
  <c r="J360" i="1"/>
  <c r="J361" i="1"/>
  <c r="J363" i="1"/>
  <c r="J364" i="1"/>
  <c r="J365" i="1"/>
  <c r="J366" i="1"/>
  <c r="J367" i="1"/>
  <c r="J368" i="1"/>
  <c r="J369" i="1"/>
  <c r="J371" i="1"/>
  <c r="J372" i="1"/>
  <c r="J373" i="1"/>
  <c r="J374" i="1"/>
  <c r="J375" i="1"/>
  <c r="J376" i="1"/>
  <c r="J377" i="1"/>
  <c r="J379" i="1"/>
  <c r="J380" i="1"/>
  <c r="J381" i="1"/>
  <c r="J382" i="1"/>
  <c r="J383" i="1"/>
  <c r="J384" i="1"/>
  <c r="J385" i="1"/>
  <c r="J387" i="1"/>
  <c r="J388" i="1"/>
  <c r="J389" i="1"/>
  <c r="J390" i="1"/>
  <c r="J391" i="1"/>
  <c r="J392" i="1"/>
  <c r="J393" i="1"/>
  <c r="J395" i="1"/>
  <c r="J396" i="1"/>
  <c r="J397" i="1"/>
  <c r="J398" i="1"/>
  <c r="J399" i="1"/>
  <c r="J400" i="1"/>
  <c r="J401" i="1"/>
  <c r="J403" i="1"/>
  <c r="J404" i="1"/>
  <c r="J405" i="1"/>
  <c r="J406" i="1"/>
  <c r="J407" i="1"/>
  <c r="J408" i="1"/>
  <c r="J409" i="1"/>
  <c r="J411" i="1"/>
  <c r="J412" i="1"/>
  <c r="J413" i="1"/>
  <c r="J414" i="1"/>
  <c r="J415" i="1"/>
  <c r="J416" i="1"/>
  <c r="J417" i="1"/>
  <c r="J419" i="1"/>
  <c r="J420" i="1"/>
  <c r="J421" i="1"/>
  <c r="J422" i="1"/>
  <c r="J423" i="1"/>
  <c r="J424" i="1"/>
  <c r="J425" i="1"/>
  <c r="J427" i="1"/>
  <c r="J428" i="1"/>
  <c r="J429" i="1"/>
  <c r="J430" i="1"/>
  <c r="J431" i="1"/>
  <c r="J432" i="1"/>
  <c r="J433" i="1"/>
  <c r="J435" i="1"/>
  <c r="J436" i="1"/>
  <c r="J437" i="1"/>
  <c r="J438" i="1"/>
  <c r="J439" i="1"/>
  <c r="J440" i="1"/>
  <c r="J441" i="1"/>
  <c r="J443" i="1"/>
  <c r="J444" i="1"/>
  <c r="J445" i="1"/>
  <c r="J446" i="1"/>
  <c r="J447" i="1"/>
  <c r="J448" i="1"/>
  <c r="J449" i="1"/>
  <c r="J451" i="1"/>
  <c r="J452" i="1"/>
  <c r="J453" i="1"/>
  <c r="J454" i="1"/>
  <c r="J455" i="1"/>
  <c r="J456" i="1"/>
  <c r="J457" i="1"/>
  <c r="J459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3" i="1"/>
  <c r="J475" i="1"/>
  <c r="J476" i="1"/>
  <c r="J477" i="1"/>
  <c r="J478" i="1"/>
  <c r="J479" i="1"/>
  <c r="J480" i="1"/>
  <c r="J481" i="1"/>
  <c r="J483" i="1"/>
  <c r="J484" i="1"/>
  <c r="J485" i="1"/>
  <c r="J486" i="1"/>
  <c r="J487" i="1"/>
  <c r="J488" i="1"/>
  <c r="J489" i="1"/>
  <c r="J491" i="1"/>
  <c r="J492" i="1"/>
  <c r="J493" i="1"/>
  <c r="J494" i="1"/>
  <c r="J495" i="1"/>
  <c r="J496" i="1"/>
  <c r="J497" i="1"/>
  <c r="J499" i="1"/>
  <c r="J500" i="1"/>
  <c r="J501" i="1"/>
  <c r="J502" i="1"/>
  <c r="J503" i="1"/>
  <c r="J504" i="1"/>
  <c r="J505" i="1"/>
  <c r="J507" i="1"/>
  <c r="J508" i="1"/>
  <c r="J509" i="1"/>
  <c r="J510" i="1"/>
  <c r="J511" i="1"/>
  <c r="J512" i="1"/>
  <c r="J513" i="1"/>
  <c r="J515" i="1"/>
  <c r="J516" i="1"/>
  <c r="J517" i="1"/>
  <c r="J518" i="1"/>
  <c r="J519" i="1"/>
  <c r="J520" i="1"/>
  <c r="J521" i="1"/>
  <c r="J523" i="1"/>
  <c r="J524" i="1"/>
  <c r="J525" i="1"/>
  <c r="J526" i="1"/>
  <c r="J527" i="1"/>
  <c r="J528" i="1"/>
  <c r="J529" i="1"/>
  <c r="J531" i="1"/>
  <c r="J532" i="1"/>
  <c r="J533" i="1"/>
  <c r="J534" i="1"/>
  <c r="J535" i="1"/>
  <c r="J536" i="1"/>
  <c r="J537" i="1"/>
  <c r="J539" i="1"/>
  <c r="J540" i="1"/>
  <c r="J541" i="1"/>
  <c r="J542" i="1"/>
  <c r="J543" i="1"/>
  <c r="J544" i="1"/>
  <c r="J545" i="1"/>
  <c r="J547" i="1"/>
  <c r="J548" i="1"/>
  <c r="J549" i="1"/>
  <c r="J550" i="1"/>
  <c r="J551" i="1"/>
  <c r="J552" i="1"/>
  <c r="J553" i="1"/>
  <c r="J555" i="1"/>
  <c r="J556" i="1"/>
  <c r="J557" i="1"/>
  <c r="J558" i="1"/>
  <c r="J559" i="1"/>
  <c r="J560" i="1"/>
  <c r="J561" i="1"/>
  <c r="J563" i="1"/>
  <c r="J564" i="1"/>
  <c r="J565" i="1"/>
  <c r="J566" i="1"/>
  <c r="J567" i="1"/>
  <c r="J568" i="1"/>
  <c r="J569" i="1"/>
  <c r="J571" i="1"/>
  <c r="J572" i="1"/>
  <c r="J573" i="1"/>
  <c r="J574" i="1"/>
  <c r="J575" i="1"/>
  <c r="J576" i="1"/>
  <c r="J577" i="1"/>
  <c r="J579" i="1"/>
  <c r="J580" i="1"/>
  <c r="J581" i="1"/>
  <c r="J582" i="1"/>
  <c r="J583" i="1"/>
  <c r="J584" i="1"/>
  <c r="J585" i="1"/>
  <c r="J587" i="1"/>
  <c r="J588" i="1"/>
  <c r="J589" i="1"/>
  <c r="J590" i="1"/>
  <c r="J591" i="1"/>
  <c r="J592" i="1"/>
  <c r="J593" i="1"/>
  <c r="J596" i="1"/>
  <c r="J597" i="1"/>
  <c r="J598" i="1"/>
  <c r="J599" i="1"/>
  <c r="J600" i="1"/>
  <c r="J601" i="1"/>
  <c r="J604" i="1"/>
  <c r="J605" i="1"/>
  <c r="J606" i="1"/>
  <c r="J607" i="1"/>
  <c r="J608" i="1"/>
  <c r="J609" i="1"/>
  <c r="J612" i="1"/>
  <c r="J613" i="1"/>
  <c r="J614" i="1"/>
  <c r="J615" i="1"/>
  <c r="J617" i="1"/>
  <c r="J620" i="1"/>
  <c r="J621" i="1"/>
  <c r="J622" i="1"/>
  <c r="J623" i="1"/>
  <c r="J625" i="1"/>
  <c r="J628" i="1"/>
  <c r="J629" i="1"/>
  <c r="J630" i="1"/>
  <c r="J631" i="1"/>
  <c r="J633" i="1"/>
  <c r="J636" i="1"/>
  <c r="J637" i="1"/>
  <c r="J638" i="1"/>
  <c r="J639" i="1"/>
  <c r="J641" i="1"/>
  <c r="J644" i="1"/>
  <c r="J645" i="1"/>
  <c r="J646" i="1"/>
  <c r="J647" i="1"/>
  <c r="J649" i="1"/>
  <c r="J652" i="1"/>
  <c r="J653" i="1"/>
  <c r="J654" i="1"/>
  <c r="J655" i="1"/>
  <c r="J656" i="1"/>
  <c r="J657" i="1"/>
  <c r="J660" i="1"/>
  <c r="J661" i="1"/>
  <c r="J662" i="1"/>
  <c r="J663" i="1"/>
  <c r="J664" i="1"/>
  <c r="J665" i="1"/>
  <c r="J668" i="1"/>
  <c r="J669" i="1"/>
  <c r="J670" i="1"/>
  <c r="J671" i="1"/>
  <c r="J672" i="1"/>
  <c r="J673" i="1"/>
  <c r="J676" i="1"/>
  <c r="J677" i="1"/>
  <c r="J678" i="1"/>
  <c r="J679" i="1"/>
  <c r="J681" i="1"/>
  <c r="J684" i="1"/>
  <c r="J685" i="1"/>
  <c r="J686" i="1"/>
  <c r="J687" i="1"/>
  <c r="J689" i="1"/>
  <c r="J692" i="1"/>
  <c r="J693" i="1"/>
  <c r="J694" i="1"/>
  <c r="J695" i="1"/>
  <c r="J697" i="1"/>
  <c r="J700" i="1"/>
  <c r="J701" i="1"/>
  <c r="J702" i="1"/>
  <c r="J703" i="1"/>
  <c r="J705" i="1"/>
  <c r="J708" i="1"/>
  <c r="J709" i="1"/>
  <c r="J710" i="1"/>
  <c r="J711" i="1"/>
  <c r="J716" i="1"/>
  <c r="J717" i="1"/>
  <c r="J718" i="1"/>
  <c r="J719" i="1"/>
  <c r="J720" i="1"/>
  <c r="J721" i="1"/>
  <c r="J724" i="1"/>
  <c r="J725" i="1"/>
  <c r="J726" i="1"/>
  <c r="J727" i="1"/>
  <c r="J728" i="1"/>
  <c r="J729" i="1"/>
  <c r="J732" i="1"/>
  <c r="J733" i="1"/>
  <c r="J734" i="1"/>
  <c r="J735" i="1"/>
  <c r="J736" i="1"/>
  <c r="J737" i="1"/>
  <c r="J740" i="1"/>
  <c r="J741" i="1"/>
  <c r="J742" i="1"/>
  <c r="J743" i="1"/>
  <c r="J745" i="1"/>
  <c r="J748" i="1"/>
  <c r="J749" i="1"/>
  <c r="J750" i="1"/>
  <c r="J751" i="1"/>
  <c r="J756" i="1"/>
  <c r="J757" i="1"/>
  <c r="J758" i="1"/>
  <c r="J759" i="1"/>
  <c r="J764" i="1"/>
  <c r="J765" i="1"/>
  <c r="J766" i="1"/>
  <c r="J767" i="1"/>
  <c r="J769" i="1"/>
  <c r="J772" i="1"/>
  <c r="J773" i="1"/>
  <c r="J774" i="1"/>
  <c r="J775" i="1"/>
  <c r="J776" i="1"/>
  <c r="J780" i="1"/>
  <c r="J781" i="1"/>
  <c r="J782" i="1"/>
  <c r="J783" i="1"/>
  <c r="J784" i="1"/>
  <c r="J788" i="1"/>
  <c r="J789" i="1"/>
  <c r="J790" i="1"/>
  <c r="J791" i="1"/>
  <c r="J796" i="1"/>
  <c r="J797" i="1"/>
  <c r="J798" i="1"/>
  <c r="J799" i="1"/>
  <c r="J806" i="1"/>
  <c r="J807" i="1"/>
  <c r="J813" i="1"/>
  <c r="J814" i="1"/>
  <c r="J815" i="1"/>
  <c r="J822" i="1"/>
  <c r="J823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2" i="2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H2" i="1"/>
  <c r="G2" i="1"/>
  <c r="F2" i="1"/>
</calcChain>
</file>

<file path=xl/sharedStrings.xml><?xml version="1.0" encoding="utf-8"?>
<sst xmlns="http://schemas.openxmlformats.org/spreadsheetml/2006/main" count="5456" uniqueCount="2792">
  <si>
    <t>Group Name</t>
  </si>
  <si>
    <t>Item No.</t>
  </si>
  <si>
    <t>No. of Items per Purchase Unit</t>
  </si>
  <si>
    <t>AX</t>
  </si>
  <si>
    <t>AX-01047</t>
  </si>
  <si>
    <t>AX-01054</t>
  </si>
  <si>
    <t>AX-01061</t>
  </si>
  <si>
    <t>AX-01078</t>
  </si>
  <si>
    <t>AX-01085</t>
  </si>
  <si>
    <t>AX-01139</t>
  </si>
  <si>
    <t>AX-01146</t>
  </si>
  <si>
    <t>AX-01153</t>
  </si>
  <si>
    <t>AX-01160</t>
  </si>
  <si>
    <t>AX-01191</t>
  </si>
  <si>
    <t>AX-01193</t>
  </si>
  <si>
    <t>AX-01221</t>
  </si>
  <si>
    <t>AX-01238</t>
  </si>
  <si>
    <t>AX-01245</t>
  </si>
  <si>
    <t>AX-01276</t>
  </si>
  <si>
    <t>AX-01283</t>
  </si>
  <si>
    <t>AX-01795</t>
  </si>
  <si>
    <t>AX-01825</t>
  </si>
  <si>
    <t>AX-01832</t>
  </si>
  <si>
    <t>AX-01894</t>
  </si>
  <si>
    <t>AX-02013</t>
  </si>
  <si>
    <t>AX-02020</t>
  </si>
  <si>
    <t>AX-02228</t>
  </si>
  <si>
    <t>AX-02259</t>
  </si>
  <si>
    <t>AX-02266</t>
  </si>
  <si>
    <t>AX-02273</t>
  </si>
  <si>
    <t>AX-02914</t>
  </si>
  <si>
    <t>AX-05045</t>
  </si>
  <si>
    <t>AX-05113</t>
  </si>
  <si>
    <t>AX-05120</t>
  </si>
  <si>
    <t>AX-05502</t>
  </si>
  <si>
    <t>AX-05515</t>
  </si>
  <si>
    <t>AX-05519</t>
  </si>
  <si>
    <t>AX-05595</t>
  </si>
  <si>
    <t>AX-05601</t>
  </si>
  <si>
    <t>AX-05618</t>
  </si>
  <si>
    <t>AX-05700</t>
  </si>
  <si>
    <t>AX-06059</t>
  </si>
  <si>
    <t>AX-08008</t>
  </si>
  <si>
    <t>AX-08152</t>
  </si>
  <si>
    <t>AX-10681</t>
  </si>
  <si>
    <t>AX-10681-L</t>
  </si>
  <si>
    <t>AX-10926</t>
  </si>
  <si>
    <t>AX-11312</t>
  </si>
  <si>
    <t>ax-11411</t>
  </si>
  <si>
    <t>AX-11640</t>
  </si>
  <si>
    <t>AX-11695</t>
  </si>
  <si>
    <t>AX-11817</t>
  </si>
  <si>
    <t>AX-11824</t>
  </si>
  <si>
    <t>AX-119124</t>
  </si>
  <si>
    <t>AX-11992</t>
  </si>
  <si>
    <t>AX-122063</t>
  </si>
  <si>
    <t>AX-124432</t>
  </si>
  <si>
    <t>AX-12449</t>
  </si>
  <si>
    <t>AX-12517</t>
  </si>
  <si>
    <t>AX-12715</t>
  </si>
  <si>
    <t>AX-12739</t>
  </si>
  <si>
    <t>AX-12746</t>
  </si>
  <si>
    <t>AX-12753</t>
  </si>
  <si>
    <t>AX-127549</t>
  </si>
  <si>
    <t>AX-12756</t>
  </si>
  <si>
    <t>AX-12760</t>
  </si>
  <si>
    <t>AX-131065</t>
  </si>
  <si>
    <t>AX-18724</t>
  </si>
  <si>
    <t>AX-22213</t>
  </si>
  <si>
    <t>AX-271273</t>
  </si>
  <si>
    <t>AX-29010</t>
  </si>
  <si>
    <t>AX-370455</t>
  </si>
  <si>
    <t>AX-370554</t>
  </si>
  <si>
    <t>AX-38166</t>
  </si>
  <si>
    <t>AX-55033</t>
  </si>
  <si>
    <t>AX-55132</t>
  </si>
  <si>
    <t>AX-55439-G</t>
  </si>
  <si>
    <t>AX-636441</t>
  </si>
  <si>
    <t>AX-636458</t>
  </si>
  <si>
    <t>AX-636526</t>
  </si>
  <si>
    <t>AX-6500231</t>
  </si>
  <si>
    <t>AX-947727</t>
  </si>
  <si>
    <t>AX-99991</t>
  </si>
  <si>
    <t>AX-99992</t>
  </si>
  <si>
    <t>AX-99993</t>
  </si>
  <si>
    <t>AX-99994</t>
  </si>
  <si>
    <t>AXA-00100</t>
  </si>
  <si>
    <t>AXA-00132</t>
  </si>
  <si>
    <t>AXA-00136</t>
  </si>
  <si>
    <t>AXA-00175</t>
  </si>
  <si>
    <t>AXA-00178</t>
  </si>
  <si>
    <t>AXA-00600</t>
  </si>
  <si>
    <t>AXA-00601</t>
  </si>
  <si>
    <t>AXA-00620</t>
  </si>
  <si>
    <t>AXA-00621</t>
  </si>
  <si>
    <t>AXA-00622</t>
  </si>
  <si>
    <t>AXA-00624</t>
  </si>
  <si>
    <t>AXA-00625</t>
  </si>
  <si>
    <t>AXA-00626</t>
  </si>
  <si>
    <t>AXA-00752</t>
  </si>
  <si>
    <t>AXA-00946</t>
  </si>
  <si>
    <t>AXA-00954</t>
  </si>
  <si>
    <t>AXA-00955</t>
  </si>
  <si>
    <t>AXA-00956</t>
  </si>
  <si>
    <t>AXA-00958</t>
  </si>
  <si>
    <t>AXA-00959</t>
  </si>
  <si>
    <t>AXA-00967</t>
  </si>
  <si>
    <t>AXA-00969</t>
  </si>
  <si>
    <t>AXA-00971</t>
  </si>
  <si>
    <t>AXA-00972</t>
  </si>
  <si>
    <t>AXA-00973</t>
  </si>
  <si>
    <t>AXA-00975</t>
  </si>
  <si>
    <t>AXA-00976</t>
  </si>
  <si>
    <t>AXA-00984</t>
  </si>
  <si>
    <t>AXA-00987</t>
  </si>
  <si>
    <t>AXA-00988</t>
  </si>
  <si>
    <t>AXA-00990</t>
  </si>
  <si>
    <t>AXA-01342</t>
  </si>
  <si>
    <t>AXA-9583</t>
  </si>
  <si>
    <t>AXA-B STAND</t>
  </si>
  <si>
    <t>AXA-CRTON</t>
  </si>
  <si>
    <t>AXA-S STAND</t>
  </si>
  <si>
    <t>AXA-STAND</t>
  </si>
  <si>
    <t>AXB-02310</t>
  </si>
  <si>
    <t>AXB-127532</t>
  </si>
  <si>
    <t>AX-BROOM STAND</t>
  </si>
  <si>
    <t>AX-IRON.B.STND</t>
  </si>
  <si>
    <t>AXM-02849</t>
  </si>
  <si>
    <t>AXM-158</t>
  </si>
  <si>
    <t>AXM-2848</t>
  </si>
  <si>
    <t>AXM-28481</t>
  </si>
  <si>
    <t>AXM-28482</t>
  </si>
  <si>
    <t>AXM-28483</t>
  </si>
  <si>
    <t>AXM-28484</t>
  </si>
  <si>
    <t>AXM-2849</t>
  </si>
  <si>
    <t>AXM-28604</t>
  </si>
  <si>
    <t>AXM-28605</t>
  </si>
  <si>
    <t>AXM-28606</t>
  </si>
  <si>
    <t>AXM-28607</t>
  </si>
  <si>
    <t>AXM-28609</t>
  </si>
  <si>
    <t>AXMC-124425</t>
  </si>
  <si>
    <t>AXMC-124807</t>
  </si>
  <si>
    <t>AXMC-12754</t>
  </si>
  <si>
    <t>AXMC-127808</t>
  </si>
  <si>
    <t>AXMC-127815</t>
  </si>
  <si>
    <t>AXMC-127822</t>
  </si>
  <si>
    <t>AXMC-127853</t>
  </si>
  <si>
    <t>AXMC-271273</t>
  </si>
  <si>
    <t>AXMC-370554</t>
  </si>
  <si>
    <t>AXMC-5625</t>
  </si>
  <si>
    <t>AXMC-636458</t>
  </si>
  <si>
    <t>AXMC-6500231</t>
  </si>
  <si>
    <t>AX-PROMO</t>
  </si>
  <si>
    <t>AX-STAND</t>
  </si>
  <si>
    <t>TK-004</t>
  </si>
  <si>
    <t>TK-010</t>
  </si>
  <si>
    <t>TK-020R</t>
  </si>
  <si>
    <t>TK-0212</t>
  </si>
  <si>
    <t>TK-022R</t>
  </si>
  <si>
    <t>TK-023R</t>
  </si>
  <si>
    <t>TK-025</t>
  </si>
  <si>
    <t>TK-028R</t>
  </si>
  <si>
    <t>TK-033</t>
  </si>
  <si>
    <t>TK-04</t>
  </si>
  <si>
    <t>TK-049</t>
  </si>
  <si>
    <t>TK-051</t>
  </si>
  <si>
    <t>TK-05880</t>
  </si>
  <si>
    <t>TK-05890</t>
  </si>
  <si>
    <t>TK-06</t>
  </si>
  <si>
    <t>TK-065</t>
  </si>
  <si>
    <t>TK-066</t>
  </si>
  <si>
    <t>TK-068</t>
  </si>
  <si>
    <t>TK-06910</t>
  </si>
  <si>
    <t>TK-070</t>
  </si>
  <si>
    <t>TK-072E</t>
  </si>
  <si>
    <t>TK-073</t>
  </si>
  <si>
    <t>TK-074</t>
  </si>
  <si>
    <t>TK-075</t>
  </si>
  <si>
    <t>TK-077</t>
  </si>
  <si>
    <t>TK-081</t>
  </si>
  <si>
    <t>TK-082</t>
  </si>
  <si>
    <t>TK-083</t>
  </si>
  <si>
    <t>TK-084</t>
  </si>
  <si>
    <t>TK-147</t>
  </si>
  <si>
    <t>TK-217</t>
  </si>
  <si>
    <t>TK-266R</t>
  </si>
  <si>
    <t>TK-306P</t>
  </si>
  <si>
    <t>TK-307P</t>
  </si>
  <si>
    <t>TK-321</t>
  </si>
  <si>
    <t>TK-323</t>
  </si>
  <si>
    <t>TK-326</t>
  </si>
  <si>
    <t>TK-372</t>
  </si>
  <si>
    <t>TK-41</t>
  </si>
  <si>
    <t>TK-424</t>
  </si>
  <si>
    <t>TK-430</t>
  </si>
  <si>
    <t>TK-45</t>
  </si>
  <si>
    <t>TK-509</t>
  </si>
  <si>
    <t>TK-511</t>
  </si>
  <si>
    <t>TK-512</t>
  </si>
  <si>
    <t>TK-518</t>
  </si>
  <si>
    <t>TK-5182</t>
  </si>
  <si>
    <t>TK-526S</t>
  </si>
  <si>
    <t>TK-528</t>
  </si>
  <si>
    <t>TK-541</t>
  </si>
  <si>
    <t>TK-605</t>
  </si>
  <si>
    <t>TK-610</t>
  </si>
  <si>
    <t>TK-610M</t>
  </si>
  <si>
    <t>TK-615</t>
  </si>
  <si>
    <t>TK-615M</t>
  </si>
  <si>
    <t>TK-620</t>
  </si>
  <si>
    <t>TK-625</t>
  </si>
  <si>
    <t>TK-63668R</t>
  </si>
  <si>
    <t>TK-645</t>
  </si>
  <si>
    <t>TK-650</t>
  </si>
  <si>
    <t>TK-650M</t>
  </si>
  <si>
    <t>TK-651</t>
  </si>
  <si>
    <t>TK-655</t>
  </si>
  <si>
    <t>TK-660M1</t>
  </si>
  <si>
    <t>TK-682</t>
  </si>
  <si>
    <t>TK-683-G</t>
  </si>
  <si>
    <t>TK-688</t>
  </si>
  <si>
    <t>TK-775P7</t>
  </si>
  <si>
    <t>TK-775R</t>
  </si>
  <si>
    <t>TK-775S7</t>
  </si>
  <si>
    <t>TK-777R</t>
  </si>
  <si>
    <t>TK-780A</t>
  </si>
  <si>
    <t>TK-780R</t>
  </si>
  <si>
    <t>TK-781A</t>
  </si>
  <si>
    <t>TK-781R</t>
  </si>
  <si>
    <t>TK-790A</t>
  </si>
  <si>
    <t>TK-790R</t>
  </si>
  <si>
    <t>TK-838</t>
  </si>
  <si>
    <t>TK-847</t>
  </si>
  <si>
    <t>TK-847R</t>
  </si>
  <si>
    <t>TK-853</t>
  </si>
  <si>
    <t>TK-854</t>
  </si>
  <si>
    <t>TK-8541</t>
  </si>
  <si>
    <t>TK-855</t>
  </si>
  <si>
    <t>TK-892</t>
  </si>
  <si>
    <t>TK-923</t>
  </si>
  <si>
    <t>GTK-670</t>
  </si>
  <si>
    <t>GTK-671</t>
  </si>
  <si>
    <t>GTK-672</t>
  </si>
  <si>
    <t>GTK-673</t>
  </si>
  <si>
    <t>GTK-674</t>
  </si>
  <si>
    <t>GTK-675R</t>
  </si>
  <si>
    <t>GTK-676</t>
  </si>
  <si>
    <t>GTK-677</t>
  </si>
  <si>
    <t>A ESPDURTONK</t>
  </si>
  <si>
    <t>CN</t>
  </si>
  <si>
    <t>CN-244461</t>
  </si>
  <si>
    <t>CN-244478</t>
  </si>
  <si>
    <t>CN-244485</t>
  </si>
  <si>
    <t>CN-244492</t>
  </si>
  <si>
    <t>CN-244508</t>
  </si>
  <si>
    <t>CN-244515</t>
  </si>
  <si>
    <t>CN-244522</t>
  </si>
  <si>
    <t>CN-244539</t>
  </si>
  <si>
    <t>CN-244546</t>
  </si>
  <si>
    <t>CN-244553</t>
  </si>
  <si>
    <t>CN-244560</t>
  </si>
  <si>
    <t>CN-244614</t>
  </si>
  <si>
    <t>CN-244621</t>
  </si>
  <si>
    <t>CN-244638</t>
  </si>
  <si>
    <t>CN-244645</t>
  </si>
  <si>
    <t>CN-244652</t>
  </si>
  <si>
    <t>CN-244669</t>
  </si>
  <si>
    <t>CN-244676</t>
  </si>
  <si>
    <t>CN-244683</t>
  </si>
  <si>
    <t>CN-244706</t>
  </si>
  <si>
    <t>CN-244713</t>
  </si>
  <si>
    <t>CN-244720</t>
  </si>
  <si>
    <t>CN-244836</t>
  </si>
  <si>
    <t>CN-244843</t>
  </si>
  <si>
    <t>CN-244850</t>
  </si>
  <si>
    <t>CN-244867</t>
  </si>
  <si>
    <t>CN-245161</t>
  </si>
  <si>
    <t>CN-245178</t>
  </si>
  <si>
    <t>CN-246434</t>
  </si>
  <si>
    <t>DISPLAY</t>
  </si>
  <si>
    <t>A ESPTKBAGNO</t>
  </si>
  <si>
    <t>A ESPTKGREENSM</t>
  </si>
  <si>
    <t>A ESPTKMANGREN</t>
  </si>
  <si>
    <t>A ESPTKMANICI</t>
  </si>
  <si>
    <t>A ESPTKSCOPBOX</t>
  </si>
  <si>
    <t>A ESPTKSET</t>
  </si>
  <si>
    <t>A ESPTSCOPEGR</t>
  </si>
  <si>
    <t>A ESTKPALBOX</t>
  </si>
  <si>
    <t>A CROWNERGREEN</t>
  </si>
  <si>
    <t>TK-CAR.STAND</t>
  </si>
  <si>
    <t>TK-M DISPLAY</t>
  </si>
  <si>
    <t>METAL STAND FO</t>
  </si>
  <si>
    <t>DN</t>
  </si>
  <si>
    <t>DN-000230</t>
  </si>
  <si>
    <t>DN-000630</t>
  </si>
  <si>
    <t>DN-101489</t>
  </si>
  <si>
    <t>DN-101490</t>
  </si>
  <si>
    <t>DN-104029</t>
  </si>
  <si>
    <t>DN-104030</t>
  </si>
  <si>
    <t>DN-104031</t>
  </si>
  <si>
    <t>DN-104042</t>
  </si>
  <si>
    <t>DN-104045</t>
  </si>
  <si>
    <t>DN-104046</t>
  </si>
  <si>
    <t>DN-104048</t>
  </si>
  <si>
    <t>DN-104049</t>
  </si>
  <si>
    <t>DN-104050</t>
  </si>
  <si>
    <t>DN-104051</t>
  </si>
  <si>
    <t>DN-104052</t>
  </si>
  <si>
    <t>DN-104053</t>
  </si>
  <si>
    <t>DN-104058</t>
  </si>
  <si>
    <t>DN-104059</t>
  </si>
  <si>
    <t>DN-104060</t>
  </si>
  <si>
    <t>DN-104061</t>
  </si>
  <si>
    <t>DN-104062</t>
  </si>
  <si>
    <t>DN-104063</t>
  </si>
  <si>
    <t>DN-104066</t>
  </si>
  <si>
    <t>DN-104128</t>
  </si>
  <si>
    <t>DN-104136</t>
  </si>
  <si>
    <t>DN-104172</t>
  </si>
  <si>
    <t>DN-104186</t>
  </si>
  <si>
    <t>DN-104227</t>
  </si>
  <si>
    <t>DN-104228</t>
  </si>
  <si>
    <t>DN-104243</t>
  </si>
  <si>
    <t>DN-104955</t>
  </si>
  <si>
    <t>DN-105747</t>
  </si>
  <si>
    <t>DN-105941</t>
  </si>
  <si>
    <t>DN-106188</t>
  </si>
  <si>
    <t>DN-106189</t>
  </si>
  <si>
    <t>DN-106192</t>
  </si>
  <si>
    <t>DN-106253</t>
  </si>
  <si>
    <t>DN-106384</t>
  </si>
  <si>
    <t>DN-109221</t>
  </si>
  <si>
    <t>DN-109236</t>
  </si>
  <si>
    <t>DN-109247</t>
  </si>
  <si>
    <t>DN-109252</t>
  </si>
  <si>
    <t>DN-109256</t>
  </si>
  <si>
    <t>DN-109258</t>
  </si>
  <si>
    <t>DN-114591</t>
  </si>
  <si>
    <t>DN-115704</t>
  </si>
  <si>
    <t>DN-115706</t>
  </si>
  <si>
    <t>DN-115709</t>
  </si>
  <si>
    <t>DN-115710</t>
  </si>
  <si>
    <t>DN-116028</t>
  </si>
  <si>
    <t>DN-116378</t>
  </si>
  <si>
    <t>DN-116387</t>
  </si>
  <si>
    <t>DN-116398</t>
  </si>
  <si>
    <t>DN-116408</t>
  </si>
  <si>
    <t>DN-116410</t>
  </si>
  <si>
    <t>DN-116411</t>
  </si>
  <si>
    <t>DN-120379</t>
  </si>
  <si>
    <t>DN-120386</t>
  </si>
  <si>
    <t>DN-123841</t>
  </si>
  <si>
    <t>DN-123879</t>
  </si>
  <si>
    <t>DN-123921</t>
  </si>
  <si>
    <t>DN-123959</t>
  </si>
  <si>
    <t>DN-123960</t>
  </si>
  <si>
    <t>DN-123964</t>
  </si>
  <si>
    <t>DN-124004</t>
  </si>
  <si>
    <t>DN-124005</t>
  </si>
  <si>
    <t>DN-124181</t>
  </si>
  <si>
    <t>DN-124206</t>
  </si>
  <si>
    <t>DN-132848</t>
  </si>
  <si>
    <t>DN-133539</t>
  </si>
  <si>
    <t>DN-133546</t>
  </si>
  <si>
    <t>DN-143011</t>
  </si>
  <si>
    <t>DN-143014</t>
  </si>
  <si>
    <t>DN-147822</t>
  </si>
  <si>
    <t>DN-147863</t>
  </si>
  <si>
    <t>DN-147865</t>
  </si>
  <si>
    <t>DN-147866</t>
  </si>
  <si>
    <t>DN-147867</t>
  </si>
  <si>
    <t>DN-148733</t>
  </si>
  <si>
    <t>DN-148735</t>
  </si>
  <si>
    <t>DN-150327</t>
  </si>
  <si>
    <t>DN-151063</t>
  </si>
  <si>
    <t>DN-151067</t>
  </si>
  <si>
    <t>DN-151068</t>
  </si>
  <si>
    <t>DN-151069</t>
  </si>
  <si>
    <t>DN-152898</t>
  </si>
  <si>
    <t>DN-152899</t>
  </si>
  <si>
    <t>DN-155353</t>
  </si>
  <si>
    <t>DN-155354</t>
  </si>
  <si>
    <t>DN-156402</t>
  </si>
  <si>
    <t>DN-156625</t>
  </si>
  <si>
    <t>DN-159506</t>
  </si>
  <si>
    <t>DN-165223</t>
  </si>
  <si>
    <t>DN-165352</t>
  </si>
  <si>
    <t>DN-166856</t>
  </si>
  <si>
    <t>DN-167535</t>
  </si>
  <si>
    <t>DN-170642</t>
  </si>
  <si>
    <t>DN-170643</t>
  </si>
  <si>
    <t>DN-170644</t>
  </si>
  <si>
    <t>DN-170645</t>
  </si>
  <si>
    <t>DN-170662</t>
  </si>
  <si>
    <t>DN-170792</t>
  </si>
  <si>
    <t>DN-170884</t>
  </si>
  <si>
    <t>DN-170885</t>
  </si>
  <si>
    <t>DN-170886</t>
  </si>
  <si>
    <t>DN-170887</t>
  </si>
  <si>
    <t>DN-170888</t>
  </si>
  <si>
    <t>DN-170889</t>
  </si>
  <si>
    <t>DN-171355</t>
  </si>
  <si>
    <t>DN-172304</t>
  </si>
  <si>
    <t>DN-173271</t>
  </si>
  <si>
    <t>DN-173336</t>
  </si>
  <si>
    <t>DN-173360</t>
  </si>
  <si>
    <t>DN-173374</t>
  </si>
  <si>
    <t>DN-173856</t>
  </si>
  <si>
    <t>DN-173926</t>
  </si>
  <si>
    <t>DN-173927</t>
  </si>
  <si>
    <t>DN-175811</t>
  </si>
  <si>
    <t>DN-175812</t>
  </si>
  <si>
    <t>DN-177389</t>
  </si>
  <si>
    <t>DN-181315</t>
  </si>
  <si>
    <t>DN-182173</t>
  </si>
  <si>
    <t>DN-185658</t>
  </si>
  <si>
    <t>DN-185663</t>
  </si>
  <si>
    <t>DN-185671</t>
  </si>
  <si>
    <t>DN-185673</t>
  </si>
  <si>
    <t>DN-185875</t>
  </si>
  <si>
    <t>DN-185876</t>
  </si>
  <si>
    <t>DN-185881</t>
  </si>
  <si>
    <t>DN-185882</t>
  </si>
  <si>
    <t>DN-185887</t>
  </si>
  <si>
    <t>DN-186010</t>
  </si>
  <si>
    <t>DN-186059</t>
  </si>
  <si>
    <t>DN-186063</t>
  </si>
  <si>
    <t>DN-186065</t>
  </si>
  <si>
    <t>DN-186067</t>
  </si>
  <si>
    <t>DN-186527</t>
  </si>
  <si>
    <t>DN-188558</t>
  </si>
  <si>
    <t>DN-188632</t>
  </si>
  <si>
    <t>DN-188634</t>
  </si>
  <si>
    <t>DN-191257</t>
  </si>
  <si>
    <t>DN-191262</t>
  </si>
  <si>
    <t>DN-191264</t>
  </si>
  <si>
    <t>DN-191265</t>
  </si>
  <si>
    <t>DN-191268</t>
  </si>
  <si>
    <t>DN-191272</t>
  </si>
  <si>
    <t>DN-191274</t>
  </si>
  <si>
    <t>DN-194309</t>
  </si>
  <si>
    <t>DN-194315</t>
  </si>
  <si>
    <t>DN-194704</t>
  </si>
  <si>
    <t>DN-194715</t>
  </si>
  <si>
    <t>DN-194724</t>
  </si>
  <si>
    <t>DN-194725</t>
  </si>
  <si>
    <t>DN-194730</t>
  </si>
  <si>
    <t>DN-197170</t>
  </si>
  <si>
    <t>DN-197513</t>
  </si>
  <si>
    <t>DN-197514</t>
  </si>
  <si>
    <t>DN-197517</t>
  </si>
  <si>
    <t>DN-197521</t>
  </si>
  <si>
    <t>DN-197525</t>
  </si>
  <si>
    <t>DN-197533</t>
  </si>
  <si>
    <t>DN-197536</t>
  </si>
  <si>
    <t>DN-197541</t>
  </si>
  <si>
    <t>DN-197542</t>
  </si>
  <si>
    <t>DN-197545</t>
  </si>
  <si>
    <t>DN-197546</t>
  </si>
  <si>
    <t>DN-197752</t>
  </si>
  <si>
    <t>DN-198631</t>
  </si>
  <si>
    <t>DN-198633</t>
  </si>
  <si>
    <t>DN-201234</t>
  </si>
  <si>
    <t>DN-351829</t>
  </si>
  <si>
    <t>DN-351836</t>
  </si>
  <si>
    <t>DN-351843</t>
  </si>
  <si>
    <t>DN-351881</t>
  </si>
  <si>
    <t>DN-353458</t>
  </si>
  <si>
    <t>DN-800074</t>
  </si>
  <si>
    <t>DN-800140</t>
  </si>
  <si>
    <t>DN-800141</t>
  </si>
  <si>
    <t>DN-800142</t>
  </si>
  <si>
    <t>DN-800143</t>
  </si>
  <si>
    <t>DNP-002502</t>
  </si>
  <si>
    <t>DNP-002503</t>
  </si>
  <si>
    <t>DNP-002612</t>
  </si>
  <si>
    <t>DNP-002733</t>
  </si>
  <si>
    <t>DNP-002762</t>
  </si>
  <si>
    <t>DNP-002763</t>
  </si>
  <si>
    <t>DNP-009259</t>
  </si>
  <si>
    <t>DNP-009289</t>
  </si>
  <si>
    <t>DNP-009389</t>
  </si>
  <si>
    <t>DNP-107395</t>
  </si>
  <si>
    <t>DNP-113774</t>
  </si>
  <si>
    <t>DNP-113775</t>
  </si>
  <si>
    <t>DNP-115598</t>
  </si>
  <si>
    <t>DNP-115975</t>
  </si>
  <si>
    <t>DNP-115977</t>
  </si>
  <si>
    <t>DNP-115985</t>
  </si>
  <si>
    <t>DNP-116095</t>
  </si>
  <si>
    <t>DNP-120145</t>
  </si>
  <si>
    <t>DNP-125227</t>
  </si>
  <si>
    <t>DNP-125301</t>
  </si>
  <si>
    <t>DNP-125560</t>
  </si>
  <si>
    <t>DNP-125777</t>
  </si>
  <si>
    <t>DNP-125780</t>
  </si>
  <si>
    <t>DNP-134116</t>
  </si>
  <si>
    <t>DNP-143154</t>
  </si>
  <si>
    <t>DNP-148976</t>
  </si>
  <si>
    <t>DNP-148977</t>
  </si>
  <si>
    <t>DNP-148983</t>
  </si>
  <si>
    <t>DNP-148985</t>
  </si>
  <si>
    <t>DNP-150923</t>
  </si>
  <si>
    <t>DNP-151612</t>
  </si>
  <si>
    <t>DNP-151637</t>
  </si>
  <si>
    <t>DNP-151803</t>
  </si>
  <si>
    <t>DNP-151820</t>
  </si>
  <si>
    <t>DNP-151857</t>
  </si>
  <si>
    <t>DNP-156839</t>
  </si>
  <si>
    <t>DNP-156903</t>
  </si>
  <si>
    <t>DNP-156932</t>
  </si>
  <si>
    <t>DNP-156934</t>
  </si>
  <si>
    <t>DNP-156958</t>
  </si>
  <si>
    <t>DNP-156959</t>
  </si>
  <si>
    <t>DNP-156965</t>
  </si>
  <si>
    <t>DNP-157285</t>
  </si>
  <si>
    <t>DNP-157464</t>
  </si>
  <si>
    <t>DNP-157465</t>
  </si>
  <si>
    <t>DNP-157466</t>
  </si>
  <si>
    <t>DNP-159127</t>
  </si>
  <si>
    <t>DNP-159196</t>
  </si>
  <si>
    <t>DNP-159201</t>
  </si>
  <si>
    <t>DNP-159237</t>
  </si>
  <si>
    <t>DNP-159265</t>
  </si>
  <si>
    <t>DNP-159350</t>
  </si>
  <si>
    <t>DNP-159486</t>
  </si>
  <si>
    <t>DNP-159883</t>
  </si>
  <si>
    <t>DNP-160103</t>
  </si>
  <si>
    <t>DNP-162666</t>
  </si>
  <si>
    <t>DNP-163414</t>
  </si>
  <si>
    <t>DNP-164662</t>
  </si>
  <si>
    <t>DNP-165384</t>
  </si>
  <si>
    <t>DNP-165485</t>
  </si>
  <si>
    <t>DNP-166010</t>
  </si>
  <si>
    <t>DNP-166855</t>
  </si>
  <si>
    <t>DNP-166856</t>
  </si>
  <si>
    <t>DNP-168060</t>
  </si>
  <si>
    <t>DNP-168068</t>
  </si>
  <si>
    <t>DNP-168129</t>
  </si>
  <si>
    <t>DNP-168200</t>
  </si>
  <si>
    <t>DNP-168273</t>
  </si>
  <si>
    <t>DNP-168376</t>
  </si>
  <si>
    <t>DNP-168383</t>
  </si>
  <si>
    <t>DNP-168386</t>
  </si>
  <si>
    <t>DNP-168387</t>
  </si>
  <si>
    <t>DNP-168396</t>
  </si>
  <si>
    <t>DNP-168399</t>
  </si>
  <si>
    <t>DNP-168402</t>
  </si>
  <si>
    <t>DNP-168433</t>
  </si>
  <si>
    <t>DNP-168452</t>
  </si>
  <si>
    <t>DNP-168454</t>
  </si>
  <si>
    <t>DNP-168462</t>
  </si>
  <si>
    <t>DNP-168489</t>
  </si>
  <si>
    <t>DNP-169705</t>
  </si>
  <si>
    <t>DNP-171462</t>
  </si>
  <si>
    <t>DNP-174208</t>
  </si>
  <si>
    <t>DNP-178339</t>
  </si>
  <si>
    <t>DNP-178340</t>
  </si>
  <si>
    <t>DNP-178342</t>
  </si>
  <si>
    <t>DNP-178345</t>
  </si>
  <si>
    <t>DNP-178347</t>
  </si>
  <si>
    <t>DNP-178647</t>
  </si>
  <si>
    <t>DNP-178989</t>
  </si>
  <si>
    <t>DNP-178994</t>
  </si>
  <si>
    <t>DNP-179000</t>
  </si>
  <si>
    <t>DNP-179001</t>
  </si>
  <si>
    <t>DNP-180376</t>
  </si>
  <si>
    <t>DNP-180377</t>
  </si>
  <si>
    <t>DNP-180384</t>
  </si>
  <si>
    <t>DNP-180403</t>
  </si>
  <si>
    <t>DNP-180404</t>
  </si>
  <si>
    <t>DNP-180411</t>
  </si>
  <si>
    <t>DNP-180534</t>
  </si>
  <si>
    <t>DNP-180535</t>
  </si>
  <si>
    <t>DNP-183384</t>
  </si>
  <si>
    <t>DNP-183388</t>
  </si>
  <si>
    <t>DNP-183421</t>
  </si>
  <si>
    <t>DNP-183541</t>
  </si>
  <si>
    <t>DNP-186605</t>
  </si>
  <si>
    <t>DNP-186752</t>
  </si>
  <si>
    <t>DNP-186755</t>
  </si>
  <si>
    <t>DNP-186757</t>
  </si>
  <si>
    <t>DNP-186759</t>
  </si>
  <si>
    <t>DNP-186779</t>
  </si>
  <si>
    <t>DNP-186780</t>
  </si>
  <si>
    <t>DNP-186792</t>
  </si>
  <si>
    <t>DNP-186953</t>
  </si>
  <si>
    <t>DNP-187005</t>
  </si>
  <si>
    <t>DNP-187069</t>
  </si>
  <si>
    <t>DNP-187563</t>
  </si>
  <si>
    <t>DNP-187564</t>
  </si>
  <si>
    <t>DNP-187565</t>
  </si>
  <si>
    <t>DNP-187567</t>
  </si>
  <si>
    <t>DNP-187568</t>
  </si>
  <si>
    <t>DNP-192727</t>
  </si>
  <si>
    <t>DNP-200939</t>
  </si>
  <si>
    <t>DNP-200940</t>
  </si>
  <si>
    <t>DNP-201158</t>
  </si>
  <si>
    <t>DNP-201361</t>
  </si>
  <si>
    <t>DNP-201364</t>
  </si>
  <si>
    <t>DNP-201365</t>
  </si>
  <si>
    <t>DNP-201366</t>
  </si>
  <si>
    <t>DNP-202863</t>
  </si>
  <si>
    <t>DNP-202929</t>
  </si>
  <si>
    <t>DNP-202948</t>
  </si>
  <si>
    <t>DNP-202962</t>
  </si>
  <si>
    <t>DNP-202964</t>
  </si>
  <si>
    <t>DNP-202965</t>
  </si>
  <si>
    <t>DNP-221085</t>
  </si>
  <si>
    <t>DNP-230308</t>
  </si>
  <si>
    <t>DNP-314008</t>
  </si>
  <si>
    <t>DNP-328807</t>
  </si>
  <si>
    <t>DNP-328869</t>
  </si>
  <si>
    <t>DNP-329378</t>
  </si>
  <si>
    <t>DNP-330602</t>
  </si>
  <si>
    <t>DNP-330619</t>
  </si>
  <si>
    <t>DNP-330657</t>
  </si>
  <si>
    <t>DNP-330701</t>
  </si>
  <si>
    <t>DNP-330718</t>
  </si>
  <si>
    <t>DNP-353830</t>
  </si>
  <si>
    <t>DNP-450056</t>
  </si>
  <si>
    <t>EZ</t>
  </si>
  <si>
    <t>EZ-121292</t>
  </si>
  <si>
    <t>EZ-335105</t>
  </si>
  <si>
    <t>EZ-335129</t>
  </si>
  <si>
    <t>EZ-335143</t>
  </si>
  <si>
    <t>EZ-351778</t>
  </si>
  <si>
    <t>EZ-351785</t>
  </si>
  <si>
    <t>EZ-351792</t>
  </si>
  <si>
    <t>EZ-356957</t>
  </si>
  <si>
    <t>EZ-356964</t>
  </si>
  <si>
    <t>EZ-356971</t>
  </si>
  <si>
    <t>KC</t>
  </si>
  <si>
    <t>KC-10789</t>
  </si>
  <si>
    <t>KC-10825</t>
  </si>
  <si>
    <t>KC-11468</t>
  </si>
  <si>
    <t>KC-12267</t>
  </si>
  <si>
    <t>KC-13540</t>
  </si>
  <si>
    <t>KC-13541</t>
  </si>
  <si>
    <t>KC-13542</t>
  </si>
  <si>
    <t>KC-13543</t>
  </si>
  <si>
    <t>KC-13544</t>
  </si>
  <si>
    <t>KC-67521</t>
  </si>
  <si>
    <t>KC-67522</t>
  </si>
  <si>
    <t>KC-67526</t>
  </si>
  <si>
    <t>KC-67527</t>
  </si>
  <si>
    <t>KC-68189</t>
  </si>
  <si>
    <t>KC-68190</t>
  </si>
  <si>
    <t>KC-80381</t>
  </si>
  <si>
    <t>KC-81574</t>
  </si>
  <si>
    <t>KC-81575</t>
  </si>
  <si>
    <t>KC-81605</t>
  </si>
  <si>
    <t>KC-81706</t>
  </si>
  <si>
    <t>KC-82269</t>
  </si>
  <si>
    <t>KC-82628</t>
  </si>
  <si>
    <t>KC-82629</t>
  </si>
  <si>
    <t>KC-82631</t>
  </si>
  <si>
    <t>KC-85906</t>
  </si>
  <si>
    <t>KC-85907</t>
  </si>
  <si>
    <t>KC-85908</t>
  </si>
  <si>
    <t>KC-85912</t>
  </si>
  <si>
    <t>KC-85913</t>
  </si>
  <si>
    <t>KC-85914</t>
  </si>
  <si>
    <t>KC-91659</t>
  </si>
  <si>
    <t>KC-91660</t>
  </si>
  <si>
    <t>KC-91661</t>
  </si>
  <si>
    <t>KC-91662</t>
  </si>
  <si>
    <t>KC-91818</t>
  </si>
  <si>
    <t>KC-91819</t>
  </si>
  <si>
    <t>KC-92001</t>
  </si>
  <si>
    <t>KC-92206</t>
  </si>
  <si>
    <t>KC-92216</t>
  </si>
  <si>
    <t>KC-92235</t>
  </si>
  <si>
    <t>KC-94976</t>
  </si>
  <si>
    <t>MG</t>
  </si>
  <si>
    <t>MG-900175</t>
  </si>
  <si>
    <t>MG-900472</t>
  </si>
  <si>
    <t>MG-900489</t>
  </si>
  <si>
    <t>RC</t>
  </si>
  <si>
    <t>RC-01100</t>
  </si>
  <si>
    <t>RC-01200</t>
  </si>
  <si>
    <t>RC-02080</t>
  </si>
  <si>
    <t>RC-03100-C</t>
  </si>
  <si>
    <t>RC-03100-CW</t>
  </si>
  <si>
    <t>RC-03100-W</t>
  </si>
  <si>
    <t>RC-04100</t>
  </si>
  <si>
    <t>RC-049120</t>
  </si>
  <si>
    <t>RC-309694</t>
  </si>
  <si>
    <t>RC-309700</t>
  </si>
  <si>
    <t>RC-309717</t>
  </si>
  <si>
    <t>RC-324710-TJ</t>
  </si>
  <si>
    <t>RC-324710-TW</t>
  </si>
  <si>
    <t>SC</t>
  </si>
  <si>
    <t>SC-360232</t>
  </si>
  <si>
    <t>SC-360249</t>
  </si>
  <si>
    <t>SC-360256</t>
  </si>
  <si>
    <t>SC-360287</t>
  </si>
  <si>
    <t>SC-360294</t>
  </si>
  <si>
    <t>SC-360720</t>
  </si>
  <si>
    <t>SC-360720-12</t>
  </si>
  <si>
    <t>SC-360737</t>
  </si>
  <si>
    <t>SC-360737-12</t>
  </si>
  <si>
    <t>SC-360744</t>
  </si>
  <si>
    <t>SC-360751</t>
  </si>
  <si>
    <t>SC-360928</t>
  </si>
  <si>
    <t>SC-360935</t>
  </si>
  <si>
    <t>SC-360942</t>
  </si>
  <si>
    <t>SC-360959</t>
  </si>
  <si>
    <t>SC-430134</t>
  </si>
  <si>
    <t>SC-430141</t>
  </si>
  <si>
    <t>SC-430158</t>
  </si>
  <si>
    <t>SC-430165</t>
  </si>
  <si>
    <t>SC-430240</t>
  </si>
  <si>
    <t>SC-430257</t>
  </si>
  <si>
    <t>SC-430301</t>
  </si>
  <si>
    <t>SC-430622</t>
  </si>
  <si>
    <t>SC-430660</t>
  </si>
  <si>
    <t>SC-430769</t>
  </si>
  <si>
    <t>SC-430929-p</t>
  </si>
  <si>
    <t>SC-431018</t>
  </si>
  <si>
    <t>SC-431025-P</t>
  </si>
  <si>
    <t>SC-431070</t>
  </si>
  <si>
    <t>SC-431087</t>
  </si>
  <si>
    <t>SC-431094</t>
  </si>
  <si>
    <t>SC-431100</t>
  </si>
  <si>
    <t>SC-431117</t>
  </si>
  <si>
    <t>SC-431124</t>
  </si>
  <si>
    <t>SC-431131</t>
  </si>
  <si>
    <t>SC-431230</t>
  </si>
  <si>
    <t>SC-431247</t>
  </si>
  <si>
    <t>SC-431254</t>
  </si>
  <si>
    <t>SC-431261</t>
  </si>
  <si>
    <t>SC-431278</t>
  </si>
  <si>
    <t>SC-431285</t>
  </si>
  <si>
    <t>SC-431650</t>
  </si>
  <si>
    <t>SC-431667</t>
  </si>
  <si>
    <t>SC-431674</t>
  </si>
  <si>
    <t>SC-431681</t>
  </si>
  <si>
    <t>SC-431698</t>
  </si>
  <si>
    <t>SC-431704</t>
  </si>
  <si>
    <t>SC-431711</t>
  </si>
  <si>
    <t>SC-431728</t>
  </si>
  <si>
    <t>SC-431735</t>
  </si>
  <si>
    <t>SC-431742</t>
  </si>
  <si>
    <t>SC-431759</t>
  </si>
  <si>
    <t>SC-431766</t>
  </si>
  <si>
    <t>SC-777111</t>
  </si>
  <si>
    <t>SC-777128</t>
  </si>
  <si>
    <t>SC-777258</t>
  </si>
  <si>
    <t>SC-777258-12</t>
  </si>
  <si>
    <t>SC-777265</t>
  </si>
  <si>
    <t>SC-777265-12</t>
  </si>
  <si>
    <t>SL</t>
  </si>
  <si>
    <t>SL-00001</t>
  </si>
  <si>
    <t>SL-00002</t>
  </si>
  <si>
    <t>SL-00003</t>
  </si>
  <si>
    <t>SL-00004</t>
  </si>
  <si>
    <t>SL-00005</t>
  </si>
  <si>
    <t>SL-00006</t>
  </si>
  <si>
    <t>SL-00007</t>
  </si>
  <si>
    <t>SL-00008</t>
  </si>
  <si>
    <t>SL-00009</t>
  </si>
  <si>
    <t>SL-00013</t>
  </si>
  <si>
    <t>SL-00051</t>
  </si>
  <si>
    <t>SL-00120</t>
  </si>
  <si>
    <t>SL-00121</t>
  </si>
  <si>
    <t>SL-00125</t>
  </si>
  <si>
    <t>SL-00130</t>
  </si>
  <si>
    <t>SL-00134</t>
  </si>
  <si>
    <t>SL-00135</t>
  </si>
  <si>
    <t>SL-00136</t>
  </si>
  <si>
    <t>SL-062032</t>
  </si>
  <si>
    <t>SL-062033</t>
  </si>
  <si>
    <t>SL-10662</t>
  </si>
  <si>
    <t>SL-11317</t>
  </si>
  <si>
    <t>SL-11324</t>
  </si>
  <si>
    <t>SLP-362526</t>
  </si>
  <si>
    <t>SP</t>
  </si>
  <si>
    <t>SP-159493</t>
  </si>
  <si>
    <t>SP-159509</t>
  </si>
  <si>
    <t>SP-159516</t>
  </si>
  <si>
    <t>SP-159523</t>
  </si>
  <si>
    <t>SP-159530</t>
  </si>
  <si>
    <t>SP-161540</t>
  </si>
  <si>
    <t>SP-161557</t>
  </si>
  <si>
    <t>SP-161588</t>
  </si>
  <si>
    <t>SP-161595</t>
  </si>
  <si>
    <t>SP-161618</t>
  </si>
  <si>
    <t>SR</t>
  </si>
  <si>
    <t>SR-014002</t>
  </si>
  <si>
    <t>SR-024001</t>
  </si>
  <si>
    <t>SR-034000</t>
  </si>
  <si>
    <t>SR-044009</t>
  </si>
  <si>
    <t>SR-054008</t>
  </si>
  <si>
    <t>SR-091256</t>
  </si>
  <si>
    <t>SR-091256-4</t>
  </si>
  <si>
    <t>SR-101252</t>
  </si>
  <si>
    <t>SR-101252-4</t>
  </si>
  <si>
    <t>SR-111251</t>
  </si>
  <si>
    <t>SR-111251-4</t>
  </si>
  <si>
    <t>SR-112229-P</t>
  </si>
  <si>
    <t>SR-113332-P</t>
  </si>
  <si>
    <t>SR-115006</t>
  </si>
  <si>
    <t>SR-121250</t>
  </si>
  <si>
    <t>SR-121250-4</t>
  </si>
  <si>
    <t>SR-125005</t>
  </si>
  <si>
    <t>SR-135004</t>
  </si>
  <si>
    <t>SR-135370-P</t>
  </si>
  <si>
    <t>SR-145003</t>
  </si>
  <si>
    <t>SR-155002</t>
  </si>
  <si>
    <t>SR-165001</t>
  </si>
  <si>
    <t>SR-177509</t>
  </si>
  <si>
    <t>SR-187508</t>
  </si>
  <si>
    <t>SR-191253</t>
  </si>
  <si>
    <t>SR-191253-4</t>
  </si>
  <si>
    <t>SR-200757</t>
  </si>
  <si>
    <t>SR-201259</t>
  </si>
  <si>
    <t>SR-201259-4</t>
  </si>
  <si>
    <t>SR-210756</t>
  </si>
  <si>
    <t>SR-211258</t>
  </si>
  <si>
    <t>SR-211258-4</t>
  </si>
  <si>
    <t>SR-220755</t>
  </si>
  <si>
    <t>SR-221257</t>
  </si>
  <si>
    <t>SR-221257-4</t>
  </si>
  <si>
    <t>SR-231256</t>
  </si>
  <si>
    <t>SR-231256-4</t>
  </si>
  <si>
    <t>SR-301256</t>
  </si>
  <si>
    <t>SR-301256-4</t>
  </si>
  <si>
    <t>SR-311255</t>
  </si>
  <si>
    <t>SR-311255-4</t>
  </si>
  <si>
    <t>SR-321254</t>
  </si>
  <si>
    <t>SR-321254-4</t>
  </si>
  <si>
    <t>SR-331253</t>
  </si>
  <si>
    <t>SR-331253-4</t>
  </si>
  <si>
    <t>SR-341252</t>
  </si>
  <si>
    <t>SR-341252-4</t>
  </si>
  <si>
    <t>SR-345007</t>
  </si>
  <si>
    <t>SR-355006</t>
  </si>
  <si>
    <t>SR-365005</t>
  </si>
  <si>
    <t>SR-375004</t>
  </si>
  <si>
    <t>SR-380008</t>
  </si>
  <si>
    <t>SR-381005</t>
  </si>
  <si>
    <t>SR-381258</t>
  </si>
  <si>
    <t>SR-381258-4</t>
  </si>
  <si>
    <t>SR-390007</t>
  </si>
  <si>
    <t>SR-400003</t>
  </si>
  <si>
    <t>SR-497508</t>
  </si>
  <si>
    <t>SR-SLK STAND</t>
  </si>
  <si>
    <t>Item Description</t>
  </si>
  <si>
    <t>CAR CHAMOIS سيارة شاموا</t>
  </si>
  <si>
    <t>CAR CHAMOIS+SPONGE سيارة شاموا</t>
  </si>
  <si>
    <t>CAR SPONGE  اسفنجة سيارات</t>
  </si>
  <si>
    <t>Cellulose Sponge أسفنج سيارة</t>
  </si>
  <si>
    <t>CAR COTTON CHAMOIS شمواة السيارة</t>
  </si>
  <si>
    <t>CELL SPONGE CLOTH 3pcs الإسفنج الخلوي</t>
  </si>
  <si>
    <t>CELL SPONGE CLOTH 5pc الإسفنج الخلوي</t>
  </si>
  <si>
    <t>Softy Natural Cellulose Sponge cloth 10pc اسفنجة</t>
  </si>
  <si>
    <t>Cotton Floor Cloth 50*70 ممسحة</t>
  </si>
  <si>
    <t>YELLOW DUST CLOTH 2pc ملابس مغبرة</t>
  </si>
  <si>
    <t>SUNY YELO M/PRPOS SOFT CLOTH قماش متعدد الاغراض</t>
  </si>
  <si>
    <t>SCOURING PAD 3pcs  اسفنجة تنظيف</t>
  </si>
  <si>
    <t>MULTI SCRUB 3pcs مقشر متعدد</t>
  </si>
  <si>
    <t>Spong Scourer Grip 3pc اسفنج</t>
  </si>
  <si>
    <t>SPONGE SCORR 3pc أسفنج تنظيف</t>
  </si>
  <si>
    <t>MASTRCLANR CLTH 3pc  منظف رئيسي</t>
  </si>
  <si>
    <t>غطاء طاولةكيIRON BOARD COVER 1</t>
  </si>
  <si>
    <t>غطاء طاولةكيIRON BOARD COVER1</t>
  </si>
  <si>
    <t>غطاءطاولة كيIRON BOARD COVR</t>
  </si>
  <si>
    <t>FILTRKY BASIC HOD FLTR#201 1</t>
  </si>
  <si>
    <t>FILTRKY PLUS W/INDICAT#202 1</t>
  </si>
  <si>
    <t>أسفنج تنظيفANTISCRTCH SPNG2pc1</t>
  </si>
  <si>
    <t>H.HOLD LATEX GLOVE-SML#225 1</t>
  </si>
  <si>
    <t>H.HOLD LATEX GLOVE-MED#226 1</t>
  </si>
  <si>
    <t>قفازاتHOLD LATEX GLOVE-LRG1</t>
  </si>
  <si>
    <t>قماش تنظيفMULTIPRPS CLOTH2p 1</t>
  </si>
  <si>
    <t>أسفنج تنظيفCEEL SPNG TEFLON2p1</t>
  </si>
  <si>
    <t>Plastic Peg 12P Large الوتد البلاستيك</t>
  </si>
  <si>
    <t>PLASTIC PEGS 20pc SMALL #512 1</t>
  </si>
  <si>
    <t>سيلك مواعينGOLDN WIR SPNG 2p 1</t>
  </si>
  <si>
    <t>Arix Stainless Steel Wire 18gm 4+1 سلك استانلس ستيل</t>
  </si>
  <si>
    <t>سيلك مواعينINOX WIR SPONG 2P 1</t>
  </si>
  <si>
    <t>سيلك مواعينSTEL WOOL ROL 12p 1</t>
  </si>
  <si>
    <t>سيلك مواعينSTEL WOOL ROL 24p 1</t>
  </si>
  <si>
    <t>Strong Metal Spong 2p1 اسفنجة معدنية</t>
  </si>
  <si>
    <t>سيلك مواعينSOAPED METAL12p 1</t>
  </si>
  <si>
    <t>اسفنج سيارةTAMP CAR SPON#605 1</t>
  </si>
  <si>
    <t>طاولة كيIRON BOARD COVER1</t>
  </si>
  <si>
    <t>طاولة كي IRON BORD COVPER 1</t>
  </si>
  <si>
    <t>أسفنج سيارةCAR SYNTH. SPONGE</t>
  </si>
  <si>
    <t>Classic Car Spong Large اسفنجة سيارات</t>
  </si>
  <si>
    <t>2IN1 AL SRFCE CHMY CLTH40x35 1</t>
  </si>
  <si>
    <t>CEEL SP.CLOTH I.FRESH3p#1131</t>
  </si>
  <si>
    <t>Cell Sp.Cloth I.Fresh#1141 1 قماش اسفنجية</t>
  </si>
  <si>
    <t>قماش تنظيفCOTTON FLOOR CLOTH1</t>
  </si>
  <si>
    <t>قماش تنظيفCOTTON FLOR CLOTH1</t>
  </si>
  <si>
    <t>Maxi Floor cloth Antibacterial 50*60cm ممسحة</t>
  </si>
  <si>
    <t>قماش تنظيفYELOW FLOR CLOTH 2p1</t>
  </si>
  <si>
    <t>CAR IN-OUT YELLOW DUST CLOTH</t>
  </si>
  <si>
    <t>Multiprpse Cloth Antibacterial 3pc قماش</t>
  </si>
  <si>
    <t>أسفنج تنظيف COURING PAD 10pc1</t>
  </si>
  <si>
    <t>EXTRA STRO$EASY GRIP SPONGS3+1</t>
  </si>
  <si>
    <t>Gold-Strng Scorng Spng W/Grp2p</t>
  </si>
  <si>
    <t>أسفنج تنظيفTEXTIL SCOUR 2p1</t>
  </si>
  <si>
    <t>أسفنج تنظيفSPNG SCORER LARG3p1</t>
  </si>
  <si>
    <t>أسفنج تنظيفGold Scoring Spng2p</t>
  </si>
  <si>
    <t>أسفنج تنظيفSYNTH SPNG SCOR 5p1</t>
  </si>
  <si>
    <t>SYNTH.SPONGE SCOURER  6+3</t>
  </si>
  <si>
    <t>Synt. Sponge Scoure Color 5+1 اسفنجة</t>
  </si>
  <si>
    <t>أسفنج تنظيفSYNTH SPNG SCOR10p1</t>
  </si>
  <si>
    <t>أسفنج تنظيفGYPSY CELL SPNG2p1</t>
  </si>
  <si>
    <t>NET IRONG CLOTHcm64X40 #1872</t>
  </si>
  <si>
    <t>Arix Scouring Silver Pad 2+1 فضية ناعمة</t>
  </si>
  <si>
    <t>MAXY-SPONGE SCORE 3+1FREE</t>
  </si>
  <si>
    <t>ANIBACRIAL FLOOR COLTH 3pc   1</t>
  </si>
  <si>
    <t>ZINC COATED WIRE SPONGE HEAVY DUTY 3 PCS شموع</t>
  </si>
  <si>
    <t>JUMBO-SPONGE SCORER 8+2 FREE</t>
  </si>
  <si>
    <t>IRONBRD CVR H-FRSH ANTBC#816</t>
  </si>
  <si>
    <t>سيلك مواعينInox Wir Spong 3PC.</t>
  </si>
  <si>
    <t>Inox Stainless Steel Wire اسلاك</t>
  </si>
  <si>
    <t>سيلك مواعينWIRE SPONG 2pc  1</t>
  </si>
  <si>
    <t>أسفنج NON SCRA/RUS PROP SCORE2</t>
  </si>
  <si>
    <t>TURBO-METALLIC ROUND SPONGE SCOURER 1 PC شموع</t>
  </si>
  <si>
    <t>YELLOW FLOOR CLO 50cmx50cm</t>
  </si>
  <si>
    <t>أسفنج تنظيفSYNTH SPNG SCOR9p1</t>
  </si>
  <si>
    <t>PACKAGING FOR 9 PC SPONES45</t>
  </si>
  <si>
    <t>PACKAGING FOR 6+3 SPONGES</t>
  </si>
  <si>
    <t>PACKAGING 3+1 SPONES 425 GREY</t>
  </si>
  <si>
    <t>PACKAGING 3+1 SPONES 425 BLACK</t>
  </si>
  <si>
    <t>أسفنج مساج شاورMSG BATH SPONGE</t>
  </si>
  <si>
    <t>ليفة أستحمامP&amp;S CELS BATHSPNG1</t>
  </si>
  <si>
    <t>أسفنج مكياجMAKEUP SPNG LTEX  1</t>
  </si>
  <si>
    <t>ليفة إستحمامPRE CELS BTH/MSG 1</t>
  </si>
  <si>
    <t>ليفة استحمام CELL SPONGE # 178</t>
  </si>
  <si>
    <t>أسفنج إستحمامDLICAT BATH SPNG1</t>
  </si>
  <si>
    <t>ليفة إستحمامJ/D BTHSPNG CLR3p</t>
  </si>
  <si>
    <t>اسفنج استحمام HYPOALERGENIC BT</t>
  </si>
  <si>
    <t>ليفةإستحمامSISAL SPONG MASAGE</t>
  </si>
  <si>
    <t>ليفة استحمام/MASAGE DUBL ACTN</t>
  </si>
  <si>
    <t>ليفة استحمام SPONG ROUND(ESPUM</t>
  </si>
  <si>
    <t>ليفة استحمام SPONG RECTNGL</t>
  </si>
  <si>
    <t>SYNTH.MSSGE SPONG 2FACE(MOUSSE</t>
  </si>
  <si>
    <t>ليفة استحمامCELL SPONGE # 752</t>
  </si>
  <si>
    <t>PUR&amp;SFT CELULS CHLD BTH SPNG</t>
  </si>
  <si>
    <t>أسفنجة حمام SOP-HLDER SPNG BD1</t>
  </si>
  <si>
    <t>NATURL SISAL STRIP BTH/MASGE</t>
  </si>
  <si>
    <t>قفازات اسفنج BATH/MASSGE GLOVE</t>
  </si>
  <si>
    <t>أسفنج إستحمام SOFT BATH SPONG</t>
  </si>
  <si>
    <t>PURE CLULS SPNG BTH/MSG GLOV</t>
  </si>
  <si>
    <t>ليفة استحمام BTH/MSG GLV DBLAC</t>
  </si>
  <si>
    <t>NATURAL LOOFAH BATH/MASSSGE1</t>
  </si>
  <si>
    <t>فرشة استحمام BTH BRUSH W/HANDL</t>
  </si>
  <si>
    <t>فرشةإستحمامSISAL-CTN STRP BATH</t>
  </si>
  <si>
    <t>BODY BRSH-ANALRGC RBR W/HNDL</t>
  </si>
  <si>
    <t>فرشةإستحمامBATH BRUSH  W/HNDL</t>
  </si>
  <si>
    <t>NATURAL -SISAL COATED MASSGE SPONGE NEW شموع</t>
  </si>
  <si>
    <t>رول مساج MASGE WODEN DEVICE</t>
  </si>
  <si>
    <t>HANDY MSG/BTH BAD SISL+COTN1</t>
  </si>
  <si>
    <t>WODEN BRUSH FOR BODY MASAGE1</t>
  </si>
  <si>
    <t>RADIUM FEET MASGE WODN DEVIC</t>
  </si>
  <si>
    <t>MAREA CELL SPONGE # 1342   1</t>
  </si>
  <si>
    <t>Bensi Bath Shower Mesh Sponge اسفنجة شبكية</t>
  </si>
  <si>
    <t>AQUAMASSAGE METAL DIS-B</t>
  </si>
  <si>
    <t>STNDNEW AQUA CARTON DISPLAYS</t>
  </si>
  <si>
    <t>AQUAMASSAGE METAL DIS-S</t>
  </si>
  <si>
    <t>NEW AQUA DISPLAYS            1</t>
  </si>
  <si>
    <t>COTTON FLOOR MOP ممسحة</t>
  </si>
  <si>
    <t>COLOURFUL SPONGE SCOURER 5 PCS شموع</t>
  </si>
  <si>
    <t>ستاندESPMETAL BROM METAL STAND</t>
  </si>
  <si>
    <t>ستاندSTIROKAY CARTON STAND1</t>
  </si>
  <si>
    <t>MICRFBR EXTRA MLT PURPS CLOTH1</t>
  </si>
  <si>
    <t>MICRFBR KITCHN DBL USE TEXTUR1</t>
  </si>
  <si>
    <t>قماش تنظيفMICROFIBRE WAFLED1</t>
  </si>
  <si>
    <t>قماش تنظيفMCROFIBR ALL SURFAC1</t>
  </si>
  <si>
    <t>قماش تنظيف SOFTFRNTOR CLOTH</t>
  </si>
  <si>
    <t>MICRFBR DUBLE USE GLASS CLOTH</t>
  </si>
  <si>
    <t>قماش تنظيفMICRFBR SUPRESISTNT1</t>
  </si>
  <si>
    <t>MICRFBR EXTRA MLT PURPS CLOTH</t>
  </si>
  <si>
    <t>فوط مسح ناعمة 4 MCRO TOWL36*38</t>
  </si>
  <si>
    <t>فوط مسح ناعمة 2+6 MRO TOW30*30</t>
  </si>
  <si>
    <t>4XL-ANTIBACTERIAL MICROFIBRE UTILTY CLOTH MULTIPACK 4 PCS</t>
  </si>
  <si>
    <t>ANTIBACTERIAL MICROFIBR- MULTIUTILITY CLOTH 8 PCS</t>
  </si>
  <si>
    <t>ANTIBACTERIAL Multiutility Microfiber Cloth</t>
  </si>
  <si>
    <t>ANT.EX ST$EASY.GRIP SPON SCO2P</t>
  </si>
  <si>
    <t>SYNTH.SPONGE SCOURER 8+2</t>
  </si>
  <si>
    <t>ANT$NON-SCR CELUL SPON SCORE2P</t>
  </si>
  <si>
    <t>AN&amp;NON-SCR.DECO SPON SCORER 2P</t>
  </si>
  <si>
    <t>AN$EXTR.STRO.CELU.SPON.SCOR2P</t>
  </si>
  <si>
    <t>AN$EXTR.STRO..SPON.SCOR 2+1FRE</t>
  </si>
  <si>
    <t>NON SCRA/RUS P.PROP.SCORE 2PCS</t>
  </si>
  <si>
    <t>NON SCRA SCOU PAD GOLD/SLLVR1P</t>
  </si>
  <si>
    <t>PROMO AX-01221-05618-01276</t>
  </si>
  <si>
    <t>ستاندMETAL STAND  1</t>
  </si>
  <si>
    <t>مكنسة تونكيتاPRTICA INDOR BROM</t>
  </si>
  <si>
    <t>مكنسة خشنةAREABRM EX.STRONG</t>
  </si>
  <si>
    <t>موب تونكيتاماكروMicrofibre Mop</t>
  </si>
  <si>
    <t>موب 3 قطع تونكيتاMOP KIT3pc</t>
  </si>
  <si>
    <t>موب  تونكيتاMOP REFILL 1</t>
  </si>
  <si>
    <t>موب تونكيتاANTIBAC MOP REFIL</t>
  </si>
  <si>
    <t>ممسحةأرضيةWSH&amp;DRY KITw/EXTHNDL</t>
  </si>
  <si>
    <t>إعادة تعبئةREFILL FOR WSH&amp;DRY</t>
  </si>
  <si>
    <t>أسفنجة الإزالهS/Remving sponge</t>
  </si>
  <si>
    <t>PLASTIC COTED BI-CLR STEL HNDL CM 130 مقبض فولاذي</t>
  </si>
  <si>
    <t>DUST PAN LARGE W/RUBBER LIP1</t>
  </si>
  <si>
    <t>جروف تنظيف+فرشةDUST PAN+BRUSH1</t>
  </si>
  <si>
    <t>HANDLE METAL PLASTIFIED 120cm</t>
  </si>
  <si>
    <t>يد للمكانس STEEL HANDL 130cm 1</t>
  </si>
  <si>
    <t>رول تنظيفADHESIV ROLER CLOTH 1</t>
  </si>
  <si>
    <t>منظف حذاءSHOE TWIN BRUSH</t>
  </si>
  <si>
    <t>فرشاة غبار 150سمdustr150cm hnd</t>
  </si>
  <si>
    <t>WINDOW WIPER W/SPONGE 1</t>
  </si>
  <si>
    <t>Rubber Floor Wiper W/O Handle ممسحة</t>
  </si>
  <si>
    <t>ممسحة زجاج26 WIN WIP MTAL 26cm</t>
  </si>
  <si>
    <t>ممسحة زجاج36 WIN WIP MTAL 36cm</t>
  </si>
  <si>
    <t>فرشاة للحمام تونكيتاW.C.BRUSH</t>
  </si>
  <si>
    <t>فرشاة للعلب RADIATOR BRUSH</t>
  </si>
  <si>
    <t>فرشاة للأرضياتM/PRPOSE BRSH</t>
  </si>
  <si>
    <t>حبل 20 مPLASTIC STRONG LINE20m</t>
  </si>
  <si>
    <t>حبل NYLON CLOTHES LINE 10mtr 1</t>
  </si>
  <si>
    <t>فرشاة مع قاعدةW.C.BRUSH W/CON</t>
  </si>
  <si>
    <t>Bowl Toilte Brush + Holder فرشاة دورة المياة</t>
  </si>
  <si>
    <t>Hardy Handled Dustpan W.Broom مجرود</t>
  </si>
  <si>
    <t>فرشاة غبارrialcobweb duster</t>
  </si>
  <si>
    <t>جاروف+فرشاة Mini Dustpan+Brush</t>
  </si>
  <si>
    <t>فرشاة للرضاعةBOTTLE BRUSH</t>
  </si>
  <si>
    <t>فرشاة غسيلDISHWASH BRSH</t>
  </si>
  <si>
    <t>فرشاة مع يدLaundry Brsh W/hand</t>
  </si>
  <si>
    <t>فرشاة ملابس شتاء CLOTH BRUSH</t>
  </si>
  <si>
    <t>مشبك غسيل WOODEN PEGS 12 PCS.</t>
  </si>
  <si>
    <t>DustrFbr Multcolr منفضة غبار</t>
  </si>
  <si>
    <t>منفضة غبار 5Dustr Set Fbr5Refl</t>
  </si>
  <si>
    <t>مشبك غسيلPLASTIC PEGS 20 PCS</t>
  </si>
  <si>
    <t>جاروف بدون مDUSTLARGE W/RUBER</t>
  </si>
  <si>
    <t>مشبك غسيلPLASTIC PEG12pLARGE1</t>
  </si>
  <si>
    <t>مشبك غسيلPLASTIC PEG 20pcSMAL1</t>
  </si>
  <si>
    <t>جاروف+عصاloby Dust Pan W/HND</t>
  </si>
  <si>
    <t>جاروف+مكنسةDUSTPAN W/BRM&amp;HND</t>
  </si>
  <si>
    <t>DustPan W/Handle+Brush W/Handl</t>
  </si>
  <si>
    <t>Fly trap Plastic (4 colors) مصيدة ذبابة</t>
  </si>
  <si>
    <t>مكنسة تونكيتاLOGICA INDOR BROM</t>
  </si>
  <si>
    <t>مكنسة تونكيتاIndoor Brom Brush</t>
  </si>
  <si>
    <t>مكنسة تونكيتاIN&amp;OUT BRMW/EXHND</t>
  </si>
  <si>
    <t>مكنسةناعمIndorBrom,Ultra-dense</t>
  </si>
  <si>
    <t>مكنسةتونكيتاINDOR BRMWEXTHANDL</t>
  </si>
  <si>
    <t>مكنسة تونكيتاIN&amp;OUT DOR BROM</t>
  </si>
  <si>
    <t>مكنسة تونكيتاDual Indor Brom</t>
  </si>
  <si>
    <t>موب قطنCOTN MOP 23cm STRIP</t>
  </si>
  <si>
    <t>Maxi Outdoor Broom W/O Handle مكنسة</t>
  </si>
  <si>
    <t>مكنسة خشنةBROM W/EXTHNDLE</t>
  </si>
  <si>
    <t>فرشةتنظيفPRATICO PUSH BROOM 1</t>
  </si>
  <si>
    <t>مكنسة تونكيتا Indor Brom,Micro</t>
  </si>
  <si>
    <t>DINAMICA BROOM W/130CM HANDL 1</t>
  </si>
  <si>
    <t>Foldable Eco Dustpan+Brush مجرفة و مكنسة</t>
  </si>
  <si>
    <t>Pipon Toilet Set Brush فرشاة المرحاض طقم</t>
  </si>
  <si>
    <t>سطل حوضينDoubl Buckt+Mop+Squzr</t>
  </si>
  <si>
    <t>موب تونكيتاT/Strips Fibres Mop</t>
  </si>
  <si>
    <t>Strizzo Set - Bckt+Squizr+Mop+Hndle</t>
  </si>
  <si>
    <t>موب تونكيتاNonwoven Mop</t>
  </si>
  <si>
    <t>ممسحةM/F Flor wipr W/Ext.HND</t>
  </si>
  <si>
    <t>غيارMicrofibre Refill Tk780A</t>
  </si>
  <si>
    <t>Spray &amp; Wash Kit - Tonkita 2 مجموعة الرش والغسيل</t>
  </si>
  <si>
    <t>Spray &amp; Wash Mop Antibacterial - 12 رش وغسل الممسحة</t>
  </si>
  <si>
    <t>ممسحة قطنCurly mcrofibr w.hnd</t>
  </si>
  <si>
    <t>غيارCurly mcrofibr refil 790A</t>
  </si>
  <si>
    <t>مكنسة Outdoor Corn Broom W/HND</t>
  </si>
  <si>
    <t>PAPID DUST&amp;WASH SET W.HANDL 1</t>
  </si>
  <si>
    <t>PAPID DUST&amp;WASH REFILL TK-847</t>
  </si>
  <si>
    <t>ممسحة 33ربلRUBER FLOR WIP 33cm</t>
  </si>
  <si>
    <t>ممسحة 44ربلRUBER FLOR WIP 44cm</t>
  </si>
  <si>
    <t>2in1 Squeez Floor Wiper W/O Handle ممسحة</t>
  </si>
  <si>
    <t>ممسحة 55ربلRUBER FLOR WIP 55cm</t>
  </si>
  <si>
    <t>OVAL BUCKET 13 LTR . 1</t>
  </si>
  <si>
    <t>Strizzo Floor Songe Mop W.Handle ممسحة</t>
  </si>
  <si>
    <t>ECOLOGICA INDOOR BROOM 1</t>
  </si>
  <si>
    <t>ECOLOGICA PUSH BROOM 1</t>
  </si>
  <si>
    <t>ECOLOGICA OUTDOOR BROOM 1</t>
  </si>
  <si>
    <t>DUSTPAN 1</t>
  </si>
  <si>
    <t>HANDLE 130CM 1</t>
  </si>
  <si>
    <t>ECOLOGICA MOPY FLOOR MOP 1</t>
  </si>
  <si>
    <t>OVAL BUCKET 13 LTRS.+SQUEEZER</t>
  </si>
  <si>
    <t>SET DUST PAN+BRUSH LARGE SIZE</t>
  </si>
  <si>
    <t>GLASS CNDLE 120g Red Fruit 12</t>
  </si>
  <si>
    <t>Glass Candle 120g Apple/Cinmon(12) شمعة زجاجية</t>
  </si>
  <si>
    <t>GLASS CANDLE 120g Jasmine 12</t>
  </si>
  <si>
    <t>Clr Chang Cndl Strbry&amp;Crem 24</t>
  </si>
  <si>
    <t>WC Solid Rim Block4p Lavndr 12</t>
  </si>
  <si>
    <t>WC Solid Rim Block4p M.Frsh 12</t>
  </si>
  <si>
    <t>WC Solid Rim Block 4p Ocean 12</t>
  </si>
  <si>
    <t>Blue Water Toilet Freshenr 10</t>
  </si>
  <si>
    <t>Blue Water Cistern Cubes 20</t>
  </si>
  <si>
    <t>WC Maxi Rim Block Ocean 18</t>
  </si>
  <si>
    <t>WC Maxi Rim Block Flowers  18</t>
  </si>
  <si>
    <t>Stick Air Freshnr 2p-Lavndr 27</t>
  </si>
  <si>
    <t>Stick Air Freshnr 2p-Flowrs 27</t>
  </si>
  <si>
    <t>Deo Pearls 110g Sea Breeze 12</t>
  </si>
  <si>
    <t>Deo Pearls 110g Jasmine 12</t>
  </si>
  <si>
    <t>Fridge Odor Absorber 9</t>
  </si>
  <si>
    <t>WC Liquid Rim Block Ocean 12</t>
  </si>
  <si>
    <t>WC Liquid Rim Block Lavnder 12</t>
  </si>
  <si>
    <t>WC Liquid Rim Block M.Fresh 12</t>
  </si>
  <si>
    <t>Deo Dish Washer Lemon 14</t>
  </si>
  <si>
    <t>Car Air Frchnr Fruit Coktal 20</t>
  </si>
  <si>
    <t>Car Air Freshener Ocean 20</t>
  </si>
  <si>
    <t>PAD AIR FESHNR Sandal&amp;Jsmine 9</t>
  </si>
  <si>
    <t>PAD AIR FRESHNR Cotton Fresh 9</t>
  </si>
  <si>
    <t>GEL AIR FRESHENER LAVENDER 14</t>
  </si>
  <si>
    <t>GEL AIR FRESHNR WHITE FLOWR 14</t>
  </si>
  <si>
    <t>WC 5 POWER DROPS ROSE 55g 20</t>
  </si>
  <si>
    <t>WC 5 POWER DROPS PINE 55g 20</t>
  </si>
  <si>
    <t>BLUE WATER CSTRN STR 22</t>
  </si>
  <si>
    <t>TONKITA CARTON DISPLAYS 1</t>
  </si>
  <si>
    <t>TONKITA METAL DISPLAY   1</t>
  </si>
  <si>
    <t>Big tealight 4p.X12 شموع تسخين</t>
  </si>
  <si>
    <t>Tealight 50p.X12 شموع تسخين</t>
  </si>
  <si>
    <t>CAKE CUP 100pc WHITE 48</t>
  </si>
  <si>
    <t>CAKE CUP 100pc FLORAL 48</t>
  </si>
  <si>
    <t>مناديل ورقيةNPKN3P 24CM WHT 12</t>
  </si>
  <si>
    <t>مناديل ورقيةNPKN 3p33cm WHIT12</t>
  </si>
  <si>
    <t>مناديل ورقيةNPKN 3P 40CM WHT12</t>
  </si>
  <si>
    <t>مناديل ورقيةNPKN3p33cm MNDRN12</t>
  </si>
  <si>
    <t>مناديل ورقيةNPKN 3p33cm KIWI12</t>
  </si>
  <si>
    <t>3مناديل سفرة p40X40 ORIENTAL R</t>
  </si>
  <si>
    <t>NAPKINS 3-PLY 24X24CM ORIENTAL REEN المناديل</t>
  </si>
  <si>
    <t>مناديل ورقيةNPKN 3p33cm GREN12</t>
  </si>
  <si>
    <t>مناديل ورقيةNPKN 3p40CM GREN12</t>
  </si>
  <si>
    <t>مناديل ورقيةNPKN3P 24CM D.BL12</t>
  </si>
  <si>
    <t>مناديل ورقيةNPKN 3p33cm BLUE12</t>
  </si>
  <si>
    <t>مناديل ورقية NPKN 40CM BLUE12</t>
  </si>
  <si>
    <t>مناديل ورقيةNPKN 3P 24CM YLW12</t>
  </si>
  <si>
    <t>مناديل ورقيةNPKN 3p33cm YLOW12</t>
  </si>
  <si>
    <t>مناديل ورقيةNPKN 3p 40CM YLW12</t>
  </si>
  <si>
    <t>مناديل ورقيةNPKN 3P 24CM RED12</t>
  </si>
  <si>
    <t>مناديل ورقيةNPKN 3p33cm RED12</t>
  </si>
  <si>
    <t>مناديل ورقيةNPKN 3p 40CM RED12</t>
  </si>
  <si>
    <t>مناديل ورقيةNPKN 3p33cm ORNG12</t>
  </si>
  <si>
    <t>Napkin 3pl 33cm(12) المناديل الورقية</t>
  </si>
  <si>
    <t>مناديل ورقيةملونNPKN 3pl33cm12</t>
  </si>
  <si>
    <t>مناديل ورقيةملونNPKN 3pl24cm12</t>
  </si>
  <si>
    <t>مناديل فاخرةLUXRY NAPKIN40cm12</t>
  </si>
  <si>
    <t>مناديل ورقيةNPKN 3p33cm CREM12</t>
  </si>
  <si>
    <t>مناديل ورقيةNPKN 3P 24CM CRM12</t>
  </si>
  <si>
    <t>شموع تسخينT-LIGHT 30p 6H WHIT12</t>
  </si>
  <si>
    <t>NPKN 3p33x33cm Earthy Green مناديل ورقية</t>
  </si>
  <si>
    <t>Coasters M-PLY 7,5CM Cream</t>
  </si>
  <si>
    <t>Garden light 2p.X18 شموع للحدي</t>
  </si>
  <si>
    <t>NPKN 3ply 33x33cm ERLY SPNG 12</t>
  </si>
  <si>
    <t>TABLE COVER 4</t>
  </si>
  <si>
    <t>TABLE COVER 5</t>
  </si>
  <si>
    <t>TABLE COVER 3</t>
  </si>
  <si>
    <t>TABLE COVER 2</t>
  </si>
  <si>
    <t>TABLE COVER 1</t>
  </si>
  <si>
    <t>مناديل ورقيةNPKN 3p33X33 ORIENTAL RED 12</t>
  </si>
  <si>
    <t>NAPKINS 3-PLY 24X24CM KIWI مناديل ورقية</t>
  </si>
  <si>
    <t>3مناديل سفرة P33x33  BLACK 12</t>
  </si>
  <si>
    <t>شموع Candl 6.5h 24cm Red 10p20</t>
  </si>
  <si>
    <t>شموع Candl 6.5h 24cm Crem10p20</t>
  </si>
  <si>
    <t>شموع Cndl 6.5h 24cm Yllow10p20</t>
  </si>
  <si>
    <t>شموع Cndl 6.5h 24cm Whit 10p20</t>
  </si>
  <si>
    <t>شموع CANDL PILLAR 7x15 GOLD10</t>
  </si>
  <si>
    <t>شموعCANDL PILLAR 7x15 SILVER10</t>
  </si>
  <si>
    <t>شموعGold ball candle 8cm25h1p4</t>
  </si>
  <si>
    <t>شموعSilver bal candl 8cm25h1p4</t>
  </si>
  <si>
    <t>شموع Cndl 6.5h 24cm Kiwi 10p20</t>
  </si>
  <si>
    <t>مناديل ورقيةNPKN 3p33cm GREJ12</t>
  </si>
  <si>
    <t>شموعTealight Vanilla 4h 18p 12</t>
  </si>
  <si>
    <t>NAPKINS 3-PLY 33X33CM PLUM مناديل سفرة</t>
  </si>
  <si>
    <t>Tete A Tet Evolin 0.41x24 Black</t>
  </si>
  <si>
    <t>شموع Candl 6.5h 24cm Pink10p20</t>
  </si>
  <si>
    <t>شموعCandle Glass VNL 30h 1p 10</t>
  </si>
  <si>
    <t>شموعCandl Glas P/ Wood 30h1p10</t>
  </si>
  <si>
    <t>شموع Candl Glas G/Valy 30h1p10</t>
  </si>
  <si>
    <t>شموع Cndl Glass O/Mist 30h1p10</t>
  </si>
  <si>
    <t>COASTERS M-PLY 7,5CM KIWI</t>
  </si>
  <si>
    <t>Pilar Cndl 5x10cm 20h Whit1p10</t>
  </si>
  <si>
    <t>Pilar Cndl 5x10cm 20h Crem1p10</t>
  </si>
  <si>
    <t>شموعPilr Cndl 10cm 20h YLW1p10</t>
  </si>
  <si>
    <t>Pilar Cndl 5x10cm 20h Kiwi1p10</t>
  </si>
  <si>
    <t>Pilar Cndl 5x10cm 20h Red 1p10</t>
  </si>
  <si>
    <t>Pilar Cndl 5x10cm 20h Blue1p10</t>
  </si>
  <si>
    <t>Napkins 3-Ply 33x33CM Mint BL المناديل ورقية</t>
  </si>
  <si>
    <t>شموع Candl 6.5h24cmBlue10p20</t>
  </si>
  <si>
    <t>Soft Napkin 3ply 24X24 Black 12</t>
  </si>
  <si>
    <t>شموع Tealight Sweet /P 4h18p12</t>
  </si>
  <si>
    <t>شموع Tealight Forget Me4h18p12</t>
  </si>
  <si>
    <t>Napkn 3-Ply 33x33CM Mellow RO مناديل ورقية</t>
  </si>
  <si>
    <t>NAPKINS 3-PLY 24X24CM MELLOW ROSE</t>
  </si>
  <si>
    <t>NAPKINS 3-PLY 24X24CM GREIGE المناديل</t>
  </si>
  <si>
    <t>شموعBIRTHDAY CANDLE 6cm 24pc12</t>
  </si>
  <si>
    <t>NAPKINS 3-PLY 40X40CM GREIGE فوط</t>
  </si>
  <si>
    <t>Napkins 3-Ply 24x24CM Pretty مناديل ورقية</t>
  </si>
  <si>
    <t>NAPKINS 3-PLY 24X24CM PRETTY DAISY YELLOW المناديل</t>
  </si>
  <si>
    <t>Napkins 3-Ply 24x24CM Sweet B مناديل ورقية</t>
  </si>
  <si>
    <t>مناديل ورقيةNPKN 3p33X33cm WHISPR ROSE12</t>
  </si>
  <si>
    <t>NAPKINS 3-PLY 24X24CM LEAF GREEN مناديل ورقية</t>
  </si>
  <si>
    <t>Napkins 3-Ply 33x33CM Leaf Gr مناديل ورقية</t>
  </si>
  <si>
    <t>NAPKINS 3-PLY 24X24CM OCEAN TEAL مناديل ورقية</t>
  </si>
  <si>
    <t>Napkins 3-Ply 33x33CM Oceantea مناديل ورقية</t>
  </si>
  <si>
    <t>BIRTHDAY LETTER CANDLE شمعة</t>
  </si>
  <si>
    <t>NAPKINS 3-PLY 24X24CM DREAM DOTS المناديل</t>
  </si>
  <si>
    <t>PILLAR CANDLE  150X70MM CREAM شمعة</t>
  </si>
  <si>
    <t>PILLAR CANDLE  150X70MM GREY شمعة</t>
  </si>
  <si>
    <t>PILLAR CANDLE  150X70MM BORDEAUX شمعة</t>
  </si>
  <si>
    <t>PILLAR CANDLE  150X70MM RED شمعة</t>
  </si>
  <si>
    <t>PILLAR CANDLE  150X70MM WHITE شمعة</t>
  </si>
  <si>
    <t>NAPKINS 3-PLY 24X24CM RICE GREEN فوط</t>
  </si>
  <si>
    <t>SOFT NPKN 3ply 24x24 DES 20p12 مناديل ناعمة</t>
  </si>
  <si>
    <t>NAPKINS 3-PLY 24X24CM RICE BLUE</t>
  </si>
  <si>
    <t>NAPKINS 3-PLY 24X24CM DREAM DOTS BLACK المناديل</t>
  </si>
  <si>
    <t>NAPKINS 3-PLY 24X24CM ZINNIA FUCHSIA</t>
  </si>
  <si>
    <t>NAPKINS D-SOFT 40X40CM ZINNIA FUCHSIA مناديل</t>
  </si>
  <si>
    <t>NAPKINS 3-PLY 24X24CM ZINNIA KIWI</t>
  </si>
  <si>
    <t>DUNI LXRY NPKN 40x40 INDIA  رفاهية مناديل</t>
  </si>
  <si>
    <t>Napkins D-Soft 40x40 Zinnia</t>
  </si>
  <si>
    <t>NAPKINS D-SOFT 40X40CM CHARM BORDEAU مناديل ناعمة</t>
  </si>
  <si>
    <t>NPKN 24X24cmPIPOCLOWN133570 مناديل</t>
  </si>
  <si>
    <t>NAPKINS 3-PLY 24X24CM EASTERN PASTURE مناديل</t>
  </si>
  <si>
    <t>Napkins 3-Ply 24x24 Blooms</t>
  </si>
  <si>
    <t>NAPKINS 3-PLY 24X24CM HAPPY FLORALS</t>
  </si>
  <si>
    <t>NAPKINS 3-PLY 24X24CM GLAMOUR مناديل</t>
  </si>
  <si>
    <t>NAPKINS 3-PLY 33X33CM GLAMOUR مناديل</t>
  </si>
  <si>
    <t>NAPKINS 3-PLY 24X24CM FRUITY JUNGLE</t>
  </si>
  <si>
    <t>NAPKINS 3-PLY 33X33CM EGGS &amp; FEATHERS مناديل</t>
  </si>
  <si>
    <t>NAPKINS 3-PLY 33X33CM CHEERY BUTTER مناديل</t>
  </si>
  <si>
    <t>NAPKINS D-SOFT 40X40CM CHEERY BUTTER مناديل</t>
  </si>
  <si>
    <t>NAPKINS 3-PLY 24X24CM EMBRACE NATUR</t>
  </si>
  <si>
    <t>NAPKINS 3-PLY 33X33CM ZINNIA DARK B مناديل</t>
  </si>
  <si>
    <t>NAPKINS 3-PLY 33X33CM BRIGHT STRIPE مناديل</t>
  </si>
  <si>
    <t>NAPKINS 3-PLY 24X24CM ROSE GLORY مناديل</t>
  </si>
  <si>
    <t>NAPKINS D-SOFT 40X40CM ROSE GLORY مناديل ناعمة</t>
  </si>
  <si>
    <t>NAPKINS 3-PLY 33X33CM FESTIVE GRANI</t>
  </si>
  <si>
    <t>NAPKINS D-SOFT 40X40CM FESTIVE GRANI</t>
  </si>
  <si>
    <t>NAPKINS 3-PLY 33X33CM FESTIVE SUN O</t>
  </si>
  <si>
    <t>NAPKINS D-SOFT 40X40CM FESTIVE SUN O</t>
  </si>
  <si>
    <t>NAPKINS 3-PLY 33X33CM SUN ORANGE مناديل</t>
  </si>
  <si>
    <t>NAPKINS 3-PLY 24X24CM GRANITE GREY</t>
  </si>
  <si>
    <t>NAPKINS 3-PLY 33X33CM GRANITE GREY مناديل</t>
  </si>
  <si>
    <t>NAPKINS D-SOFT 40X40CM LINEN LINES B</t>
  </si>
  <si>
    <t>7.5قاعدة كاسات cm 9pl OR-GREN</t>
  </si>
  <si>
    <t>قاعدةورقية COSTR 7.5cm9p YLW10</t>
  </si>
  <si>
    <t>قاعدةورقية COSTR 7.5cm9p D.RED10</t>
  </si>
  <si>
    <t>7.5قاعدة كاسات cm9pl ORNTLBLUE</t>
  </si>
  <si>
    <t>7.5قاعدة كاسات  cm 9ply 10</t>
  </si>
  <si>
    <t>3مناديل سفرة -PLY33cm WHITE125</t>
  </si>
  <si>
    <t>NAPKINS 3-PLY 40CM WHITE</t>
  </si>
  <si>
    <t>8  NPKN 3-PLY 33cm RED 125pcs</t>
  </si>
  <si>
    <t>Napkin 40*40 3Ply Burgandy منديل</t>
  </si>
  <si>
    <t>8 NPKN 3-PLY 33cm BUTRMILK125p</t>
  </si>
  <si>
    <t>Napkin 40*40 3Ply Vanilla منديل</t>
  </si>
  <si>
    <t>2 BANQ.REL D-CL 1.25X25m RED1p</t>
  </si>
  <si>
    <t>DUNI رول ابيض  1.25*25م حبتان</t>
  </si>
  <si>
    <t>2 BNQ.REL D-CL 1.25X25BTRMLK1p</t>
  </si>
  <si>
    <t>12 AIRLAID N/KIN40x40cmWHITE60</t>
  </si>
  <si>
    <t>TETE A TET DNCL .40X24mWHT1p 4</t>
  </si>
  <si>
    <t>4 TETE-A TETDNCL .40X24mCHMP1p</t>
  </si>
  <si>
    <t>TETE A TETDNCL 40X24M DKBL 1P 4</t>
  </si>
  <si>
    <t>D-LIN N/KIN40cmBRDLINOBLU50 12</t>
  </si>
  <si>
    <t>DUNICLSLIPCVR84x84BRDLINBL20 5</t>
  </si>
  <si>
    <t>DUNICEL PLCMT30x40BRDLBLU100 5</t>
  </si>
  <si>
    <t>D-LIN N/KIN 40cm FISH 50pc 12</t>
  </si>
  <si>
    <t>CHAPM GLASSES PK10*10 135ml 10</t>
  </si>
  <si>
    <t>TISSUEN/KIN3PLY33cmSUNSHN50 20</t>
  </si>
  <si>
    <t>D-LIN N/KIN40cmCARMLITCHM50 12</t>
  </si>
  <si>
    <t>COASTER 9-PLY7.5cmWHITE750p 4</t>
  </si>
  <si>
    <t>D-LIN N/KIN40cmCOTTON CLB50 12</t>
  </si>
  <si>
    <t>D-LIN N/KIN 40cm MELODY 50 12</t>
  </si>
  <si>
    <t>TISSUEN/KIN 3PLY33cmFESTA50 20</t>
  </si>
  <si>
    <t>4 NPKN 2-PLY 24cm RED 300pcs</t>
  </si>
  <si>
    <t>5 PLACMTS D-CL30X40CM WHT100p</t>
  </si>
  <si>
    <t>PALCMTS D-CL30X40CMCHP 100P 5</t>
  </si>
  <si>
    <t>PLACMTS D-CL30X40CM RED 100P 5</t>
  </si>
  <si>
    <t>5 PLACMT D-CL30X40CM RDBLU100p</t>
  </si>
  <si>
    <t>NAPKINS D-SOFT 40X40CM WHITE 1/8 FLDمناديل</t>
  </si>
  <si>
    <t>12 NPKN D-LIN 40cm TESORO 50p</t>
  </si>
  <si>
    <t>BANQ.REEL D-CL1.20X10mTESO1p 6</t>
  </si>
  <si>
    <t>NAPKINS 2-PLY 33CM BLACK المناديل</t>
  </si>
  <si>
    <t>8 NAPKIN3-PLY 40CMBLACK 8X125</t>
  </si>
  <si>
    <t>SACHTO ARLAID11.5X23CMCHPG60P 4</t>
  </si>
  <si>
    <t>SLPCVR D -CL 84X84CM MRKCHTR 20P 5</t>
  </si>
  <si>
    <t>16 NPKN 2-PLY 40cm SAFRAN 125p</t>
  </si>
  <si>
    <t>NPKN AIRLAID24X24CM WHITE 180P 4</t>
  </si>
  <si>
    <t>NPKN AIRLAID24X24CM GRTGRY180P 4</t>
  </si>
  <si>
    <t>2 BNQ.REL D-CL 1.25X25m SFRN1p</t>
  </si>
  <si>
    <t>BANQ. REL D-CELL.1.25X25mPLMGRN 2"</t>
  </si>
  <si>
    <t>4 TETE A TETDNCL .40X24mSFRN1p</t>
  </si>
  <si>
    <t>4 ETE A TETSNSIA .45X24mCHM1p</t>
  </si>
  <si>
    <t>NPKN DuniLetto Slim Soft 40x33cm Black</t>
  </si>
  <si>
    <t>4 NLTOSLMAIRLAD40X33cmCHPG65p</t>
  </si>
  <si>
    <t>DNLETOSLMAIRLAD40X33cmWHT65p (4)</t>
  </si>
  <si>
    <t>DNLTOSLMAIR LAID40X33CMRED65P 4</t>
  </si>
  <si>
    <t>10 NPKN 3-PLY33cmFLWRDAMAST50p</t>
  </si>
  <si>
    <t>10 NPKN 3-PLY33cm AHOICREME50p</t>
  </si>
  <si>
    <t>SLPCVR D-CL84X84cmFLWRDAM20P 5"</t>
  </si>
  <si>
    <t>NPKN D-LIN 40CM FLWR DAMST 50P 12</t>
  </si>
  <si>
    <t>DUNI DUETOTIS30X45cm CHMP60p 5</t>
  </si>
  <si>
    <t>NPKN ELGNC 40cm LILYWHITE40p 5</t>
  </si>
  <si>
    <t>GLASSES 17,5 c1 MILLESIME 51*10 51</t>
  </si>
  <si>
    <t>NPKN 2-PLY 24cm CAFE 300pcs  4</t>
  </si>
  <si>
    <t>5 NPKN ELGNC 48cm CAFE 40P</t>
  </si>
  <si>
    <t>NAPKN SRP D-LIN48cm WHITE40p 6</t>
  </si>
  <si>
    <t>DUNILE SLIM DSOFT 40*33CM GRAY</t>
  </si>
  <si>
    <t>NAPKN D-LIN40cm HERBAL G 50p12</t>
  </si>
  <si>
    <t>DNCL Plcmat Mndrin30x40cm100 5</t>
  </si>
  <si>
    <t>D-LIN NPKN 40cm S.Mandrin50 12</t>
  </si>
  <si>
    <t>DUNI PROFISIONAL 4</t>
  </si>
  <si>
    <t>NAPKINS DUNISOFT 20X20CM WHITE مناديل</t>
  </si>
  <si>
    <t>D-Soft Napkin 20cm Black 180P (16)</t>
  </si>
  <si>
    <t>D-LIN NPKN40cm Ach green50  12</t>
  </si>
  <si>
    <t>TET-A-TET DNCL AH GREEN4*24ML6</t>
  </si>
  <si>
    <t>D-CEL PLACMAT LEABORDENX 100 5</t>
  </si>
  <si>
    <t>Napkin 2-Ply 24cm 300pc Cream8</t>
  </si>
  <si>
    <t>Napkin 2-Ply 24cm 300pc Red  8</t>
  </si>
  <si>
    <t>NAPKINS 2-PLY 24X24CM BLACK المناديل</t>
  </si>
  <si>
    <t>NPKN 2-PLY 24cm CAFE 300pcs 8</t>
  </si>
  <si>
    <t>NPKN 2-PLY 24cm WHITE 300p   8</t>
  </si>
  <si>
    <t>NAPKIN3-PLY  24cm BLACK250px8</t>
  </si>
  <si>
    <t>Napkins 3-PLY 24x24CM Granite Grey</t>
  </si>
  <si>
    <t>NPKN ELGNC 40cm LILYCREAM40p 6</t>
  </si>
  <si>
    <t>TETE A TET DNCL 40x24mWHT1p 6</t>
  </si>
  <si>
    <t>TETE-A TETDNCL .40x24mCHMP1p 6</t>
  </si>
  <si>
    <t>6TETE A TETDNCEL.40X24m RED1p</t>
  </si>
  <si>
    <t>TET-A-TET DNCL Mndrin.4x24m1 6</t>
  </si>
  <si>
    <t>NPKN D-SOFT24x24cm WHTE180x8 8</t>
  </si>
  <si>
    <t>SACHTO D-SOFT11.5x23 CREM60p 4</t>
  </si>
  <si>
    <t>NPKN 3ply 33cm 250p ROYL CREM 4</t>
  </si>
  <si>
    <t>PLACMTS D-CL30x40cm CRM 100p 5</t>
  </si>
  <si>
    <t>PLACEM D-CEL 30*40 LINNEA WHITE</t>
  </si>
  <si>
    <t>PLACMT D-CL30*40cmDGRN100pc5</t>
  </si>
  <si>
    <t>PLACEMATS D-CEL 30X40 LINNEA BLACK</t>
  </si>
  <si>
    <t>5 PLACMTS D-CL30X40CM RRED100p</t>
  </si>
  <si>
    <t>NAPKINS 2 PLY 24X24CM ECHO ECHO</t>
  </si>
  <si>
    <t>NPKN 2-PLY 40cm RED 125pc 10</t>
  </si>
  <si>
    <t>10 NPKN 2-PLY 40CM WHITE 125P</t>
  </si>
  <si>
    <t>Napkins 2-PLY 40x40CM Black</t>
  </si>
  <si>
    <t>مناديل 2-PLY40CM Cream10 x125p</t>
  </si>
  <si>
    <t>16  NPKN 2-PLY 33cm WHITE 125p</t>
  </si>
  <si>
    <t>NPKN 2-PLY 33CM BUTTERMILK 125P 16</t>
  </si>
  <si>
    <t>NPKN 2-PLY 33CM RED 125P منديل</t>
  </si>
  <si>
    <t>16 NPKN 2-PLY 40cm WHITE 125p</t>
  </si>
  <si>
    <t>16 NPKN 2-PLY40cmBUTERMILK125p</t>
  </si>
  <si>
    <t>16  NPKN 2-PLY 40cm RED 125pcs</t>
  </si>
  <si>
    <t>DUNISLKSLIPCVROL1.25x25WHT1p 2</t>
  </si>
  <si>
    <t>DUNISLKSLIPCVROL1.25x25BTRM1 2</t>
  </si>
  <si>
    <t>TETE DNCEL40x24m CEM1p 4</t>
  </si>
  <si>
    <t>مناديلTETE DNCEL40X24m RED1p 4</t>
  </si>
  <si>
    <t>PLACEMATS EVOLIN 30X43 BLACK</t>
  </si>
  <si>
    <t>BANQ.REEL EVOLIN 1,20X20 BLACK</t>
  </si>
  <si>
    <t>NAPKINS D-LIN 40X40CM ROYAL CREAM</t>
  </si>
  <si>
    <t>Napkin D-Lin 40X40cm Dark Gray</t>
  </si>
  <si>
    <t>NAPKIN D-LIN48cm WHITE 36p 6</t>
  </si>
  <si>
    <t>NAPLAIN D-LIN 40cm WHITE 45px1 12 مناديل / ابيض</t>
  </si>
  <si>
    <t>Napkin D-Lin 40X40cm BORDEAUX</t>
  </si>
  <si>
    <t>NAPKINS D-LIN 40X40CM CREAM</t>
  </si>
  <si>
    <t>Napkins D-Lin 40x40CM Black</t>
  </si>
  <si>
    <t>NAPKIN D-LIN40cmDARKBLUE45pc12</t>
  </si>
  <si>
    <t>NAPLIN D-LIN 40cm LEAF GREEN 12</t>
  </si>
  <si>
    <t>PLACEMATS GRASS LEAF 30*40-4 مكان الحصير</t>
  </si>
  <si>
    <t>SACCHETTO TISSUE LEAF 190*8-5 ورق الأنسجة</t>
  </si>
  <si>
    <t>DUNILETO D LIN40x48CM White</t>
  </si>
  <si>
    <t>DUNILETTO D-LIN 40X48 CM CREAM</t>
  </si>
  <si>
    <t>DUNILETTO D-LIN 40X48 CM BORDEAUX</t>
  </si>
  <si>
    <t>DUNILETTO D-LIN 40X48 CM GRANITE GREY</t>
  </si>
  <si>
    <t>DUNILETTO D-LIN 40 X 48 CM BLACK</t>
  </si>
  <si>
    <t>NAPKINS D-LIN 40X40CM RED</t>
  </si>
  <si>
    <t>DUNILETTO SLIM BIO D-SOFT 40X33CM BLACK</t>
  </si>
  <si>
    <t>DUNILET SL BIO DSF 40X33CM CREAM 65x4</t>
  </si>
  <si>
    <t>DUNILETTO SLIM BIO DSF 40X33 CM KIWI</t>
  </si>
  <si>
    <t>Napkins Bio DDSF 40x40CM White</t>
  </si>
  <si>
    <t>DUNILETTO SLIM DSOFT 40X33CM WHITE</t>
  </si>
  <si>
    <t>DUNILETTO SLIM BIO DSF 40X33 CM ECO BROWN</t>
  </si>
  <si>
    <t>Napkins 3-P 1/8 40x40CM Black</t>
  </si>
  <si>
    <t>NAPKINS D-SOFT 40X40CM WHITE 1/8 FLD</t>
  </si>
  <si>
    <t>NAPKINS BIO DSF 20X20CM WHITE 180x16</t>
  </si>
  <si>
    <t>NAPKINS BIO DSF 20X20CM BLACK 180x16</t>
  </si>
  <si>
    <t>BIO DSF 24X24CM WHITE</t>
  </si>
  <si>
    <t>BIO DSF 24X24CM BLACK</t>
  </si>
  <si>
    <t>DUNICELPLCMAT30x40 BTRMLK100 5</t>
  </si>
  <si>
    <t>NPKN 2-PLY 24cm WHITE 300p مناديل</t>
  </si>
  <si>
    <t>DUNISLK SLIPCOVER84x84WHIT20 5</t>
  </si>
  <si>
    <t>DUNISLKSLIPCVR84x84BUTRMLK20 5</t>
  </si>
  <si>
    <t>D-LIN N/KN40cmB.EPQUEGOLD50 12</t>
  </si>
  <si>
    <t>12  NPKN D-LN40CM RED 50PCS</t>
  </si>
  <si>
    <t>12 NAPKIN D-LIN40cm BORDEA50pc</t>
  </si>
  <si>
    <t>12  NAPKIN D-LIN40cm D.BLU50pc</t>
  </si>
  <si>
    <t>12 APKIN D-LIN40cm D.GREEN50pc</t>
  </si>
  <si>
    <t>12 NPKN D-LIN 40cmBUTERMILK50p</t>
  </si>
  <si>
    <t>DENT.STICK WOOD 6x1000 عصا الأسنان</t>
  </si>
  <si>
    <t>SACHTO TISU8.5X19CM CHPG100P 5</t>
  </si>
  <si>
    <t>Eco Bio 90*110C 60G اكياس كمامة</t>
  </si>
  <si>
    <t>Eco Bio 60*90C 30G اكياس كمامة</t>
  </si>
  <si>
    <t>Eco Bio 105*125C 67G اكياس كمامة</t>
  </si>
  <si>
    <t>Eco Bio 46*52C 5GL اكياس كمامة</t>
  </si>
  <si>
    <t>Eco Bio 58*50C 8GL اكياس كمامة</t>
  </si>
  <si>
    <t>Eco Bio 60*54C 10G اكياس كمامة</t>
  </si>
  <si>
    <t>Eco Bio 100*100CM 50U مفرش سفرة</t>
  </si>
  <si>
    <t>Eco Bio 100*100CM 100U مفرش سفرة</t>
  </si>
  <si>
    <t>Eco Bio 100*100CM 150U مفرش سفرة</t>
  </si>
  <si>
    <t>20 PC STORAGE SET   2طقم زجاج</t>
  </si>
  <si>
    <t>6PC 946ML R/ STORAGE3وعاءزجاج</t>
  </si>
  <si>
    <t>8 PC R/STORAGE   6وعاء زجاج</t>
  </si>
  <si>
    <t>3PC TOTE SET3وعاء زجاج+حافظة</t>
  </si>
  <si>
    <t>16 PC RND STRG SET EGP KC  SET</t>
  </si>
  <si>
    <t>8 PC 1 CP RAN STRGE  SET E SET</t>
  </si>
  <si>
    <t>6 PC 2 CUP STRGE SET E SET</t>
  </si>
  <si>
    <t>6 PC 4 CUP RND STRG SET EG SET</t>
  </si>
  <si>
    <t xml:space="preserve">8 PC RND STORAGE SET,EGT      </t>
  </si>
  <si>
    <t>2L BAKE DISH   6وعاء زجاج</t>
  </si>
  <si>
    <t>2L S/ BAKE DISH   6وعاء زجاج</t>
  </si>
  <si>
    <t>3L BAKE DISH   6وعاء زجاج</t>
  </si>
  <si>
    <t>1.5L LOAF DISH   6وعاء زجاج</t>
  </si>
  <si>
    <t>4L BAKE DISH   6وعاء زجاج</t>
  </si>
  <si>
    <t xml:space="preserve"> 9" DEEP PIE   12وعاء زجاج    </t>
  </si>
  <si>
    <t>8PC177ML CUSTARD/LID4كاس زجاج</t>
  </si>
  <si>
    <t>1.5L MIXING BOWL   6وعاء زجاج</t>
  </si>
  <si>
    <t>2.5L MIXING BOWL   6وعاء زجاج</t>
  </si>
  <si>
    <t>2 L BATTER BOWL   4وعاء قياس</t>
  </si>
  <si>
    <t xml:space="preserve"> 2L DISH W/CVR,   6وعاء زجاج  </t>
  </si>
  <si>
    <t>Oval custard cup set 4 pc</t>
  </si>
  <si>
    <t>8PC 236ML RND W/LID4وعاء زجاج</t>
  </si>
  <si>
    <t>6PC 472ML RND W/LID4وعاء زجاج</t>
  </si>
  <si>
    <t>4L OVAL ROASTER   2وعاء زجاج</t>
  </si>
  <si>
    <t xml:space="preserve"> 472ml  RND STORG,LID6وعاءزجاج</t>
  </si>
  <si>
    <t xml:space="preserve"> 946ml RND STORGE,LID4وعاءزجاج</t>
  </si>
  <si>
    <t xml:space="preserve"> 1.65L RND STORGE,LID4وعاءزجاج</t>
  </si>
  <si>
    <t xml:space="preserve"> 1.1L RECT STORGE,LID4وعاءزجاج</t>
  </si>
  <si>
    <t>1.4L RECTANGL STORAG4وعاءزجاج</t>
  </si>
  <si>
    <t xml:space="preserve"> 2.6L RECT STORGE,LID2وعاءزجاج</t>
  </si>
  <si>
    <t>250ML MEASURING CUP12وعاءقياس</t>
  </si>
  <si>
    <t>500ML MEASURING CUP12وعاءقياس</t>
  </si>
  <si>
    <t xml:space="preserve"> 1L MEASURING CUP,6وعاء قياس  </t>
  </si>
  <si>
    <t>4L MIXING BOWL   2وعاء زجاج</t>
  </si>
  <si>
    <t>3L BAKE DISH W/LID3وعاء زجاج</t>
  </si>
  <si>
    <t xml:space="preserve"> 2L S/BAKE DISH,STRAG LID3وعاء</t>
  </si>
  <si>
    <t>6 PC RND STORAG SET4وعاء زجاج</t>
  </si>
  <si>
    <t xml:space="preserve"> 16 PC STORAGE SET, 4طقم زجاج </t>
  </si>
  <si>
    <t xml:space="preserve"> 8 PC BAKEWARE SET, 1طقم زجاج </t>
  </si>
  <si>
    <t xml:space="preserve"> 12 PC STORAGE SET,1طقم زجاج  </t>
  </si>
  <si>
    <t xml:space="preserve"> 9 PC BAKEWARE SET,1طقم زجاج  </t>
  </si>
  <si>
    <t>Cleaning Rubber Gloves M 96</t>
  </si>
  <si>
    <t>Cleaning Rubber Gloves S 96</t>
  </si>
  <si>
    <t>Cleaning Rubber Gloves L 96</t>
  </si>
  <si>
    <t>أعواد قطنCTTN SWAB100 ROUND12</t>
  </si>
  <si>
    <t>أعواد قطنCTTN SWAB200 ROUND12</t>
  </si>
  <si>
    <t>شرائح قطنCOSMTIC100 RND PADS50</t>
  </si>
  <si>
    <t>كرات قطنCOLORD COTON100 BALS48</t>
  </si>
  <si>
    <t>COTTON BALL COLOR+WHITE 48</t>
  </si>
  <si>
    <t>كرات قطنWHITE COTON100 BALS48</t>
  </si>
  <si>
    <t>قطن قطع مكياجZIG ZAG COTN100gm</t>
  </si>
  <si>
    <t>LADY DIANA P/JELLY 320ML 48</t>
  </si>
  <si>
    <t>All Purpose Wet Wipes 72sh 2 مناديل</t>
  </si>
  <si>
    <t>Travel Wet Wipes 36sh 3 مناديل</t>
  </si>
  <si>
    <t>Refreshing Wet Wipes 24sh 4 مناديل</t>
  </si>
  <si>
    <t>BABY CTN SWAB(TOM&amp;JERY)50pc 12</t>
  </si>
  <si>
    <t>BABY COTON SWABS(TWETY)50pc 12</t>
  </si>
  <si>
    <t>Arix 6in1 KTN 750ml</t>
  </si>
  <si>
    <t>Arix 6in1 BTHROM SPRY 750ml 12</t>
  </si>
  <si>
    <t>Arix GLASS SPRY Blue 750ml 12</t>
  </si>
  <si>
    <t>Arix 6 in 1 M-Purpose Spray 750ml رذاذ متعدد الأغراض</t>
  </si>
  <si>
    <t>Arix GLASS SPRY Orng 750ml 12</t>
  </si>
  <si>
    <t>SOAP SULTANI OUD 125g 1pc 48</t>
  </si>
  <si>
    <t>OUD SOAP 1 PC 12</t>
  </si>
  <si>
    <t>SOAP HAREEMI OUD 125g 1pc 48</t>
  </si>
  <si>
    <t>صابون سائلH.W SLTNI OUD300m 24</t>
  </si>
  <si>
    <t>صابون سائلH.W HREMI OUD300m 24</t>
  </si>
  <si>
    <t>بخاخ جسمB.DEO ORNT/OUD200ML 48</t>
  </si>
  <si>
    <t>بخاخ جسمB.DEO ROY/OUD 200ML 48</t>
  </si>
  <si>
    <t>بخاخ جسمB.DEO HAREM OUD200ML48</t>
  </si>
  <si>
    <t>بخاخ جسمB.DEO SULT OUD200ML48</t>
  </si>
  <si>
    <t>صابون3قطعSOP ROYL OUD125gx3p12</t>
  </si>
  <si>
    <t>صابون3قطعSOP ORINOUD125gx3p12</t>
  </si>
  <si>
    <t>صابون3قطعSOP HREM OUD125gx3p12</t>
  </si>
  <si>
    <t>صابون3قطعSOP SLTN OUD125gx3p12</t>
  </si>
  <si>
    <t>صابون سائلH.W OUD&amp;ROSE300ml 24</t>
  </si>
  <si>
    <t>صابون سائلH.W OUD&amp;MUSK300ml 24</t>
  </si>
  <si>
    <t>MINI OUD SOAP(6 scent X 20g)24</t>
  </si>
  <si>
    <t>OUD DEO ROSE 48</t>
  </si>
  <si>
    <t>4 in 1 MLTIPRPS CLNR 1.8L Rose منظف متعدد الأغراض</t>
  </si>
  <si>
    <t>OUD GOLDEN SHOWER GEL 500ML 12</t>
  </si>
  <si>
    <t>H.W Mix 300M 2+1 SOP 1 صابون عرض</t>
  </si>
  <si>
    <t>OUD SOAP+ HAND WASH (PROMO) 12</t>
  </si>
  <si>
    <t>OUD SHOWER GL500ML+LOFAFREE12</t>
  </si>
  <si>
    <t>Shower Gel جل استحمام عود وعنب</t>
  </si>
  <si>
    <t>Shower Gel جل استحمام عود وبات</t>
  </si>
  <si>
    <t>Shower Gel جل استحمام عود وزهو</t>
  </si>
  <si>
    <t>Shower Gel جل استحمام عود وفان</t>
  </si>
  <si>
    <t>Shower Gel جل استحمام عود  12</t>
  </si>
  <si>
    <t>Shower Gel جل استحمام عود وزعف</t>
  </si>
  <si>
    <t>OUD PLATINI SHOWER GEL 500ML12</t>
  </si>
  <si>
    <t>Body Lotionلوشن عود شرقي 12</t>
  </si>
  <si>
    <t>Body Lotionلوشن عود حريمي 12</t>
  </si>
  <si>
    <t>Body Lotionلوشن عود وزهور 12</t>
  </si>
  <si>
    <t>Body Lotionلوشن عود  12</t>
  </si>
  <si>
    <t>OUD LOTION+HAND WASH (PROMO)12</t>
  </si>
  <si>
    <t>OUD LOTION+SHOWER GEL(PROMO)12</t>
  </si>
  <si>
    <t>غسول اليدين الرغوى أصلى 500 مل</t>
  </si>
  <si>
    <t>غسول اليدين الرغوى عودوعود500م</t>
  </si>
  <si>
    <t>غسول اليدين الرغوى عود وياسمين</t>
  </si>
  <si>
    <t>غسول  اليدين الرغوي عود وزهور</t>
  </si>
  <si>
    <t>معطر الجو عود ذهبى 455 مل</t>
  </si>
  <si>
    <t>معطر الجو عود ساحر 455 مل</t>
  </si>
  <si>
    <t>معطر الجو عود وياسمين 455مل</t>
  </si>
  <si>
    <t>معطر الجو عود وتوت 455مل</t>
  </si>
  <si>
    <t>غسول الجسم الرغوى عود أصلى 500</t>
  </si>
  <si>
    <t>غسول الجسم الرغوى عود وعود500م</t>
  </si>
  <si>
    <t>غسول الجسم الرغوى عود وياسمين</t>
  </si>
  <si>
    <t>غسول الجسم الرغوى عود وزهور500</t>
  </si>
  <si>
    <t>صابون سائلH.W ORNTL OUD300m 24</t>
  </si>
  <si>
    <t>صابون سائلH.W ROYAL OUD300m 24</t>
  </si>
  <si>
    <t>صابون عودROYAL OUD 125g 1pc 48</t>
  </si>
  <si>
    <t>صابون قطعهSOP ORNT OUD125g1p48</t>
  </si>
  <si>
    <t>OUD SOAP 1 PCS 12</t>
  </si>
  <si>
    <t>16X240 DCRTD CNDY CUPS 18x14mm</t>
  </si>
  <si>
    <t>16X40 ALMNUM CNDY CPS 24x16mm</t>
  </si>
  <si>
    <t>16X300 PETIT FOUR CPS 24x16mm</t>
  </si>
  <si>
    <t>12أوراق كيكX120  35x19m</t>
  </si>
  <si>
    <t>Baking Cup WHI 25*50mm كوب خبز أبيض</t>
  </si>
  <si>
    <t>18X120 DCRTD MUFIN CUPS 50x25m</t>
  </si>
  <si>
    <t>24American Mufin Cups62*52mأكواب المافن</t>
  </si>
  <si>
    <t>كيك كب150 BKNG CUP 60x25mm 16</t>
  </si>
  <si>
    <t>18أوراق كيكX240  50x25mm</t>
  </si>
  <si>
    <t>210Backing Cups 50x25mm أكواب الخبز</t>
  </si>
  <si>
    <t>16X240 WHT CNDY CUPS 18x14mm</t>
  </si>
  <si>
    <t>16X15 RECTNGULR DOILIES 3 SZ</t>
  </si>
  <si>
    <t>30 ALUMINUM CUPS 45x22mm30</t>
  </si>
  <si>
    <t>GREASE PROOF PAPER 38cmX15m 12</t>
  </si>
  <si>
    <t>24 BAKING PAPER 38x42cm 24</t>
  </si>
  <si>
    <t>24 BAKING PAPER 38x42cm 12</t>
  </si>
  <si>
    <t>24-GREASE PROOF PAPER 38cmX15m</t>
  </si>
  <si>
    <t>16X6 ROUND DOILIES 36cm  16</t>
  </si>
  <si>
    <t>16X12 ROUND DOILIES 28cm 16</t>
  </si>
  <si>
    <t>12X3 RECTANGULAR BAKEWARE</t>
  </si>
  <si>
    <t>XTRA STRNG CAKE CUP VIC 45P 16</t>
  </si>
  <si>
    <t>XTRA STRNG CAKE CUP AUT 45P 16</t>
  </si>
  <si>
    <t>GLASIN CPS MRIA 29x16mm1000pc1 2</t>
  </si>
  <si>
    <t>SOLO–AIRFRSHNR–OUD 500 ML معطر جو</t>
  </si>
  <si>
    <t>SOLO–AIRFRSHNR–BERGAMOT 500 ML معطر جو</t>
  </si>
  <si>
    <t>SOLO–AIRFRSHNR–LAVENDER 500 ML معطر جو</t>
  </si>
  <si>
    <t>SOLO–AIRFRSHNR–ROSE 500 ML معطر جو</t>
  </si>
  <si>
    <t>SOLO–AIRFRSHNR–VANILA ELIXIR 500 ML معطر جو</t>
  </si>
  <si>
    <t>COSMO–AIRFRSHNR–BLSOM BOUQUET 300 ML معطر  جو كوزمو</t>
  </si>
  <si>
    <t>COSMO–AIRFRSHNR–FLORAL RUSH 300 ML معطر جو كوزمو</t>
  </si>
  <si>
    <t>COSMO–AIRFRSHNR–LAVENDER MGIC 300 ML معطر جو  كوزمو</t>
  </si>
  <si>
    <t>COSMO–AIRFRSHNR–ORCHID BRASSIA 300 ML معطر جو  كوزمو</t>
  </si>
  <si>
    <t>COSMO–AIRFRSHNR–POME GARDEN 300 ML معطر جو كوزمو</t>
  </si>
  <si>
    <t>Silk Shmpo+Condr. Coconut Water - 400ml شامبو + بلسم</t>
  </si>
  <si>
    <t>Silk Shmpo+Condr-Avocado Milk - 400ml شامبو + بلسم</t>
  </si>
  <si>
    <t>Silk Shmpo+Condr. Argan Oil - 400ml شامبو + بلسم</t>
  </si>
  <si>
    <t>Silk Shmpo+Condr. Berry Extracts - 400ml شامبو + بلسم</t>
  </si>
  <si>
    <t>Silk Shmpo+Condr. Honey Blossom - 400ml شامبو + بلسم</t>
  </si>
  <si>
    <t>صابونSLK NA.OLIV W/M.CRM120g72</t>
  </si>
  <si>
    <t>صابونSLK P/GLOW W/M.CREM120g72</t>
  </si>
  <si>
    <t>صابونSLK CH/BLO W/M.CRM120g72</t>
  </si>
  <si>
    <t>صابون عرضRYL H.W 500M 6pkx3p</t>
  </si>
  <si>
    <t>صابون عرضSLK H.W 500ML 6pckx3p</t>
  </si>
  <si>
    <t>SLK H.W 500M CHR BLM18 صابون</t>
  </si>
  <si>
    <t>صابونSLK SEA MINLW/M.CRM120g72</t>
  </si>
  <si>
    <t>SLK H.W 500M SEA MNERL18 صابون</t>
  </si>
  <si>
    <t>صابون SLK H.W 500M-PERL GLO18</t>
  </si>
  <si>
    <t>Safex H/W 500ml 6 pack*3pc غسل اليد</t>
  </si>
  <si>
    <t>SLK H.W 500M VLVT PECH18 صابون</t>
  </si>
  <si>
    <t>SLK H.W 500M NTRL OLIV18 صابون</t>
  </si>
  <si>
    <t>صابونSLK.H.W 500M-M.NIT ORCH18</t>
  </si>
  <si>
    <t>Silk Dishwash 750ml - Exotic Fruits سائل غسیل الصحون</t>
  </si>
  <si>
    <t>Silk Dishwash 750ml - Citrus Burst  سائل غسیل الصحون</t>
  </si>
  <si>
    <t>صابون SILK Vel/P W/M.CRM120g72</t>
  </si>
  <si>
    <t>صابونM.PARIS SOP-RDINCE75gm 72</t>
  </si>
  <si>
    <t>صابون M.PRIS SOP-RDINCE 120gm72</t>
  </si>
  <si>
    <t>M.PARIS SOAP-RADIANCE120gm72</t>
  </si>
  <si>
    <t>صابون M.PRIS SOP-ROMNCE-75gm72</t>
  </si>
  <si>
    <t>صابونM.PRIS SOP-ROMNCE 120gm72</t>
  </si>
  <si>
    <t>M.PARIS SOAP-ROMANCE 120gm72</t>
  </si>
  <si>
    <t>صابون M.PRIS SOP-PASION-75gm72</t>
  </si>
  <si>
    <t>صابونM.PRIS SOP-PASION 120gm72</t>
  </si>
  <si>
    <t>M.PARIS SOAP-PASSION 120gm72</t>
  </si>
  <si>
    <t>صابونM.PRIS SOAP-GLMOUR 120gm 72</t>
  </si>
  <si>
    <t>M.PARIS SOAP-GLAMOUR 120gm72</t>
  </si>
  <si>
    <t>صابون R.BUTY SOAP-INOCNC 120g 72</t>
  </si>
  <si>
    <t>R.BEAUTY SOAP-INNOCNC 120g صابون</t>
  </si>
  <si>
    <t>صابون R.BUTY SOAP-ELEGNC 120g72</t>
  </si>
  <si>
    <t>R.BEAUTY SOAP-ELEGNC 120g72</t>
  </si>
  <si>
    <t>صابونR.BUTY SOAP-INDLGNC 120gm72</t>
  </si>
  <si>
    <t>R.BEAUTY SAOP-INDULGNC 120gm صابون</t>
  </si>
  <si>
    <t>صابونR.BUTY SOAP-VIBRNCE 120gm72</t>
  </si>
  <si>
    <t>R.BEAUTY SOAP-VIBRANCE 120gm صابون</t>
  </si>
  <si>
    <t>صابون R.BUTY SOAP-MRAGE 120gm72</t>
  </si>
  <si>
    <t>R.BEAUTY SOAP-MIRAGE 120gm صابون</t>
  </si>
  <si>
    <t>ROYL H.W 500ML ELEGANCE18 صابون</t>
  </si>
  <si>
    <t>ROYL H.W 500ML VIBRANCE18 صابون</t>
  </si>
  <si>
    <t>ROYL H.W 500ML INDULGENC صابون</t>
  </si>
  <si>
    <t>ROYL H.W 500ML INNOCENCE صابون</t>
  </si>
  <si>
    <t>Royal Dishwash 1000ml - Apple سائل غسیل الصحون</t>
  </si>
  <si>
    <t>صابونM.PRIS SOP-GLMOUR-75gm 72</t>
  </si>
  <si>
    <t>صابونSLK ORCHID W/MK.CRM 120gm72</t>
  </si>
  <si>
    <t>صابونSLK ORCHID W/MK. CRM 120g72</t>
  </si>
  <si>
    <t>Royal Dishwash 1000ml - Lemon سائل غسیل الصحون</t>
  </si>
  <si>
    <t>Royal Dishwash 1000ml - Orange سائل غسیل الصحون</t>
  </si>
  <si>
    <t>Silk Dishwash 750ml - Zesty Orange سائل غسیل الصحون</t>
  </si>
  <si>
    <t>SILK ROUTE STAND</t>
  </si>
  <si>
    <t>dept</t>
  </si>
  <si>
    <t>code</t>
  </si>
  <si>
    <t>name</t>
  </si>
  <si>
    <t>fraction</t>
  </si>
  <si>
    <t>BP Code</t>
  </si>
  <si>
    <t>BP Name</t>
  </si>
  <si>
    <t>Mr. Sayed Faiyaz Mirza</t>
  </si>
  <si>
    <t>Mr. KD Menon</t>
  </si>
  <si>
    <t>Mr. JASSIM ALHABIB</t>
  </si>
  <si>
    <t>Rohul Ameen</t>
  </si>
  <si>
    <t>Mr. MOHAAMAD KAMAL</t>
  </si>
  <si>
    <t>Mr. Muhammad Alowaid</t>
  </si>
  <si>
    <t>Free Gift for Customers</t>
  </si>
  <si>
    <t>Sample for Customers</t>
  </si>
  <si>
    <t>MELEBARY</t>
  </si>
  <si>
    <t>DHAHRAN SHOPPING CENTER</t>
  </si>
  <si>
    <t>SAAD PLASTIC TRADING</t>
  </si>
  <si>
    <t>KAYEN SHOPPING CENTER</t>
  </si>
  <si>
    <t>MOUZIEN SHOPPING CENTER</t>
  </si>
  <si>
    <t>AHMAD ABDULWAHID KHOBAR</t>
  </si>
  <si>
    <t>Saudi Marketing Co.(Farm-Dammam)</t>
  </si>
  <si>
    <t>Saudi Marketing Co. (Farm - Jubail)</t>
  </si>
  <si>
    <t>Saudi Marketing Co. (Farm - Hassa)</t>
  </si>
  <si>
    <t>Saudi Marketing Co. (Farm - Arar)</t>
  </si>
  <si>
    <t>Saudi Marketing Co.(Farm-Sakaka)</t>
  </si>
  <si>
    <t>Saudi Marketing Co. (Farm - Tabuk)</t>
  </si>
  <si>
    <t>Saudi Marketing Co. (Farm - Khafji)</t>
  </si>
  <si>
    <t>Saudi Marketing Co. (Farm- Nairiyah)</t>
  </si>
  <si>
    <t>Saudi Marketing Co. (Farm - Hafer Al Batin)</t>
  </si>
  <si>
    <t>Saudi Marketing Co. (Farm - Riyadh)</t>
  </si>
  <si>
    <t>HOLIDAY INN KHOBAR</t>
  </si>
  <si>
    <t>DAMMAM SHOPPING CENTER</t>
  </si>
  <si>
    <t>AL ANEEQUE</t>
  </si>
  <si>
    <t>ARCOMA</t>
  </si>
  <si>
    <t>TAMIMI Markets Co. -LTD.</t>
  </si>
  <si>
    <t>Tamimi Company - Tafga Dammam</t>
  </si>
  <si>
    <t>Al Khobar Family S/C</t>
  </si>
  <si>
    <t>Eastern District Marketing Company Ltd.(Dahia)</t>
  </si>
  <si>
    <t>AL LLADAEN TRADING EST</t>
  </si>
  <si>
    <t>ABDULREHMAN AL AMOUDI CO. FOR CATERING &amp; SUPPLIES</t>
  </si>
  <si>
    <t>Arcades Super Market</t>
  </si>
  <si>
    <t>SUN BOOK EATER</t>
  </si>
  <si>
    <t>ALOKAIL SUPER MARKET</t>
  </si>
  <si>
    <t>HARAMAIN SHOPPING CENTER</t>
  </si>
  <si>
    <t>LOLA CAFE DHAHRAN</t>
  </si>
  <si>
    <t>MAHASIN CENTER MARKET</t>
  </si>
  <si>
    <t>BABY WORLD</t>
  </si>
  <si>
    <t>OTEX</t>
  </si>
  <si>
    <t>PROVIDENG TRUE : QATIF - FLOATING</t>
  </si>
  <si>
    <t>MULTI PURPOSE COOPERATION SOCIETY</t>
  </si>
  <si>
    <t>Al Aloub Establishment</t>
  </si>
  <si>
    <t>Yanda Co. - Jubail</t>
  </si>
  <si>
    <t>Samry Shopping Center</t>
  </si>
  <si>
    <t>Arabian Oil Co. - Khafji</t>
  </si>
  <si>
    <t>Al Marzook S/C</t>
  </si>
  <si>
    <t>SOUK AL KHALEEJ TRADING</t>
  </si>
  <si>
    <t>LOGIC STAR DAMMAM</t>
  </si>
  <si>
    <t>GHAZI COSMETICS DAMMAM</t>
  </si>
  <si>
    <t>ALI HAMD AL AMER TRADING EST.</t>
  </si>
  <si>
    <t>AZIZIA CENTER MARKET</t>
  </si>
  <si>
    <t>MAKKAH HYPER - DAMMAM</t>
  </si>
  <si>
    <t>BAIT AL SALLA H.BATEN</t>
  </si>
  <si>
    <t>ZAWYAH-ALWASAM</t>
  </si>
  <si>
    <t>AL-SHARJAH</t>
  </si>
  <si>
    <t>ARARIK ALHAZZAZ</t>
  </si>
  <si>
    <t>AWANI AL-HARAM</t>
  </si>
  <si>
    <t>AL JAZERAH Supermarket</t>
  </si>
  <si>
    <t>ABRALQ AL HAZZAZ HAFER BATEN</t>
  </si>
  <si>
    <t>SAYED NASER AL SHAHRANI S/C.</t>
  </si>
  <si>
    <t>KASIR AL ASAAR AL KHAFJI</t>
  </si>
  <si>
    <t>ROKEN AL TAWFEER H.BATIN</t>
  </si>
  <si>
    <t>NUJUM AL HAFER</t>
  </si>
  <si>
    <t>Leka International</t>
  </si>
  <si>
    <t>AOVER ALTOVEAE</t>
  </si>
  <si>
    <t>Gnadel Center</t>
  </si>
  <si>
    <t>TALAIY ALMSHAHER</t>
  </si>
  <si>
    <t>KASIR AL ASAAR KHAFJI</t>
  </si>
  <si>
    <t>DAYINDAY DAMMAM</t>
  </si>
  <si>
    <t>MARKAZ NAJUM HAFER</t>
  </si>
  <si>
    <t>PATTIS FRANCE INTERNATIONAL TRADING COMPANY</t>
  </si>
  <si>
    <t>CASH NEW CUSTOMER</t>
  </si>
  <si>
    <t>FAIROUZ GARDEN KHOBAR</t>
  </si>
  <si>
    <t>شركة مطاعم بواية الشرقية للولائم والحفلات</t>
  </si>
  <si>
    <t>ASWAQ AL HAJIR TRADING - HOFUF</t>
  </si>
  <si>
    <t>Mazaya Al Khair Bakery &amp; Sweets</t>
  </si>
  <si>
    <t>Swad Alghad Trading Co.</t>
  </si>
  <si>
    <t>CASH NEW</t>
  </si>
  <si>
    <t>Panda Retail Company - Riyadh</t>
  </si>
  <si>
    <t>Panda Retail Company - Jeddah</t>
  </si>
  <si>
    <t>LA FONTAINE BAHRAIN</t>
  </si>
  <si>
    <t>CARREFOUR</t>
  </si>
  <si>
    <t>LULU HYPERMARKET (L.L.C) - ARAMCO</t>
  </si>
  <si>
    <t>LULU Saudi Hypermarket - Logistics(W/H)</t>
  </si>
  <si>
    <t>LULU Saudi Hypermarket (L.L.C)- Al-Khobar</t>
  </si>
  <si>
    <t>LULU HYPERMARKET (L.L.C) - Al Rakkah</t>
  </si>
  <si>
    <t>LULU Saudi Hypermarket (L.L.C)- Hassa</t>
  </si>
  <si>
    <t>LULU Saudi Hypermarket (L.L.C)- Saihat</t>
  </si>
  <si>
    <t>LULU SAUDI HYPERMARKET(L.L.C) - Hyper(Jubail)</t>
  </si>
  <si>
    <t>LULU Saudi Hypermarket(L.L.C) - Express(Galleria)</t>
  </si>
  <si>
    <t>LULU SAUDI HYPERMARKET (L.L.C)-  Jalawiya</t>
  </si>
  <si>
    <t>LULU Saudi Hypermarket (L.L.C)- Al-Rayan</t>
  </si>
  <si>
    <t>LULU SAUDI HYPERMARKET(L.L.C) - YERMUK(SHAIRA MALL)</t>
  </si>
  <si>
    <t>LULU SAUDI HYPERMARKET (L.L.C)- Express(DMM)</t>
  </si>
  <si>
    <t>LULU SAUDI HYPERMARKET (L.L.C)- Shateh(DMM)</t>
  </si>
  <si>
    <t>LULU Saudi Hypermarket (L.L.C)- Hail</t>
  </si>
  <si>
    <t>LULU Saudi Hypermarket (L.L.C)- Tabuk</t>
  </si>
  <si>
    <t>LULU Saudi Hypermarket (L.L.C)- National Guard(DMM)</t>
  </si>
  <si>
    <t>EAST WEST HYPER MARKET CO.(Nesto)</t>
  </si>
  <si>
    <t>DANUBE Food Stuff Co.</t>
  </si>
  <si>
    <t>LAYAN MARKETING COMPANY</t>
  </si>
  <si>
    <t>IBDA AL QASR CO.LTD - MANUEL</t>
  </si>
  <si>
    <t>ANWAR MALL -HASSA</t>
  </si>
  <si>
    <t>YAHYA SHOPPING CENTER</t>
  </si>
  <si>
    <t>AL BILADI CENTER</t>
  </si>
  <si>
    <t>RAMEZ TOWFIR</t>
  </si>
  <si>
    <t>TAJ MAHAL SHOPPING CENTER</t>
  </si>
  <si>
    <t>PLAYA HAUTE- ALKHOBAR</t>
  </si>
  <si>
    <t>HORIZON S/C.</t>
  </si>
  <si>
    <t>MUKHTARA TRADING</t>
  </si>
  <si>
    <t>ORIENTAL FLAVOUR RESTAURANT</t>
  </si>
  <si>
    <t>MOUJ AL ANAQA TRADING EST.</t>
  </si>
  <si>
    <t>LIGHTSPAN TRADING EST</t>
  </si>
  <si>
    <t>M T.E SHOP</t>
  </si>
  <si>
    <t>KABAYAN SUPER MARKEY</t>
  </si>
  <si>
    <t>HI MART</t>
  </si>
  <si>
    <t>DURRAT AL-QAMAR HASSA</t>
  </si>
  <si>
    <t>SHAMUAH AL MAHDUD HASSA</t>
  </si>
  <si>
    <t>TAHANI HASSA</t>
  </si>
  <si>
    <t>AL MAGLOTH PHARMACY HASSA</t>
  </si>
  <si>
    <t>AL KAWTHAR ROSES HASSA</t>
  </si>
  <si>
    <t>BUKEN PARICE MUBARAZ -AL HASSA</t>
  </si>
  <si>
    <t>LAMASAT AL BASSEL HASSA</t>
  </si>
  <si>
    <t>NUZHAT AL TOWFEER</t>
  </si>
  <si>
    <t>AL MOUNASEB EST HASSA</t>
  </si>
  <si>
    <t>MENBER AL HADA PHARMACY HAFOF</t>
  </si>
  <si>
    <t>DURRAT AL BSHAER HASSA AL NAJAH ST</t>
  </si>
  <si>
    <t>HAJAR PHARMACY</t>
  </si>
  <si>
    <t>AL FAYZ FOR PLASTIC</t>
  </si>
  <si>
    <t>ALY AL JAWDAH HAIL</t>
  </si>
  <si>
    <t>ABDULAZIZ SAUD ALHAMAD TRADING</t>
  </si>
  <si>
    <t>MARKAZ TALAL</t>
  </si>
  <si>
    <t>PANDA TABUK</t>
  </si>
  <si>
    <t>IBRAHIM ZAKARIA</t>
  </si>
  <si>
    <t>SAJAD ISMAIL</t>
  </si>
  <si>
    <t>Ramez Trading &amp; Marketing Co. - Bahrain</t>
  </si>
  <si>
    <t>Grand Mart - Dammam</t>
  </si>
  <si>
    <t>Lamasat AlKhaleej -</t>
  </si>
  <si>
    <t>Smart Trade Supplies</t>
  </si>
  <si>
    <t>Al Ghafah Lights Trading Company</t>
  </si>
  <si>
    <t>JOULE FULE TRADING CO.</t>
  </si>
  <si>
    <t>FAHAD SUPPLIES</t>
  </si>
  <si>
    <t>AL RAMAH SUPER MARKET</t>
  </si>
  <si>
    <t>BHATKAL SHOPPING CENTER</t>
  </si>
  <si>
    <t>JUBAIL SHOPPING CENTER</t>
  </si>
  <si>
    <t>AL OSRA SUPER MARKET</t>
  </si>
  <si>
    <t>MUKHAIZEEM SHOPPING CENTER</t>
  </si>
  <si>
    <t>BUSY SERVICE CO</t>
  </si>
  <si>
    <t>AL KHAMIS SOUKS</t>
  </si>
  <si>
    <t>AL KHATER TRADING EST.</t>
  </si>
  <si>
    <t>KADIWA MARKET</t>
  </si>
  <si>
    <t>MUNTAZAH Markets Co.</t>
  </si>
  <si>
    <t>AL RAHA SHOPPING CENTER</t>
  </si>
  <si>
    <t>WAHAT AL MUSTLAK SHOP</t>
  </si>
  <si>
    <t>SANABLE AL JUNUB</t>
  </si>
  <si>
    <t>AL FAUZAN FOOD SUPPLIES</t>
  </si>
  <si>
    <t>SHAMAYIL AL RABIE S/C</t>
  </si>
  <si>
    <t>AL MAWARED FOOD SUPPLY CO.LTD</t>
  </si>
  <si>
    <t>Euro Village Company</t>
  </si>
  <si>
    <t>Thimar AlKhirat For FoodStuffs Co.</t>
  </si>
  <si>
    <t>Mazaya First Co.</t>
  </si>
  <si>
    <t>Fauzan S/C</t>
  </si>
  <si>
    <t>Kadiwa S/C</t>
  </si>
  <si>
    <t>Arab Land Limited Co.(1)</t>
  </si>
  <si>
    <t>Arab Land Limited Co.(2)</t>
  </si>
  <si>
    <t>Zad Al Souq Trad. Est.</t>
  </si>
  <si>
    <t>Child Vision Trading - Khafer Al-Batin</t>
  </si>
  <si>
    <t>U.P.M.CO-OPERATIVE STORE</t>
  </si>
  <si>
    <t>SAMA SAMA</t>
  </si>
  <si>
    <t>AL DAHIYA</t>
  </si>
  <si>
    <t>MARJ AL BAHRAIN SAIHAT</t>
  </si>
  <si>
    <t>HATEM SHOP-AL KHOBAR</t>
  </si>
  <si>
    <t>FAMILY DISCOUNT CO.</t>
  </si>
  <si>
    <t>BU SAAD HASSA RIFFA</t>
  </si>
  <si>
    <t>HAZZAZ MARKET - JUBAIL</t>
  </si>
  <si>
    <t>FAMILY SAVING MARKET</t>
  </si>
  <si>
    <t>Al Bashawat</t>
  </si>
  <si>
    <t>MOHD. AL ALI AL FILFILAH</t>
  </si>
  <si>
    <t>AL-RUYAN SHOPPING CENTER</t>
  </si>
  <si>
    <t>AL MANSOOR TRADING EST.</t>
  </si>
  <si>
    <t>HOME CENTER</t>
  </si>
  <si>
    <t>JAMIL HOUSE STORE TRADING</t>
  </si>
  <si>
    <t>Arabian Utensils Trading Company is a one person company</t>
  </si>
  <si>
    <t>ABA HASAIN TRADING GROUP</t>
  </si>
  <si>
    <t>Home Utensils Trading Est.</t>
  </si>
  <si>
    <t>Zawya Meshwar Trading Company</t>
  </si>
  <si>
    <t>PLASTIC MARKETING TRADING EST</t>
  </si>
  <si>
    <t>HAJAR CENTER</t>
  </si>
  <si>
    <t>NICE Stores</t>
  </si>
  <si>
    <t>DHURGHAM SHOP</t>
  </si>
  <si>
    <t>ZONE SHOP</t>
  </si>
  <si>
    <t>MONSAR AYEED ABATTEN</t>
  </si>
  <si>
    <t>Rawe  Hajar Trading Company</t>
  </si>
  <si>
    <t>AL HUSSAIN TOP UP Trading Co. - Dammam</t>
  </si>
  <si>
    <t>AL HUSSAIN TOP UP Trading Co. - Riyadh</t>
  </si>
  <si>
    <t>HAZZAZ ALKHOBAR TRADING EST. - DMM</t>
  </si>
  <si>
    <t>HAZZAZ ALKHOBAR TRADING EST. -</t>
  </si>
  <si>
    <t>MAJIDI HOUSE NEEDS EST</t>
  </si>
  <si>
    <t>SAMA AL ANAQA TRADING EST.</t>
  </si>
  <si>
    <t>MESC TRADING Khobar</t>
  </si>
  <si>
    <t>SEASON</t>
  </si>
  <si>
    <t>Price House Alshamil Trading CO</t>
  </si>
  <si>
    <t>MOHNNA PHARMACY</t>
  </si>
  <si>
    <t>GHRYAFI PHARMACY</t>
  </si>
  <si>
    <t>Salamat Pharamcy</t>
  </si>
  <si>
    <t>HAYA PHARMACY</t>
  </si>
  <si>
    <t>SHARIF PHARMACY</t>
  </si>
  <si>
    <t>UMM ALHAMAM CHARITY</t>
  </si>
  <si>
    <t>HUQAIL PHARMACY</t>
  </si>
  <si>
    <t>AL HASSAN PHARMACY</t>
  </si>
  <si>
    <t>Khonaini Pharmacy</t>
  </si>
  <si>
    <t>REHAB PHARMACY</t>
  </si>
  <si>
    <t>AL DOSSARY Pharmacy</t>
  </si>
  <si>
    <t>DORAT AL-HILAL PHARMACY</t>
  </si>
  <si>
    <t>AL HUQAIL CENTER</t>
  </si>
  <si>
    <t>SER ALSHEFA PHARMACY</t>
  </si>
  <si>
    <t>PHARMACY WAHAT AL QUDS DAMMAM</t>
  </si>
  <si>
    <t>PHARMACY AL REDA SIHAT</t>
  </si>
  <si>
    <t>AL MUHANNA PHARMACY QATIF</t>
  </si>
  <si>
    <t>KAYAN PHARMACY MOBARZ-MAKKAH</t>
  </si>
  <si>
    <t>ANHAR ALSHAHA PHARMACY HASSA</t>
  </si>
  <si>
    <t>ALWARAQA QASRA PHARMACY</t>
  </si>
  <si>
    <t>AL HILAL PHARMACY AL KHOBAR</t>
  </si>
  <si>
    <t>PHARMACY FARMA HOME AL KHOBAR</t>
  </si>
  <si>
    <t>Ahmed Clinic</t>
  </si>
  <si>
    <t>Abu Riyal or More Shop</t>
  </si>
  <si>
    <t>ELEGANT WAVE TRADING EST.</t>
  </si>
  <si>
    <t>RAMEZ EXHIBITION-01</t>
  </si>
  <si>
    <t>RAMEZ Exhibition DMM- 02</t>
  </si>
  <si>
    <t>Ramez Exhibition - Hassa</t>
  </si>
  <si>
    <t>RAMEZ EXHIBITION - Tabuk(1)-4</t>
  </si>
  <si>
    <t>Ramez Exhibition - Hafer Al Baten</t>
  </si>
  <si>
    <t>Ramez Trading &amp; Marketing Co. - Qatar</t>
  </si>
  <si>
    <t>RAMEZ EXHIBITION - Tabuk(2)</t>
  </si>
  <si>
    <t>Ramez Exhibition - Hassa-2</t>
  </si>
  <si>
    <t>Ramez Exhibition - RDH(Khatu Almia)</t>
  </si>
  <si>
    <t>Ramez Exhibition - RDH(Ashiblia)</t>
  </si>
  <si>
    <t>Ramez Exhibition - RDH(AlBadiea)</t>
  </si>
  <si>
    <t>Ramez Exhibition - Kuwait</t>
  </si>
  <si>
    <t>Diyar Al-Salhiya Hotels and Trade Co., Ltd.</t>
  </si>
  <si>
    <t>GOLDEN TULIP HOTEL</t>
  </si>
  <si>
    <t>Tadaman Al-Hamah Co. Ltd.</t>
  </si>
  <si>
    <t>RADISSON BLU HOTEL</t>
  </si>
  <si>
    <t>DOUBLETREE BY HILTON AL MUROOJ</t>
  </si>
  <si>
    <t>Zawyat Al Wissam</t>
  </si>
  <si>
    <t>Al Shamail Mall</t>
  </si>
  <si>
    <t>ALAM ALAMAZON - BIN KHALDOUN</t>
  </si>
  <si>
    <t>Amazon Saudi Central W/H</t>
  </si>
  <si>
    <t>ALAM ALAMAZON - Al-Jasser</t>
  </si>
  <si>
    <t>ALAM ALAMAZON - Rakkah</t>
  </si>
  <si>
    <t>ALAM ALAMAZON - KHOBAR</t>
  </si>
  <si>
    <t>WORLD PRICE TRADING CO.</t>
  </si>
  <si>
    <t>Gowharat Alassar</t>
  </si>
  <si>
    <t>ALAM ALAMAZON - Hassa</t>
  </si>
  <si>
    <t>TOP MALL DAMMAM</t>
  </si>
  <si>
    <t>Reduced &amp; Imported</t>
  </si>
  <si>
    <t>ALAAM AL TAWFEER JEDDAH</t>
  </si>
  <si>
    <t>One Riyal Company or more for trade</t>
  </si>
  <si>
    <t>Rawae Jeddah</t>
  </si>
  <si>
    <t>Luxurious Price Breaker Corporation (Qasr AlAsaar)</t>
  </si>
  <si>
    <t>Madina Tul Hamsa - Hassa</t>
  </si>
  <si>
    <t>Wahat Altawfir Alshamal - Ras Tanura</t>
  </si>
  <si>
    <t>CENTER AL TAWFEER - ABQAIQ</t>
  </si>
  <si>
    <t>The Family Imprint Foundation</t>
  </si>
  <si>
    <t>ABU AMER DISCOUNT - KHOBAR</t>
  </si>
  <si>
    <t>SARAYAH AL HARAM HASSA</t>
  </si>
  <si>
    <t>Wateen Alsharq Est</t>
  </si>
  <si>
    <t>GREAT AREA FOR TRADING  DAMMAM</t>
  </si>
  <si>
    <t>Alfayz Trading Est.</t>
  </si>
  <si>
    <t>Noon Discount</t>
  </si>
  <si>
    <t>Family Rokon Trading Co.</t>
  </si>
  <si>
    <t>INTERNATIONAL FAMILY TRADING</t>
  </si>
  <si>
    <t>Sillat Noon</t>
  </si>
  <si>
    <t>Five by Five Trading Company</t>
  </si>
  <si>
    <t>Nasiriyah Al-Jawf Co. for Wholesale and Retail Trade</t>
  </si>
  <si>
    <t>Trade Show Stores Company</t>
  </si>
  <si>
    <t>Arabian Oasis Company</t>
  </si>
  <si>
    <t>Azhaar Prices House Est.</t>
  </si>
  <si>
    <t>Esh El Salva for household appliances</t>
  </si>
  <si>
    <t>Family Essentials Est.</t>
  </si>
  <si>
    <t>Top Five Trading Co.</t>
  </si>
  <si>
    <t>Tahfizat Al Mustahlak Trad. Co.</t>
  </si>
  <si>
    <t>Tahfizat Basmat Al Aila Trad. Co.</t>
  </si>
  <si>
    <t>GLOBE COMPANY</t>
  </si>
  <si>
    <t>Milts and Trays, Riyadh</t>
  </si>
  <si>
    <t>Original Taste Trading Co.</t>
  </si>
  <si>
    <t>AL TANOUR RESTAURANTS</t>
  </si>
  <si>
    <t>Diwan Al Majid Co.</t>
  </si>
  <si>
    <t>Elite Hospitality</t>
  </si>
  <si>
    <t>NOMAD RESTAURANT BAHRAIN</t>
  </si>
  <si>
    <t>Marob Trad. Est. Sen Ein Ltd. Group(Black Spoon)</t>
  </si>
  <si>
    <t>EASTERN TOWER HOTEL CO.</t>
  </si>
  <si>
    <t>BAYADER RESTAURANT BAHRAIN</t>
  </si>
  <si>
    <t>THE GULF HOTEL BAHRAIN</t>
  </si>
  <si>
    <t>Fairouz Garden - Khobar</t>
  </si>
  <si>
    <t>Blue Pearl Restaurants Company</t>
  </si>
  <si>
    <t>LA Fontaine</t>
  </si>
  <si>
    <t>Vox Cinema - Jeddah</t>
  </si>
  <si>
    <t>Vox Cinema - Bahrain</t>
  </si>
  <si>
    <t>QUBY GRAPHIC  DESIGNER</t>
  </si>
  <si>
    <t>Elite Group - Bahrain</t>
  </si>
  <si>
    <t>Palmetto Wacafe</t>
  </si>
  <si>
    <t>CELLULOID AMWAJ RESTAURANT</t>
  </si>
  <si>
    <t>EASTERN YIELDS RAKKAH</t>
  </si>
  <si>
    <t>Elite Taste Ltd.(Lagita Restaurant)</t>
  </si>
  <si>
    <t>Riyadh Food Company Ltd. (She Burger)</t>
  </si>
  <si>
    <t>Saudi Inmaa Real Estate Company(Green Restaurant)</t>
  </si>
  <si>
    <t>Tawarud Alimenti</t>
  </si>
  <si>
    <t>Maxim Restaurant</t>
  </si>
  <si>
    <t>VILLA MAMAS RESTAURANT</t>
  </si>
  <si>
    <t>VILLA MAMAS RESTAURANT(Bahrain)</t>
  </si>
  <si>
    <t>شركة خبراء الحلا لتقديم الوجبات</t>
  </si>
  <si>
    <t>ZADK ACADEMY</t>
  </si>
  <si>
    <t>alo Restaurant</t>
  </si>
  <si>
    <t>VIII OCTO CAFE</t>
  </si>
  <si>
    <t>Oliban Restaurant</t>
  </si>
  <si>
    <t>Roche Restaurant, Bahrain</t>
  </si>
  <si>
    <t>Lanterns Lounge W.L.L.</t>
  </si>
  <si>
    <t>Mirai Restaurant W.L.L.</t>
  </si>
  <si>
    <t>Show Shha W.L.L</t>
  </si>
  <si>
    <t>Cafe Cantine W.L.L</t>
  </si>
  <si>
    <t>Afwaq Taqdeem Al Wajbat Co.</t>
  </si>
  <si>
    <t>ARABIAN FOOD SUPPLIES</t>
  </si>
  <si>
    <t>AL GOSAIBI SERVICES CO.LTD</t>
  </si>
  <si>
    <t>HYGIENIC PAPER COMPANY</t>
  </si>
  <si>
    <t>HAMD NASHI AL HAGRI EST.</t>
  </si>
  <si>
    <t>SAVING STORE World for Trading &amp; Contracting</t>
  </si>
  <si>
    <t>FAMILY ECONOMIC</t>
  </si>
  <si>
    <t>UNIVERSAL COLD STORE</t>
  </si>
  <si>
    <t>UNIVERSAL COLD STORE Bahrain</t>
  </si>
  <si>
    <t>SAUDI MARKETS CO.</t>
  </si>
  <si>
    <t>SHATA AL WASEL Trad. Est.</t>
  </si>
  <si>
    <t>Saudi Baida Trad. Co. (Ahmed AlBuraiki)</t>
  </si>
  <si>
    <t>ALI MOHAMMAD ALSOBITIY CO.</t>
  </si>
  <si>
    <t>Salah Abdullah Al-Saeed Trading Est</t>
  </si>
  <si>
    <t>Real Estate Preservation Co.</t>
  </si>
  <si>
    <t>High Savings Trading Corporation</t>
  </si>
  <si>
    <t>Al Lijam Al Arabi Co. Ltd</t>
  </si>
  <si>
    <t>Rawan Yahya Al Qahtani Trad. Est.</t>
  </si>
  <si>
    <t>Jawharat Al-Basim Trad. Est.</t>
  </si>
  <si>
    <t>Mall Al-Tawfir</t>
  </si>
  <si>
    <t>Green Center Marketing Company</t>
  </si>
  <si>
    <t>Family suburb markets</t>
  </si>
  <si>
    <t>ALJAMAL&amp;ALKAMAL FOR PERFUMERY EST</t>
  </si>
  <si>
    <t>AL ABBAS SHOP</t>
  </si>
  <si>
    <t>NAWOIM SHOP</t>
  </si>
  <si>
    <t>ALHASSAN SHOP-KHOBAR</t>
  </si>
  <si>
    <t>TOP SAVING</t>
  </si>
  <si>
    <t>PRICE HOUSE</t>
  </si>
  <si>
    <t>Shams Al-Madina Trad. Co.(Jubail)</t>
  </si>
  <si>
    <t>Shams Al-Madina Trad. Co.- Kh.</t>
  </si>
  <si>
    <t>BIG WORLD TRADING</t>
  </si>
  <si>
    <t>HAZZAZ ALKHOBAR TRADING EST. - KHFJI</t>
  </si>
  <si>
    <t>AMAZING WORLD TRADING - JUBAIL</t>
  </si>
  <si>
    <t>ATIF ALTAUFIR-H.Batin</t>
  </si>
  <si>
    <t>Home Choices for Trade</t>
  </si>
  <si>
    <t>Lamasat Saif for Trading Co.(Safe center) - Dammam</t>
  </si>
  <si>
    <t>Anwar Al Hazzaz Shopping Center</t>
  </si>
  <si>
    <t>TALAAIE ALHARAM</t>
  </si>
  <si>
    <t>AL TAWFEER AL SHAMIL TRADING CO.</t>
  </si>
  <si>
    <t>SAVING STARS AL KHOBAR</t>
  </si>
  <si>
    <t>The Art W.L.L</t>
  </si>
  <si>
    <t>GULF TERRACE HOTEL</t>
  </si>
  <si>
    <t>Abdul Mohsen Al Hokair Group for Tourism and Development Company (Park Inn-DMM)</t>
  </si>
  <si>
    <t>PARK INN Hotel - Jubail</t>
  </si>
  <si>
    <t>RAMADA HOTELS &amp; SUITES AMWAJ ISLAND</t>
  </si>
  <si>
    <t>Ramada Gulf Hotel - Khobar</t>
  </si>
  <si>
    <t>Bahrain International Golf Company</t>
  </si>
  <si>
    <t>Gama Hotels</t>
  </si>
  <si>
    <t>THE DISTRICT LUXURY HOTEL</t>
  </si>
  <si>
    <t>WYNDHAM GARDEN</t>
  </si>
  <si>
    <t>EUROPEAN GULF DAMMAM</t>
  </si>
  <si>
    <t>Mesmack Constuction Co. (Golden Tulip)</t>
  </si>
  <si>
    <t>Royal Saray Resort W.L.L.</t>
  </si>
  <si>
    <t>Saudi Inma Real Estate Co.-Radisson</t>
  </si>
  <si>
    <t>Barira Hotel Dammam</t>
  </si>
  <si>
    <t>ALSANBOOK OUTSIDE CATERING</t>
  </si>
  <si>
    <t>Crown Tower Hotel</t>
  </si>
  <si>
    <t>Hilton DoubleTree - Al Marooj</t>
  </si>
  <si>
    <t>Nora Abdulhameed Abdullah Alnaeem Co.</t>
  </si>
  <si>
    <t>Gulf Suits Hotel, Amwaj</t>
  </si>
  <si>
    <t>Andalus Real Estate Company</t>
  </si>
  <si>
    <t>Beit Hala Trading Est</t>
  </si>
  <si>
    <t>Doha Jewels Trading Company - Five Fives Plus</t>
  </si>
  <si>
    <t>Al-Wabel Trading and Industry Co.(Swiss Spirit Hotel)</t>
  </si>
  <si>
    <t>AL MANA TRADING &amp; BIDDING EST</t>
  </si>
  <si>
    <t>BAISAN SHOP HASSA</t>
  </si>
  <si>
    <t>MUKHTARA ABDUL JABBAR JALLAL TRAD. EST.</t>
  </si>
  <si>
    <t>Al-Arabiya Al-Fareeda Trading Co.</t>
  </si>
  <si>
    <t>Amazon Saudi Trading Company</t>
  </si>
  <si>
    <t>Al Sakhari Trading Co.</t>
  </si>
  <si>
    <t>Al Anoud Arabian Trading Company</t>
  </si>
  <si>
    <t>Zil Altawfir Trading Company</t>
  </si>
  <si>
    <t>Kamal Savings Company</t>
  </si>
  <si>
    <t>Al Samakah Trading Company</t>
  </si>
  <si>
    <t>Al-Bassem Stores Company</t>
  </si>
  <si>
    <t>Rawasi Al-Bassem Trading Est</t>
  </si>
  <si>
    <t>Al Amin</t>
  </si>
  <si>
    <t>Savings Hall Trading Company</t>
  </si>
  <si>
    <t>DURRAT CHINA TRADING CO.</t>
  </si>
  <si>
    <t>MR.MOHAMMED AL-OWAID (HOUSE)</t>
  </si>
  <si>
    <t>MR.AHMAD AL-OWAID</t>
  </si>
  <si>
    <t>MR.SALEH ALOWAID</t>
  </si>
  <si>
    <t>ALMARAI COMPANY.</t>
  </si>
  <si>
    <t>MAJID AL FUTTAIM FOR CINEMAS SPC</t>
  </si>
  <si>
    <t>UMM SULAIMAN</t>
  </si>
  <si>
    <t>ROYAL GOLF CLUB - BAHRAIN</t>
  </si>
  <si>
    <t>AL NAQI COLD STORE</t>
  </si>
  <si>
    <t>AQUA FIZZ</t>
  </si>
  <si>
    <t>AL-WASEN CONTRACT &amp; ENG. SERV. EST.</t>
  </si>
  <si>
    <t>Sheikh Ali Al Ali's office</t>
  </si>
  <si>
    <t>Mohd. Salah (Cash Customers)</t>
  </si>
  <si>
    <t>Mohd. Kamal (Cash Customers)</t>
  </si>
  <si>
    <t>Nasser Mohd. Alowaid (Cash Customers)</t>
  </si>
  <si>
    <t>SF Mirza (Cash Customers)</t>
  </si>
  <si>
    <t>M. Saud (Cash Customers)</t>
  </si>
  <si>
    <t>Abdullah Abdulaziz Ahmed Alfalah Trad. Est.</t>
  </si>
  <si>
    <t>Tamimi Market Trading Est.(Hyper-Mega Mart)</t>
  </si>
  <si>
    <t>Tamimi Market-Abdullah Nasir (markt Sauq Hadar)</t>
  </si>
  <si>
    <t>Ali Farhan Hafez Trading East</t>
  </si>
  <si>
    <t>SHAZ AJAA TRADING EST</t>
  </si>
  <si>
    <t>Dubai Time Trading Est</t>
  </si>
  <si>
    <t>ALABRAR TRADING COMPANY</t>
  </si>
  <si>
    <t>HAZZAZ ALJOUF SAKKAKH</t>
  </si>
  <si>
    <t>Savings Village Markets Company-Save Town - Sakakah</t>
  </si>
  <si>
    <t>ZORA EST. - HAIL</t>
  </si>
  <si>
    <t>FAISAL MARKET HAIL</t>
  </si>
  <si>
    <t>Taybat Alrezq</t>
  </si>
  <si>
    <t>ZAWYAT AL SHARQAH</t>
  </si>
  <si>
    <t>TAJ AL HAZAZ Co. - HAIL</t>
  </si>
  <si>
    <t>ABDULAZIZ SALIH FOR PLASTIC</t>
  </si>
  <si>
    <t>KASIR AL ASSAR</t>
  </si>
  <si>
    <t>مؤسسة منبع التوفير التجارية</t>
  </si>
  <si>
    <t>Sallat Al Tawfeer Co.</t>
  </si>
  <si>
    <t>SULTAN ALWISSAM Trading Est.</t>
  </si>
  <si>
    <t>GATAT MARKET HAIL</t>
  </si>
  <si>
    <t>WAHAT AL HARAM TRADING Co.</t>
  </si>
  <si>
    <t>Bismat Altawfir - Tabuk</t>
  </si>
  <si>
    <t>Forsatak SHOPPING CO .</t>
  </si>
  <si>
    <t>ABDULMAJED AL BARAK - HAIL</t>
  </si>
  <si>
    <t>AL JARBOUA SHOP HAIL</t>
  </si>
  <si>
    <t>Al-Jabalin Plastic Products Company</t>
  </si>
  <si>
    <t>Diwanyat Alnakhbah</t>
  </si>
  <si>
    <t>Mohd. Mubarak Almakadi Est.</t>
  </si>
  <si>
    <t>ZAHRAT ALBASSAIL HAIL</t>
  </si>
  <si>
    <t>Asrar Al Shamil Trade Markets</t>
  </si>
  <si>
    <t>Dubai Spectra Trading Est</t>
  </si>
  <si>
    <t>Safwat Al-Haram Trad. Est.</t>
  </si>
  <si>
    <t>Fahd Salem Abdullah Al-Rakkad Trading Est</t>
  </si>
  <si>
    <t>Retaj world trading company</t>
  </si>
  <si>
    <t>Abdulaziz Alhamad Trading</t>
  </si>
  <si>
    <t>Abdulaziz Alshamikh Restaurant - Hail</t>
  </si>
  <si>
    <t>AL FAOZAN FPR PLASTIC EST</t>
  </si>
  <si>
    <t>ROKEN ALOLYA -HAIL</t>
  </si>
  <si>
    <t>ALI SALAH LIKAMLIAAT EST</t>
  </si>
  <si>
    <t>Faisal Albarak Trading Est.</t>
  </si>
  <si>
    <t>Brand Comprehensive Trad. Corp.</t>
  </si>
  <si>
    <t>ALA KAIFKA CENTER</t>
  </si>
  <si>
    <t>اخشاب وخردوات سليمان رشيد الجربوع</t>
  </si>
  <si>
    <t>AL TAHALF INTERNATIONAL CO. - Sakakah</t>
  </si>
  <si>
    <t>AL TAHALF INTERNATIONAL CO. - Arar</t>
  </si>
  <si>
    <t>ADUAA BEIRUT HAIL</t>
  </si>
  <si>
    <t>Mazaya Al-Reef Est. for plastic products</t>
  </si>
  <si>
    <t>Qaisar Alasr Trading Est.</t>
  </si>
  <si>
    <t>Asrar Al Asrar Trading Company</t>
  </si>
  <si>
    <t>Zawia Alnizafa Trading Est.</t>
  </si>
  <si>
    <t>Bindar Awad Altarifi Est for Plastic</t>
  </si>
  <si>
    <t>Alasala Mall Trading Co.</t>
  </si>
  <si>
    <t>Wafir Central Markets Company</t>
  </si>
  <si>
    <t>AL-RAYA SHOPPING CENTER - Tabuk</t>
  </si>
  <si>
    <t>MIRA MART</t>
  </si>
  <si>
    <t>Makhzan Disc. Center</t>
  </si>
  <si>
    <t>Omar Abdullah Balamash Trading</t>
  </si>
  <si>
    <t>Sami Sokhour Est (Oriflame)</t>
  </si>
  <si>
    <t>FIRST SABEL HOTEL CO.</t>
  </si>
  <si>
    <t>Mohd. Zaid S.ALAHMADI EST</t>
  </si>
  <si>
    <t>SALIH BIN JAHLAN</t>
  </si>
  <si>
    <t>SALEM MOHAMMED BIN JAHLAN</t>
  </si>
  <si>
    <t>ASTRA FOOD CO. - Tabuk</t>
  </si>
  <si>
    <t>AlManafes House CO. Corp.</t>
  </si>
  <si>
    <t>Rawwe Amazon Trad. Co.</t>
  </si>
  <si>
    <t>Commercial savings address Est.</t>
  </si>
  <si>
    <t>AlOsra Discount Co.</t>
  </si>
  <si>
    <t>Alsaedy - Tabuk</t>
  </si>
  <si>
    <t>J0190016</t>
  </si>
  <si>
    <t>Mohamed Salah</t>
  </si>
  <si>
    <t>Sales Employee Code</t>
  </si>
  <si>
    <t>Sales Employee Name</t>
  </si>
  <si>
    <t>-No Sales Employee-</t>
  </si>
  <si>
    <t>M. Kamal</t>
  </si>
  <si>
    <t>K.D. Menon</t>
  </si>
  <si>
    <t>S.F. Mirza</t>
  </si>
  <si>
    <t>Nasir Alowaid - Khobar</t>
  </si>
  <si>
    <t>Omer Yaseen</t>
  </si>
  <si>
    <t>Hani Desoki</t>
  </si>
  <si>
    <t>Miss Najood Alowaid</t>
  </si>
  <si>
    <t>GM</t>
  </si>
  <si>
    <t>Expired</t>
  </si>
  <si>
    <t>Eastern Division</t>
  </si>
  <si>
    <t>AH</t>
  </si>
  <si>
    <t>AR</t>
  </si>
  <si>
    <t>AD</t>
  </si>
  <si>
    <t>NH</t>
  </si>
  <si>
    <t>HK</t>
  </si>
  <si>
    <t>WD</t>
  </si>
  <si>
    <t>KH</t>
  </si>
  <si>
    <t>MZ</t>
  </si>
  <si>
    <t>FH</t>
  </si>
  <si>
    <t>MM</t>
  </si>
  <si>
    <t>GB</t>
  </si>
  <si>
    <t>MT</t>
  </si>
  <si>
    <t>AL</t>
  </si>
  <si>
    <t>EM</t>
  </si>
  <si>
    <t>SRJ</t>
  </si>
  <si>
    <t>MB</t>
  </si>
  <si>
    <t>AZ</t>
  </si>
  <si>
    <t>R-KK</t>
  </si>
  <si>
    <t>WM</t>
  </si>
  <si>
    <t>AM</t>
  </si>
  <si>
    <t>R-AC</t>
  </si>
  <si>
    <t>NS</t>
  </si>
  <si>
    <t>CD-S</t>
  </si>
  <si>
    <t>CD-G</t>
  </si>
  <si>
    <t>GSM</t>
  </si>
  <si>
    <t>CSM</t>
  </si>
  <si>
    <t>EDS</t>
  </si>
  <si>
    <t>MQ</t>
  </si>
  <si>
    <t>ZZZ</t>
  </si>
  <si>
    <t>AJ</t>
  </si>
  <si>
    <t>AA</t>
  </si>
  <si>
    <t>GA</t>
  </si>
  <si>
    <t>MS</t>
  </si>
  <si>
    <t>FA</t>
  </si>
  <si>
    <t>AF</t>
  </si>
  <si>
    <t>ZZP</t>
  </si>
  <si>
    <t>M. Salah</t>
  </si>
  <si>
    <t>Nauf Q.</t>
  </si>
  <si>
    <t>M. Saud</t>
  </si>
  <si>
    <t>Abdulrahim</t>
  </si>
  <si>
    <t>MY</t>
  </si>
  <si>
    <t>AK</t>
  </si>
  <si>
    <t>NJ</t>
  </si>
  <si>
    <t xml:space="preserve">code </t>
  </si>
  <si>
    <t>NSE</t>
  </si>
  <si>
    <t>KM</t>
  </si>
  <si>
    <t>KD</t>
  </si>
  <si>
    <t>SF</t>
  </si>
  <si>
    <t>NSK</t>
  </si>
  <si>
    <t>OY</t>
  </si>
  <si>
    <t>HD</t>
  </si>
  <si>
    <t>ED</t>
  </si>
  <si>
    <t>NQ</t>
  </si>
  <si>
    <t>Salah</t>
  </si>
  <si>
    <t>No Sales Employee</t>
  </si>
  <si>
    <t>Mohammed N Alowaid</t>
  </si>
  <si>
    <t>Sales Price</t>
  </si>
  <si>
    <t>List Price</t>
  </si>
  <si>
    <t>DN-104045-</t>
  </si>
  <si>
    <t>DN-104128-</t>
  </si>
  <si>
    <t>DN-104243-</t>
  </si>
  <si>
    <t>DN-104955-</t>
  </si>
  <si>
    <t>SR-101849-</t>
  </si>
  <si>
    <t>SR-101856-</t>
  </si>
  <si>
    <t>SR-101863-</t>
  </si>
  <si>
    <t>Account Balance</t>
  </si>
  <si>
    <t>Dummy for Deleted Invoices</t>
  </si>
  <si>
    <t>Ramez Exhibition</t>
  </si>
  <si>
    <t>Al Sadhan Trading Company</t>
  </si>
  <si>
    <t>The Arab Marketing Company</t>
  </si>
  <si>
    <t>Tamimi Markets Company</t>
  </si>
  <si>
    <t>OTHAIM MARKET</t>
  </si>
  <si>
    <t>Panda Retail Company</t>
  </si>
  <si>
    <t>Saudi Marketing Company - Farm Superstores (DMM)</t>
  </si>
  <si>
    <t>Saudi Marketing Company - Farm Superstores (RDH)</t>
  </si>
  <si>
    <t>Genoa Trading Est</t>
  </si>
  <si>
    <t>ZAHRAA AL MADHASH</t>
  </si>
  <si>
    <t>METRO MARKET TRADING CO.</t>
  </si>
  <si>
    <t>METRO MARKET TRADING CO.TWAIK</t>
  </si>
  <si>
    <t>YAZID FAHAD ZIAD BIN JAWAIR TRAD.</t>
  </si>
  <si>
    <t>SULTAN CENTER</t>
  </si>
  <si>
    <t>Zawya Al Zaeem Company</t>
  </si>
  <si>
    <t>Jinan Al Nakheel Foundation</t>
  </si>
  <si>
    <t>Saudi Hypermarket Co. LTC. (Carrefour)</t>
  </si>
  <si>
    <t>MEGA MART</t>
  </si>
  <si>
    <t>Rabeah Market</t>
  </si>
  <si>
    <t>ALKHARJ MALL</t>
  </si>
  <si>
    <t>Ahd Makkah Shopping Co.</t>
  </si>
  <si>
    <t>ELITE 10 - AHD MAKKAH COMPANY</t>
  </si>
  <si>
    <t>AlRasheed For Plastic</t>
  </si>
  <si>
    <t>FULMAR TRADING CO.</t>
  </si>
  <si>
    <t>WADI QURISH TRADING EST</t>
  </si>
  <si>
    <t>SIXTH STORE TRADING EST</t>
  </si>
  <si>
    <t>Al Osra Supermarket</t>
  </si>
  <si>
    <t>ZAHRAA AL RAJBAH</t>
  </si>
  <si>
    <t>شركة بناس التجارية</t>
  </si>
  <si>
    <t>مؤسسة حنان عائض سعد القحطاني التجارة</t>
  </si>
  <si>
    <t>AL OKAIL CENTRAL MARKET</t>
  </si>
  <si>
    <t>Al-Harbi Al-Dhiaa Co.Sallahuddin</t>
  </si>
  <si>
    <t>Al-Harbi Al-Dhiaa Co.ORUBA</t>
  </si>
  <si>
    <t>AL RAJHI CO. FOR FOOD STUFF</t>
  </si>
  <si>
    <t>Althaqafi Market</t>
  </si>
  <si>
    <t>ARAB ALJAZERAH CO LTD</t>
  </si>
  <si>
    <t>AL HARBI CENTRAL SUPERMARKET</t>
  </si>
  <si>
    <t>ALHARBI WADI LABAN</t>
  </si>
  <si>
    <t>AL HARBI SHIFA</t>
  </si>
  <si>
    <t>AL-REEM MARKET COMPOUND</t>
  </si>
  <si>
    <t>ZAHRAA AL-SITTEEN MARKET</t>
  </si>
  <si>
    <t>HAJATI TRADING EST.</t>
  </si>
  <si>
    <t>AL SUMBULLA MKT(AL-MARGAB CO.)</t>
  </si>
  <si>
    <t>ZAZ SUPER MARKET</t>
  </si>
  <si>
    <t>ARZAQ EST</t>
  </si>
  <si>
    <t>KABAYAN SUPER MARKET</t>
  </si>
  <si>
    <t>Ayade For Plastic</t>
  </si>
  <si>
    <t>Saeed Omar Al-Amoudi Office for Commercial Services</t>
  </si>
  <si>
    <t>Aliya Market</t>
  </si>
  <si>
    <t>Mohammed Saleh Al-Nahdi Foundation</t>
  </si>
  <si>
    <t>Hazaz International</t>
  </si>
  <si>
    <t>Al-Watan International Stores Trading Est</t>
  </si>
  <si>
    <t>Warda Suleiman Saleh Al-Nahdi Trading Est</t>
  </si>
  <si>
    <t>ALRABEAH MART TRADING - ALAQEEQ-MONISIYA</t>
  </si>
  <si>
    <t>ALRABEAH SAHAFA</t>
  </si>
  <si>
    <t>Anwar Real Estate Company</t>
  </si>
  <si>
    <t>THEMAR  ALJANAEN  EST.</t>
  </si>
  <si>
    <t>AL BUSTAN MARKET COMPANY</t>
  </si>
  <si>
    <t>Mohamed Bin Dawood - Leen Market</t>
  </si>
  <si>
    <t>HASNAA SALIH ABDULLAH ALZAHRANI EST</t>
  </si>
  <si>
    <t>ALTASOUQ  ALSAHMIL</t>
  </si>
  <si>
    <t>MANAL AL KAHIR-YAMAMA-3</t>
  </si>
  <si>
    <t>Musaed Al Harbi &amp; Sons Holding Co.MALAZ</t>
  </si>
  <si>
    <t>AL HARBI SUPERMARKET-DURMA</t>
  </si>
  <si>
    <t>AL HARBI SUPERMARKET-ALSHIFA</t>
  </si>
  <si>
    <t>Musaed Al Harbi &amp; Sons Holding Co. ASHBILIA</t>
  </si>
  <si>
    <t>Pinoy Corner Trading Est</t>
  </si>
  <si>
    <t>RETAIL ARABIAN CO-CIRCLE K</t>
  </si>
  <si>
    <t>Spar Stores Trading Company</t>
  </si>
  <si>
    <t>Al Jazeera Markets Company</t>
  </si>
  <si>
    <t>AL MADINA HYPER TRADING COMPANY</t>
  </si>
  <si>
    <t>City Concepts Trading Company - Branch 2</t>
  </si>
  <si>
    <t>SAUDI COMPANY FOR HARDWARE(SACO)</t>
  </si>
  <si>
    <t>Al Mana Trading and Tenders Company</t>
  </si>
  <si>
    <t>AL ZAHRANI  STORE</t>
  </si>
  <si>
    <t>First Shopping Trading Est.</t>
  </si>
  <si>
    <t>Qassar Al Hazaz Trad. - New Murooj</t>
  </si>
  <si>
    <t>Mohammad Al Rasheed Co.</t>
  </si>
  <si>
    <t>Zero One Trading Est.</t>
  </si>
  <si>
    <t>Ahmed Bawazeer Trading Est</t>
  </si>
  <si>
    <t>MARKAZ ALDAKHEEL - Buraidah</t>
  </si>
  <si>
    <t>Bright Home</t>
  </si>
  <si>
    <t>BRIGHT HOME - AL ORAIJA</t>
  </si>
  <si>
    <t>Medicine Day Medical Pharmacy</t>
  </si>
  <si>
    <t>Taj Aldawaa Pharmacy</t>
  </si>
  <si>
    <t>Lamsat Alenaya Pharmacy</t>
  </si>
  <si>
    <t>RAWAYA LOZAAN</t>
  </si>
  <si>
    <t>MTAJER AL TAWFIR ALMASIA FOR TRADING CO.</t>
  </si>
  <si>
    <t>ZAHRA ALTWFEER TRADING</t>
  </si>
  <si>
    <t>ELITE COMMERCIAL</t>
  </si>
  <si>
    <t>SAH EXHIBITION (DISCOUNT STORE)</t>
  </si>
  <si>
    <t>RAWWE ALMANZEL CENTER</t>
  </si>
  <si>
    <t>ALJAIDI TRADING EST</t>
  </si>
  <si>
    <t>Ramez Commercial Moya</t>
  </si>
  <si>
    <t>ALAM ALHAZAZ -ASHBILIA</t>
  </si>
  <si>
    <t>ZOHOR AL-MADINA</t>
  </si>
  <si>
    <t>AlHazaz Center for Trading Co.</t>
  </si>
  <si>
    <t>RWAD BAITAK CO.</t>
  </si>
  <si>
    <t>LAMASAT AL HAZAZ</t>
  </si>
  <si>
    <t>Lamasat AlHazaz - AlNazeem</t>
  </si>
  <si>
    <t>ALORUBA CENTER FOR TRADING</t>
  </si>
  <si>
    <t>DONIA ALHAZAZ TRADING EST</t>
  </si>
  <si>
    <t>TAG ALASAAR TRADIND EST</t>
  </si>
  <si>
    <t>TALAEAA AL MSHAHEIR</t>
  </si>
  <si>
    <t>IMTIYAZ WHOLESALE COMPANY</t>
  </si>
  <si>
    <t>Bronze Chain Trading Company</t>
  </si>
  <si>
    <t>Ahlam Alassar Trading Co.</t>
  </si>
  <si>
    <t>Todo Trading Company</t>
  </si>
  <si>
    <t>Hazaz Corner Trading Est</t>
  </si>
  <si>
    <t>Alsaqr Al Hazaz Co.</t>
  </si>
  <si>
    <t>A TO Z  DUBAI  MARKET</t>
  </si>
  <si>
    <t>AZHAR AL BASEM TRADING</t>
  </si>
  <si>
    <t>NASEEM ALMOUG - NAZEEM</t>
  </si>
  <si>
    <t>NASEEM ALMOUG - RAWDAH</t>
  </si>
  <si>
    <t>NASEEM ALMOUG - UMMAL HAMAAM</t>
  </si>
  <si>
    <t>NASEEM ALMOUG - ISHBILIYA</t>
  </si>
  <si>
    <t>FUTURE TOYS TRADING Co.-KING ABDULLAH ROAD</t>
  </si>
  <si>
    <t>ALAAF SABITA TRADING</t>
  </si>
  <si>
    <t>Savings Opportunity Trading Est</t>
  </si>
  <si>
    <t>مؤسسة عبدالرحمن فهد للتجارة</t>
  </si>
  <si>
    <t>Top Five Trading Est.</t>
  </si>
  <si>
    <t>مؤسسة توب العائلة للتجارة</t>
  </si>
  <si>
    <t>SULYMAN FOR SAVING</t>
  </si>
  <si>
    <t>شركة الصالة الاقتصادية للتجارة</t>
  </si>
  <si>
    <t>Rokn AlJahz For Trading Co.</t>
  </si>
  <si>
    <t>FAMILY DISCOUNT TRADE COMPANY</t>
  </si>
  <si>
    <t>AZHAR AL BASEM</t>
  </si>
  <si>
    <t>KAMMAH AL HAZZAZ-WADI LABAN</t>
  </si>
  <si>
    <t>Turoq Altawfeer Trading Est.-WADI LABAN</t>
  </si>
  <si>
    <t>TUROQ ALTAWFEER TRADING EST.- NAJRAN</t>
  </si>
  <si>
    <t>TUROQ ALTAWFER TRADING EST - NAJMUDDIN</t>
  </si>
  <si>
    <t>TUROQ ALTAWFER TRADING EST - Alqerawan</t>
  </si>
  <si>
    <t>POTBAY TRADING CO.</t>
  </si>
  <si>
    <t>ROKN AL BASSEM</t>
  </si>
  <si>
    <t>Arab Gate Trading and Contracting Company</t>
  </si>
  <si>
    <t>Above Description Company - Abu Bakr</t>
  </si>
  <si>
    <t>AL HIDAYAH MALL TRADING EST.</t>
  </si>
  <si>
    <t>Al Yasmeen Center Trading Est.</t>
  </si>
  <si>
    <t>Ala Kaifak Trading Company</t>
  </si>
  <si>
    <t>Hanna Baraka Est. for Home Appliances - Al Naseem</t>
  </si>
  <si>
    <t>WAHA ALHARM</t>
  </si>
  <si>
    <t>PRICES SEA CO.-MONISIYA</t>
  </si>
  <si>
    <t>PRICES SEA Badeah</t>
  </si>
  <si>
    <t>PRICES SEA CO.-Al Rayyan</t>
  </si>
  <si>
    <t>Kunooz Al-Hara Trading Est</t>
  </si>
  <si>
    <t>Five City Trading Est</t>
  </si>
  <si>
    <t>TAYBBA CENTER</t>
  </si>
  <si>
    <t>ALAM AL BASEM</t>
  </si>
  <si>
    <t>TAJ  SHADN TRADING EST</t>
  </si>
  <si>
    <t>Tala'a Al Rabie Trading Company - Ishbi - Ishbiliya</t>
  </si>
  <si>
    <t>ALHAZAZ ABOKHALED</t>
  </si>
  <si>
    <t>ALAM ALHAZAZY- DAMMAM</t>
  </si>
  <si>
    <t>ALAM ALHAZAZY ALFAHS</t>
  </si>
  <si>
    <t>HAZAZ-ALOROUBA</t>
  </si>
  <si>
    <t>Taj Al Hazaz Trading Est - Al Hazaz Buraidah</t>
  </si>
  <si>
    <t>Tala'a Al-Hazaz Trading Est - Al-Shifa</t>
  </si>
  <si>
    <t>Tala'a Al-Hazaz Trading Est - Al-Rabwa</t>
  </si>
  <si>
    <t>Hazazy Almashtal St.</t>
  </si>
  <si>
    <t>Al Hazaz Corner Trading Est.</t>
  </si>
  <si>
    <t>AL SHEFA SCHOOL</t>
  </si>
  <si>
    <t>HAZAZ AL RAAS</t>
  </si>
  <si>
    <t>HAZAZ - ONAIZAH</t>
  </si>
  <si>
    <t>FORSA SHOPPING CENTER</t>
  </si>
  <si>
    <t>AL RABEH ALRASS</t>
  </si>
  <si>
    <t>AL RABEA ONAIZA</t>
  </si>
  <si>
    <t>H.Hazaz Exit # 15</t>
  </si>
  <si>
    <t>Janayen Rocking Spring Company</t>
  </si>
  <si>
    <t>Borg Al-Hazaz Trading Est</t>
  </si>
  <si>
    <t>HAZAZ EXIT # 14</t>
  </si>
  <si>
    <t>Aswaaq Sanam</t>
  </si>
  <si>
    <t>Al Hazaz - Jezaan</t>
  </si>
  <si>
    <t>Borj AlTawfeer Est. - Rawdah</t>
  </si>
  <si>
    <t>Mujmuah Al Shamil</t>
  </si>
  <si>
    <t>ALOBOTHANI FOR PLASTIC</t>
  </si>
  <si>
    <t>AL HADAYA MALL TRADING</t>
  </si>
  <si>
    <t>ALHAZAZ INTERNATIONAL CO.-RIYADH</t>
  </si>
  <si>
    <t>Middle East Pharmacies Company</t>
  </si>
  <si>
    <t>YAKOON LIL ASTESMAAR</t>
  </si>
  <si>
    <t>شركة زها الدولية</t>
  </si>
  <si>
    <t>AHLI LAMAH RESTAURANT</t>
  </si>
  <si>
    <t>Riyadh Vision for Trade</t>
  </si>
  <si>
    <t>Kashkool Food Company and its branches</t>
  </si>
  <si>
    <t>Simple Foods Trading Company</t>
  </si>
  <si>
    <t>Al Bustan Basket Markets</t>
  </si>
  <si>
    <t>PERFECT FOODS</t>
  </si>
  <si>
    <t>FASHION RESTURANT</t>
  </si>
  <si>
    <t>Exceptional Food Co.</t>
  </si>
  <si>
    <t>ALI MOHAMMAD ALOBAITHANI TRADING</t>
  </si>
  <si>
    <t>NAIF HAMMAD ALI AL SHRAF</t>
  </si>
  <si>
    <t>شركة أسس الحق للتجارة</t>
  </si>
  <si>
    <t>مؤسسة النوان الذكي للتجارة</t>
  </si>
  <si>
    <t>SAEED ABDALRAHIM BAWAZEER EST.</t>
  </si>
  <si>
    <t>AL SHAYE GROUP TRADING</t>
  </si>
  <si>
    <t>ARAB WISSAM EST.</t>
  </si>
  <si>
    <t>Omar Ali Balsharaf Trading Est</t>
  </si>
  <si>
    <t>SEEMAT PLASTICS</t>
  </si>
  <si>
    <t>AL OBOTHANI TRADING</t>
  </si>
  <si>
    <t>HUSSAIN FOR PLASTIC</t>
  </si>
  <si>
    <t>Al Ahmadiya Land Trading Est</t>
  </si>
  <si>
    <t>Arzak Al-Qassim Trading Est.-Yasmine</t>
  </si>
  <si>
    <t>Arzak Al-Qassim Trading Est.-Rabwah</t>
  </si>
  <si>
    <t>Ibdaa Al Qasr Marketing Company</t>
  </si>
  <si>
    <t>SWEET DATE RESTAURANT</t>
  </si>
  <si>
    <t>Roken Al Bait Al Shamel Trading Est.</t>
  </si>
  <si>
    <t>AAKHIR AL ASAAR</t>
  </si>
  <si>
    <t>AAKHIR AL ASAAR - AL KHARJ</t>
  </si>
  <si>
    <t>MUHASEN AL SHARQ</t>
  </si>
  <si>
    <t>Namar Foodstuff Store Markets</t>
  </si>
  <si>
    <t>HAMUD MUHAMMAD SALEH AL DOSARI EST.</t>
  </si>
  <si>
    <t>NAHDI NAJRAN-WADI LABAN</t>
  </si>
  <si>
    <t>MKHAAZAN SUPERMARKET</t>
  </si>
  <si>
    <t>MKHAAZAN SUPER MARKET-SALMAN FARSI</t>
  </si>
  <si>
    <t>MKHAAZAN SUPER MARKET-NAZIM</t>
  </si>
  <si>
    <t>SAQAR AL TAWFEER TRADING</t>
  </si>
  <si>
    <t>MUHEET AL TQAFEEZ</t>
  </si>
  <si>
    <t>WAHA AL RAJBAH</t>
  </si>
  <si>
    <t>Centro Waha by Rotana</t>
  </si>
  <si>
    <t>GOLDEN TULIP HOTEL -  BURAIDAH</t>
  </si>
  <si>
    <t>GOLDEN TULIP - RIYADH</t>
  </si>
  <si>
    <t>HILTON DOUBLETREE</t>
  </si>
  <si>
    <t>ORCHID HOTEL</t>
  </si>
  <si>
    <t>DANA RAYHAAN-RIYADH</t>
  </si>
  <si>
    <t>Alam Plastic-MUROOJ</t>
  </si>
  <si>
    <t>Alam Plastic-SAHAFA</t>
  </si>
  <si>
    <t>ALAM PLASTIC - FAHAS</t>
  </si>
  <si>
    <t>Jadat Najd Trading Est.</t>
  </si>
  <si>
    <t>Sama for Cleaning Trading Est.</t>
  </si>
  <si>
    <t>ASWAQ TAZAMAN MAWAAD ALGADAYAH</t>
  </si>
  <si>
    <t>RAGEED MAWAAD ALGAZAYAH</t>
  </si>
  <si>
    <t>FORSAN TRADING COMPANY</t>
  </si>
  <si>
    <t>SALOON GHADA</t>
  </si>
  <si>
    <t>MINA HYPER</t>
  </si>
  <si>
    <t>LULU HYPER MARKET -BATHA</t>
  </si>
  <si>
    <t>MATERIALS FOR CLEANING EST</t>
  </si>
  <si>
    <t>AZWA ALFAJAR TRADING</t>
  </si>
  <si>
    <t>RESAN Trading Company</t>
  </si>
  <si>
    <t>ADWAT AL TAWFEER</t>
  </si>
  <si>
    <t>Alwatania Business Company Limited</t>
  </si>
  <si>
    <t>SAUDI CATERING &amp;  SALWA</t>
  </si>
  <si>
    <t>Nesto Hypermarket</t>
  </si>
  <si>
    <t>Saleh and Abdulaziz MOHD. Al Ghaith Plastic Co.</t>
  </si>
  <si>
    <t>AL DANUBE HYPER MARKET</t>
  </si>
  <si>
    <t>ASWAQ ABRAJ AL-DIRAH</t>
  </si>
  <si>
    <t>FAMILY CHOICE TRADING</t>
  </si>
  <si>
    <t>Areen Al Johar Trading Est</t>
  </si>
  <si>
    <t>LULU HYPER-MURABAA</t>
  </si>
  <si>
    <t>366054-AB</t>
  </si>
  <si>
    <t>LULU HYPER MARKET- ABO BAKR</t>
  </si>
  <si>
    <t>366054-DQ</t>
  </si>
  <si>
    <t>LULU HYPER MARKET-DIPLOMATIC QUARTER</t>
  </si>
  <si>
    <t>366054-KH</t>
  </si>
  <si>
    <t>LULU HYPER MARKET- KHURAIS .</t>
  </si>
  <si>
    <t>366054-KJ</t>
  </si>
  <si>
    <t>LULU HYPER MARKET - ALKHARJ</t>
  </si>
  <si>
    <t>366054-MZ</t>
  </si>
  <si>
    <t>LULU HYPER MARKET-MALAZ</t>
  </si>
  <si>
    <t>366054-Y</t>
  </si>
  <si>
    <t>LULU HYPER MARKET - YARMOUK</t>
  </si>
  <si>
    <t>Forsa Shopping Center</t>
  </si>
  <si>
    <t>واكاله ادكو للدعاايه والاعلان</t>
  </si>
  <si>
    <t>Jeds Trading Est</t>
  </si>
  <si>
    <t>Shomookh Al Jazeera Trading Est</t>
  </si>
  <si>
    <t>Karaz Ahmer Trading Company</t>
  </si>
  <si>
    <t>Ibrahim Muhammed Ibrahim Trading Est</t>
  </si>
  <si>
    <t>Bright House Trading Est</t>
  </si>
  <si>
    <t>ZOKAK-2</t>
  </si>
  <si>
    <t>ABDUL RAHMAN AL KHUDIRI EST.</t>
  </si>
  <si>
    <t>HUFOOL-AL-GAMAL GIFT &amp; COMATIC STORE</t>
  </si>
  <si>
    <t>ALGHANAM TRADING EST.</t>
  </si>
  <si>
    <t>SAYEED STORE</t>
  </si>
  <si>
    <t>Jadid Albayan</t>
  </si>
  <si>
    <t>Qasr Al Plastic</t>
  </si>
  <si>
    <t>QASR HYPER - BATHA</t>
  </si>
  <si>
    <t>Mohammed Abdullah Al-Tamimi Co.</t>
  </si>
  <si>
    <t>ABDULLAH ALHASSAN FOR PLASTIC.</t>
  </si>
  <si>
    <t>Qasr Alawani Company</t>
  </si>
  <si>
    <t>ALSWEKET GALLERY</t>
  </si>
  <si>
    <t>AHMED BAWAZER FOR PLASTIC</t>
  </si>
  <si>
    <t>FAHD W OTHMAN FOR PLASTIC</t>
  </si>
  <si>
    <t>ALHAMD FOR PLASTIC</t>
  </si>
  <si>
    <t>Jawhara Laban Trading Est</t>
  </si>
  <si>
    <t>EKTISAD ELSHARQ</t>
  </si>
  <si>
    <t>AL-KHUZIEM  EST.</t>
  </si>
  <si>
    <t>BASATEEN BASKET-2</t>
  </si>
  <si>
    <t>NAJM ALORUBA - OLAYA</t>
  </si>
  <si>
    <t>ANIAT ALBAKRY</t>
  </si>
  <si>
    <t>KAML BAITK</t>
  </si>
  <si>
    <t>TAYA BAWAZEER</t>
  </si>
  <si>
    <t>Geepaz Middle East Trading Company</t>
  </si>
  <si>
    <t>Al Bawani Company - Sharma</t>
  </si>
  <si>
    <t>PRINCE AL WALEED BIN TILAL PALACE</t>
  </si>
  <si>
    <t>BADAYA  ASAR</t>
  </si>
  <si>
    <t>Badr Omar Belbeth Trading Est</t>
  </si>
  <si>
    <t>Al-Jabal Al-Saeed Trading Est</t>
  </si>
  <si>
    <t>Alqassim Window for Contracting</t>
  </si>
  <si>
    <t>Al-Torky</t>
  </si>
  <si>
    <t>Allhaib Buridah</t>
  </si>
  <si>
    <t>Al Sweket</t>
  </si>
  <si>
    <t>Mr. Mohammad Salama</t>
  </si>
  <si>
    <t>Sajar Al-Lail Est.</t>
  </si>
  <si>
    <t>PRINCE TURKY</t>
  </si>
  <si>
    <t>HIKAYAH ALZULFI</t>
  </si>
  <si>
    <t>MARMANAH COMPANY</t>
  </si>
  <si>
    <t>WIDER UNIVERSAL TRADING CO.</t>
  </si>
  <si>
    <t>ABU AHMAD</t>
  </si>
  <si>
    <t>TALA  AL SAHRA TRADING EST.</t>
  </si>
  <si>
    <t>KARMELLA COFFEE AND CHOCOLATES</t>
  </si>
  <si>
    <t>GOLDEN TULIP HOTEL - UNAYZAH</t>
  </si>
  <si>
    <t>HOTEL HAYATT REGENCY-OLAYA</t>
  </si>
  <si>
    <t>ANAAM AL -SHIFAA</t>
  </si>
  <si>
    <t>QASSAR NAKHAIL</t>
  </si>
  <si>
    <t>MATEEN FOOD STUFF COMPANY</t>
  </si>
  <si>
    <t>TAWARUD ALIMENTI CO</t>
  </si>
  <si>
    <t>AL HARSI KAMALIYAT</t>
  </si>
  <si>
    <t>AL TASOUQ AL ZAKI TRADING</t>
  </si>
  <si>
    <t>مؤسسة خطوات للامام للتجارة</t>
  </si>
  <si>
    <t>KAMMAH ALASAAR</t>
  </si>
  <si>
    <t>ALAM AL HAZAZ - KAMALIYAT</t>
  </si>
  <si>
    <t>BAHAR AL TAQFIZ-KJ</t>
  </si>
  <si>
    <t>BAHAR AL TAQFIZ-BURAIDAH</t>
  </si>
  <si>
    <t>ASWAQ BATU LIL MAWAD ALGADAYA</t>
  </si>
  <si>
    <t>DONIA  ALASAAR</t>
  </si>
  <si>
    <t>MASAAD AL-ORAINY TRAD.</t>
  </si>
  <si>
    <t>CONSUMER WAHA</t>
  </si>
  <si>
    <t>CENTRO OLAYA RIYADH</t>
  </si>
  <si>
    <t>MERKATO MARKET</t>
  </si>
  <si>
    <t>HALUL AL TAWFEER</t>
  </si>
  <si>
    <t>ASOOL AL MANZIL SOUQ -AL RUDAH</t>
  </si>
  <si>
    <t>NUJOOM AL MUNTAQAH</t>
  </si>
  <si>
    <t>BARKAH AL KAHMSA</t>
  </si>
  <si>
    <t>BARKAH AL KHAMSA-MALIK ABDULLAH</t>
  </si>
  <si>
    <t>QASAR AL AMIR ABDUL AZIZ BIN BANDER</t>
  </si>
  <si>
    <t>Gift(Free) for the Customers</t>
  </si>
  <si>
    <t>Samples for Customers</t>
  </si>
  <si>
    <t>MOBARAK MARKETS</t>
  </si>
  <si>
    <t>Azizia Panda</t>
  </si>
  <si>
    <t>Al Raya Foodstuff Co. Ltd.</t>
  </si>
  <si>
    <t>NAWAE ALNAKHEEL TRADING EST</t>
  </si>
  <si>
    <t>Sanaidi Exhibition</t>
  </si>
  <si>
    <t>Abdullah Saleh Al Jubaili Markets</t>
  </si>
  <si>
    <t>SALMAN MARKET</t>
  </si>
  <si>
    <t>KHALID ALHUZAIM TRADING EST</t>
  </si>
  <si>
    <t>AL-DAHYAN EST</t>
  </si>
  <si>
    <t>LADEN MARKET</t>
  </si>
  <si>
    <t>ABU WALID FOR PLASTICS</t>
  </si>
  <si>
    <t>QATIF</t>
  </si>
  <si>
    <t>SAID SHALLAN ALHARBI</t>
  </si>
  <si>
    <t>KHALID BALOBAID EST</t>
  </si>
  <si>
    <t>AJWAA MASARATI FOR TRADING</t>
  </si>
  <si>
    <t>MANSOOR SALEH ALJADEAH TRADING</t>
  </si>
  <si>
    <t>HIKAYAH AL ASAAR TRAD.</t>
  </si>
  <si>
    <t>YA BALASH</t>
  </si>
  <si>
    <t>YA BALASH Discount</t>
  </si>
  <si>
    <t>GANNAT ALASAAR</t>
  </si>
  <si>
    <t>شركة ركن السهم للتجارة - عنيزه</t>
  </si>
  <si>
    <t>Juna Bread and Sweets Company</t>
  </si>
  <si>
    <t>ARKAN ALMANZEL EST</t>
  </si>
  <si>
    <t>Ehtiagaty</t>
  </si>
  <si>
    <t>PANDA RETAIL COMPANY JEDDAH AREA</t>
  </si>
  <si>
    <t>Azizia Panda Co.</t>
  </si>
  <si>
    <t>PANDA RETAIL COMPANY- ABHA AREA</t>
  </si>
  <si>
    <t>PANDA RETAIL COMPANY  MADINA  AREA</t>
  </si>
  <si>
    <t>PANDA RETAIL COMPANY  MAKKAH  AREA</t>
  </si>
  <si>
    <t>Hamada Supermarket</t>
  </si>
  <si>
    <t>BIN DAWOOD S/STORES</t>
  </si>
  <si>
    <t>Bin Dawood Supermarket (501035J)</t>
  </si>
  <si>
    <t>Bin Dawood Supermarket (501035MD)</t>
  </si>
  <si>
    <t>Bin Dawood Supermarket (501035MK)</t>
  </si>
  <si>
    <t>Al Anood Shopping Center</t>
  </si>
  <si>
    <t>AL-RAYA SHOPPING CENTER-JEDDAH</t>
  </si>
  <si>
    <t>AL RAYA SHOPPING CENTER - MADINA (501051MD  )</t>
  </si>
  <si>
    <t>AL RAYA SHOPPING CENTER -MAKKAH (501051MK)</t>
  </si>
  <si>
    <t>AL RAYA SHOPPING CENTER -ABHA AREA (501051-J)</t>
  </si>
  <si>
    <t>Markaz Sindi</t>
  </si>
  <si>
    <t>330580-DANUBE CO.FOR FOOD STUFF &amp; COMMO</t>
  </si>
  <si>
    <t>339723-DANUBE CO.FOR FOOD STUFF &amp; COMMO (501060H)</t>
  </si>
  <si>
    <t>DANUBE CO.  FOR FOOD STUFF &amp; COMMODITIES (501060J)</t>
  </si>
  <si>
    <t>DANUBE CO.  FOR FOOD STUFF &amp; COMMODITIES (501060MK)</t>
  </si>
  <si>
    <t>Star Markets (501072)</t>
  </si>
  <si>
    <t>STAR MARKETS (501072Y)</t>
  </si>
  <si>
    <t>SAUDI MARKETING CO. FARM STORE-JEDD (501081)</t>
  </si>
  <si>
    <t>SAUDI MARKETING CO. FARM STORE-ABHA (501081A)</t>
  </si>
  <si>
    <t>SAUDI MARKETING CO. FARM STORE-BAHA (501081B)</t>
  </si>
  <si>
    <t>SAUDI MARKETING CO. FARM STORE-JIZAN (501081J)</t>
  </si>
  <si>
    <t>SAUDI MARKETING CO. FARM STORE-NAJRAN (501081N)</t>
  </si>
  <si>
    <t>SAUDI MARKETING CO. FARM STORE-YANBU (501081Y)</t>
  </si>
  <si>
    <t>Saudi Hypermarket Co.(Carrefour)</t>
  </si>
  <si>
    <t>SAUDI HYPERMARKET CO.(Carrefour) - FLANMINGO</t>
  </si>
  <si>
    <t>SAUDI HYPERMARKET COMPANY(Carrefour)</t>
  </si>
  <si>
    <t>SAUDI HYPERMARKET CO.(Carrefour) -MADINA</t>
  </si>
  <si>
    <t>SAUDI HYPERMARKET CO.(Carrefour) - AZIZIA MADINA</t>
  </si>
  <si>
    <t>EBDA AL QASR SHOPPING CO.(10788)</t>
  </si>
  <si>
    <t>EBDA AL QASR SHOPPING CO.(10308)</t>
  </si>
  <si>
    <t>3805 -LULU SAUDI HYPER-EVENT MALL</t>
  </si>
  <si>
    <t>3809 LULU HYPER MARKET LLC MAD</t>
  </si>
  <si>
    <t>3810 - LULU SAUDI HYPER MARKET MARWA</t>
  </si>
  <si>
    <t>3808 - LULU SAUDI HYPER MARKET-HAMDANIA</t>
  </si>
  <si>
    <t>3813 -LULU SAUDI HYPER MARKET LLC(Jeama)</t>
  </si>
  <si>
    <t>LULU SAUDI HYPER MARKET LLC - W/H</t>
  </si>
  <si>
    <t>3806 -LULU SAUDI HYPER MARKET-KILO7</t>
  </si>
  <si>
    <t>3812 -LULU SAUDI HYPER-BALAD</t>
  </si>
  <si>
    <t>3817 -LULU SAUDI HYPER-YANBU</t>
  </si>
  <si>
    <t>Hyper Bshyyah</t>
  </si>
  <si>
    <t>Hyper Bshyyah (501086-1)</t>
  </si>
  <si>
    <t>Hyper Bshyyah (501086-2)</t>
  </si>
  <si>
    <t>Zad Food Market</t>
  </si>
  <si>
    <t>Home Care Center</t>
  </si>
  <si>
    <t>Gulf Trading Co. (Arab Supermarket) (501089)</t>
  </si>
  <si>
    <t>Gulf Trading Co. (Arab Supermarket) (501089-1)</t>
  </si>
  <si>
    <t>Gulf Trading Co. (Arab Supermarket) (501089-2)</t>
  </si>
  <si>
    <t>Al Nahda Hyper Market (501090)</t>
  </si>
  <si>
    <t>Al Nahda Hyper Market (501090-1)</t>
  </si>
  <si>
    <t>Abraj Hyper Market / Al-Misbah International Company</t>
  </si>
  <si>
    <t>Al Forat Garden Supermarket</t>
  </si>
  <si>
    <t>House Care</t>
  </si>
  <si>
    <t>HYPER ZAHRA MARKET</t>
  </si>
  <si>
    <t>Asaalat Alaiqtisadiat Akubraa</t>
  </si>
  <si>
    <t>QAIMA-10</t>
  </si>
  <si>
    <t>RAWAIA RUKN AL TAWFEER</t>
  </si>
  <si>
    <t>FANTASTIC FIVE</t>
  </si>
  <si>
    <t>KABAYAN INT'L TRADING CO.</t>
  </si>
  <si>
    <t>MARAHEB MARKETS &amp; BEKARIES</t>
  </si>
  <si>
    <t>Surat Shopping Center</t>
  </si>
  <si>
    <t>Marhaba Supermarket</t>
  </si>
  <si>
    <t>Hasan &amp; Saleh Al Nowary</t>
  </si>
  <si>
    <t>BASKET PREMIUM MARKETS</t>
  </si>
  <si>
    <t>ECONOMY BASKET STORES</t>
  </si>
  <si>
    <t>WATANIA BAK</t>
  </si>
  <si>
    <t>Fatima Supermarket &amp; Bakery</t>
  </si>
  <si>
    <t>Fatima Al Bahar Trading Co.</t>
  </si>
  <si>
    <t>Matajer Al Athaa</t>
  </si>
  <si>
    <t>Al Marjan Market</t>
  </si>
  <si>
    <t>Shawati Abhur Market (502102)</t>
  </si>
  <si>
    <t>RAWABI MARKET (502102-1)</t>
  </si>
  <si>
    <t>SHAWATI MARKET (502102-2)</t>
  </si>
  <si>
    <t>Nahdi Supermarket</t>
  </si>
  <si>
    <t>Zadcom Trading Est</t>
  </si>
  <si>
    <t>Matajer Al Arabia</t>
  </si>
  <si>
    <t>The two immigration markets for foodstuffs</t>
  </si>
  <si>
    <t>AL JOHARAH FALAH SUPER MARKET</t>
  </si>
  <si>
    <t>Zad Al Hijaz Foodstuff Markets</t>
  </si>
  <si>
    <t>Ertowa Trading Est.</t>
  </si>
  <si>
    <t>FATTAH MARKET</t>
  </si>
  <si>
    <t>Central Market</t>
  </si>
  <si>
    <t>Mansoorah Market</t>
  </si>
  <si>
    <t>AL TAWFEER LAND</t>
  </si>
  <si>
    <t>Zain Market</t>
  </si>
  <si>
    <t>ASEL ARABIA MARKET</t>
  </si>
  <si>
    <t>Al Bilad Market</t>
  </si>
  <si>
    <t>AL ABBASI SUPER MARKET</t>
  </si>
  <si>
    <t>AL ZAIN SUPER MARKET</t>
  </si>
  <si>
    <t>MARJAN MARKET</t>
  </si>
  <si>
    <t>NAHDI MARKET</t>
  </si>
  <si>
    <t>HYPER YARA MARKET</t>
  </si>
  <si>
    <t>REEF MARKET &amp; BAKARIES</t>
  </si>
  <si>
    <t>ZAITUN MARKET &amp; BAKARIES</t>
  </si>
  <si>
    <t>SUPER  MARCHE</t>
  </si>
  <si>
    <t>AL RABIA MARKET &amp; BAKARIES</t>
  </si>
  <si>
    <t>ZAD AL WADIAH</t>
  </si>
  <si>
    <t>ZAD AL WADIA</t>
  </si>
  <si>
    <t>ENAB &amp; KARAZ MARKET</t>
  </si>
  <si>
    <t>Arabian Food Supplies</t>
  </si>
  <si>
    <t>SURAT JEDDAH CON.EST</t>
  </si>
  <si>
    <t>Sama Andalus Super Market</t>
  </si>
  <si>
    <t>Basamah Est</t>
  </si>
  <si>
    <t>Mabkhout Ali Muhammad Al Badr Al Nahdi Trading Est</t>
  </si>
  <si>
    <t>AL NAHDI SUPER MARKET</t>
  </si>
  <si>
    <t>Alam Hala Supermarket</t>
  </si>
  <si>
    <t>AL TAWFEER AL ZAKI</t>
  </si>
  <si>
    <t>AL GHANDOL MARKETS</t>
  </si>
  <si>
    <t>Al Nahdi S/Market</t>
  </si>
  <si>
    <t>Al Tawfeer Stores</t>
  </si>
  <si>
    <t>Del Al Tawfeer</t>
  </si>
  <si>
    <t>Bravo Commercial Center</t>
  </si>
  <si>
    <t>Dubai Palace</t>
  </si>
  <si>
    <t>HADAYA CENTER</t>
  </si>
  <si>
    <t>MUJAMMA AL SHAMEL</t>
  </si>
  <si>
    <t>Al Tawfeer Al Chah</t>
  </si>
  <si>
    <t>Hala Al Taefeer</t>
  </si>
  <si>
    <t>Nabras Al Munir Trading Est.</t>
  </si>
  <si>
    <t>Al Bashawat Co</t>
  </si>
  <si>
    <t>Castle Discount Shop</t>
  </si>
  <si>
    <t>Asifa Al-Haram Trading Est</t>
  </si>
  <si>
    <t>Alam Alwisam trading company</t>
  </si>
  <si>
    <t>Anoud Abdul Latif Trading Est</t>
  </si>
  <si>
    <t>AL EMLAQ ALM0MRYAZ ALTEJARY CO.</t>
  </si>
  <si>
    <t>Yabalash Commercial Center</t>
  </si>
  <si>
    <t>Duwar Al Basim Trading</t>
  </si>
  <si>
    <t>ECONOMIC HALL</t>
  </si>
  <si>
    <t>SALLAT BILADY</t>
  </si>
  <si>
    <t>YA BALASH SHATI</t>
  </si>
  <si>
    <t>MUMAYZ PLASTIC</t>
  </si>
  <si>
    <t>ALAM AL TAWFEER</t>
  </si>
  <si>
    <t>YARAKHIS SHOP</t>
  </si>
  <si>
    <t>JILANI SHOP</t>
  </si>
  <si>
    <t>MAZAYA NAJED</t>
  </si>
  <si>
    <t>MOHJAT AL BASATEEN</t>
  </si>
  <si>
    <t>MAX ONE</t>
  </si>
  <si>
    <t>AL DALLAS CO.</t>
  </si>
  <si>
    <t>GOOD PRICE STOR</t>
  </si>
  <si>
    <t>AL REEF MARKET</t>
  </si>
  <si>
    <t>AL WABEL KARAM</t>
  </si>
  <si>
    <t>MARKAZ KUNUZ</t>
  </si>
  <si>
    <t>AMAZON SAUDIA CO.</t>
  </si>
  <si>
    <t>MOTAMAYAZ SHOP</t>
  </si>
  <si>
    <t>شركة متاجر المملكة للتجارة</t>
  </si>
  <si>
    <t>AHMED ZAID ALI AIDROUS EST</t>
  </si>
  <si>
    <t>AL KHAWATEER EST.</t>
  </si>
  <si>
    <t>Wafie Bak Co,</t>
  </si>
  <si>
    <t>FIVE DEAL EST.</t>
  </si>
  <si>
    <t>FORSAH STORES</t>
  </si>
  <si>
    <t>DAY TO DAY</t>
  </si>
  <si>
    <t>BORJ AL TAKHFADAT</t>
  </si>
  <si>
    <t>FAMILLY SAVING</t>
  </si>
  <si>
    <t>ECONOMIC CONSUMER HALL</t>
  </si>
  <si>
    <t>Tamimi  Supermarket</t>
  </si>
  <si>
    <t>Tamimi Food Co.</t>
  </si>
  <si>
    <t>TAMIMI FOOD CO. (513005-A)</t>
  </si>
  <si>
    <t>TAMIMI FOOD CO. (513005-MD)</t>
  </si>
  <si>
    <t>ABU HARB - JARWAL</t>
  </si>
  <si>
    <t>ABU HARB- BAWADI (515048-JD)</t>
  </si>
  <si>
    <t>ABU HARB - KANDRA (515048-JK)</t>
  </si>
  <si>
    <t>ABU HARB - RAWDA (515048-JR)</t>
  </si>
  <si>
    <t>ABU HARBI-KAKIA (515048-K)</t>
  </si>
  <si>
    <t>ABU HARB - MAKHWA (515048-M)</t>
  </si>
  <si>
    <t>ABU HARB- MADINA (515048-MD)</t>
  </si>
  <si>
    <t>ABU HARB-JAMMOOM (515048JM)</t>
  </si>
  <si>
    <t>ABU HARB - SHARAFIA (515048JS)</t>
  </si>
  <si>
    <t>Matajer Al Saudia</t>
  </si>
  <si>
    <t>Matajar Al Saudia</t>
  </si>
  <si>
    <t>ALKHAMBASHI FOOD STUFF</t>
  </si>
  <si>
    <t>AL MESFAH CO,</t>
  </si>
  <si>
    <t>ALMAWAWED CATERING (UPTOWN)</t>
  </si>
  <si>
    <t>HOTEL MADINA OBEROI</t>
  </si>
  <si>
    <t>SHADEN VISION CO</t>
  </si>
  <si>
    <t>Cash Customer(T-CCAR)</t>
  </si>
  <si>
    <t>Cash Customer(T-CCAD)</t>
  </si>
  <si>
    <t>CASH CUSTOMER(T-CCAH)</t>
  </si>
  <si>
    <t>Cash Customer(T-CCEM)</t>
  </si>
  <si>
    <t>Cash Customer(T-CCHK)</t>
  </si>
  <si>
    <t>شركة الورق الصحى المحدوده</t>
  </si>
  <si>
    <t>Cash Customer(T-CCMB)</t>
  </si>
  <si>
    <t>Cash Customer(T-CCMK)</t>
  </si>
  <si>
    <t>Cash Customer(T-CCMM)</t>
  </si>
  <si>
    <t>Cash Customer(T-CCMZ)</t>
  </si>
  <si>
    <t>Cash Customer(T-CCNH)</t>
  </si>
  <si>
    <t>Cash Customer(T-CCBS)</t>
  </si>
  <si>
    <t>Cash Customer(T-CCAJ)</t>
  </si>
  <si>
    <t>Cash Customer(T-CCAF)</t>
  </si>
  <si>
    <t>Gift for Western Area Customers</t>
  </si>
  <si>
    <t>Non Returnable Sample to Customers</t>
  </si>
  <si>
    <t>Mendareen Supermarket</t>
  </si>
  <si>
    <t>Mendareen Supermarket(Shoping Basket)</t>
  </si>
  <si>
    <t>Deera Bakery &amp; Supermarket</t>
  </si>
  <si>
    <t>Badruddin Supermarket</t>
  </si>
  <si>
    <t>Sufra Taiba Supermarket</t>
  </si>
  <si>
    <t>Al Tawfeer Al Monafees</t>
  </si>
  <si>
    <t>Wow Five Trading Company</t>
  </si>
  <si>
    <t>Basmat AlHaram Trading</t>
  </si>
  <si>
    <t>FIVE TEN TRADING CO</t>
  </si>
  <si>
    <t>Al Ghoneim Supermarket</t>
  </si>
  <si>
    <t>Jawahrat Al Maj'd (Al Marjjardi)</t>
  </si>
  <si>
    <t>AL JADDAF SUPER MARKET</t>
  </si>
  <si>
    <t>AL MATASWAK AL ZAKI</t>
  </si>
  <si>
    <t>RETAJ SUPER MARKET</t>
  </si>
  <si>
    <t>BIN NAJI SUPER MARKET</t>
  </si>
  <si>
    <t>AL FAKOOQ SHOPPING CENTER</t>
  </si>
  <si>
    <t>AL ASIRI SUPPER MARKET</t>
  </si>
  <si>
    <t>J0191008000</t>
  </si>
  <si>
    <t>Mohd. Fazalul Haque</t>
  </si>
  <si>
    <t>J0191009000</t>
  </si>
  <si>
    <t>Maher Attia - Employee - Jeddah</t>
  </si>
  <si>
    <t>J0191012000</t>
  </si>
  <si>
    <t>Abul Khair - Employee - jeddah</t>
  </si>
  <si>
    <t>J200132</t>
  </si>
  <si>
    <t>Mohd. Abdul Hameed</t>
  </si>
  <si>
    <t>J2001320000</t>
  </si>
  <si>
    <t>Abdul Jalil</t>
  </si>
  <si>
    <t>J2021010000</t>
  </si>
  <si>
    <t>ABDULLA ABDUL FATTAH</t>
  </si>
  <si>
    <t>j220000001</t>
  </si>
  <si>
    <t>Mohammad Salah Mohammad</t>
  </si>
  <si>
    <t>R201018</t>
  </si>
  <si>
    <t>GULAM BASHA</t>
  </si>
  <si>
    <t>R201023</t>
  </si>
  <si>
    <t>Alosh Chandi</t>
  </si>
  <si>
    <t>R201024</t>
  </si>
  <si>
    <t>Metwaly hamza</t>
  </si>
  <si>
    <t>R201025</t>
  </si>
  <si>
    <t>Zubair Ahmed</t>
  </si>
  <si>
    <t>R201026</t>
  </si>
  <si>
    <t>YASSER MOHAMED</t>
  </si>
  <si>
    <t>R201029</t>
  </si>
  <si>
    <t>MOJUBOR RAHMAN</t>
  </si>
  <si>
    <t>R201031</t>
  </si>
  <si>
    <t>AHMED FAHIM</t>
  </si>
  <si>
    <t>R201035</t>
  </si>
  <si>
    <t>Nalla Rawther Bukhari</t>
  </si>
  <si>
    <t>R201038</t>
  </si>
  <si>
    <t>MOSTAFA SALEM</t>
  </si>
  <si>
    <t>R201040</t>
  </si>
  <si>
    <t>Jehan Sher</t>
  </si>
  <si>
    <t>R201041</t>
  </si>
  <si>
    <t>Shameer</t>
  </si>
  <si>
    <t>R201042</t>
  </si>
  <si>
    <t>Abdullah Muhammad</t>
  </si>
  <si>
    <t>R201811</t>
  </si>
  <si>
    <t>OBAID ALHARBI</t>
  </si>
  <si>
    <t>R201813</t>
  </si>
  <si>
    <t>Sayed Zain</t>
  </si>
  <si>
    <t>R201814</t>
  </si>
  <si>
    <t>RWAAD ALOMAR</t>
  </si>
  <si>
    <t>R201817</t>
  </si>
  <si>
    <t>USMAN KHAN</t>
  </si>
  <si>
    <t>R201818</t>
  </si>
  <si>
    <t>MOHAMMED MOHSIN</t>
  </si>
  <si>
    <t>R201819</t>
  </si>
  <si>
    <t>SAMI ULLAH KHAN</t>
  </si>
  <si>
    <t>R201820</t>
  </si>
  <si>
    <t>MD AMIN</t>
  </si>
  <si>
    <t>Transfer to Rdh.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</si>
</sst>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4"/>
  <sheetViews>
    <sheetView workbookViewId="0"/>
  </sheetViews>
  <sheetFormatPr defaultRowHeight="15"/>
  <cols>
    <col min="1" max="1" width="12.140625" bestFit="1" customWidth="1"/>
    <col min="2" max="2" width="59.42578125" bestFit="1" customWidth="1"/>
    <col min="3" max="3" width="18" bestFit="1" customWidth="1"/>
    <col min="4" max="4" width="28.42578125" bestFit="1" customWidth="1"/>
    <col min="5" max="5" width="10.42578125" bestFit="1" customWidth="1"/>
    <col min="6" max="6" width="15.140625" bestFit="1" customWidth="1"/>
    <col min="7" max="7" width="18" bestFit="1" customWidth="1"/>
    <col min="8" max="8" width="70" bestFit="1" customWidth="1"/>
    <col min="9" max="9" width="12.5703125" bestFit="1" customWidth="1"/>
  </cols>
  <sheetData>
    <row r="1" spans="1:10">
      <c r="A1" t="s">
        <v>0</v>
      </c>
      <c r="B1" t="s">
        <v>848</v>
      </c>
      <c r="C1" t="s">
        <v>1</v>
      </c>
      <c r="D1" t="s">
        <v>2</v>
      </c>
      <c r="E1" t="s">
        <v>2160</v>
      </c>
      <c r="F1" t="s">
        <v>1596</v>
      </c>
      <c r="G1" t="s">
        <v>1597</v>
      </c>
      <c r="H1" t="s">
        <v>1598</v>
      </c>
      <c r="I1" t="s">
        <v>1599</v>
      </c>
    </row>
    <row r="2" spans="1:10">
      <c r="A2" t="s">
        <v>3</v>
      </c>
      <c r="B2" t="s">
        <v>849</v>
      </c>
      <c r="C2" t="s">
        <v>4</v>
      </c>
      <c r="D2">
        <v>1</v>
      </c>
      <c r="E2">
        <f>VLOOKUP(C2,Sheet3!A2:B1691,2,FALSE)</f>
        <v>8.5</v>
      </c>
      <c r="F2" s="1" t="str">
        <f>"{dept: """ &amp; A2 &amp; ""","</f>
        <v>{dept: "AX",</v>
      </c>
      <c r="G2" s="1" t="str">
        <f>"code: """ &amp; C2 &amp; ""","</f>
        <v>code: "AX-01047",</v>
      </c>
      <c r="H2" s="1" t="str">
        <f>"name: """ &amp; B2 &amp; ""","</f>
        <v>name: "CAR CHAMOIS سيارة شاموا",</v>
      </c>
      <c r="I2" s="1" t="str">
        <f>"fraction: """ &amp; D2 &amp; ""","</f>
        <v>fraction: "1",</v>
      </c>
      <c r="J2" t="str">
        <f>"SalesPrice: """ &amp; E2 &amp; """},"</f>
        <v>SalesPrice: "8.5"},</v>
      </c>
    </row>
    <row r="3" spans="1:10">
      <c r="A3" t="s">
        <v>3</v>
      </c>
      <c r="B3" t="s">
        <v>850</v>
      </c>
      <c r="C3" t="s">
        <v>5</v>
      </c>
      <c r="D3">
        <v>1</v>
      </c>
      <c r="E3">
        <f>VLOOKUP(C3,Sheet3!A3:B1692,2,FALSE)</f>
        <v>12.5</v>
      </c>
      <c r="F3" s="1" t="str">
        <f t="shared" ref="F3:F66" si="0">"{dept: """ &amp; A3 &amp; ""","</f>
        <v>{dept: "AX",</v>
      </c>
      <c r="G3" s="1" t="str">
        <f t="shared" ref="G3:G66" si="1">"code: """ &amp; C3 &amp; ""","</f>
        <v>code: "AX-01054",</v>
      </c>
      <c r="H3" s="1" t="str">
        <f t="shared" ref="H3:H66" si="2">"name: """ &amp; B3 &amp; ""","</f>
        <v>name: "CAR CHAMOIS+SPONGE سيارة شاموا",</v>
      </c>
      <c r="I3" s="1" t="str">
        <f t="shared" ref="I3:I66" si="3">"fraction: """ &amp; D3 &amp; ""","</f>
        <v>fraction: "1",</v>
      </c>
      <c r="J3" t="str">
        <f t="shared" ref="J3:J66" si="4">"SalesPrice: """ &amp; E3 &amp; """},"</f>
        <v>SalesPrice: "12.5"},</v>
      </c>
    </row>
    <row r="4" spans="1:10">
      <c r="A4" t="s">
        <v>3</v>
      </c>
      <c r="B4" t="s">
        <v>851</v>
      </c>
      <c r="C4" t="s">
        <v>6</v>
      </c>
      <c r="D4">
        <v>1</v>
      </c>
      <c r="E4">
        <f>VLOOKUP(C4,Sheet3!A4:B1693,2,FALSE)</f>
        <v>4.95</v>
      </c>
      <c r="F4" s="1" t="str">
        <f t="shared" si="0"/>
        <v>{dept: "AX",</v>
      </c>
      <c r="G4" s="1" t="str">
        <f t="shared" si="1"/>
        <v>code: "AX-01061",</v>
      </c>
      <c r="H4" s="1" t="str">
        <f t="shared" si="2"/>
        <v>name: "CAR SPONGE  اسفنجة سيارات",</v>
      </c>
      <c r="I4" s="1" t="str">
        <f t="shared" si="3"/>
        <v>fraction: "1",</v>
      </c>
      <c r="J4" t="str">
        <f t="shared" si="4"/>
        <v>SalesPrice: "4.95"},</v>
      </c>
    </row>
    <row r="5" spans="1:10">
      <c r="A5" t="s">
        <v>3</v>
      </c>
      <c r="B5" t="s">
        <v>852</v>
      </c>
      <c r="C5" t="s">
        <v>7</v>
      </c>
      <c r="D5">
        <v>1</v>
      </c>
      <c r="E5">
        <f>VLOOKUP(C5,Sheet3!A5:B1694,2,FALSE)</f>
        <v>11.5</v>
      </c>
      <c r="F5" s="1" t="str">
        <f t="shared" si="0"/>
        <v>{dept: "AX",</v>
      </c>
      <c r="G5" s="1" t="str">
        <f t="shared" si="1"/>
        <v>code: "AX-01078",</v>
      </c>
      <c r="H5" s="1" t="str">
        <f t="shared" si="2"/>
        <v>name: "Cellulose Sponge أسفنج سيارة",</v>
      </c>
      <c r="I5" s="1" t="str">
        <f t="shared" si="3"/>
        <v>fraction: "1",</v>
      </c>
      <c r="J5" t="str">
        <f t="shared" si="4"/>
        <v>SalesPrice: "11.5"},</v>
      </c>
    </row>
    <row r="6" spans="1:10">
      <c r="A6" t="s">
        <v>3</v>
      </c>
      <c r="B6" t="s">
        <v>853</v>
      </c>
      <c r="C6" t="s">
        <v>8</v>
      </c>
      <c r="D6">
        <v>1</v>
      </c>
      <c r="E6">
        <f>VLOOKUP(C6,Sheet3!A6:B1695,2,FALSE)</f>
        <v>20</v>
      </c>
      <c r="F6" s="1" t="str">
        <f t="shared" si="0"/>
        <v>{dept: "AX",</v>
      </c>
      <c r="G6" s="1" t="str">
        <f t="shared" si="1"/>
        <v>code: "AX-01085",</v>
      </c>
      <c r="H6" s="1" t="str">
        <f t="shared" si="2"/>
        <v>name: "CAR COTTON CHAMOIS شمواة السيارة",</v>
      </c>
      <c r="I6" s="1" t="str">
        <f t="shared" si="3"/>
        <v>fraction: "1",</v>
      </c>
      <c r="J6" t="str">
        <f t="shared" si="4"/>
        <v>SalesPrice: "20"},</v>
      </c>
    </row>
    <row r="7" spans="1:10">
      <c r="A7" t="s">
        <v>3</v>
      </c>
      <c r="B7" t="s">
        <v>854</v>
      </c>
      <c r="C7" t="s">
        <v>9</v>
      </c>
      <c r="D7">
        <v>1</v>
      </c>
      <c r="E7">
        <f>VLOOKUP(C7,Sheet3!A7:B1696,2,FALSE)</f>
        <v>5.25</v>
      </c>
      <c r="F7" s="1" t="str">
        <f t="shared" si="0"/>
        <v>{dept: "AX",</v>
      </c>
      <c r="G7" s="1" t="str">
        <f t="shared" si="1"/>
        <v>code: "AX-01139",</v>
      </c>
      <c r="H7" s="1" t="str">
        <f t="shared" si="2"/>
        <v>name: "CELL SPONGE CLOTH 3pcs الإسفنج الخلوي",</v>
      </c>
      <c r="I7" s="1" t="str">
        <f t="shared" si="3"/>
        <v>fraction: "1",</v>
      </c>
      <c r="J7" t="str">
        <f t="shared" si="4"/>
        <v>SalesPrice: "5.25"},</v>
      </c>
    </row>
    <row r="8" spans="1:10">
      <c r="A8" t="s">
        <v>3</v>
      </c>
      <c r="B8" t="s">
        <v>855</v>
      </c>
      <c r="C8" t="s">
        <v>10</v>
      </c>
      <c r="D8">
        <v>1</v>
      </c>
      <c r="E8">
        <f>VLOOKUP(C8,Sheet3!A8:B1697,2,FALSE)</f>
        <v>8.1999999999999993</v>
      </c>
      <c r="F8" s="1" t="str">
        <f t="shared" si="0"/>
        <v>{dept: "AX",</v>
      </c>
      <c r="G8" s="1" t="str">
        <f t="shared" si="1"/>
        <v>code: "AX-01146",</v>
      </c>
      <c r="H8" s="1" t="str">
        <f t="shared" si="2"/>
        <v>name: "CELL SPONGE CLOTH 5pc الإسفنج الخلوي",</v>
      </c>
      <c r="I8" s="1" t="str">
        <f t="shared" si="3"/>
        <v>fraction: "1",</v>
      </c>
      <c r="J8" t="str">
        <f t="shared" si="4"/>
        <v>SalesPrice: "8.2"},</v>
      </c>
    </row>
    <row r="9" spans="1:10">
      <c r="A9" t="s">
        <v>3</v>
      </c>
      <c r="B9" t="s">
        <v>856</v>
      </c>
      <c r="C9" t="s">
        <v>11</v>
      </c>
      <c r="D9">
        <v>1</v>
      </c>
      <c r="E9">
        <f>VLOOKUP(C9,Sheet3!A9:B1698,2,FALSE)</f>
        <v>16</v>
      </c>
      <c r="F9" s="1" t="str">
        <f t="shared" si="0"/>
        <v>{dept: "AX",</v>
      </c>
      <c r="G9" s="1" t="str">
        <f t="shared" si="1"/>
        <v>code: "AX-01153",</v>
      </c>
      <c r="H9" s="1" t="str">
        <f t="shared" si="2"/>
        <v>name: "Softy Natural Cellulose Sponge cloth 10pc اسفنجة",</v>
      </c>
      <c r="I9" s="1" t="str">
        <f t="shared" si="3"/>
        <v>fraction: "1",</v>
      </c>
      <c r="J9" t="str">
        <f t="shared" si="4"/>
        <v>SalesPrice: "16"},</v>
      </c>
    </row>
    <row r="10" spans="1:10">
      <c r="A10" t="s">
        <v>3</v>
      </c>
      <c r="B10" t="s">
        <v>857</v>
      </c>
      <c r="C10" t="s">
        <v>12</v>
      </c>
      <c r="D10">
        <v>1</v>
      </c>
      <c r="E10">
        <f>VLOOKUP(C10,Sheet3!A10:B1699,2,FALSE)</f>
        <v>8.25</v>
      </c>
      <c r="F10" s="1" t="str">
        <f t="shared" si="0"/>
        <v>{dept: "AX",</v>
      </c>
      <c r="G10" s="1" t="str">
        <f t="shared" si="1"/>
        <v>code: "AX-01160",</v>
      </c>
      <c r="H10" s="1" t="str">
        <f t="shared" si="2"/>
        <v>name: "Cotton Floor Cloth 50*70 ممسحة",</v>
      </c>
      <c r="I10" s="1" t="str">
        <f t="shared" si="3"/>
        <v>fraction: "1",</v>
      </c>
      <c r="J10" t="str">
        <f t="shared" si="4"/>
        <v>SalesPrice: "8.25"},</v>
      </c>
    </row>
    <row r="11" spans="1:10">
      <c r="A11" t="s">
        <v>3</v>
      </c>
      <c r="B11" t="s">
        <v>858</v>
      </c>
      <c r="C11" t="s">
        <v>13</v>
      </c>
      <c r="D11">
        <v>1</v>
      </c>
      <c r="E11">
        <f>VLOOKUP(C11,Sheet3!A11:B1700,2,FALSE)</f>
        <v>4.55</v>
      </c>
      <c r="F11" s="1" t="str">
        <f t="shared" si="0"/>
        <v>{dept: "AX",</v>
      </c>
      <c r="G11" s="1" t="str">
        <f t="shared" si="1"/>
        <v>code: "AX-01191",</v>
      </c>
      <c r="H11" s="1" t="str">
        <f t="shared" si="2"/>
        <v>name: "YELLOW DUST CLOTH 2pc ملابس مغبرة",</v>
      </c>
      <c r="I11" s="1" t="str">
        <f t="shared" si="3"/>
        <v>fraction: "1",</v>
      </c>
      <c r="J11" t="str">
        <f t="shared" si="4"/>
        <v>SalesPrice: "4.55"},</v>
      </c>
    </row>
    <row r="12" spans="1:10">
      <c r="A12" t="s">
        <v>3</v>
      </c>
      <c r="B12" t="s">
        <v>859</v>
      </c>
      <c r="C12" t="s">
        <v>14</v>
      </c>
      <c r="D12">
        <v>1</v>
      </c>
      <c r="E12">
        <f>VLOOKUP(C12,Sheet3!A12:B1701,2,FALSE)</f>
        <v>7.5</v>
      </c>
      <c r="F12" s="1" t="str">
        <f t="shared" si="0"/>
        <v>{dept: "AX",</v>
      </c>
      <c r="G12" s="1" t="str">
        <f t="shared" si="1"/>
        <v>code: "AX-01193",</v>
      </c>
      <c r="H12" s="1" t="str">
        <f t="shared" si="2"/>
        <v>name: "SUNY YELO M/PRPOS SOFT CLOTH قماش متعدد الاغراض",</v>
      </c>
      <c r="I12" s="1" t="str">
        <f t="shared" si="3"/>
        <v>fraction: "1",</v>
      </c>
      <c r="J12" t="str">
        <f t="shared" si="4"/>
        <v>SalesPrice: "7.5"},</v>
      </c>
    </row>
    <row r="13" spans="1:10">
      <c r="A13" t="s">
        <v>3</v>
      </c>
      <c r="B13" t="s">
        <v>860</v>
      </c>
      <c r="C13" t="s">
        <v>15</v>
      </c>
      <c r="D13">
        <v>1</v>
      </c>
      <c r="E13">
        <f>VLOOKUP(C13,Sheet3!A13:B1702,2,FALSE)</f>
        <v>2.5</v>
      </c>
      <c r="F13" s="1" t="str">
        <f t="shared" si="0"/>
        <v>{dept: "AX",</v>
      </c>
      <c r="G13" s="1" t="str">
        <f t="shared" si="1"/>
        <v>code: "AX-01221",</v>
      </c>
      <c r="H13" s="1" t="str">
        <f t="shared" si="2"/>
        <v>name: "SCOURING PAD 3pcs  اسفنجة تنظيف",</v>
      </c>
      <c r="I13" s="1" t="str">
        <f t="shared" si="3"/>
        <v>fraction: "1",</v>
      </c>
      <c r="J13" t="str">
        <f t="shared" si="4"/>
        <v>SalesPrice: "2.5"},</v>
      </c>
    </row>
    <row r="14" spans="1:10">
      <c r="A14" t="s">
        <v>3</v>
      </c>
      <c r="B14" t="s">
        <v>861</v>
      </c>
      <c r="C14" t="s">
        <v>16</v>
      </c>
      <c r="D14">
        <v>1</v>
      </c>
      <c r="E14">
        <f>VLOOKUP(C14,Sheet3!A14:B1703,2,FALSE)</f>
        <v>3.2</v>
      </c>
      <c r="F14" s="1" t="str">
        <f t="shared" si="0"/>
        <v>{dept: "AX",</v>
      </c>
      <c r="G14" s="1" t="str">
        <f t="shared" si="1"/>
        <v>code: "AX-01238",</v>
      </c>
      <c r="H14" s="1" t="str">
        <f t="shared" si="2"/>
        <v>name: "MULTI SCRUB 3pcs مقشر متعدد",</v>
      </c>
      <c r="I14" s="1" t="str">
        <f t="shared" si="3"/>
        <v>fraction: "1",</v>
      </c>
      <c r="J14" t="str">
        <f t="shared" si="4"/>
        <v>SalesPrice: "3.2"},</v>
      </c>
    </row>
    <row r="15" spans="1:10">
      <c r="A15" t="s">
        <v>3</v>
      </c>
      <c r="B15" t="s">
        <v>862</v>
      </c>
      <c r="C15" t="s">
        <v>17</v>
      </c>
      <c r="D15">
        <v>1</v>
      </c>
      <c r="E15">
        <f>VLOOKUP(C15,Sheet3!A15:B1704,2,FALSE)</f>
        <v>3.6</v>
      </c>
      <c r="F15" s="1" t="str">
        <f t="shared" si="0"/>
        <v>{dept: "AX",</v>
      </c>
      <c r="G15" s="1" t="str">
        <f t="shared" si="1"/>
        <v>code: "AX-01245",</v>
      </c>
      <c r="H15" s="1" t="str">
        <f t="shared" si="2"/>
        <v>name: "Spong Scourer Grip 3pc اسفنج",</v>
      </c>
      <c r="I15" s="1" t="str">
        <f t="shared" si="3"/>
        <v>fraction: "1",</v>
      </c>
      <c r="J15" t="str">
        <f t="shared" si="4"/>
        <v>SalesPrice: "3.6"},</v>
      </c>
    </row>
    <row r="16" spans="1:10">
      <c r="A16" t="s">
        <v>3</v>
      </c>
      <c r="B16" t="s">
        <v>863</v>
      </c>
      <c r="C16" t="s">
        <v>18</v>
      </c>
      <c r="D16">
        <v>1</v>
      </c>
      <c r="E16">
        <f>VLOOKUP(C16,Sheet3!A16:B1705,2,FALSE)</f>
        <v>2.1</v>
      </c>
      <c r="F16" s="1" t="str">
        <f t="shared" si="0"/>
        <v>{dept: "AX",</v>
      </c>
      <c r="G16" s="1" t="str">
        <f t="shared" si="1"/>
        <v>code: "AX-01276",</v>
      </c>
      <c r="H16" s="1" t="str">
        <f t="shared" si="2"/>
        <v>name: "SPONGE SCORR 3pc أسفنج تنظيف",</v>
      </c>
      <c r="I16" s="1" t="str">
        <f t="shared" si="3"/>
        <v>fraction: "1",</v>
      </c>
      <c r="J16" t="str">
        <f t="shared" si="4"/>
        <v>SalesPrice: "2.1"},</v>
      </c>
    </row>
    <row r="17" spans="1:10">
      <c r="A17" t="s">
        <v>3</v>
      </c>
      <c r="B17" t="s">
        <v>864</v>
      </c>
      <c r="C17" t="s">
        <v>19</v>
      </c>
      <c r="D17">
        <v>1</v>
      </c>
      <c r="E17">
        <f>VLOOKUP(C17,Sheet3!A17:B1706,2,FALSE)</f>
        <v>7.95</v>
      </c>
      <c r="F17" s="1" t="str">
        <f t="shared" si="0"/>
        <v>{dept: "AX",</v>
      </c>
      <c r="G17" s="1" t="str">
        <f t="shared" si="1"/>
        <v>code: "AX-01283",</v>
      </c>
      <c r="H17" s="1" t="str">
        <f t="shared" si="2"/>
        <v>name: "MASTRCLANR CLTH 3pc  منظف رئيسي",</v>
      </c>
      <c r="I17" s="1" t="str">
        <f t="shared" si="3"/>
        <v>fraction: "1",</v>
      </c>
      <c r="J17" t="str">
        <f t="shared" si="4"/>
        <v>SalesPrice: "7.95"},</v>
      </c>
    </row>
    <row r="18" spans="1:10">
      <c r="A18" t="s">
        <v>3</v>
      </c>
      <c r="B18" t="s">
        <v>865</v>
      </c>
      <c r="C18" t="s">
        <v>20</v>
      </c>
      <c r="D18">
        <v>1</v>
      </c>
      <c r="E18">
        <f>VLOOKUP(C18,Sheet3!A18:B1707,2,FALSE)</f>
        <v>22</v>
      </c>
      <c r="F18" s="1" t="str">
        <f t="shared" si="0"/>
        <v>{dept: "AX",</v>
      </c>
      <c r="G18" s="1" t="str">
        <f t="shared" si="1"/>
        <v>code: "AX-01795",</v>
      </c>
      <c r="H18" s="1" t="str">
        <f t="shared" si="2"/>
        <v>name: "غطاء طاولةكيIRON BOARD COVER 1",</v>
      </c>
      <c r="I18" s="1" t="str">
        <f t="shared" si="3"/>
        <v>fraction: "1",</v>
      </c>
      <c r="J18" t="str">
        <f t="shared" si="4"/>
        <v>SalesPrice: "22"},</v>
      </c>
    </row>
    <row r="19" spans="1:10">
      <c r="A19" t="s">
        <v>3</v>
      </c>
      <c r="B19" t="s">
        <v>865</v>
      </c>
      <c r="C19" t="s">
        <v>21</v>
      </c>
      <c r="D19">
        <v>1</v>
      </c>
      <c r="E19">
        <f>VLOOKUP(C19,Sheet3!A19:B1708,2,FALSE)</f>
        <v>19.75</v>
      </c>
      <c r="F19" s="1" t="str">
        <f t="shared" si="0"/>
        <v>{dept: "AX",</v>
      </c>
      <c r="G19" s="1" t="str">
        <f t="shared" si="1"/>
        <v>code: "AX-01825",</v>
      </c>
      <c r="H19" s="1" t="str">
        <f t="shared" si="2"/>
        <v>name: "غطاء طاولةكيIRON BOARD COVER 1",</v>
      </c>
      <c r="I19" s="1" t="str">
        <f t="shared" si="3"/>
        <v>fraction: "1",</v>
      </c>
      <c r="J19" t="str">
        <f t="shared" si="4"/>
        <v>SalesPrice: "19.75"},</v>
      </c>
    </row>
    <row r="20" spans="1:10">
      <c r="A20" t="s">
        <v>3</v>
      </c>
      <c r="B20" t="s">
        <v>866</v>
      </c>
      <c r="C20" t="s">
        <v>22</v>
      </c>
      <c r="D20">
        <v>1</v>
      </c>
      <c r="E20">
        <f>VLOOKUP(C20,Sheet3!A20:B1709,2,FALSE)</f>
        <v>19</v>
      </c>
      <c r="F20" s="1" t="str">
        <f t="shared" si="0"/>
        <v>{dept: "AX",</v>
      </c>
      <c r="G20" s="1" t="str">
        <f t="shared" si="1"/>
        <v>code: "AX-01832",</v>
      </c>
      <c r="H20" s="1" t="str">
        <f t="shared" si="2"/>
        <v>name: "غطاء طاولةكيIRON BOARD COVER1",</v>
      </c>
      <c r="I20" s="1" t="str">
        <f t="shared" si="3"/>
        <v>fraction: "1",</v>
      </c>
      <c r="J20" t="str">
        <f t="shared" si="4"/>
        <v>SalesPrice: "19"},</v>
      </c>
    </row>
    <row r="21" spans="1:10">
      <c r="A21" t="s">
        <v>3</v>
      </c>
      <c r="B21" t="s">
        <v>867</v>
      </c>
      <c r="C21" t="s">
        <v>23</v>
      </c>
      <c r="D21">
        <v>1</v>
      </c>
      <c r="E21">
        <f>VLOOKUP(C21,Sheet3!A21:B1710,2,FALSE)</f>
        <v>24</v>
      </c>
      <c r="F21" s="1" t="str">
        <f t="shared" si="0"/>
        <v>{dept: "AX",</v>
      </c>
      <c r="G21" s="1" t="str">
        <f t="shared" si="1"/>
        <v>code: "AX-01894",</v>
      </c>
      <c r="H21" s="1" t="str">
        <f t="shared" si="2"/>
        <v>name: "غطاءطاولة كيIRON BOARD COVR",</v>
      </c>
      <c r="I21" s="1" t="str">
        <f t="shared" si="3"/>
        <v>fraction: "1",</v>
      </c>
      <c r="J21" t="str">
        <f t="shared" si="4"/>
        <v>SalesPrice: "24"},</v>
      </c>
    </row>
    <row r="22" spans="1:10">
      <c r="A22" t="s">
        <v>3</v>
      </c>
      <c r="B22" t="s">
        <v>868</v>
      </c>
      <c r="C22" t="s">
        <v>24</v>
      </c>
      <c r="D22">
        <v>1</v>
      </c>
      <c r="E22">
        <f>VLOOKUP(C22,Sheet3!A22:B1711,2,FALSE)</f>
        <v>6.8</v>
      </c>
      <c r="F22" s="1" t="str">
        <f t="shared" si="0"/>
        <v>{dept: "AX",</v>
      </c>
      <c r="G22" s="1" t="str">
        <f t="shared" si="1"/>
        <v>code: "AX-02013",</v>
      </c>
      <c r="H22" s="1" t="str">
        <f t="shared" si="2"/>
        <v>name: "FILTRKY BASIC HOD FLTR#201 1",</v>
      </c>
      <c r="I22" s="1" t="str">
        <f t="shared" si="3"/>
        <v>fraction: "1",</v>
      </c>
      <c r="J22" t="str">
        <f t="shared" si="4"/>
        <v>SalesPrice: "6.8"},</v>
      </c>
    </row>
    <row r="23" spans="1:10">
      <c r="A23" t="s">
        <v>3</v>
      </c>
      <c r="B23" t="s">
        <v>869</v>
      </c>
      <c r="C23" t="s">
        <v>25</v>
      </c>
      <c r="D23">
        <v>1</v>
      </c>
      <c r="E23">
        <f>VLOOKUP(C23,Sheet3!A23:B1712,2,FALSE)</f>
        <v>7.9</v>
      </c>
      <c r="F23" s="1" t="str">
        <f t="shared" si="0"/>
        <v>{dept: "AX",</v>
      </c>
      <c r="G23" s="1" t="str">
        <f t="shared" si="1"/>
        <v>code: "AX-02020",</v>
      </c>
      <c r="H23" s="1" t="str">
        <f t="shared" si="2"/>
        <v>name: "FILTRKY PLUS W/INDICAT#202 1",</v>
      </c>
      <c r="I23" s="1" t="str">
        <f t="shared" si="3"/>
        <v>fraction: "1",</v>
      </c>
      <c r="J23" t="str">
        <f t="shared" si="4"/>
        <v>SalesPrice: "7.9"},</v>
      </c>
    </row>
    <row r="24" spans="1:10">
      <c r="A24" t="s">
        <v>3</v>
      </c>
      <c r="B24" t="s">
        <v>870</v>
      </c>
      <c r="C24" t="s">
        <v>26</v>
      </c>
      <c r="D24">
        <v>1</v>
      </c>
      <c r="E24">
        <f>VLOOKUP(C24,Sheet3!A24:B1713,2,FALSE)</f>
        <v>4.95</v>
      </c>
      <c r="F24" s="1" t="str">
        <f t="shared" si="0"/>
        <v>{dept: "AX",</v>
      </c>
      <c r="G24" s="1" t="str">
        <f t="shared" si="1"/>
        <v>code: "AX-02228",</v>
      </c>
      <c r="H24" s="1" t="str">
        <f t="shared" si="2"/>
        <v>name: "أسفنج تنظيفANTISCRTCH SPNG2pc1",</v>
      </c>
      <c r="I24" s="1" t="str">
        <f t="shared" si="3"/>
        <v>fraction: "1",</v>
      </c>
      <c r="J24" t="str">
        <f t="shared" si="4"/>
        <v>SalesPrice: "4.95"},</v>
      </c>
    </row>
    <row r="25" spans="1:10">
      <c r="A25" t="s">
        <v>3</v>
      </c>
      <c r="B25" t="s">
        <v>871</v>
      </c>
      <c r="C25" t="s">
        <v>27</v>
      </c>
      <c r="D25">
        <v>1</v>
      </c>
      <c r="E25">
        <f>VLOOKUP(C25,Sheet3!A25:B1714,2,FALSE)</f>
        <v>4.95</v>
      </c>
      <c r="F25" s="1" t="str">
        <f t="shared" si="0"/>
        <v>{dept: "AX",</v>
      </c>
      <c r="G25" s="1" t="str">
        <f t="shared" si="1"/>
        <v>code: "AX-02259",</v>
      </c>
      <c r="H25" s="1" t="str">
        <f t="shared" si="2"/>
        <v>name: "H.HOLD LATEX GLOVE-SML#225 1",</v>
      </c>
      <c r="I25" s="1" t="str">
        <f t="shared" si="3"/>
        <v>fraction: "1",</v>
      </c>
      <c r="J25" t="str">
        <f t="shared" si="4"/>
        <v>SalesPrice: "4.95"},</v>
      </c>
    </row>
    <row r="26" spans="1:10">
      <c r="A26" t="s">
        <v>3</v>
      </c>
      <c r="B26" t="s">
        <v>872</v>
      </c>
      <c r="C26" t="s">
        <v>28</v>
      </c>
      <c r="D26">
        <v>1</v>
      </c>
      <c r="E26">
        <f>VLOOKUP(C26,Sheet3!A26:B1715,2,FALSE)</f>
        <v>4.95</v>
      </c>
      <c r="F26" s="1" t="str">
        <f t="shared" si="0"/>
        <v>{dept: "AX",</v>
      </c>
      <c r="G26" s="1" t="str">
        <f t="shared" si="1"/>
        <v>code: "AX-02266",</v>
      </c>
      <c r="H26" s="1" t="str">
        <f t="shared" si="2"/>
        <v>name: "H.HOLD LATEX GLOVE-MED#226 1",</v>
      </c>
      <c r="I26" s="1" t="str">
        <f t="shared" si="3"/>
        <v>fraction: "1",</v>
      </c>
      <c r="J26" t="str">
        <f t="shared" si="4"/>
        <v>SalesPrice: "4.95"},</v>
      </c>
    </row>
    <row r="27" spans="1:10">
      <c r="A27" t="s">
        <v>3</v>
      </c>
      <c r="B27" t="s">
        <v>873</v>
      </c>
      <c r="C27" t="s">
        <v>29</v>
      </c>
      <c r="D27">
        <v>1</v>
      </c>
      <c r="E27">
        <f>VLOOKUP(C27,Sheet3!A27:B1716,2,FALSE)</f>
        <v>4.95</v>
      </c>
      <c r="F27" s="1" t="str">
        <f t="shared" si="0"/>
        <v>{dept: "AX",</v>
      </c>
      <c r="G27" s="1" t="str">
        <f t="shared" si="1"/>
        <v>code: "AX-02273",</v>
      </c>
      <c r="H27" s="1" t="str">
        <f t="shared" si="2"/>
        <v>name: "قفازاتHOLD LATEX GLOVE-LRG1",</v>
      </c>
      <c r="I27" s="1" t="str">
        <f t="shared" si="3"/>
        <v>fraction: "1",</v>
      </c>
      <c r="J27" t="str">
        <f t="shared" si="4"/>
        <v>SalesPrice: "4.95"},</v>
      </c>
    </row>
    <row r="28" spans="1:10">
      <c r="A28" t="s">
        <v>3</v>
      </c>
      <c r="B28" t="s">
        <v>874</v>
      </c>
      <c r="C28" t="s">
        <v>30</v>
      </c>
      <c r="D28">
        <v>1</v>
      </c>
      <c r="E28">
        <f>VLOOKUP(C28,Sheet3!A28:B1717,2,FALSE)</f>
        <v>6.8</v>
      </c>
      <c r="F28" s="1" t="str">
        <f t="shared" si="0"/>
        <v>{dept: "AX",</v>
      </c>
      <c r="G28" s="1" t="str">
        <f t="shared" si="1"/>
        <v>code: "AX-02914",</v>
      </c>
      <c r="H28" s="1" t="str">
        <f t="shared" si="2"/>
        <v>name: "قماش تنظيفMULTIPRPS CLOTH2p 1",</v>
      </c>
      <c r="I28" s="1" t="str">
        <f t="shared" si="3"/>
        <v>fraction: "1",</v>
      </c>
      <c r="J28" t="str">
        <f t="shared" si="4"/>
        <v>SalesPrice: "6.8"},</v>
      </c>
    </row>
    <row r="29" spans="1:10">
      <c r="A29" t="s">
        <v>3</v>
      </c>
      <c r="B29" t="s">
        <v>875</v>
      </c>
      <c r="C29" t="s">
        <v>31</v>
      </c>
      <c r="D29">
        <v>1</v>
      </c>
      <c r="E29">
        <f>VLOOKUP(C29,Sheet3!A29:B1718,2,FALSE)</f>
        <v>5.5</v>
      </c>
      <c r="F29" s="1" t="str">
        <f t="shared" si="0"/>
        <v>{dept: "AX",</v>
      </c>
      <c r="G29" s="1" t="str">
        <f t="shared" si="1"/>
        <v>code: "AX-05045",</v>
      </c>
      <c r="H29" s="1" t="str">
        <f t="shared" si="2"/>
        <v>name: "أسفنج تنظيفCEEL SPNG TEFLON2p1",</v>
      </c>
      <c r="I29" s="1" t="str">
        <f t="shared" si="3"/>
        <v>fraction: "1",</v>
      </c>
      <c r="J29" t="str">
        <f t="shared" si="4"/>
        <v>SalesPrice: "5.5"},</v>
      </c>
    </row>
    <row r="30" spans="1:10">
      <c r="A30" t="s">
        <v>3</v>
      </c>
      <c r="B30" t="s">
        <v>876</v>
      </c>
      <c r="C30" t="s">
        <v>32</v>
      </c>
      <c r="D30">
        <v>1</v>
      </c>
      <c r="E30">
        <f>VLOOKUP(C30,Sheet3!A30:B1719,2,FALSE)</f>
        <v>4.25</v>
      </c>
      <c r="F30" s="1" t="str">
        <f t="shared" si="0"/>
        <v>{dept: "AX",</v>
      </c>
      <c r="G30" s="1" t="str">
        <f t="shared" si="1"/>
        <v>code: "AX-05113",</v>
      </c>
      <c r="H30" s="1" t="str">
        <f t="shared" si="2"/>
        <v>name: "Plastic Peg 12P Large الوتد البلاستيك",</v>
      </c>
      <c r="I30" s="1" t="str">
        <f t="shared" si="3"/>
        <v>fraction: "1",</v>
      </c>
      <c r="J30" t="str">
        <f t="shared" si="4"/>
        <v>SalesPrice: "4.25"},</v>
      </c>
    </row>
    <row r="31" spans="1:10">
      <c r="A31" t="s">
        <v>3</v>
      </c>
      <c r="B31" t="s">
        <v>877</v>
      </c>
      <c r="C31" t="s">
        <v>33</v>
      </c>
      <c r="D31">
        <v>1</v>
      </c>
      <c r="E31">
        <f>VLOOKUP(C31,Sheet3!A31:B1720,2,FALSE)</f>
        <v>4.95</v>
      </c>
      <c r="F31" s="1" t="str">
        <f t="shared" si="0"/>
        <v>{dept: "AX",</v>
      </c>
      <c r="G31" s="1" t="str">
        <f t="shared" si="1"/>
        <v>code: "AX-05120",</v>
      </c>
      <c r="H31" s="1" t="str">
        <f t="shared" si="2"/>
        <v>name: "PLASTIC PEGS 20pc SMALL #512 1",</v>
      </c>
      <c r="I31" s="1" t="str">
        <f t="shared" si="3"/>
        <v>fraction: "1",</v>
      </c>
      <c r="J31" t="str">
        <f t="shared" si="4"/>
        <v>SalesPrice: "4.95"},</v>
      </c>
    </row>
    <row r="32" spans="1:10">
      <c r="A32" t="s">
        <v>3</v>
      </c>
      <c r="B32" t="s">
        <v>878</v>
      </c>
      <c r="C32" t="s">
        <v>34</v>
      </c>
      <c r="D32">
        <v>1</v>
      </c>
      <c r="E32">
        <f>VLOOKUP(C32,Sheet3!A32:B1721,2,FALSE)</f>
        <v>6.9</v>
      </c>
      <c r="F32" s="1" t="str">
        <f t="shared" si="0"/>
        <v>{dept: "AX",</v>
      </c>
      <c r="G32" s="1" t="str">
        <f t="shared" si="1"/>
        <v>code: "AX-05502",</v>
      </c>
      <c r="H32" s="1" t="str">
        <f t="shared" si="2"/>
        <v>name: "سيلك مواعينGOLDN WIR SPNG 2p 1",</v>
      </c>
      <c r="I32" s="1" t="str">
        <f t="shared" si="3"/>
        <v>fraction: "1",</v>
      </c>
      <c r="J32" t="str">
        <f t="shared" si="4"/>
        <v>SalesPrice: "6.9"},</v>
      </c>
    </row>
    <row r="33" spans="1:10">
      <c r="A33" t="s">
        <v>3</v>
      </c>
      <c r="B33" t="s">
        <v>879</v>
      </c>
      <c r="C33" t="s">
        <v>35</v>
      </c>
      <c r="D33">
        <v>1</v>
      </c>
      <c r="E33">
        <f>VLOOKUP(C33,Sheet3!A33:B1722,2,FALSE)</f>
        <v>7.94</v>
      </c>
      <c r="F33" s="1" t="str">
        <f t="shared" si="0"/>
        <v>{dept: "AX",</v>
      </c>
      <c r="G33" s="1" t="str">
        <f t="shared" si="1"/>
        <v>code: "AX-05515",</v>
      </c>
      <c r="H33" s="1" t="str">
        <f t="shared" si="2"/>
        <v>name: "Arix Stainless Steel Wire 18gm 4+1 سلك استانلس ستيل",</v>
      </c>
      <c r="I33" s="1" t="str">
        <f t="shared" si="3"/>
        <v>fraction: "1",</v>
      </c>
      <c r="J33" t="str">
        <f t="shared" si="4"/>
        <v>SalesPrice: "7.94"},</v>
      </c>
    </row>
    <row r="34" spans="1:10">
      <c r="A34" t="s">
        <v>3</v>
      </c>
      <c r="B34" t="s">
        <v>880</v>
      </c>
      <c r="C34" t="s">
        <v>36</v>
      </c>
      <c r="D34">
        <v>1</v>
      </c>
      <c r="E34">
        <f>VLOOKUP(C34,Sheet3!A34:B1723,2,FALSE)</f>
        <v>5.9</v>
      </c>
      <c r="F34" s="1" t="str">
        <f t="shared" si="0"/>
        <v>{dept: "AX",</v>
      </c>
      <c r="G34" s="1" t="str">
        <f t="shared" si="1"/>
        <v>code: "AX-05519",</v>
      </c>
      <c r="H34" s="1" t="str">
        <f t="shared" si="2"/>
        <v>name: "سيلك مواعينINOX WIR SPONG 2P 1",</v>
      </c>
      <c r="I34" s="1" t="str">
        <f t="shared" si="3"/>
        <v>fraction: "1",</v>
      </c>
      <c r="J34" t="str">
        <f t="shared" si="4"/>
        <v>SalesPrice: "5.9"},</v>
      </c>
    </row>
    <row r="35" spans="1:10">
      <c r="A35" t="s">
        <v>3</v>
      </c>
      <c r="B35" t="s">
        <v>881</v>
      </c>
      <c r="C35" t="s">
        <v>37</v>
      </c>
      <c r="D35">
        <v>1</v>
      </c>
      <c r="E35">
        <f>VLOOKUP(C35,Sheet3!A35:B1724,2,FALSE)</f>
        <v>2.5</v>
      </c>
      <c r="F35" s="1" t="str">
        <f t="shared" si="0"/>
        <v>{dept: "AX",</v>
      </c>
      <c r="G35" s="1" t="str">
        <f t="shared" si="1"/>
        <v>code: "AX-05595",</v>
      </c>
      <c r="H35" s="1" t="str">
        <f t="shared" si="2"/>
        <v>name: "سيلك مواعينSTEL WOOL ROL 12p 1",</v>
      </c>
      <c r="I35" s="1" t="str">
        <f t="shared" si="3"/>
        <v>fraction: "1",</v>
      </c>
      <c r="J35" t="str">
        <f t="shared" si="4"/>
        <v>SalesPrice: "2.5"},</v>
      </c>
    </row>
    <row r="36" spans="1:10">
      <c r="A36" t="s">
        <v>3</v>
      </c>
      <c r="B36" t="s">
        <v>882</v>
      </c>
      <c r="C36" t="s">
        <v>38</v>
      </c>
      <c r="D36">
        <v>1</v>
      </c>
      <c r="E36">
        <f>VLOOKUP(C36,Sheet3!A36:B1725,2,FALSE)</f>
        <v>4.4000000000000004</v>
      </c>
      <c r="F36" s="1" t="str">
        <f t="shared" si="0"/>
        <v>{dept: "AX",</v>
      </c>
      <c r="G36" s="1" t="str">
        <f t="shared" si="1"/>
        <v>code: "AX-05601",</v>
      </c>
      <c r="H36" s="1" t="str">
        <f t="shared" si="2"/>
        <v>name: "سيلك مواعينSTEL WOOL ROL 24p 1",</v>
      </c>
      <c r="I36" s="1" t="str">
        <f t="shared" si="3"/>
        <v>fraction: "1",</v>
      </c>
      <c r="J36" t="str">
        <f t="shared" si="4"/>
        <v>SalesPrice: "4.4"},</v>
      </c>
    </row>
    <row r="37" spans="1:10">
      <c r="A37" t="s">
        <v>3</v>
      </c>
      <c r="B37" t="s">
        <v>883</v>
      </c>
      <c r="C37" t="s">
        <v>39</v>
      </c>
      <c r="D37">
        <v>1</v>
      </c>
      <c r="E37">
        <f>VLOOKUP(C37,Sheet3!A37:B1726,2,FALSE)</f>
        <v>4.8</v>
      </c>
      <c r="F37" s="1" t="str">
        <f t="shared" si="0"/>
        <v>{dept: "AX",</v>
      </c>
      <c r="G37" s="1" t="str">
        <f t="shared" si="1"/>
        <v>code: "AX-05618",</v>
      </c>
      <c r="H37" s="1" t="str">
        <f t="shared" si="2"/>
        <v>name: "Strong Metal Spong 2p1 اسفنجة معدنية",</v>
      </c>
      <c r="I37" s="1" t="str">
        <f t="shared" si="3"/>
        <v>fraction: "1",</v>
      </c>
      <c r="J37" t="str">
        <f t="shared" si="4"/>
        <v>SalesPrice: "4.8"},</v>
      </c>
    </row>
    <row r="38" spans="1:10">
      <c r="A38" t="s">
        <v>3</v>
      </c>
      <c r="B38" t="s">
        <v>884</v>
      </c>
      <c r="C38" t="s">
        <v>40</v>
      </c>
      <c r="D38">
        <v>1</v>
      </c>
      <c r="E38">
        <f>VLOOKUP(C38,Sheet3!A38:B1727,2,FALSE)</f>
        <v>5.5</v>
      </c>
      <c r="F38" s="1" t="str">
        <f t="shared" si="0"/>
        <v>{dept: "AX",</v>
      </c>
      <c r="G38" s="1" t="str">
        <f t="shared" si="1"/>
        <v>code: "AX-05700",</v>
      </c>
      <c r="H38" s="1" t="str">
        <f t="shared" si="2"/>
        <v>name: "سيلك مواعينSOAPED METAL12p 1",</v>
      </c>
      <c r="I38" s="1" t="str">
        <f t="shared" si="3"/>
        <v>fraction: "1",</v>
      </c>
      <c r="J38" t="str">
        <f t="shared" si="4"/>
        <v>SalesPrice: "5.5"},</v>
      </c>
    </row>
    <row r="39" spans="1:10">
      <c r="A39" t="s">
        <v>3</v>
      </c>
      <c r="B39" t="s">
        <v>885</v>
      </c>
      <c r="C39" t="s">
        <v>41</v>
      </c>
      <c r="D39">
        <v>1</v>
      </c>
      <c r="E39">
        <f>VLOOKUP(C39,Sheet3!A39:B1728,2,FALSE)</f>
        <v>8.6999999999999993</v>
      </c>
      <c r="F39" s="1" t="str">
        <f t="shared" si="0"/>
        <v>{dept: "AX",</v>
      </c>
      <c r="G39" s="1" t="str">
        <f t="shared" si="1"/>
        <v>code: "AX-06059",</v>
      </c>
      <c r="H39" s="1" t="str">
        <f t="shared" si="2"/>
        <v>name: "اسفنج سيارةTAMP CAR SPON#605 1",</v>
      </c>
      <c r="I39" s="1" t="str">
        <f t="shared" si="3"/>
        <v>fraction: "1",</v>
      </c>
      <c r="J39" t="str">
        <f t="shared" si="4"/>
        <v>SalesPrice: "8.7"},</v>
      </c>
    </row>
    <row r="40" spans="1:10">
      <c r="A40" t="s">
        <v>3</v>
      </c>
      <c r="B40" t="s">
        <v>886</v>
      </c>
      <c r="C40" t="s">
        <v>42</v>
      </c>
      <c r="D40">
        <v>1</v>
      </c>
      <c r="E40">
        <f>VLOOKUP(C40,Sheet3!A40:B1729,2,FALSE)</f>
        <v>24</v>
      </c>
      <c r="F40" s="1" t="str">
        <f t="shared" si="0"/>
        <v>{dept: "AX",</v>
      </c>
      <c r="G40" s="1" t="str">
        <f t="shared" si="1"/>
        <v>code: "AX-08008",</v>
      </c>
      <c r="H40" s="1" t="str">
        <f t="shared" si="2"/>
        <v>name: "طاولة كيIRON BOARD COVER1",</v>
      </c>
      <c r="I40" s="1" t="str">
        <f t="shared" si="3"/>
        <v>fraction: "1",</v>
      </c>
      <c r="J40" t="str">
        <f t="shared" si="4"/>
        <v>SalesPrice: "24"},</v>
      </c>
    </row>
    <row r="41" spans="1:10">
      <c r="A41" t="s">
        <v>3</v>
      </c>
      <c r="B41" t="s">
        <v>887</v>
      </c>
      <c r="C41" t="s">
        <v>43</v>
      </c>
      <c r="D41">
        <v>1</v>
      </c>
      <c r="E41">
        <f>VLOOKUP(C41,Sheet3!A41:B1730,2,FALSE)</f>
        <v>18.5</v>
      </c>
      <c r="F41" s="1" t="str">
        <f t="shared" si="0"/>
        <v>{dept: "AX",</v>
      </c>
      <c r="G41" s="1" t="str">
        <f t="shared" si="1"/>
        <v>code: "AX-08152",</v>
      </c>
      <c r="H41" s="1" t="str">
        <f t="shared" si="2"/>
        <v>name: "طاولة كي IRON BORD COVPER 1",</v>
      </c>
      <c r="I41" s="1" t="str">
        <f t="shared" si="3"/>
        <v>fraction: "1",</v>
      </c>
      <c r="J41" t="str">
        <f t="shared" si="4"/>
        <v>SalesPrice: "18.5"},</v>
      </c>
    </row>
    <row r="42" spans="1:10">
      <c r="A42" t="s">
        <v>3</v>
      </c>
      <c r="B42" t="s">
        <v>888</v>
      </c>
      <c r="C42" t="s">
        <v>44</v>
      </c>
      <c r="D42">
        <v>1</v>
      </c>
      <c r="E42">
        <f>VLOOKUP(C42,Sheet3!A42:B1731,2,FALSE)</f>
        <v>5.0999999999999996</v>
      </c>
      <c r="F42" s="1" t="str">
        <f t="shared" si="0"/>
        <v>{dept: "AX",</v>
      </c>
      <c r="G42" s="1" t="str">
        <f t="shared" si="1"/>
        <v>code: "AX-10681",</v>
      </c>
      <c r="H42" s="1" t="str">
        <f t="shared" si="2"/>
        <v>name: "أسفنج سيارةCAR SYNTH. SPONGE",</v>
      </c>
      <c r="I42" s="1" t="str">
        <f t="shared" si="3"/>
        <v>fraction: "1",</v>
      </c>
      <c r="J42" t="str">
        <f t="shared" si="4"/>
        <v>SalesPrice: "5.1"},</v>
      </c>
    </row>
    <row r="43" spans="1:10">
      <c r="A43" t="s">
        <v>3</v>
      </c>
      <c r="B43" t="s">
        <v>889</v>
      </c>
      <c r="C43" t="s">
        <v>45</v>
      </c>
      <c r="D43">
        <v>1</v>
      </c>
      <c r="E43">
        <f>VLOOKUP(C43,Sheet3!A43:B1732,2,FALSE)</f>
        <v>5.5</v>
      </c>
      <c r="F43" s="1" t="str">
        <f t="shared" si="0"/>
        <v>{dept: "AX",</v>
      </c>
      <c r="G43" s="1" t="str">
        <f t="shared" si="1"/>
        <v>code: "AX-10681-L",</v>
      </c>
      <c r="H43" s="1" t="str">
        <f t="shared" si="2"/>
        <v>name: "Classic Car Spong Large اسفنجة سيارات",</v>
      </c>
      <c r="I43" s="1" t="str">
        <f t="shared" si="3"/>
        <v>fraction: "1",</v>
      </c>
      <c r="J43" t="str">
        <f t="shared" si="4"/>
        <v>SalesPrice: "5.5"},</v>
      </c>
    </row>
    <row r="44" spans="1:10">
      <c r="A44" t="s">
        <v>3</v>
      </c>
      <c r="B44" t="s">
        <v>890</v>
      </c>
      <c r="C44" t="s">
        <v>46</v>
      </c>
      <c r="D44">
        <v>1</v>
      </c>
      <c r="E44">
        <f>VLOOKUP(C44,Sheet3!A44:B1733,2,FALSE)</f>
        <v>11.75</v>
      </c>
      <c r="F44" s="1" t="str">
        <f t="shared" si="0"/>
        <v>{dept: "AX",</v>
      </c>
      <c r="G44" s="1" t="str">
        <f t="shared" si="1"/>
        <v>code: "AX-10926",</v>
      </c>
      <c r="H44" s="1" t="str">
        <f t="shared" si="2"/>
        <v>name: "2IN1 AL SRFCE CHMY CLTH40x35 1",</v>
      </c>
      <c r="I44" s="1" t="str">
        <f t="shared" si="3"/>
        <v>fraction: "1",</v>
      </c>
      <c r="J44" t="str">
        <f t="shared" si="4"/>
        <v>SalesPrice: "11.75"},</v>
      </c>
    </row>
    <row r="45" spans="1:10">
      <c r="A45" t="s">
        <v>3</v>
      </c>
      <c r="B45" t="s">
        <v>891</v>
      </c>
      <c r="C45" t="s">
        <v>47</v>
      </c>
      <c r="D45">
        <v>1</v>
      </c>
      <c r="E45">
        <f>VLOOKUP(C45,Sheet3!A45:B1734,2,FALSE)</f>
        <v>7.9</v>
      </c>
      <c r="F45" s="1" t="str">
        <f t="shared" si="0"/>
        <v>{dept: "AX",</v>
      </c>
      <c r="G45" s="1" t="str">
        <f t="shared" si="1"/>
        <v>code: "AX-11312",</v>
      </c>
      <c r="H45" s="1" t="str">
        <f t="shared" si="2"/>
        <v>name: "CEEL SP.CLOTH I.FRESH3p#1131",</v>
      </c>
      <c r="I45" s="1" t="str">
        <f t="shared" si="3"/>
        <v>fraction: "1",</v>
      </c>
      <c r="J45" t="str">
        <f t="shared" si="4"/>
        <v>SalesPrice: "7.9"},</v>
      </c>
    </row>
    <row r="46" spans="1:10">
      <c r="A46" t="s">
        <v>3</v>
      </c>
      <c r="B46" t="s">
        <v>892</v>
      </c>
      <c r="C46" t="s">
        <v>48</v>
      </c>
      <c r="D46">
        <v>1</v>
      </c>
      <c r="E46">
        <f>VLOOKUP(C46,Sheet3!A46:B1735,2,FALSE)</f>
        <v>12.5</v>
      </c>
      <c r="F46" s="1" t="str">
        <f t="shared" si="0"/>
        <v>{dept: "AX",</v>
      </c>
      <c r="G46" s="1" t="str">
        <f t="shared" si="1"/>
        <v>code: "ax-11411",</v>
      </c>
      <c r="H46" s="1" t="str">
        <f t="shared" si="2"/>
        <v>name: "Cell Sp.Cloth I.Fresh#1141 1 قماش اسفنجية",</v>
      </c>
      <c r="I46" s="1" t="str">
        <f t="shared" si="3"/>
        <v>fraction: "1",</v>
      </c>
      <c r="J46" t="str">
        <f t="shared" si="4"/>
        <v>SalesPrice: "12.5"},</v>
      </c>
    </row>
    <row r="47" spans="1:10">
      <c r="A47" t="s">
        <v>3</v>
      </c>
      <c r="B47" t="s">
        <v>893</v>
      </c>
      <c r="C47" t="s">
        <v>49</v>
      </c>
      <c r="D47">
        <v>1</v>
      </c>
      <c r="E47">
        <f>VLOOKUP(C47,Sheet3!A47:B1736,2,FALSE)</f>
        <v>3.75</v>
      </c>
      <c r="F47" s="1" t="str">
        <f t="shared" si="0"/>
        <v>{dept: "AX",</v>
      </c>
      <c r="G47" s="1" t="str">
        <f t="shared" si="1"/>
        <v>code: "AX-11640",</v>
      </c>
      <c r="H47" s="1" t="str">
        <f t="shared" si="2"/>
        <v>name: "قماش تنظيفCOTTON FLOOR CLOTH1",</v>
      </c>
      <c r="I47" s="1" t="str">
        <f t="shared" si="3"/>
        <v>fraction: "1",</v>
      </c>
      <c r="J47" t="str">
        <f t="shared" si="4"/>
        <v>SalesPrice: "3.75"},</v>
      </c>
    </row>
    <row r="48" spans="1:10">
      <c r="A48" t="s">
        <v>3</v>
      </c>
      <c r="B48" t="s">
        <v>894</v>
      </c>
      <c r="C48" t="s">
        <v>50</v>
      </c>
      <c r="D48">
        <v>1</v>
      </c>
      <c r="E48">
        <f>VLOOKUP(C48,Sheet3!A48:B1737,2,FALSE)</f>
        <v>4.95</v>
      </c>
      <c r="F48" s="1" t="str">
        <f t="shared" si="0"/>
        <v>{dept: "AX",</v>
      </c>
      <c r="G48" s="1" t="str">
        <f t="shared" si="1"/>
        <v>code: "AX-11695",</v>
      </c>
      <c r="H48" s="1" t="str">
        <f t="shared" si="2"/>
        <v>name: "قماش تنظيفCOTTON FLOR CLOTH1",</v>
      </c>
      <c r="I48" s="1" t="str">
        <f t="shared" si="3"/>
        <v>fraction: "1",</v>
      </c>
      <c r="J48" t="str">
        <f t="shared" si="4"/>
        <v>SalesPrice: "4.95"},</v>
      </c>
    </row>
    <row r="49" spans="1:10">
      <c r="A49" t="s">
        <v>3</v>
      </c>
      <c r="B49" t="s">
        <v>895</v>
      </c>
      <c r="C49" t="s">
        <v>51</v>
      </c>
      <c r="D49">
        <v>1</v>
      </c>
      <c r="E49">
        <f>VLOOKUP(C49,Sheet3!A49:B1738,2,FALSE)</f>
        <v>7.5</v>
      </c>
      <c r="F49" s="1" t="str">
        <f t="shared" si="0"/>
        <v>{dept: "AX",</v>
      </c>
      <c r="G49" s="1" t="str">
        <f t="shared" si="1"/>
        <v>code: "AX-11817",</v>
      </c>
      <c r="H49" s="1" t="str">
        <f t="shared" si="2"/>
        <v>name: "Maxi Floor cloth Antibacterial 50*60cm ممسحة",</v>
      </c>
      <c r="I49" s="1" t="str">
        <f t="shared" si="3"/>
        <v>fraction: "1",</v>
      </c>
      <c r="J49" t="str">
        <f t="shared" si="4"/>
        <v>SalesPrice: "7.5"},</v>
      </c>
    </row>
    <row r="50" spans="1:10">
      <c r="A50" t="s">
        <v>3</v>
      </c>
      <c r="B50" t="s">
        <v>896</v>
      </c>
      <c r="C50" t="s">
        <v>52</v>
      </c>
      <c r="D50">
        <v>1</v>
      </c>
      <c r="E50">
        <f>VLOOKUP(C50,Sheet3!A50:B1739,2,FALSE)</f>
        <v>9.9499999999999993</v>
      </c>
      <c r="F50" s="1" t="str">
        <f t="shared" si="0"/>
        <v>{dept: "AX",</v>
      </c>
      <c r="G50" s="1" t="str">
        <f t="shared" si="1"/>
        <v>code: "AX-11824",</v>
      </c>
      <c r="H50" s="1" t="str">
        <f t="shared" si="2"/>
        <v>name: "قماش تنظيفYELOW FLOR CLOTH 2p1",</v>
      </c>
      <c r="I50" s="1" t="str">
        <f t="shared" si="3"/>
        <v>fraction: "1",</v>
      </c>
      <c r="J50" t="str">
        <f t="shared" si="4"/>
        <v>SalesPrice: "9.95"},</v>
      </c>
    </row>
    <row r="51" spans="1:10">
      <c r="A51" t="s">
        <v>3</v>
      </c>
      <c r="B51" t="s">
        <v>897</v>
      </c>
      <c r="C51" t="s">
        <v>53</v>
      </c>
      <c r="D51">
        <v>1</v>
      </c>
      <c r="E51">
        <f>VLOOKUP(C51,Sheet3!A51:B1740,2,FALSE)</f>
        <v>3.1</v>
      </c>
      <c r="F51" s="1" t="str">
        <f t="shared" si="0"/>
        <v>{dept: "AX",</v>
      </c>
      <c r="G51" s="1" t="str">
        <f t="shared" si="1"/>
        <v>code: "AX-119124",</v>
      </c>
      <c r="H51" s="1" t="str">
        <f t="shared" si="2"/>
        <v>name: "CAR IN-OUT YELLOW DUST CLOTH",</v>
      </c>
      <c r="I51" s="1" t="str">
        <f t="shared" si="3"/>
        <v>fraction: "1",</v>
      </c>
      <c r="J51" t="str">
        <f t="shared" si="4"/>
        <v>SalesPrice: "3.1"},</v>
      </c>
    </row>
    <row r="52" spans="1:10">
      <c r="A52" t="s">
        <v>3</v>
      </c>
      <c r="B52" t="s">
        <v>898</v>
      </c>
      <c r="C52" t="s">
        <v>54</v>
      </c>
      <c r="D52">
        <v>1</v>
      </c>
      <c r="E52">
        <f>VLOOKUP(C52,Sheet3!A52:B1741,2,FALSE)</f>
        <v>6.5</v>
      </c>
      <c r="F52" s="1" t="str">
        <f t="shared" si="0"/>
        <v>{dept: "AX",</v>
      </c>
      <c r="G52" s="1" t="str">
        <f t="shared" si="1"/>
        <v>code: "AX-11992",</v>
      </c>
      <c r="H52" s="1" t="str">
        <f t="shared" si="2"/>
        <v>name: "Multiprpse Cloth Antibacterial 3pc قماش",</v>
      </c>
      <c r="I52" s="1" t="str">
        <f t="shared" si="3"/>
        <v>fraction: "1",</v>
      </c>
      <c r="J52" t="str">
        <f t="shared" si="4"/>
        <v>SalesPrice: "6.5"},</v>
      </c>
    </row>
    <row r="53" spans="1:10">
      <c r="A53" t="s">
        <v>3</v>
      </c>
      <c r="B53" t="s">
        <v>899</v>
      </c>
      <c r="C53" t="s">
        <v>55</v>
      </c>
      <c r="D53">
        <v>1</v>
      </c>
      <c r="E53">
        <f>VLOOKUP(C53,Sheet3!A53:B1742,2,FALSE)</f>
        <v>4.25</v>
      </c>
      <c r="F53" s="1" t="str">
        <f t="shared" si="0"/>
        <v>{dept: "AX",</v>
      </c>
      <c r="G53" s="1" t="str">
        <f t="shared" si="1"/>
        <v>code: "AX-122063",</v>
      </c>
      <c r="H53" s="1" t="str">
        <f t="shared" si="2"/>
        <v>name: "أسفنج تنظيف COURING PAD 10pc1",</v>
      </c>
      <c r="I53" s="1" t="str">
        <f t="shared" si="3"/>
        <v>fraction: "1",</v>
      </c>
      <c r="J53" t="str">
        <f t="shared" si="4"/>
        <v>SalesPrice: "4.25"},</v>
      </c>
    </row>
    <row r="54" spans="1:10">
      <c r="A54" t="s">
        <v>3</v>
      </c>
      <c r="B54" t="s">
        <v>900</v>
      </c>
      <c r="C54" t="s">
        <v>56</v>
      </c>
      <c r="D54">
        <v>1</v>
      </c>
      <c r="E54">
        <f>VLOOKUP(C54,Sheet3!A54:B1743,2,FALSE)</f>
        <v>4.75</v>
      </c>
      <c r="F54" s="1" t="str">
        <f t="shared" si="0"/>
        <v>{dept: "AX",</v>
      </c>
      <c r="G54" s="1" t="str">
        <f t="shared" si="1"/>
        <v>code: "AX-124432",</v>
      </c>
      <c r="H54" s="1" t="str">
        <f t="shared" si="2"/>
        <v>name: "EXTRA STRO$EASY GRIP SPONGS3+1",</v>
      </c>
      <c r="I54" s="1" t="str">
        <f t="shared" si="3"/>
        <v>fraction: "1",</v>
      </c>
      <c r="J54" t="str">
        <f t="shared" si="4"/>
        <v>SalesPrice: "4.75"},</v>
      </c>
    </row>
    <row r="55" spans="1:10">
      <c r="A55" t="s">
        <v>3</v>
      </c>
      <c r="B55" t="s">
        <v>901</v>
      </c>
      <c r="C55" t="s">
        <v>57</v>
      </c>
      <c r="D55">
        <v>1</v>
      </c>
      <c r="E55">
        <f>VLOOKUP(C55,Sheet3!A55:B1744,2,FALSE)</f>
        <v>4</v>
      </c>
      <c r="F55" s="1" t="str">
        <f t="shared" si="0"/>
        <v>{dept: "AX",</v>
      </c>
      <c r="G55" s="1" t="str">
        <f t="shared" si="1"/>
        <v>code: "AX-12449",</v>
      </c>
      <c r="H55" s="1" t="str">
        <f t="shared" si="2"/>
        <v>name: "Gold-Strng Scorng Spng W/Grp2p",</v>
      </c>
      <c r="I55" s="1" t="str">
        <f t="shared" si="3"/>
        <v>fraction: "1",</v>
      </c>
      <c r="J55" t="str">
        <f t="shared" si="4"/>
        <v>SalesPrice: "4"},</v>
      </c>
    </row>
    <row r="56" spans="1:10">
      <c r="A56" t="s">
        <v>3</v>
      </c>
      <c r="B56" t="s">
        <v>902</v>
      </c>
      <c r="C56" t="s">
        <v>58</v>
      </c>
      <c r="D56">
        <v>1</v>
      </c>
      <c r="E56">
        <f>VLOOKUP(C56,Sheet3!A56:B1745,2,FALSE)</f>
        <v>5.8</v>
      </c>
      <c r="F56" s="1" t="str">
        <f t="shared" si="0"/>
        <v>{dept: "AX",</v>
      </c>
      <c r="G56" s="1" t="str">
        <f t="shared" si="1"/>
        <v>code: "AX-12517",</v>
      </c>
      <c r="H56" s="1" t="str">
        <f t="shared" si="2"/>
        <v>name: "أسفنج تنظيفTEXTIL SCOUR 2p1",</v>
      </c>
      <c r="I56" s="1" t="str">
        <f t="shared" si="3"/>
        <v>fraction: "1",</v>
      </c>
      <c r="J56" t="str">
        <f t="shared" si="4"/>
        <v>SalesPrice: "5.8"},</v>
      </c>
    </row>
    <row r="57" spans="1:10">
      <c r="A57" t="s">
        <v>3</v>
      </c>
      <c r="B57" t="s">
        <v>903</v>
      </c>
      <c r="C57" t="s">
        <v>59</v>
      </c>
      <c r="D57">
        <v>1</v>
      </c>
      <c r="E57">
        <f>VLOOKUP(C57,Sheet3!A57:B1746,2,FALSE)</f>
        <v>3.45</v>
      </c>
      <c r="F57" s="1" t="str">
        <f t="shared" si="0"/>
        <v>{dept: "AX",</v>
      </c>
      <c r="G57" s="1" t="str">
        <f t="shared" si="1"/>
        <v>code: "AX-12715",</v>
      </c>
      <c r="H57" s="1" t="str">
        <f t="shared" si="2"/>
        <v>name: "أسفنج تنظيفSPNG SCORER LARG3p1",</v>
      </c>
      <c r="I57" s="1" t="str">
        <f t="shared" si="3"/>
        <v>fraction: "1",</v>
      </c>
      <c r="J57" t="str">
        <f t="shared" si="4"/>
        <v>SalesPrice: "3.45"},</v>
      </c>
    </row>
    <row r="58" spans="1:10">
      <c r="A58" t="s">
        <v>3</v>
      </c>
      <c r="B58" t="s">
        <v>904</v>
      </c>
      <c r="C58" t="s">
        <v>60</v>
      </c>
      <c r="D58">
        <v>1</v>
      </c>
      <c r="E58">
        <f>VLOOKUP(C58,Sheet3!A58:B1747,2,FALSE)</f>
        <v>3.75</v>
      </c>
      <c r="F58" s="1" t="str">
        <f t="shared" si="0"/>
        <v>{dept: "AX",</v>
      </c>
      <c r="G58" s="1" t="str">
        <f t="shared" si="1"/>
        <v>code: "AX-12739",</v>
      </c>
      <c r="H58" s="1" t="str">
        <f t="shared" si="2"/>
        <v>name: "أسفنج تنظيفGold Scoring Spng2p",</v>
      </c>
      <c r="I58" s="1" t="str">
        <f t="shared" si="3"/>
        <v>fraction: "1",</v>
      </c>
      <c r="J58" t="str">
        <f t="shared" si="4"/>
        <v>SalesPrice: "3.75"},</v>
      </c>
    </row>
    <row r="59" spans="1:10">
      <c r="A59" t="s">
        <v>3</v>
      </c>
      <c r="B59" t="s">
        <v>904</v>
      </c>
      <c r="C59" t="s">
        <v>61</v>
      </c>
      <c r="D59">
        <v>1</v>
      </c>
      <c r="E59">
        <f>VLOOKUP(C59,Sheet3!A59:B1748,2,FALSE)</f>
        <v>3.75</v>
      </c>
      <c r="F59" s="1" t="str">
        <f t="shared" si="0"/>
        <v>{dept: "AX",</v>
      </c>
      <c r="G59" s="1" t="str">
        <f t="shared" si="1"/>
        <v>code: "AX-12746",</v>
      </c>
      <c r="H59" s="1" t="str">
        <f t="shared" si="2"/>
        <v>name: "أسفنج تنظيفGold Scoring Spng2p",</v>
      </c>
      <c r="I59" s="1" t="str">
        <f t="shared" si="3"/>
        <v>fraction: "1",</v>
      </c>
      <c r="J59" t="str">
        <f t="shared" si="4"/>
        <v>SalesPrice: "3.75"},</v>
      </c>
    </row>
    <row r="60" spans="1:10">
      <c r="A60" t="s">
        <v>3</v>
      </c>
      <c r="B60" t="s">
        <v>905</v>
      </c>
      <c r="C60" t="s">
        <v>62</v>
      </c>
      <c r="D60">
        <v>1</v>
      </c>
      <c r="E60">
        <f>VLOOKUP(C60,Sheet3!A60:B1749,2,FALSE)</f>
        <v>4.5999999999999996</v>
      </c>
      <c r="F60" s="1" t="str">
        <f t="shared" si="0"/>
        <v>{dept: "AX",</v>
      </c>
      <c r="G60" s="1" t="str">
        <f t="shared" si="1"/>
        <v>code: "AX-12753",</v>
      </c>
      <c r="H60" s="1" t="str">
        <f t="shared" si="2"/>
        <v>name: "أسفنج تنظيفSYNTH SPNG SCOR 5p1",</v>
      </c>
      <c r="I60" s="1" t="str">
        <f t="shared" si="3"/>
        <v>fraction: "1",</v>
      </c>
      <c r="J60" t="str">
        <f t="shared" si="4"/>
        <v>SalesPrice: "4.6"},</v>
      </c>
    </row>
    <row r="61" spans="1:10">
      <c r="A61" t="s">
        <v>3</v>
      </c>
      <c r="B61" t="s">
        <v>906</v>
      </c>
      <c r="C61" t="s">
        <v>63</v>
      </c>
      <c r="D61">
        <v>1</v>
      </c>
      <c r="E61">
        <f>VLOOKUP(C61,Sheet3!A61:B1750,2,FALSE)</f>
        <v>6.65</v>
      </c>
      <c r="F61" s="1" t="str">
        <f t="shared" si="0"/>
        <v>{dept: "AX",</v>
      </c>
      <c r="G61" s="1" t="str">
        <f t="shared" si="1"/>
        <v>code: "AX-127549",</v>
      </c>
      <c r="H61" s="1" t="str">
        <f t="shared" si="2"/>
        <v>name: "SYNTH.SPONGE SCOURER  6+3",</v>
      </c>
      <c r="I61" s="1" t="str">
        <f t="shared" si="3"/>
        <v>fraction: "1",</v>
      </c>
      <c r="J61" t="str">
        <f t="shared" si="4"/>
        <v>SalesPrice: "6.65"},</v>
      </c>
    </row>
    <row r="62" spans="1:10">
      <c r="A62" t="s">
        <v>3</v>
      </c>
      <c r="B62" t="s">
        <v>907</v>
      </c>
      <c r="C62" t="s">
        <v>64</v>
      </c>
      <c r="D62">
        <v>1</v>
      </c>
      <c r="E62">
        <f>VLOOKUP(C62,Sheet3!A62:B1751,2,FALSE)</f>
        <v>4.5999999999999996</v>
      </c>
      <c r="F62" s="1" t="str">
        <f t="shared" si="0"/>
        <v>{dept: "AX",</v>
      </c>
      <c r="G62" s="1" t="str">
        <f t="shared" si="1"/>
        <v>code: "AX-12756",</v>
      </c>
      <c r="H62" s="1" t="str">
        <f t="shared" si="2"/>
        <v>name: "Synt. Sponge Scoure Color 5+1 اسفنجة",</v>
      </c>
      <c r="I62" s="1" t="str">
        <f t="shared" si="3"/>
        <v>fraction: "1",</v>
      </c>
      <c r="J62" t="str">
        <f t="shared" si="4"/>
        <v>SalesPrice: "4.6"},</v>
      </c>
    </row>
    <row r="63" spans="1:10">
      <c r="A63" t="s">
        <v>3</v>
      </c>
      <c r="B63" t="s">
        <v>908</v>
      </c>
      <c r="C63" t="s">
        <v>65</v>
      </c>
      <c r="D63">
        <v>1</v>
      </c>
      <c r="E63">
        <f>VLOOKUP(C63,Sheet3!A63:B1752,2,FALSE)</f>
        <v>3.95</v>
      </c>
      <c r="F63" s="1" t="str">
        <f t="shared" si="0"/>
        <v>{dept: "AX",</v>
      </c>
      <c r="G63" s="1" t="str">
        <f t="shared" si="1"/>
        <v>code: "AX-12760",</v>
      </c>
      <c r="H63" s="1" t="str">
        <f t="shared" si="2"/>
        <v>name: "أسفنج تنظيفSYNTH SPNG SCOR10p1",</v>
      </c>
      <c r="I63" s="1" t="str">
        <f t="shared" si="3"/>
        <v>fraction: "1",</v>
      </c>
      <c r="J63" t="str">
        <f t="shared" si="4"/>
        <v>SalesPrice: "3.95"},</v>
      </c>
    </row>
    <row r="64" spans="1:10">
      <c r="A64" t="s">
        <v>3</v>
      </c>
      <c r="B64" t="s">
        <v>909</v>
      </c>
      <c r="C64" t="s">
        <v>66</v>
      </c>
      <c r="D64">
        <v>1</v>
      </c>
      <c r="E64">
        <f>VLOOKUP(C64,Sheet3!A64:B1753,2,FALSE)</f>
        <v>6.75</v>
      </c>
      <c r="F64" s="1" t="str">
        <f t="shared" si="0"/>
        <v>{dept: "AX",</v>
      </c>
      <c r="G64" s="1" t="str">
        <f t="shared" si="1"/>
        <v>code: "AX-131065",</v>
      </c>
      <c r="H64" s="1" t="str">
        <f t="shared" si="2"/>
        <v>name: "أسفنج تنظيفGYPSY CELL SPNG2p1",</v>
      </c>
      <c r="I64" s="1" t="str">
        <f t="shared" si="3"/>
        <v>fraction: "1",</v>
      </c>
      <c r="J64" t="str">
        <f t="shared" si="4"/>
        <v>SalesPrice: "6.75"},</v>
      </c>
    </row>
    <row r="65" spans="1:10">
      <c r="A65" t="s">
        <v>3</v>
      </c>
      <c r="B65" t="s">
        <v>910</v>
      </c>
      <c r="C65" t="s">
        <v>67</v>
      </c>
      <c r="D65">
        <v>1</v>
      </c>
      <c r="E65">
        <f>VLOOKUP(C65,Sheet3!A65:B1754,2,FALSE)</f>
        <v>8.6999999999999993</v>
      </c>
      <c r="F65" s="1" t="str">
        <f t="shared" si="0"/>
        <v>{dept: "AX",</v>
      </c>
      <c r="G65" s="1" t="str">
        <f t="shared" si="1"/>
        <v>code: "AX-18724",</v>
      </c>
      <c r="H65" s="1" t="str">
        <f t="shared" si="2"/>
        <v>name: "NET IRONG CLOTHcm64X40 #1872",</v>
      </c>
      <c r="I65" s="1" t="str">
        <f t="shared" si="3"/>
        <v>fraction: "1",</v>
      </c>
      <c r="J65" t="str">
        <f t="shared" si="4"/>
        <v>SalesPrice: "8.7"},</v>
      </c>
    </row>
    <row r="66" spans="1:10">
      <c r="A66" t="s">
        <v>3</v>
      </c>
      <c r="B66" t="s">
        <v>911</v>
      </c>
      <c r="C66" t="s">
        <v>68</v>
      </c>
      <c r="D66">
        <v>1</v>
      </c>
      <c r="E66">
        <f>VLOOKUP(C66,Sheet3!A66:B1755,2,FALSE)</f>
        <v>7.14</v>
      </c>
      <c r="F66" s="1" t="str">
        <f t="shared" si="0"/>
        <v>{dept: "AX",</v>
      </c>
      <c r="G66" s="1" t="str">
        <f t="shared" si="1"/>
        <v>code: "AX-22213",</v>
      </c>
      <c r="H66" s="1" t="str">
        <f t="shared" si="2"/>
        <v>name: "Arix Scouring Silver Pad 2+1 فضية ناعمة",</v>
      </c>
      <c r="I66" s="1" t="str">
        <f t="shared" si="3"/>
        <v>fraction: "1",</v>
      </c>
      <c r="J66" t="str">
        <f t="shared" si="4"/>
        <v>SalesPrice: "7.14"},</v>
      </c>
    </row>
    <row r="67" spans="1:10">
      <c r="A67" t="s">
        <v>3</v>
      </c>
      <c r="B67" t="s">
        <v>912</v>
      </c>
      <c r="C67" t="s">
        <v>69</v>
      </c>
      <c r="D67">
        <v>1</v>
      </c>
      <c r="E67">
        <f>VLOOKUP(C67,Sheet3!A67:B1756,2,FALSE)</f>
        <v>5.5</v>
      </c>
      <c r="F67" s="1" t="str">
        <f t="shared" ref="F67:F130" si="5">"{dept: """ &amp; A67 &amp; ""","</f>
        <v>{dept: "AX",</v>
      </c>
      <c r="G67" s="1" t="str">
        <f t="shared" ref="G67:G130" si="6">"code: """ &amp; C67 &amp; ""","</f>
        <v>code: "AX-271273",</v>
      </c>
      <c r="H67" s="1" t="str">
        <f t="shared" ref="H67:H130" si="7">"name: """ &amp; B67 &amp; ""","</f>
        <v>name: "MAXY-SPONGE SCORE 3+1FREE",</v>
      </c>
      <c r="I67" s="1" t="str">
        <f t="shared" ref="I67:I130" si="8">"fraction: """ &amp; D67 &amp; ""","</f>
        <v>fraction: "1",</v>
      </c>
      <c r="J67" t="str">
        <f t="shared" ref="J67:J130" si="9">"SalesPrice: """ &amp; E67 &amp; """},"</f>
        <v>SalesPrice: "5.5"},</v>
      </c>
    </row>
    <row r="68" spans="1:10">
      <c r="A68" t="s">
        <v>3</v>
      </c>
      <c r="B68" t="s">
        <v>913</v>
      </c>
      <c r="C68" t="s">
        <v>70</v>
      </c>
      <c r="D68">
        <v>1</v>
      </c>
      <c r="E68">
        <f>VLOOKUP(C68,Sheet3!A68:B1757,2,FALSE)</f>
        <v>10</v>
      </c>
      <c r="F68" s="1" t="str">
        <f t="shared" si="5"/>
        <v>{dept: "AX",</v>
      </c>
      <c r="G68" s="1" t="str">
        <f t="shared" si="6"/>
        <v>code: "AX-29010",</v>
      </c>
      <c r="H68" s="1" t="str">
        <f t="shared" si="7"/>
        <v>name: "ANIBACRIAL FLOOR COLTH 3pc   1",</v>
      </c>
      <c r="I68" s="1" t="str">
        <f t="shared" si="8"/>
        <v>fraction: "1",</v>
      </c>
      <c r="J68" t="str">
        <f t="shared" si="9"/>
        <v>SalesPrice: "10"},</v>
      </c>
    </row>
    <row r="69" spans="1:10">
      <c r="A69" t="s">
        <v>3</v>
      </c>
      <c r="B69" t="s">
        <v>914</v>
      </c>
      <c r="C69" t="s">
        <v>71</v>
      </c>
      <c r="D69">
        <v>1</v>
      </c>
      <c r="E69">
        <f>VLOOKUP(C69,Sheet3!A69:B1758,2,FALSE)</f>
        <v>5.9</v>
      </c>
      <c r="F69" s="1" t="str">
        <f t="shared" si="5"/>
        <v>{dept: "AX",</v>
      </c>
      <c r="G69" s="1" t="str">
        <f t="shared" si="6"/>
        <v>code: "AX-370455",</v>
      </c>
      <c r="H69" s="1" t="str">
        <f t="shared" si="7"/>
        <v>name: "ZINC COATED WIRE SPONGE HEAVY DUTY 3 PCS شموع",</v>
      </c>
      <c r="I69" s="1" t="str">
        <f t="shared" si="8"/>
        <v>fraction: "1",</v>
      </c>
      <c r="J69" t="str">
        <f t="shared" si="9"/>
        <v>SalesPrice: "5.9"},</v>
      </c>
    </row>
    <row r="70" spans="1:10">
      <c r="A70" t="s">
        <v>3</v>
      </c>
      <c r="B70" t="s">
        <v>915</v>
      </c>
      <c r="C70" t="s">
        <v>72</v>
      </c>
      <c r="D70">
        <v>1</v>
      </c>
      <c r="E70">
        <f>VLOOKUP(C70,Sheet3!A70:B1759,2,FALSE)</f>
        <v>7</v>
      </c>
      <c r="F70" s="1" t="str">
        <f t="shared" si="5"/>
        <v>{dept: "AX",</v>
      </c>
      <c r="G70" s="1" t="str">
        <f t="shared" si="6"/>
        <v>code: "AX-370554",</v>
      </c>
      <c r="H70" s="1" t="str">
        <f t="shared" si="7"/>
        <v>name: "JUMBO-SPONGE SCORER 8+2 FREE",</v>
      </c>
      <c r="I70" s="1" t="str">
        <f t="shared" si="8"/>
        <v>fraction: "1",</v>
      </c>
      <c r="J70" t="str">
        <f t="shared" si="9"/>
        <v>SalesPrice: "7"},</v>
      </c>
    </row>
    <row r="71" spans="1:10">
      <c r="A71" t="s">
        <v>3</v>
      </c>
      <c r="B71" t="s">
        <v>916</v>
      </c>
      <c r="C71" t="s">
        <v>73</v>
      </c>
      <c r="D71">
        <v>1</v>
      </c>
      <c r="E71">
        <f>VLOOKUP(C71,Sheet3!A71:B1760,2,FALSE)</f>
        <v>33.5</v>
      </c>
      <c r="F71" s="1" t="str">
        <f t="shared" si="5"/>
        <v>{dept: "AX",</v>
      </c>
      <c r="G71" s="1" t="str">
        <f t="shared" si="6"/>
        <v>code: "AX-38166",</v>
      </c>
      <c r="H71" s="1" t="str">
        <f t="shared" si="7"/>
        <v>name: "IRONBRD CVR H-FRSH ANTBC#816",</v>
      </c>
      <c r="I71" s="1" t="str">
        <f t="shared" si="8"/>
        <v>fraction: "1",</v>
      </c>
      <c r="J71" t="str">
        <f t="shared" si="9"/>
        <v>SalesPrice: "33.5"},</v>
      </c>
    </row>
    <row r="72" spans="1:10">
      <c r="A72" t="s">
        <v>3</v>
      </c>
      <c r="B72" t="s">
        <v>917</v>
      </c>
      <c r="C72" t="s">
        <v>74</v>
      </c>
      <c r="D72">
        <v>1</v>
      </c>
      <c r="E72">
        <f>VLOOKUP(C72,Sheet3!A72:B1761,2,FALSE)</f>
        <v>8</v>
      </c>
      <c r="F72" s="1" t="str">
        <f t="shared" si="5"/>
        <v>{dept: "AX",</v>
      </c>
      <c r="G72" s="1" t="str">
        <f t="shared" si="6"/>
        <v>code: "AX-55033",</v>
      </c>
      <c r="H72" s="1" t="str">
        <f t="shared" si="7"/>
        <v>name: "سيلك مواعينInox Wir Spong 3PC.",</v>
      </c>
      <c r="I72" s="1" t="str">
        <f t="shared" si="8"/>
        <v>fraction: "1",</v>
      </c>
      <c r="J72" t="str">
        <f t="shared" si="9"/>
        <v>SalesPrice: "8"},</v>
      </c>
    </row>
    <row r="73" spans="1:10">
      <c r="A73" t="s">
        <v>3</v>
      </c>
      <c r="B73" t="s">
        <v>917</v>
      </c>
      <c r="C73" t="s">
        <v>75</v>
      </c>
      <c r="D73">
        <v>1</v>
      </c>
      <c r="E73">
        <f>VLOOKUP(C73,Sheet3!A73:B1762,2,FALSE)</f>
        <v>8</v>
      </c>
      <c r="F73" s="1" t="str">
        <f t="shared" si="5"/>
        <v>{dept: "AX",</v>
      </c>
      <c r="G73" s="1" t="str">
        <f t="shared" si="6"/>
        <v>code: "AX-55132",</v>
      </c>
      <c r="H73" s="1" t="str">
        <f t="shared" si="7"/>
        <v>name: "سيلك مواعينInox Wir Spong 3PC.",</v>
      </c>
      <c r="I73" s="1" t="str">
        <f t="shared" si="8"/>
        <v>fraction: "1",</v>
      </c>
      <c r="J73" t="str">
        <f t="shared" si="9"/>
        <v>SalesPrice: "8"},</v>
      </c>
    </row>
    <row r="74" spans="1:10">
      <c r="A74" t="s">
        <v>3</v>
      </c>
      <c r="B74" t="s">
        <v>918</v>
      </c>
      <c r="C74" t="s">
        <v>76</v>
      </c>
      <c r="D74">
        <v>1</v>
      </c>
      <c r="E74">
        <f>VLOOKUP(C74,Sheet3!A74:B1763,2,FALSE)</f>
        <v>8.25</v>
      </c>
      <c r="F74" s="1" t="str">
        <f t="shared" si="5"/>
        <v>{dept: "AX",</v>
      </c>
      <c r="G74" s="1" t="str">
        <f t="shared" si="6"/>
        <v>code: "AX-55439-G",</v>
      </c>
      <c r="H74" s="1" t="str">
        <f t="shared" si="7"/>
        <v>name: "Inox Stainless Steel Wire اسلاك",</v>
      </c>
      <c r="I74" s="1" t="str">
        <f t="shared" si="8"/>
        <v>fraction: "1",</v>
      </c>
      <c r="J74" t="str">
        <f t="shared" si="9"/>
        <v>SalesPrice: "8.25"},</v>
      </c>
    </row>
    <row r="75" spans="1:10">
      <c r="A75" t="s">
        <v>3</v>
      </c>
      <c r="B75" t="s">
        <v>919</v>
      </c>
      <c r="C75" t="s">
        <v>77</v>
      </c>
      <c r="D75">
        <v>1</v>
      </c>
      <c r="E75">
        <f>VLOOKUP(C75,Sheet3!A75:B1764,2,FALSE)</f>
        <v>7.5</v>
      </c>
      <c r="F75" s="1" t="str">
        <f t="shared" si="5"/>
        <v>{dept: "AX",</v>
      </c>
      <c r="G75" s="1" t="str">
        <f t="shared" si="6"/>
        <v>code: "AX-636441",</v>
      </c>
      <c r="H75" s="1" t="str">
        <f t="shared" si="7"/>
        <v>name: "سيلك مواعينWIRE SPONG 2pc  1",</v>
      </c>
      <c r="I75" s="1" t="str">
        <f t="shared" si="8"/>
        <v>fraction: "1",</v>
      </c>
      <c r="J75" t="str">
        <f t="shared" si="9"/>
        <v>SalesPrice: "7.5"},</v>
      </c>
    </row>
    <row r="76" spans="1:10">
      <c r="A76" t="s">
        <v>3</v>
      </c>
      <c r="B76" t="s">
        <v>920</v>
      </c>
      <c r="C76" t="s">
        <v>78</v>
      </c>
      <c r="D76">
        <v>1</v>
      </c>
      <c r="E76">
        <f>VLOOKUP(C76,Sheet3!A76:B1765,2,FALSE)</f>
        <v>6</v>
      </c>
      <c r="F76" s="1" t="str">
        <f t="shared" si="5"/>
        <v>{dept: "AX",</v>
      </c>
      <c r="G76" s="1" t="str">
        <f t="shared" si="6"/>
        <v>code: "AX-636458",</v>
      </c>
      <c r="H76" s="1" t="str">
        <f t="shared" si="7"/>
        <v>name: "أسفنج NON SCRA/RUS PROP SCORE2",</v>
      </c>
      <c r="I76" s="1" t="str">
        <f t="shared" si="8"/>
        <v>fraction: "1",</v>
      </c>
      <c r="J76" t="str">
        <f t="shared" si="9"/>
        <v>SalesPrice: "6"},</v>
      </c>
    </row>
    <row r="77" spans="1:10">
      <c r="A77" t="s">
        <v>3</v>
      </c>
      <c r="B77" t="s">
        <v>921</v>
      </c>
      <c r="C77" t="s">
        <v>79</v>
      </c>
      <c r="D77">
        <v>1</v>
      </c>
      <c r="E77">
        <f>VLOOKUP(C77,Sheet3!A77:B1766,2,FALSE)</f>
        <v>3.65</v>
      </c>
      <c r="F77" s="1" t="str">
        <f t="shared" si="5"/>
        <v>{dept: "AX",</v>
      </c>
      <c r="G77" s="1" t="str">
        <f t="shared" si="6"/>
        <v>code: "AX-636526",</v>
      </c>
      <c r="H77" s="1" t="str">
        <f t="shared" si="7"/>
        <v>name: "TURBO-METALLIC ROUND SPONGE SCOURER 1 PC شموع",</v>
      </c>
      <c r="I77" s="1" t="str">
        <f t="shared" si="8"/>
        <v>fraction: "1",</v>
      </c>
      <c r="J77" t="str">
        <f t="shared" si="9"/>
        <v>SalesPrice: "3.65"},</v>
      </c>
    </row>
    <row r="78" spans="1:10">
      <c r="A78" t="s">
        <v>3</v>
      </c>
      <c r="B78" t="s">
        <v>922</v>
      </c>
      <c r="C78" t="s">
        <v>80</v>
      </c>
      <c r="D78">
        <v>1</v>
      </c>
      <c r="E78">
        <f>VLOOKUP(C78,Sheet3!A78:B1767,2,FALSE)</f>
        <v>4.5</v>
      </c>
      <c r="F78" s="1" t="str">
        <f t="shared" si="5"/>
        <v>{dept: "AX",</v>
      </c>
      <c r="G78" s="1" t="str">
        <f t="shared" si="6"/>
        <v>code: "AX-6500231",</v>
      </c>
      <c r="H78" s="1" t="str">
        <f t="shared" si="7"/>
        <v>name: "YELLOW FLOOR CLO 50cmx50cm",</v>
      </c>
      <c r="I78" s="1" t="str">
        <f t="shared" si="8"/>
        <v>fraction: "1",</v>
      </c>
      <c r="J78" t="str">
        <f t="shared" si="9"/>
        <v>SalesPrice: "4.5"},</v>
      </c>
    </row>
    <row r="79" spans="1:10">
      <c r="A79" t="s">
        <v>3</v>
      </c>
      <c r="B79" t="s">
        <v>923</v>
      </c>
      <c r="C79" t="s">
        <v>81</v>
      </c>
      <c r="D79">
        <v>1</v>
      </c>
      <c r="E79">
        <f>VLOOKUP(C79,Sheet3!A79:B1768,2,FALSE)</f>
        <v>10.8</v>
      </c>
      <c r="F79" s="1" t="str">
        <f t="shared" si="5"/>
        <v>{dept: "AX",</v>
      </c>
      <c r="G79" s="1" t="str">
        <f t="shared" si="6"/>
        <v>code: "AX-947727",</v>
      </c>
      <c r="H79" s="1" t="str">
        <f t="shared" si="7"/>
        <v>name: "أسفنج تنظيفSYNTH SPNG SCOR9p1",</v>
      </c>
      <c r="I79" s="1" t="str">
        <f t="shared" si="8"/>
        <v>fraction: "1",</v>
      </c>
      <c r="J79" t="str">
        <f t="shared" si="9"/>
        <v>SalesPrice: "10.8"},</v>
      </c>
    </row>
    <row r="80" spans="1:10">
      <c r="A80" t="s">
        <v>3</v>
      </c>
      <c r="B80" t="s">
        <v>924</v>
      </c>
      <c r="C80" t="s">
        <v>82</v>
      </c>
      <c r="D80">
        <v>450</v>
      </c>
      <c r="E80">
        <f>VLOOKUP(C80,Sheet3!A80:B1769,2,FALSE)</f>
        <v>0.33</v>
      </c>
      <c r="F80" s="1" t="str">
        <f t="shared" si="5"/>
        <v>{dept: "AX",</v>
      </c>
      <c r="G80" s="1" t="str">
        <f t="shared" si="6"/>
        <v>code: "AX-99991",</v>
      </c>
      <c r="H80" s="1" t="str">
        <f t="shared" si="7"/>
        <v>name: "PACKAGING FOR 9 PC SPONES45",</v>
      </c>
      <c r="I80" s="1" t="str">
        <f t="shared" si="8"/>
        <v>fraction: "450",</v>
      </c>
      <c r="J80" t="str">
        <f t="shared" si="9"/>
        <v>SalesPrice: "0.33"},</v>
      </c>
    </row>
    <row r="81" spans="1:10">
      <c r="A81" t="s">
        <v>3</v>
      </c>
      <c r="B81" t="s">
        <v>925</v>
      </c>
      <c r="C81" t="s">
        <v>83</v>
      </c>
      <c r="D81">
        <v>850</v>
      </c>
      <c r="E81">
        <f>VLOOKUP(C81,Sheet3!A81:B1770,2,FALSE)</f>
        <v>0.27029999999999998</v>
      </c>
      <c r="F81" s="1" t="str">
        <f t="shared" si="5"/>
        <v>{dept: "AX",</v>
      </c>
      <c r="G81" s="1" t="str">
        <f t="shared" si="6"/>
        <v>code: "AX-99992",</v>
      </c>
      <c r="H81" s="1" t="str">
        <f t="shared" si="7"/>
        <v>name: "PACKAGING FOR 6+3 SPONGES",</v>
      </c>
      <c r="I81" s="1" t="str">
        <f t="shared" si="8"/>
        <v>fraction: "850",</v>
      </c>
      <c r="J81" t="str">
        <f t="shared" si="9"/>
        <v>SalesPrice: "0.2703"},</v>
      </c>
    </row>
    <row r="82" spans="1:10">
      <c r="A82" t="s">
        <v>3</v>
      </c>
      <c r="B82" t="s">
        <v>926</v>
      </c>
      <c r="C82" t="s">
        <v>84</v>
      </c>
      <c r="D82">
        <v>550</v>
      </c>
      <c r="E82">
        <f>VLOOKUP(C82,Sheet3!A82:B1771,2,FALSE)</f>
        <v>0.27229999999999999</v>
      </c>
      <c r="F82" s="1" t="str">
        <f t="shared" si="5"/>
        <v>{dept: "AX",</v>
      </c>
      <c r="G82" s="1" t="str">
        <f t="shared" si="6"/>
        <v>code: "AX-99993",</v>
      </c>
      <c r="H82" s="1" t="str">
        <f t="shared" si="7"/>
        <v>name: "PACKAGING 3+1 SPONES 425 GREY",</v>
      </c>
      <c r="I82" s="1" t="str">
        <f t="shared" si="8"/>
        <v>fraction: "550",</v>
      </c>
      <c r="J82" t="str">
        <f t="shared" si="9"/>
        <v>SalesPrice: "0.2723"},</v>
      </c>
    </row>
    <row r="83" spans="1:10">
      <c r="A83" t="s">
        <v>3</v>
      </c>
      <c r="B83" t="s">
        <v>927</v>
      </c>
      <c r="C83" t="s">
        <v>85</v>
      </c>
      <c r="D83">
        <v>550</v>
      </c>
      <c r="E83">
        <f>VLOOKUP(C83,Sheet3!A83:B1772,2,FALSE)</f>
        <v>0.2722</v>
      </c>
      <c r="F83" s="1" t="str">
        <f t="shared" si="5"/>
        <v>{dept: "AX",</v>
      </c>
      <c r="G83" s="1" t="str">
        <f t="shared" si="6"/>
        <v>code: "AX-99994",</v>
      </c>
      <c r="H83" s="1" t="str">
        <f t="shared" si="7"/>
        <v>name: "PACKAGING 3+1 SPONES 425 BLACK",</v>
      </c>
      <c r="I83" s="1" t="str">
        <f t="shared" si="8"/>
        <v>fraction: "550",</v>
      </c>
      <c r="J83" t="str">
        <f t="shared" si="9"/>
        <v>SalesPrice: "0.2722"},</v>
      </c>
    </row>
    <row r="84" spans="1:10">
      <c r="A84" t="s">
        <v>3</v>
      </c>
      <c r="B84" t="s">
        <v>928</v>
      </c>
      <c r="C84" t="s">
        <v>86</v>
      </c>
      <c r="D84">
        <v>1</v>
      </c>
      <c r="E84">
        <f>VLOOKUP(C84,Sheet3!A84:B1773,2,FALSE)</f>
        <v>6</v>
      </c>
      <c r="F84" s="1" t="str">
        <f t="shared" si="5"/>
        <v>{dept: "AX",</v>
      </c>
      <c r="G84" s="1" t="str">
        <f t="shared" si="6"/>
        <v>code: "AXA-00100",</v>
      </c>
      <c r="H84" s="1" t="str">
        <f t="shared" si="7"/>
        <v>name: "أسفنج مساج شاورMSG BATH SPONGE",</v>
      </c>
      <c r="I84" s="1" t="str">
        <f t="shared" si="8"/>
        <v>fraction: "1",</v>
      </c>
      <c r="J84" t="str">
        <f t="shared" si="9"/>
        <v>SalesPrice: "6"},</v>
      </c>
    </row>
    <row r="85" spans="1:10">
      <c r="A85" t="s">
        <v>3</v>
      </c>
      <c r="B85" t="s">
        <v>929</v>
      </c>
      <c r="C85" t="s">
        <v>87</v>
      </c>
      <c r="D85">
        <v>1</v>
      </c>
      <c r="E85">
        <f>VLOOKUP(C85,Sheet3!A85:B1774,2,FALSE)</f>
        <v>6</v>
      </c>
      <c r="F85" s="1" t="str">
        <f t="shared" si="5"/>
        <v>{dept: "AX",</v>
      </c>
      <c r="G85" s="1" t="str">
        <f t="shared" si="6"/>
        <v>code: "AXA-00132",</v>
      </c>
      <c r="H85" s="1" t="str">
        <f t="shared" si="7"/>
        <v>name: "ليفة أستحمامP&amp;S CELS BATHSPNG1",</v>
      </c>
      <c r="I85" s="1" t="str">
        <f t="shared" si="8"/>
        <v>fraction: "1",</v>
      </c>
      <c r="J85" t="str">
        <f t="shared" si="9"/>
        <v>SalesPrice: "6"},</v>
      </c>
    </row>
    <row r="86" spans="1:10">
      <c r="A86" t="s">
        <v>3</v>
      </c>
      <c r="B86" t="s">
        <v>930</v>
      </c>
      <c r="C86" t="s">
        <v>88</v>
      </c>
      <c r="D86">
        <v>1</v>
      </c>
      <c r="E86">
        <f>VLOOKUP(C86,Sheet3!A86:B1775,2,FALSE)</f>
        <v>2.25</v>
      </c>
      <c r="F86" s="1" t="str">
        <f t="shared" si="5"/>
        <v>{dept: "AX",</v>
      </c>
      <c r="G86" s="1" t="str">
        <f t="shared" si="6"/>
        <v>code: "AXA-00136",</v>
      </c>
      <c r="H86" s="1" t="str">
        <f t="shared" si="7"/>
        <v>name: "أسفنج مكياجMAKEUP SPNG LTEX  1",</v>
      </c>
      <c r="I86" s="1" t="str">
        <f t="shared" si="8"/>
        <v>fraction: "1",</v>
      </c>
      <c r="J86" t="str">
        <f t="shared" si="9"/>
        <v>SalesPrice: "2.25"},</v>
      </c>
    </row>
    <row r="87" spans="1:10">
      <c r="A87" t="s">
        <v>3</v>
      </c>
      <c r="B87" t="s">
        <v>931</v>
      </c>
      <c r="C87" t="s">
        <v>89</v>
      </c>
      <c r="D87">
        <v>1</v>
      </c>
      <c r="E87">
        <f>VLOOKUP(C87,Sheet3!A87:B1776,2,FALSE)</f>
        <v>7.1</v>
      </c>
      <c r="F87" s="1" t="str">
        <f t="shared" si="5"/>
        <v>{dept: "AX",</v>
      </c>
      <c r="G87" s="1" t="str">
        <f t="shared" si="6"/>
        <v>code: "AXA-00175",</v>
      </c>
      <c r="H87" s="1" t="str">
        <f t="shared" si="7"/>
        <v>name: "ليفة إستحمامPRE CELS BTH/MSG 1",</v>
      </c>
      <c r="I87" s="1" t="str">
        <f t="shared" si="8"/>
        <v>fraction: "1",</v>
      </c>
      <c r="J87" t="str">
        <f t="shared" si="9"/>
        <v>SalesPrice: "7.1"},</v>
      </c>
    </row>
    <row r="88" spans="1:10">
      <c r="A88" t="s">
        <v>3</v>
      </c>
      <c r="B88" t="s">
        <v>932</v>
      </c>
      <c r="C88" t="s">
        <v>90</v>
      </c>
      <c r="D88">
        <v>1</v>
      </c>
      <c r="E88">
        <f>VLOOKUP(C88,Sheet3!A88:B1777,2,FALSE)</f>
        <v>5.5</v>
      </c>
      <c r="F88" s="1" t="str">
        <f t="shared" si="5"/>
        <v>{dept: "AX",</v>
      </c>
      <c r="G88" s="1" t="str">
        <f t="shared" si="6"/>
        <v>code: "AXA-00178",</v>
      </c>
      <c r="H88" s="1" t="str">
        <f t="shared" si="7"/>
        <v>name: "ليفة استحمام CELL SPONGE # 178",</v>
      </c>
      <c r="I88" s="1" t="str">
        <f t="shared" si="8"/>
        <v>fraction: "1",</v>
      </c>
      <c r="J88" t="str">
        <f t="shared" si="9"/>
        <v>SalesPrice: "5.5"},</v>
      </c>
    </row>
    <row r="89" spans="1:10">
      <c r="A89" t="s">
        <v>3</v>
      </c>
      <c r="B89" t="s">
        <v>933</v>
      </c>
      <c r="C89" t="s">
        <v>91</v>
      </c>
      <c r="D89">
        <v>1</v>
      </c>
      <c r="E89">
        <f>VLOOKUP(C89,Sheet3!A89:B1778,2,FALSE)</f>
        <v>5</v>
      </c>
      <c r="F89" s="1" t="str">
        <f t="shared" si="5"/>
        <v>{dept: "AX",</v>
      </c>
      <c r="G89" s="1" t="str">
        <f t="shared" si="6"/>
        <v>code: "AXA-00600",</v>
      </c>
      <c r="H89" s="1" t="str">
        <f t="shared" si="7"/>
        <v>name: "أسفنج إستحمامDLICAT BATH SPNG1",</v>
      </c>
      <c r="I89" s="1" t="str">
        <f t="shared" si="8"/>
        <v>fraction: "1",</v>
      </c>
      <c r="J89" t="str">
        <f t="shared" si="9"/>
        <v>SalesPrice: "5"},</v>
      </c>
    </row>
    <row r="90" spans="1:10">
      <c r="A90" t="s">
        <v>3</v>
      </c>
      <c r="B90" t="s">
        <v>934</v>
      </c>
      <c r="C90" t="s">
        <v>92</v>
      </c>
      <c r="D90">
        <v>1</v>
      </c>
      <c r="E90">
        <f>VLOOKUP(C90,Sheet3!A90:B1779,2,FALSE)</f>
        <v>7.75</v>
      </c>
      <c r="F90" s="1" t="str">
        <f t="shared" si="5"/>
        <v>{dept: "AX",</v>
      </c>
      <c r="G90" s="1" t="str">
        <f t="shared" si="6"/>
        <v>code: "AXA-00601",</v>
      </c>
      <c r="H90" s="1" t="str">
        <f t="shared" si="7"/>
        <v>name: "ليفة إستحمامJ/D BTHSPNG CLR3p",</v>
      </c>
      <c r="I90" s="1" t="str">
        <f t="shared" si="8"/>
        <v>fraction: "1",</v>
      </c>
      <c r="J90" t="str">
        <f t="shared" si="9"/>
        <v>SalesPrice: "7.75"},</v>
      </c>
    </row>
    <row r="91" spans="1:10">
      <c r="A91" t="s">
        <v>3</v>
      </c>
      <c r="B91" t="s">
        <v>935</v>
      </c>
      <c r="C91" t="s">
        <v>93</v>
      </c>
      <c r="D91">
        <v>1</v>
      </c>
      <c r="E91">
        <f>VLOOKUP(C91,Sheet3!A91:B1780,2,FALSE)</f>
        <v>18</v>
      </c>
      <c r="F91" s="1" t="str">
        <f t="shared" si="5"/>
        <v>{dept: "AX",</v>
      </c>
      <c r="G91" s="1" t="str">
        <f t="shared" si="6"/>
        <v>code: "AXA-00620",</v>
      </c>
      <c r="H91" s="1" t="str">
        <f t="shared" si="7"/>
        <v>name: "اسفنج استحمام HYPOALERGENIC BT",</v>
      </c>
      <c r="I91" s="1" t="str">
        <f t="shared" si="8"/>
        <v>fraction: "1",</v>
      </c>
      <c r="J91" t="str">
        <f t="shared" si="9"/>
        <v>SalesPrice: "18"},</v>
      </c>
    </row>
    <row r="92" spans="1:10">
      <c r="A92" t="s">
        <v>3</v>
      </c>
      <c r="B92" t="s">
        <v>936</v>
      </c>
      <c r="C92" t="s">
        <v>94</v>
      </c>
      <c r="D92">
        <v>1</v>
      </c>
      <c r="E92">
        <f>VLOOKUP(C92,Sheet3!A92:B1781,2,FALSE)</f>
        <v>8.75</v>
      </c>
      <c r="F92" s="1" t="str">
        <f t="shared" si="5"/>
        <v>{dept: "AX",</v>
      </c>
      <c r="G92" s="1" t="str">
        <f t="shared" si="6"/>
        <v>code: "AXA-00621",</v>
      </c>
      <c r="H92" s="1" t="str">
        <f t="shared" si="7"/>
        <v>name: "ليفةإستحمامSISAL SPONG MASAGE",</v>
      </c>
      <c r="I92" s="1" t="str">
        <f t="shared" si="8"/>
        <v>fraction: "1",</v>
      </c>
      <c r="J92" t="str">
        <f t="shared" si="9"/>
        <v>SalesPrice: "8.75"},</v>
      </c>
    </row>
    <row r="93" spans="1:10">
      <c r="A93" t="s">
        <v>3</v>
      </c>
      <c r="B93" t="s">
        <v>937</v>
      </c>
      <c r="C93" t="s">
        <v>95</v>
      </c>
      <c r="D93">
        <v>1</v>
      </c>
      <c r="E93">
        <f>VLOOKUP(C93,Sheet3!A93:B1782,2,FALSE)</f>
        <v>12.5</v>
      </c>
      <c r="F93" s="1" t="str">
        <f t="shared" si="5"/>
        <v>{dept: "AX",</v>
      </c>
      <c r="G93" s="1" t="str">
        <f t="shared" si="6"/>
        <v>code: "AXA-00622",</v>
      </c>
      <c r="H93" s="1" t="str">
        <f t="shared" si="7"/>
        <v>name: "ليفة استحمام/MASAGE DUBL ACTN",</v>
      </c>
      <c r="I93" s="1" t="str">
        <f t="shared" si="8"/>
        <v>fraction: "1",</v>
      </c>
      <c r="J93" t="str">
        <f t="shared" si="9"/>
        <v>SalesPrice: "12.5"},</v>
      </c>
    </row>
    <row r="94" spans="1:10">
      <c r="A94" t="s">
        <v>3</v>
      </c>
      <c r="B94" t="s">
        <v>938</v>
      </c>
      <c r="C94" t="s">
        <v>96</v>
      </c>
      <c r="D94">
        <v>1</v>
      </c>
      <c r="E94">
        <f>VLOOKUP(C94,Sheet3!A94:B1783,2,FALSE)</f>
        <v>4.0999999999999996</v>
      </c>
      <c r="F94" s="1" t="str">
        <f t="shared" si="5"/>
        <v>{dept: "AX",</v>
      </c>
      <c r="G94" s="1" t="str">
        <f t="shared" si="6"/>
        <v>code: "AXA-00624",</v>
      </c>
      <c r="H94" s="1" t="str">
        <f t="shared" si="7"/>
        <v>name: "ليفة استحمام SPONG ROUND(ESPUM",</v>
      </c>
      <c r="I94" s="1" t="str">
        <f t="shared" si="8"/>
        <v>fraction: "1",</v>
      </c>
      <c r="J94" t="str">
        <f t="shared" si="9"/>
        <v>SalesPrice: "4.1"},</v>
      </c>
    </row>
    <row r="95" spans="1:10">
      <c r="A95" t="s">
        <v>3</v>
      </c>
      <c r="B95" t="s">
        <v>939</v>
      </c>
      <c r="C95" t="s">
        <v>97</v>
      </c>
      <c r="D95">
        <v>1</v>
      </c>
      <c r="E95">
        <f>VLOOKUP(C95,Sheet3!A95:B1784,2,FALSE)</f>
        <v>2.8</v>
      </c>
      <c r="F95" s="1" t="str">
        <f t="shared" si="5"/>
        <v>{dept: "AX",</v>
      </c>
      <c r="G95" s="1" t="str">
        <f t="shared" si="6"/>
        <v>code: "AXA-00625",</v>
      </c>
      <c r="H95" s="1" t="str">
        <f t="shared" si="7"/>
        <v>name: "ليفة استحمام SPONG RECTNGL",</v>
      </c>
      <c r="I95" s="1" t="str">
        <f t="shared" si="8"/>
        <v>fraction: "1",</v>
      </c>
      <c r="J95" t="str">
        <f t="shared" si="9"/>
        <v>SalesPrice: "2.8"},</v>
      </c>
    </row>
    <row r="96" spans="1:10">
      <c r="A96" t="s">
        <v>3</v>
      </c>
      <c r="B96" t="s">
        <v>940</v>
      </c>
      <c r="C96" t="s">
        <v>98</v>
      </c>
      <c r="D96">
        <v>1</v>
      </c>
      <c r="E96">
        <f>VLOOKUP(C96,Sheet3!A96:B1785,2,FALSE)</f>
        <v>3.6</v>
      </c>
      <c r="F96" s="1" t="str">
        <f t="shared" si="5"/>
        <v>{dept: "AX",</v>
      </c>
      <c r="G96" s="1" t="str">
        <f t="shared" si="6"/>
        <v>code: "AXA-00626",</v>
      </c>
      <c r="H96" s="1" t="str">
        <f t="shared" si="7"/>
        <v>name: "SYNTH.MSSGE SPONG 2FACE(MOUSSE",</v>
      </c>
      <c r="I96" s="1" t="str">
        <f t="shared" si="8"/>
        <v>fraction: "1",</v>
      </c>
      <c r="J96" t="str">
        <f t="shared" si="9"/>
        <v>SalesPrice: "3.6"},</v>
      </c>
    </row>
    <row r="97" spans="1:10">
      <c r="A97" t="s">
        <v>3</v>
      </c>
      <c r="B97" t="s">
        <v>941</v>
      </c>
      <c r="C97" t="s">
        <v>99</v>
      </c>
      <c r="D97">
        <v>1</v>
      </c>
      <c r="E97">
        <f>VLOOKUP(C97,Sheet3!A97:B1786,2,FALSE)</f>
        <v>2.9</v>
      </c>
      <c r="F97" s="1" t="str">
        <f t="shared" si="5"/>
        <v>{dept: "AX",</v>
      </c>
      <c r="G97" s="1" t="str">
        <f t="shared" si="6"/>
        <v>code: "AXA-00752",</v>
      </c>
      <c r="H97" s="1" t="str">
        <f t="shared" si="7"/>
        <v>name: "ليفة استحمامCELL SPONGE # 752",</v>
      </c>
      <c r="I97" s="1" t="str">
        <f t="shared" si="8"/>
        <v>fraction: "1",</v>
      </c>
      <c r="J97" t="str">
        <f t="shared" si="9"/>
        <v>SalesPrice: "2.9"},</v>
      </c>
    </row>
    <row r="98" spans="1:10">
      <c r="A98" t="s">
        <v>3</v>
      </c>
      <c r="B98" t="s">
        <v>942</v>
      </c>
      <c r="C98" t="s">
        <v>100</v>
      </c>
      <c r="D98">
        <v>1</v>
      </c>
      <c r="E98">
        <f>VLOOKUP(C98,Sheet3!A98:B1787,2,FALSE)</f>
        <v>6.1</v>
      </c>
      <c r="F98" s="1" t="str">
        <f t="shared" si="5"/>
        <v>{dept: "AX",</v>
      </c>
      <c r="G98" s="1" t="str">
        <f t="shared" si="6"/>
        <v>code: "AXA-00946",</v>
      </c>
      <c r="H98" s="1" t="str">
        <f t="shared" si="7"/>
        <v>name: "PUR&amp;SFT CELULS CHLD BTH SPNG",</v>
      </c>
      <c r="I98" s="1" t="str">
        <f t="shared" si="8"/>
        <v>fraction: "1",</v>
      </c>
      <c r="J98" t="str">
        <f t="shared" si="9"/>
        <v>SalesPrice: "6.1"},</v>
      </c>
    </row>
    <row r="99" spans="1:10">
      <c r="A99" t="s">
        <v>3</v>
      </c>
      <c r="B99" t="s">
        <v>943</v>
      </c>
      <c r="C99" t="s">
        <v>101</v>
      </c>
      <c r="D99">
        <v>1</v>
      </c>
      <c r="E99">
        <f>VLOOKUP(C99,Sheet3!A99:B1788,2,FALSE)</f>
        <v>5.9</v>
      </c>
      <c r="F99" s="1" t="str">
        <f t="shared" si="5"/>
        <v>{dept: "AX",</v>
      </c>
      <c r="G99" s="1" t="str">
        <f t="shared" si="6"/>
        <v>code: "AXA-00954",</v>
      </c>
      <c r="H99" s="1" t="str">
        <f t="shared" si="7"/>
        <v>name: "أسفنجة حمام SOP-HLDER SPNG BD1",</v>
      </c>
      <c r="I99" s="1" t="str">
        <f t="shared" si="8"/>
        <v>fraction: "1",</v>
      </c>
      <c r="J99" t="str">
        <f t="shared" si="9"/>
        <v>SalesPrice: "5.9"},</v>
      </c>
    </row>
    <row r="100" spans="1:10">
      <c r="A100" t="s">
        <v>3</v>
      </c>
      <c r="B100" t="s">
        <v>944</v>
      </c>
      <c r="C100" t="s">
        <v>102</v>
      </c>
      <c r="D100">
        <v>1</v>
      </c>
      <c r="E100">
        <f>VLOOKUP(C100,Sheet3!A100:B1789,2,FALSE)</f>
        <v>15.95</v>
      </c>
      <c r="F100" s="1" t="str">
        <f t="shared" si="5"/>
        <v>{dept: "AX",</v>
      </c>
      <c r="G100" s="1" t="str">
        <f t="shared" si="6"/>
        <v>code: "AXA-00955",</v>
      </c>
      <c r="H100" s="1" t="str">
        <f t="shared" si="7"/>
        <v>name: "NATURL SISAL STRIP BTH/MASGE",</v>
      </c>
      <c r="I100" s="1" t="str">
        <f t="shared" si="8"/>
        <v>fraction: "1",</v>
      </c>
      <c r="J100" t="str">
        <f t="shared" si="9"/>
        <v>SalesPrice: "15.95"},</v>
      </c>
    </row>
    <row r="101" spans="1:10">
      <c r="A101" t="s">
        <v>3</v>
      </c>
      <c r="B101" t="s">
        <v>945</v>
      </c>
      <c r="C101" t="s">
        <v>103</v>
      </c>
      <c r="D101">
        <v>1</v>
      </c>
      <c r="E101">
        <f>VLOOKUP(C101,Sheet3!A101:B1790,2,FALSE)</f>
        <v>5.85</v>
      </c>
      <c r="F101" s="1" t="str">
        <f t="shared" si="5"/>
        <v>{dept: "AX",</v>
      </c>
      <c r="G101" s="1" t="str">
        <f t="shared" si="6"/>
        <v>code: "AXA-00956",</v>
      </c>
      <c r="H101" s="1" t="str">
        <f t="shared" si="7"/>
        <v>name: "قفازات اسفنج BATH/MASSGE GLOVE",</v>
      </c>
      <c r="I101" s="1" t="str">
        <f t="shared" si="8"/>
        <v>fraction: "1",</v>
      </c>
      <c r="J101" t="str">
        <f t="shared" si="9"/>
        <v>SalesPrice: "5.85"},</v>
      </c>
    </row>
    <row r="102" spans="1:10">
      <c r="A102" t="s">
        <v>3</v>
      </c>
      <c r="B102" t="s">
        <v>946</v>
      </c>
      <c r="C102" t="s">
        <v>104</v>
      </c>
      <c r="D102">
        <v>1</v>
      </c>
      <c r="E102">
        <f>VLOOKUP(C102,Sheet3!A102:B1791,2,FALSE)</f>
        <v>13.75</v>
      </c>
      <c r="F102" s="1" t="str">
        <f t="shared" si="5"/>
        <v>{dept: "AX",</v>
      </c>
      <c r="G102" s="1" t="str">
        <f t="shared" si="6"/>
        <v>code: "AXA-00958",</v>
      </c>
      <c r="H102" s="1" t="str">
        <f t="shared" si="7"/>
        <v>name: "أسفنج إستحمام SOFT BATH SPONG",</v>
      </c>
      <c r="I102" s="1" t="str">
        <f t="shared" si="8"/>
        <v>fraction: "1",</v>
      </c>
      <c r="J102" t="str">
        <f t="shared" si="9"/>
        <v>SalesPrice: "13.75"},</v>
      </c>
    </row>
    <row r="103" spans="1:10">
      <c r="A103" t="s">
        <v>3</v>
      </c>
      <c r="B103" t="s">
        <v>947</v>
      </c>
      <c r="C103" t="s">
        <v>105</v>
      </c>
      <c r="D103">
        <v>1</v>
      </c>
      <c r="E103">
        <f>VLOOKUP(C103,Sheet3!A103:B1792,2,FALSE)</f>
        <v>11.1</v>
      </c>
      <c r="F103" s="1" t="str">
        <f t="shared" si="5"/>
        <v>{dept: "AX",</v>
      </c>
      <c r="G103" s="1" t="str">
        <f t="shared" si="6"/>
        <v>code: "AXA-00959",</v>
      </c>
      <c r="H103" s="1" t="str">
        <f t="shared" si="7"/>
        <v>name: "PURE CLULS SPNG BTH/MSG GLOV",</v>
      </c>
      <c r="I103" s="1" t="str">
        <f t="shared" si="8"/>
        <v>fraction: "1",</v>
      </c>
      <c r="J103" t="str">
        <f t="shared" si="9"/>
        <v>SalesPrice: "11.1"},</v>
      </c>
    </row>
    <row r="104" spans="1:10">
      <c r="A104" t="s">
        <v>3</v>
      </c>
      <c r="B104" t="s">
        <v>948</v>
      </c>
      <c r="C104" t="s">
        <v>106</v>
      </c>
      <c r="D104">
        <v>1</v>
      </c>
      <c r="E104">
        <f>VLOOKUP(C104,Sheet3!A104:B1793,2,FALSE)</f>
        <v>16</v>
      </c>
      <c r="F104" s="1" t="str">
        <f t="shared" si="5"/>
        <v>{dept: "AX",</v>
      </c>
      <c r="G104" s="1" t="str">
        <f t="shared" si="6"/>
        <v>code: "AXA-00967",</v>
      </c>
      <c r="H104" s="1" t="str">
        <f t="shared" si="7"/>
        <v>name: "ليفة استحمام BTH/MSG GLV DBLAC",</v>
      </c>
      <c r="I104" s="1" t="str">
        <f t="shared" si="8"/>
        <v>fraction: "1",</v>
      </c>
      <c r="J104" t="str">
        <f t="shared" si="9"/>
        <v>SalesPrice: "16"},</v>
      </c>
    </row>
    <row r="105" spans="1:10">
      <c r="A105" t="s">
        <v>3</v>
      </c>
      <c r="B105" t="s">
        <v>949</v>
      </c>
      <c r="C105" t="s">
        <v>107</v>
      </c>
      <c r="D105">
        <v>1</v>
      </c>
      <c r="E105">
        <f>VLOOKUP(C105,Sheet3!A105:B1794,2,FALSE)</f>
        <v>9</v>
      </c>
      <c r="F105" s="1" t="str">
        <f t="shared" si="5"/>
        <v>{dept: "AX",</v>
      </c>
      <c r="G105" s="1" t="str">
        <f t="shared" si="6"/>
        <v>code: "AXA-00969",</v>
      </c>
      <c r="H105" s="1" t="str">
        <f t="shared" si="7"/>
        <v>name: "NATURAL LOOFAH BATH/MASSSGE1",</v>
      </c>
      <c r="I105" s="1" t="str">
        <f t="shared" si="8"/>
        <v>fraction: "1",</v>
      </c>
      <c r="J105" t="str">
        <f t="shared" si="9"/>
        <v>SalesPrice: "9"},</v>
      </c>
    </row>
    <row r="106" spans="1:10">
      <c r="A106" t="s">
        <v>3</v>
      </c>
      <c r="B106" t="s">
        <v>950</v>
      </c>
      <c r="C106" t="s">
        <v>108</v>
      </c>
      <c r="D106">
        <v>1</v>
      </c>
      <c r="E106">
        <f>VLOOKUP(C106,Sheet3!A106:B1795,2,FALSE)</f>
        <v>23</v>
      </c>
      <c r="F106" s="1" t="str">
        <f t="shared" si="5"/>
        <v>{dept: "AX",</v>
      </c>
      <c r="G106" s="1" t="str">
        <f t="shared" si="6"/>
        <v>code: "AXA-00971",</v>
      </c>
      <c r="H106" s="1" t="str">
        <f t="shared" si="7"/>
        <v>name: "فرشة استحمام BTH BRUSH W/HANDL",</v>
      </c>
      <c r="I106" s="1" t="str">
        <f t="shared" si="8"/>
        <v>fraction: "1",</v>
      </c>
      <c r="J106" t="str">
        <f t="shared" si="9"/>
        <v>SalesPrice: "23"},</v>
      </c>
    </row>
    <row r="107" spans="1:10">
      <c r="A107" t="s">
        <v>3</v>
      </c>
      <c r="B107" t="s">
        <v>951</v>
      </c>
      <c r="C107" t="s">
        <v>109</v>
      </c>
      <c r="D107">
        <v>1</v>
      </c>
      <c r="E107">
        <f>VLOOKUP(C107,Sheet3!A107:B1796,2,FALSE)</f>
        <v>33</v>
      </c>
      <c r="F107" s="1" t="str">
        <f t="shared" si="5"/>
        <v>{dept: "AX",</v>
      </c>
      <c r="G107" s="1" t="str">
        <f t="shared" si="6"/>
        <v>code: "AXA-00972",</v>
      </c>
      <c r="H107" s="1" t="str">
        <f t="shared" si="7"/>
        <v>name: "فرشةإستحمامSISAL-CTN STRP BATH",</v>
      </c>
      <c r="I107" s="1" t="str">
        <f t="shared" si="8"/>
        <v>fraction: "1",</v>
      </c>
      <c r="J107" t="str">
        <f t="shared" si="9"/>
        <v>SalesPrice: "33"},</v>
      </c>
    </row>
    <row r="108" spans="1:10">
      <c r="A108" t="s">
        <v>3</v>
      </c>
      <c r="B108" t="s">
        <v>952</v>
      </c>
      <c r="C108" t="s">
        <v>110</v>
      </c>
      <c r="D108">
        <v>1</v>
      </c>
      <c r="E108">
        <f>VLOOKUP(C108,Sheet3!A108:B1797,2,FALSE)</f>
        <v>25</v>
      </c>
      <c r="F108" s="1" t="str">
        <f t="shared" si="5"/>
        <v>{dept: "AX",</v>
      </c>
      <c r="G108" s="1" t="str">
        <f t="shared" si="6"/>
        <v>code: "AXA-00973",</v>
      </c>
      <c r="H108" s="1" t="str">
        <f t="shared" si="7"/>
        <v>name: "BODY BRSH-ANALRGC RBR W/HNDL",</v>
      </c>
      <c r="I108" s="1" t="str">
        <f t="shared" si="8"/>
        <v>fraction: "1",</v>
      </c>
      <c r="J108" t="str">
        <f t="shared" si="9"/>
        <v>SalesPrice: "25"},</v>
      </c>
    </row>
    <row r="109" spans="1:10">
      <c r="A109" t="s">
        <v>3</v>
      </c>
      <c r="B109" t="s">
        <v>953</v>
      </c>
      <c r="C109" t="s">
        <v>111</v>
      </c>
      <c r="D109">
        <v>1</v>
      </c>
      <c r="E109">
        <f>VLOOKUP(C109,Sheet3!A109:B1798,2,FALSE)</f>
        <v>15</v>
      </c>
      <c r="F109" s="1" t="str">
        <f t="shared" si="5"/>
        <v>{dept: "AX",</v>
      </c>
      <c r="G109" s="1" t="str">
        <f t="shared" si="6"/>
        <v>code: "AXA-00975",</v>
      </c>
      <c r="H109" s="1" t="str">
        <f t="shared" si="7"/>
        <v>name: "فرشةإستحمامBATH BRUSH  W/HNDL",</v>
      </c>
      <c r="I109" s="1" t="str">
        <f t="shared" si="8"/>
        <v>fraction: "1",</v>
      </c>
      <c r="J109" t="str">
        <f t="shared" si="9"/>
        <v>SalesPrice: "15"},</v>
      </c>
    </row>
    <row r="110" spans="1:10">
      <c r="A110" t="s">
        <v>3</v>
      </c>
      <c r="B110" t="s">
        <v>954</v>
      </c>
      <c r="C110" t="s">
        <v>112</v>
      </c>
      <c r="D110">
        <v>1</v>
      </c>
      <c r="E110">
        <f>VLOOKUP(C110,Sheet3!A110:B1799,2,FALSE)</f>
        <v>5.5</v>
      </c>
      <c r="F110" s="1" t="str">
        <f t="shared" si="5"/>
        <v>{dept: "AX",</v>
      </c>
      <c r="G110" s="1" t="str">
        <f t="shared" si="6"/>
        <v>code: "AXA-00976",</v>
      </c>
      <c r="H110" s="1" t="str">
        <f t="shared" si="7"/>
        <v>name: "NATURAL -SISAL COATED MASSGE SPONGE NEW شموع",</v>
      </c>
      <c r="I110" s="1" t="str">
        <f t="shared" si="8"/>
        <v>fraction: "1",</v>
      </c>
      <c r="J110" t="str">
        <f t="shared" si="9"/>
        <v>SalesPrice: "5.5"},</v>
      </c>
    </row>
    <row r="111" spans="1:10">
      <c r="A111" t="s">
        <v>3</v>
      </c>
      <c r="B111" t="s">
        <v>955</v>
      </c>
      <c r="C111" t="s">
        <v>113</v>
      </c>
      <c r="D111">
        <v>1</v>
      </c>
      <c r="E111">
        <f>VLOOKUP(C111,Sheet3!A111:B1800,2,FALSE)</f>
        <v>13</v>
      </c>
      <c r="F111" s="1" t="str">
        <f t="shared" si="5"/>
        <v>{dept: "AX",</v>
      </c>
      <c r="G111" s="1" t="str">
        <f t="shared" si="6"/>
        <v>code: "AXA-00984",</v>
      </c>
      <c r="H111" s="1" t="str">
        <f t="shared" si="7"/>
        <v>name: "رول مساج MASGE WODEN DEVICE",</v>
      </c>
      <c r="I111" s="1" t="str">
        <f t="shared" si="8"/>
        <v>fraction: "1",</v>
      </c>
      <c r="J111" t="str">
        <f t="shared" si="9"/>
        <v>SalesPrice: "13"},</v>
      </c>
    </row>
    <row r="112" spans="1:10">
      <c r="A112" t="s">
        <v>3</v>
      </c>
      <c r="B112" t="s">
        <v>956</v>
      </c>
      <c r="C112" t="s">
        <v>114</v>
      </c>
      <c r="D112">
        <v>1</v>
      </c>
      <c r="E112">
        <f>VLOOKUP(C112,Sheet3!A112:B1801,2,FALSE)</f>
        <v>19</v>
      </c>
      <c r="F112" s="1" t="str">
        <f t="shared" si="5"/>
        <v>{dept: "AX",</v>
      </c>
      <c r="G112" s="1" t="str">
        <f t="shared" si="6"/>
        <v>code: "AXA-00987",</v>
      </c>
      <c r="H112" s="1" t="str">
        <f t="shared" si="7"/>
        <v>name: "HANDY MSG/BTH BAD SISL+COTN1",</v>
      </c>
      <c r="I112" s="1" t="str">
        <f t="shared" si="8"/>
        <v>fraction: "1",</v>
      </c>
      <c r="J112" t="str">
        <f t="shared" si="9"/>
        <v>SalesPrice: "19"},</v>
      </c>
    </row>
    <row r="113" spans="1:10">
      <c r="A113" t="s">
        <v>3</v>
      </c>
      <c r="B113" t="s">
        <v>957</v>
      </c>
      <c r="C113" t="s">
        <v>115</v>
      </c>
      <c r="D113">
        <v>1</v>
      </c>
      <c r="E113">
        <f>VLOOKUP(C113,Sheet3!A113:B1802,2,FALSE)</f>
        <v>12</v>
      </c>
      <c r="F113" s="1" t="str">
        <f t="shared" si="5"/>
        <v>{dept: "AX",</v>
      </c>
      <c r="G113" s="1" t="str">
        <f t="shared" si="6"/>
        <v>code: "AXA-00988",</v>
      </c>
      <c r="H113" s="1" t="str">
        <f t="shared" si="7"/>
        <v>name: "WODEN BRUSH FOR BODY MASAGE1",</v>
      </c>
      <c r="I113" s="1" t="str">
        <f t="shared" si="8"/>
        <v>fraction: "1",</v>
      </c>
      <c r="J113" t="str">
        <f t="shared" si="9"/>
        <v>SalesPrice: "12"},</v>
      </c>
    </row>
    <row r="114" spans="1:10">
      <c r="A114" t="s">
        <v>3</v>
      </c>
      <c r="B114" t="s">
        <v>958</v>
      </c>
      <c r="C114" t="s">
        <v>116</v>
      </c>
      <c r="D114">
        <v>1</v>
      </c>
      <c r="E114">
        <f>VLOOKUP(C114,Sheet3!A114:B1803,2,FALSE)</f>
        <v>22</v>
      </c>
      <c r="F114" s="1" t="str">
        <f t="shared" si="5"/>
        <v>{dept: "AX",</v>
      </c>
      <c r="G114" s="1" t="str">
        <f t="shared" si="6"/>
        <v>code: "AXA-00990",</v>
      </c>
      <c r="H114" s="1" t="str">
        <f t="shared" si="7"/>
        <v>name: "RADIUM FEET MASGE WODN DEVIC",</v>
      </c>
      <c r="I114" s="1" t="str">
        <f t="shared" si="8"/>
        <v>fraction: "1",</v>
      </c>
      <c r="J114" t="str">
        <f t="shared" si="9"/>
        <v>SalesPrice: "22"},</v>
      </c>
    </row>
    <row r="115" spans="1:10">
      <c r="A115" t="s">
        <v>3</v>
      </c>
      <c r="B115" t="s">
        <v>959</v>
      </c>
      <c r="C115" t="s">
        <v>117</v>
      </c>
      <c r="D115">
        <v>1</v>
      </c>
      <c r="E115">
        <f>VLOOKUP(C115,Sheet3!A115:B1804,2,FALSE)</f>
        <v>12.5</v>
      </c>
      <c r="F115" s="1" t="str">
        <f t="shared" si="5"/>
        <v>{dept: "AX",</v>
      </c>
      <c r="G115" s="1" t="str">
        <f t="shared" si="6"/>
        <v>code: "AXA-01342",</v>
      </c>
      <c r="H115" s="1" t="str">
        <f t="shared" si="7"/>
        <v>name: "MAREA CELL SPONGE # 1342   1",</v>
      </c>
      <c r="I115" s="1" t="str">
        <f t="shared" si="8"/>
        <v>fraction: "1",</v>
      </c>
      <c r="J115" t="str">
        <f t="shared" si="9"/>
        <v>SalesPrice: "12.5"},</v>
      </c>
    </row>
    <row r="116" spans="1:10">
      <c r="A116" t="s">
        <v>3</v>
      </c>
      <c r="B116" t="s">
        <v>960</v>
      </c>
      <c r="C116" t="s">
        <v>118</v>
      </c>
      <c r="D116">
        <v>1</v>
      </c>
      <c r="E116">
        <f>VLOOKUP(C116,Sheet3!A116:B1805,2,FALSE)</f>
        <v>13.75</v>
      </c>
      <c r="F116" s="1" t="str">
        <f t="shared" si="5"/>
        <v>{dept: "AX",</v>
      </c>
      <c r="G116" s="1" t="str">
        <f t="shared" si="6"/>
        <v>code: "AXA-9583",</v>
      </c>
      <c r="H116" s="1" t="str">
        <f t="shared" si="7"/>
        <v>name: "Bensi Bath Shower Mesh Sponge اسفنجة شبكية",</v>
      </c>
      <c r="I116" s="1" t="str">
        <f t="shared" si="8"/>
        <v>fraction: "1",</v>
      </c>
      <c r="J116" t="str">
        <f t="shared" si="9"/>
        <v>SalesPrice: "13.75"},</v>
      </c>
    </row>
    <row r="117" spans="1:10">
      <c r="A117" t="s">
        <v>3</v>
      </c>
      <c r="B117" t="s">
        <v>961</v>
      </c>
      <c r="C117" t="s">
        <v>119</v>
      </c>
      <c r="D117">
        <v>1</v>
      </c>
      <c r="E117">
        <f>VLOOKUP(C117,Sheet3!A117:B1806,2,FALSE)</f>
        <v>0.01</v>
      </c>
      <c r="F117" s="1" t="str">
        <f t="shared" si="5"/>
        <v>{dept: "AX",</v>
      </c>
      <c r="G117" s="1" t="str">
        <f t="shared" si="6"/>
        <v>code: "AXA-B STAND",</v>
      </c>
      <c r="H117" s="1" t="str">
        <f t="shared" si="7"/>
        <v>name: "AQUAMASSAGE METAL DIS-B",</v>
      </c>
      <c r="I117" s="1" t="str">
        <f t="shared" si="8"/>
        <v>fraction: "1",</v>
      </c>
      <c r="J117" t="str">
        <f t="shared" si="9"/>
        <v>SalesPrice: "0.01"},</v>
      </c>
    </row>
    <row r="118" spans="1:10">
      <c r="A118" t="s">
        <v>3</v>
      </c>
      <c r="B118" t="s">
        <v>962</v>
      </c>
      <c r="C118" t="s">
        <v>120</v>
      </c>
      <c r="D118">
        <v>1</v>
      </c>
      <c r="E118">
        <f>VLOOKUP(C118,Sheet3!A118:B1807,2,FALSE)</f>
        <v>0.01</v>
      </c>
      <c r="F118" s="1" t="str">
        <f t="shared" si="5"/>
        <v>{dept: "AX",</v>
      </c>
      <c r="G118" s="1" t="str">
        <f t="shared" si="6"/>
        <v>code: "AXA-CRTON",</v>
      </c>
      <c r="H118" s="1" t="str">
        <f t="shared" si="7"/>
        <v>name: "STNDNEW AQUA CARTON DISPLAYS",</v>
      </c>
      <c r="I118" s="1" t="str">
        <f t="shared" si="8"/>
        <v>fraction: "1",</v>
      </c>
      <c r="J118" t="str">
        <f t="shared" si="9"/>
        <v>SalesPrice: "0.01"},</v>
      </c>
    </row>
    <row r="119" spans="1:10">
      <c r="A119" t="s">
        <v>3</v>
      </c>
      <c r="B119" t="s">
        <v>963</v>
      </c>
      <c r="C119" t="s">
        <v>121</v>
      </c>
      <c r="D119">
        <v>1</v>
      </c>
      <c r="E119">
        <f>VLOOKUP(C119,Sheet3!A119:B1808,2,FALSE)</f>
        <v>0.01</v>
      </c>
      <c r="F119" s="1" t="str">
        <f t="shared" si="5"/>
        <v>{dept: "AX",</v>
      </c>
      <c r="G119" s="1" t="str">
        <f t="shared" si="6"/>
        <v>code: "AXA-S STAND",</v>
      </c>
      <c r="H119" s="1" t="str">
        <f t="shared" si="7"/>
        <v>name: "AQUAMASSAGE METAL DIS-S",</v>
      </c>
      <c r="I119" s="1" t="str">
        <f t="shared" si="8"/>
        <v>fraction: "1",</v>
      </c>
      <c r="J119" t="str">
        <f t="shared" si="9"/>
        <v>SalesPrice: "0.01"},</v>
      </c>
    </row>
    <row r="120" spans="1:10">
      <c r="A120" t="s">
        <v>3</v>
      </c>
      <c r="B120" t="s">
        <v>964</v>
      </c>
      <c r="C120" t="s">
        <v>122</v>
      </c>
      <c r="D120">
        <v>1</v>
      </c>
      <c r="E120">
        <f>VLOOKUP(C120,Sheet3!A120:B1809,2,FALSE)</f>
        <v>0.01</v>
      </c>
      <c r="F120" s="1" t="str">
        <f t="shared" si="5"/>
        <v>{dept: "AX",</v>
      </c>
      <c r="G120" s="1" t="str">
        <f t="shared" si="6"/>
        <v>code: "AXA-STAND",</v>
      </c>
      <c r="H120" s="1" t="str">
        <f t="shared" si="7"/>
        <v>name: "NEW AQUA DISPLAYS            1",</v>
      </c>
      <c r="I120" s="1" t="str">
        <f t="shared" si="8"/>
        <v>fraction: "1",</v>
      </c>
      <c r="J120" t="str">
        <f t="shared" si="9"/>
        <v>SalesPrice: "0.01"},</v>
      </c>
    </row>
    <row r="121" spans="1:10">
      <c r="A121" t="s">
        <v>3</v>
      </c>
      <c r="B121" t="s">
        <v>965</v>
      </c>
      <c r="C121" t="s">
        <v>123</v>
      </c>
      <c r="D121">
        <v>1</v>
      </c>
      <c r="E121">
        <f>VLOOKUP(C121,Sheet3!A121:B1810,2,FALSE)</f>
        <v>14.3</v>
      </c>
      <c r="F121" s="1" t="str">
        <f t="shared" si="5"/>
        <v>{dept: "AX",</v>
      </c>
      <c r="G121" s="1" t="str">
        <f t="shared" si="6"/>
        <v>code: "AXB-02310",</v>
      </c>
      <c r="H121" s="1" t="str">
        <f t="shared" si="7"/>
        <v>name: "COTTON FLOOR MOP ممسحة",</v>
      </c>
      <c r="I121" s="1" t="str">
        <f t="shared" si="8"/>
        <v>fraction: "1",</v>
      </c>
      <c r="J121" t="str">
        <f t="shared" si="9"/>
        <v>SalesPrice: "14.3"},</v>
      </c>
    </row>
    <row r="122" spans="1:10">
      <c r="A122" t="s">
        <v>3</v>
      </c>
      <c r="B122" t="s">
        <v>966</v>
      </c>
      <c r="C122" t="s">
        <v>124</v>
      </c>
      <c r="D122">
        <v>1</v>
      </c>
      <c r="E122">
        <f>VLOOKUP(C122,Sheet3!A122:B1811,2,FALSE)</f>
        <v>4.3</v>
      </c>
      <c r="F122" s="1" t="str">
        <f t="shared" si="5"/>
        <v>{dept: "AX",</v>
      </c>
      <c r="G122" s="1" t="str">
        <f t="shared" si="6"/>
        <v>code: "AXB-127532",</v>
      </c>
      <c r="H122" s="1" t="str">
        <f t="shared" si="7"/>
        <v>name: "COLOURFUL SPONGE SCOURER 5 PCS شموع",</v>
      </c>
      <c r="I122" s="1" t="str">
        <f t="shared" si="8"/>
        <v>fraction: "1",</v>
      </c>
      <c r="J122" t="str">
        <f t="shared" si="9"/>
        <v>SalesPrice: "4.3"},</v>
      </c>
    </row>
    <row r="123" spans="1:10">
      <c r="A123" t="s">
        <v>3</v>
      </c>
      <c r="B123" t="s">
        <v>967</v>
      </c>
      <c r="C123" t="s">
        <v>125</v>
      </c>
      <c r="D123">
        <v>1</v>
      </c>
      <c r="E123">
        <f>VLOOKUP(C123,Sheet3!A123:B1812,2,FALSE)</f>
        <v>0.01</v>
      </c>
      <c r="F123" s="1" t="str">
        <f t="shared" si="5"/>
        <v>{dept: "AX",</v>
      </c>
      <c r="G123" s="1" t="str">
        <f t="shared" si="6"/>
        <v>code: "AX-BROOM STAND",</v>
      </c>
      <c r="H123" s="1" t="str">
        <f t="shared" si="7"/>
        <v>name: "ستاندESPMETAL BROM METAL STAND",</v>
      </c>
      <c r="I123" s="1" t="str">
        <f t="shared" si="8"/>
        <v>fraction: "1",</v>
      </c>
      <c r="J123" t="str">
        <f t="shared" si="9"/>
        <v>SalesPrice: "0.01"},</v>
      </c>
    </row>
    <row r="124" spans="1:10">
      <c r="A124" t="s">
        <v>3</v>
      </c>
      <c r="B124" t="s">
        <v>968</v>
      </c>
      <c r="C124" t="s">
        <v>126</v>
      </c>
      <c r="D124">
        <v>1</v>
      </c>
      <c r="E124">
        <f>VLOOKUP(C124,Sheet3!A124:B1813,2,FALSE)</f>
        <v>0.01</v>
      </c>
      <c r="F124" s="1" t="str">
        <f t="shared" si="5"/>
        <v>{dept: "AX",</v>
      </c>
      <c r="G124" s="1" t="str">
        <f t="shared" si="6"/>
        <v>code: "AX-IRON.B.STND",</v>
      </c>
      <c r="H124" s="1" t="str">
        <f t="shared" si="7"/>
        <v>name: "ستاندSTIROKAY CARTON STAND1",</v>
      </c>
      <c r="I124" s="1" t="str">
        <f t="shared" si="8"/>
        <v>fraction: "1",</v>
      </c>
      <c r="J124" t="str">
        <f t="shared" si="9"/>
        <v>SalesPrice: "0.01"},</v>
      </c>
    </row>
    <row r="125" spans="1:10">
      <c r="A125" t="s">
        <v>3</v>
      </c>
      <c r="B125" t="s">
        <v>969</v>
      </c>
      <c r="C125" t="s">
        <v>127</v>
      </c>
      <c r="D125">
        <v>1</v>
      </c>
      <c r="E125">
        <f>VLOOKUP(C125,Sheet3!A125:B1814,2,FALSE)</f>
        <v>9</v>
      </c>
      <c r="F125" s="1" t="str">
        <f t="shared" si="5"/>
        <v>{dept: "AX",</v>
      </c>
      <c r="G125" s="1" t="str">
        <f t="shared" si="6"/>
        <v>code: "AXM-02849",</v>
      </c>
      <c r="H125" s="1" t="str">
        <f t="shared" si="7"/>
        <v>name: "MICRFBR EXTRA MLT PURPS CLOTH1",</v>
      </c>
      <c r="I125" s="1" t="str">
        <f t="shared" si="8"/>
        <v>fraction: "1",</v>
      </c>
      <c r="J125" t="str">
        <f t="shared" si="9"/>
        <v>SalesPrice: "9"},</v>
      </c>
    </row>
    <row r="126" spans="1:10">
      <c r="A126" t="s">
        <v>3</v>
      </c>
      <c r="B126" t="s">
        <v>970</v>
      </c>
      <c r="C126" t="s">
        <v>128</v>
      </c>
      <c r="D126">
        <v>1</v>
      </c>
      <c r="E126">
        <f>VLOOKUP(C126,Sheet3!A126:B1815,2,FALSE)</f>
        <v>10</v>
      </c>
      <c r="F126" s="1" t="str">
        <f t="shared" si="5"/>
        <v>{dept: "AX",</v>
      </c>
      <c r="G126" s="1" t="str">
        <f t="shared" si="6"/>
        <v>code: "AXM-158",</v>
      </c>
      <c r="H126" s="1" t="str">
        <f t="shared" si="7"/>
        <v>name: "MICRFBR KITCHN DBL USE TEXTUR1",</v>
      </c>
      <c r="I126" s="1" t="str">
        <f t="shared" si="8"/>
        <v>fraction: "1",</v>
      </c>
      <c r="J126" t="str">
        <f t="shared" si="9"/>
        <v>SalesPrice: "10"},</v>
      </c>
    </row>
    <row r="127" spans="1:10">
      <c r="A127" t="s">
        <v>3</v>
      </c>
      <c r="B127" t="s">
        <v>971</v>
      </c>
      <c r="C127" t="s">
        <v>129</v>
      </c>
      <c r="D127">
        <v>1</v>
      </c>
      <c r="E127">
        <f>VLOOKUP(C127,Sheet3!A127:B1816,2,FALSE)</f>
        <v>15</v>
      </c>
      <c r="F127" s="1" t="str">
        <f t="shared" si="5"/>
        <v>{dept: "AX",</v>
      </c>
      <c r="G127" s="1" t="str">
        <f t="shared" si="6"/>
        <v>code: "AXM-2848",</v>
      </c>
      <c r="H127" s="1" t="str">
        <f t="shared" si="7"/>
        <v>name: "قماش تنظيفMICROFIBRE WAFLED1",</v>
      </c>
      <c r="I127" s="1" t="str">
        <f t="shared" si="8"/>
        <v>fraction: "1",</v>
      </c>
      <c r="J127" t="str">
        <f t="shared" si="9"/>
        <v>SalesPrice: "15"},</v>
      </c>
    </row>
    <row r="128" spans="1:10">
      <c r="A128" t="s">
        <v>3</v>
      </c>
      <c r="B128" t="s">
        <v>972</v>
      </c>
      <c r="C128" t="s">
        <v>130</v>
      </c>
      <c r="D128">
        <v>1</v>
      </c>
      <c r="E128">
        <f>VLOOKUP(C128,Sheet3!A128:B1817,2,FALSE)</f>
        <v>10</v>
      </c>
      <c r="F128" s="1" t="str">
        <f t="shared" si="5"/>
        <v>{dept: "AX",</v>
      </c>
      <c r="G128" s="1" t="str">
        <f t="shared" si="6"/>
        <v>code: "AXM-28481",</v>
      </c>
      <c r="H128" s="1" t="str">
        <f t="shared" si="7"/>
        <v>name: "قماش تنظيفMCROFIBR ALL SURFAC1",</v>
      </c>
      <c r="I128" s="1" t="str">
        <f t="shared" si="8"/>
        <v>fraction: "1",</v>
      </c>
      <c r="J128" t="str">
        <f t="shared" si="9"/>
        <v>SalesPrice: "10"},</v>
      </c>
    </row>
    <row r="129" spans="1:10">
      <c r="A129" t="s">
        <v>3</v>
      </c>
      <c r="B129" t="s">
        <v>973</v>
      </c>
      <c r="C129" t="s">
        <v>131</v>
      </c>
      <c r="D129">
        <v>1</v>
      </c>
      <c r="E129">
        <f>VLOOKUP(C129,Sheet3!A129:B1818,2,FALSE)</f>
        <v>10</v>
      </c>
      <c r="F129" s="1" t="str">
        <f t="shared" si="5"/>
        <v>{dept: "AX",</v>
      </c>
      <c r="G129" s="1" t="str">
        <f t="shared" si="6"/>
        <v>code: "AXM-28482",</v>
      </c>
      <c r="H129" s="1" t="str">
        <f t="shared" si="7"/>
        <v>name: "قماش تنظيف SOFTFRNTOR CLOTH",</v>
      </c>
      <c r="I129" s="1" t="str">
        <f t="shared" si="8"/>
        <v>fraction: "1",</v>
      </c>
      <c r="J129" t="str">
        <f t="shared" si="9"/>
        <v>SalesPrice: "10"},</v>
      </c>
    </row>
    <row r="130" spans="1:10">
      <c r="A130" t="s">
        <v>3</v>
      </c>
      <c r="B130" t="s">
        <v>974</v>
      </c>
      <c r="C130" t="s">
        <v>132</v>
      </c>
      <c r="D130">
        <v>1</v>
      </c>
      <c r="E130">
        <f>VLOOKUP(C130,Sheet3!A130:B1819,2,FALSE)</f>
        <v>10</v>
      </c>
      <c r="F130" s="1" t="str">
        <f t="shared" si="5"/>
        <v>{dept: "AX",</v>
      </c>
      <c r="G130" s="1" t="str">
        <f t="shared" si="6"/>
        <v>code: "AXM-28483",</v>
      </c>
      <c r="H130" s="1" t="str">
        <f t="shared" si="7"/>
        <v>name: "MICRFBR DUBLE USE GLASS CLOTH",</v>
      </c>
      <c r="I130" s="1" t="str">
        <f t="shared" si="8"/>
        <v>fraction: "1",</v>
      </c>
      <c r="J130" t="str">
        <f t="shared" si="9"/>
        <v>SalesPrice: "10"},</v>
      </c>
    </row>
    <row r="131" spans="1:10">
      <c r="A131" t="s">
        <v>3</v>
      </c>
      <c r="B131" t="s">
        <v>975</v>
      </c>
      <c r="C131" t="s">
        <v>133</v>
      </c>
      <c r="D131">
        <v>1</v>
      </c>
      <c r="E131">
        <f>VLOOKUP(C131,Sheet3!A131:B1820,2,FALSE)</f>
        <v>19</v>
      </c>
      <c r="F131" s="1" t="str">
        <f t="shared" ref="F131:F194" si="10">"{dept: """ &amp; A131 &amp; ""","</f>
        <v>{dept: "AX",</v>
      </c>
      <c r="G131" s="1" t="str">
        <f t="shared" ref="G131:G194" si="11">"code: """ &amp; C131 &amp; ""","</f>
        <v>code: "AXM-28484",</v>
      </c>
      <c r="H131" s="1" t="str">
        <f t="shared" ref="H131:H194" si="12">"name: """ &amp; B131 &amp; ""","</f>
        <v>name: "قماش تنظيفMICRFBR SUPRESISTNT1",</v>
      </c>
      <c r="I131" s="1" t="str">
        <f t="shared" ref="I131:I194" si="13">"fraction: """ &amp; D131 &amp; ""","</f>
        <v>fraction: "1",</v>
      </c>
      <c r="J131" t="str">
        <f t="shared" ref="J131:J194" si="14">"SalesPrice: """ &amp; E131 &amp; """},"</f>
        <v>SalesPrice: "19"},</v>
      </c>
    </row>
    <row r="132" spans="1:10">
      <c r="A132" t="s">
        <v>3</v>
      </c>
      <c r="B132" t="s">
        <v>976</v>
      </c>
      <c r="C132" t="s">
        <v>134</v>
      </c>
      <c r="D132">
        <v>1</v>
      </c>
      <c r="E132">
        <f>VLOOKUP(C132,Sheet3!A132:B1821,2,FALSE)</f>
        <v>9</v>
      </c>
      <c r="F132" s="1" t="str">
        <f t="shared" si="10"/>
        <v>{dept: "AX",</v>
      </c>
      <c r="G132" s="1" t="str">
        <f t="shared" si="11"/>
        <v>code: "AXM-2849",</v>
      </c>
      <c r="H132" s="1" t="str">
        <f t="shared" si="12"/>
        <v>name: "MICRFBR EXTRA MLT PURPS CLOTH",</v>
      </c>
      <c r="I132" s="1" t="str">
        <f t="shared" si="13"/>
        <v>fraction: "1",</v>
      </c>
      <c r="J132" t="str">
        <f t="shared" si="14"/>
        <v>SalesPrice: "9"},</v>
      </c>
    </row>
    <row r="133" spans="1:10">
      <c r="A133" t="s">
        <v>3</v>
      </c>
      <c r="B133" t="s">
        <v>977</v>
      </c>
      <c r="C133" t="s">
        <v>135</v>
      </c>
      <c r="D133">
        <v>1</v>
      </c>
      <c r="E133">
        <f>VLOOKUP(C133,Sheet3!A133:B1822,2,FALSE)</f>
        <v>21</v>
      </c>
      <c r="F133" s="1" t="str">
        <f t="shared" si="10"/>
        <v>{dept: "AX",</v>
      </c>
      <c r="G133" s="1" t="str">
        <f t="shared" si="11"/>
        <v>code: "AXM-28604",</v>
      </c>
      <c r="H133" s="1" t="str">
        <f t="shared" si="12"/>
        <v>name: "فوط مسح ناعمة 4 MCRO TOWL36*38",</v>
      </c>
      <c r="I133" s="1" t="str">
        <f t="shared" si="13"/>
        <v>fraction: "1",</v>
      </c>
      <c r="J133" t="str">
        <f t="shared" si="14"/>
        <v>SalesPrice: "21"},</v>
      </c>
    </row>
    <row r="134" spans="1:10">
      <c r="A134" t="s">
        <v>3</v>
      </c>
      <c r="B134" t="s">
        <v>978</v>
      </c>
      <c r="C134" t="s">
        <v>136</v>
      </c>
      <c r="D134">
        <v>1</v>
      </c>
      <c r="E134">
        <f>VLOOKUP(C134,Sheet3!A134:B1823,2,FALSE)</f>
        <v>25</v>
      </c>
      <c r="F134" s="1" t="str">
        <f t="shared" si="10"/>
        <v>{dept: "AX",</v>
      </c>
      <c r="G134" s="1" t="str">
        <f t="shared" si="11"/>
        <v>code: "AXM-28605",</v>
      </c>
      <c r="H134" s="1" t="str">
        <f t="shared" si="12"/>
        <v>name: "فوط مسح ناعمة 2+6 MRO TOW30*30",</v>
      </c>
      <c r="I134" s="1" t="str">
        <f t="shared" si="13"/>
        <v>fraction: "1",</v>
      </c>
      <c r="J134" t="str">
        <f t="shared" si="14"/>
        <v>SalesPrice: "25"},</v>
      </c>
    </row>
    <row r="135" spans="1:10">
      <c r="A135" t="s">
        <v>3</v>
      </c>
      <c r="B135" t="s">
        <v>979</v>
      </c>
      <c r="C135" t="s">
        <v>137</v>
      </c>
      <c r="D135">
        <v>1</v>
      </c>
      <c r="E135">
        <f>VLOOKUP(C135,Sheet3!A135:B1824,2,FALSE)</f>
        <v>26</v>
      </c>
      <c r="F135" s="1" t="str">
        <f t="shared" si="10"/>
        <v>{dept: "AX",</v>
      </c>
      <c r="G135" s="1" t="str">
        <f t="shared" si="11"/>
        <v>code: "AXM-28606",</v>
      </c>
      <c r="H135" s="1" t="str">
        <f t="shared" si="12"/>
        <v>name: "4XL-ANTIBACTERIAL MICROFIBRE UTILTY CLOTH MULTIPACK 4 PCS",</v>
      </c>
      <c r="I135" s="1" t="str">
        <f t="shared" si="13"/>
        <v>fraction: "1",</v>
      </c>
      <c r="J135" t="str">
        <f t="shared" si="14"/>
        <v>SalesPrice: "26"},</v>
      </c>
    </row>
    <row r="136" spans="1:10">
      <c r="A136" t="s">
        <v>3</v>
      </c>
      <c r="B136" t="s">
        <v>980</v>
      </c>
      <c r="C136" t="s">
        <v>138</v>
      </c>
      <c r="D136">
        <v>1</v>
      </c>
      <c r="E136">
        <f>VLOOKUP(C136,Sheet3!A136:B1825,2,FALSE)</f>
        <v>33</v>
      </c>
      <c r="F136" s="1" t="str">
        <f t="shared" si="10"/>
        <v>{dept: "AX",</v>
      </c>
      <c r="G136" s="1" t="str">
        <f t="shared" si="11"/>
        <v>code: "AXM-28607",</v>
      </c>
      <c r="H136" s="1" t="str">
        <f t="shared" si="12"/>
        <v>name: "ANTIBACTERIAL MICROFIBR- MULTIUTILITY CLOTH 8 PCS",</v>
      </c>
      <c r="I136" s="1" t="str">
        <f t="shared" si="13"/>
        <v>fraction: "1",</v>
      </c>
      <c r="J136" t="str">
        <f t="shared" si="14"/>
        <v>SalesPrice: "33"},</v>
      </c>
    </row>
    <row r="137" spans="1:10">
      <c r="A137" t="s">
        <v>3</v>
      </c>
      <c r="B137" t="s">
        <v>981</v>
      </c>
      <c r="C137" t="s">
        <v>139</v>
      </c>
      <c r="D137">
        <v>1</v>
      </c>
      <c r="E137">
        <f>VLOOKUP(C137,Sheet3!A137:B1826,2,FALSE)</f>
        <v>27</v>
      </c>
      <c r="F137" s="1" t="str">
        <f t="shared" si="10"/>
        <v>{dept: "AX",</v>
      </c>
      <c r="G137" s="1" t="str">
        <f t="shared" si="11"/>
        <v>code: "AXM-28609",</v>
      </c>
      <c r="H137" s="1" t="str">
        <f t="shared" si="12"/>
        <v>name: "ANTIBACTERIAL Multiutility Microfiber Cloth",</v>
      </c>
      <c r="I137" s="1" t="str">
        <f t="shared" si="13"/>
        <v>fraction: "1",</v>
      </c>
      <c r="J137" t="str">
        <f t="shared" si="14"/>
        <v>SalesPrice: "27"},</v>
      </c>
    </row>
    <row r="138" spans="1:10">
      <c r="A138" t="s">
        <v>3</v>
      </c>
      <c r="B138" t="s">
        <v>900</v>
      </c>
      <c r="C138" t="s">
        <v>140</v>
      </c>
      <c r="D138">
        <v>1</v>
      </c>
      <c r="E138">
        <f>VLOOKUP(C138,Sheet3!A138:B1827,2,FALSE)</f>
        <v>3.6</v>
      </c>
      <c r="F138" s="1" t="str">
        <f t="shared" si="10"/>
        <v>{dept: "AX",</v>
      </c>
      <c r="G138" s="1" t="str">
        <f t="shared" si="11"/>
        <v>code: "AXMC-124425",</v>
      </c>
      <c r="H138" s="1" t="str">
        <f t="shared" si="12"/>
        <v>name: "EXTRA STRO$EASY GRIP SPONGS3+1",</v>
      </c>
      <c r="I138" s="1" t="str">
        <f t="shared" si="13"/>
        <v>fraction: "1",</v>
      </c>
      <c r="J138" t="str">
        <f t="shared" si="14"/>
        <v>SalesPrice: "3.6"},</v>
      </c>
    </row>
    <row r="139" spans="1:10">
      <c r="A139" t="s">
        <v>3</v>
      </c>
      <c r="B139" t="s">
        <v>982</v>
      </c>
      <c r="C139" t="s">
        <v>141</v>
      </c>
      <c r="D139">
        <v>1</v>
      </c>
      <c r="E139">
        <f>VLOOKUP(C139,Sheet3!A139:B1828,2,FALSE)</f>
        <v>4.5</v>
      </c>
      <c r="F139" s="1" t="str">
        <f t="shared" si="10"/>
        <v>{dept: "AX",</v>
      </c>
      <c r="G139" s="1" t="str">
        <f t="shared" si="11"/>
        <v>code: "AXMC-124807",</v>
      </c>
      <c r="H139" s="1" t="str">
        <f t="shared" si="12"/>
        <v>name: "ANT.EX ST$EASY.GRIP SPON SCO2P",</v>
      </c>
      <c r="I139" s="1" t="str">
        <f t="shared" si="13"/>
        <v>fraction: "1",</v>
      </c>
      <c r="J139" t="str">
        <f t="shared" si="14"/>
        <v>SalesPrice: "4.5"},</v>
      </c>
    </row>
    <row r="140" spans="1:10">
      <c r="A140" t="s">
        <v>3</v>
      </c>
      <c r="B140" t="s">
        <v>983</v>
      </c>
      <c r="C140" t="s">
        <v>142</v>
      </c>
      <c r="D140">
        <v>1</v>
      </c>
      <c r="E140">
        <f>VLOOKUP(C140,Sheet3!A140:B1829,2,FALSE)</f>
        <v>10</v>
      </c>
      <c r="F140" s="1" t="str">
        <f t="shared" si="10"/>
        <v>{dept: "AX",</v>
      </c>
      <c r="G140" s="1" t="str">
        <f t="shared" si="11"/>
        <v>code: "AXMC-12754",</v>
      </c>
      <c r="H140" s="1" t="str">
        <f t="shared" si="12"/>
        <v>name: "SYNTH.SPONGE SCOURER 8+2",</v>
      </c>
      <c r="I140" s="1" t="str">
        <f t="shared" si="13"/>
        <v>fraction: "1",</v>
      </c>
      <c r="J140" t="str">
        <f t="shared" si="14"/>
        <v>SalesPrice: "10"},</v>
      </c>
    </row>
    <row r="141" spans="1:10">
      <c r="A141" t="s">
        <v>3</v>
      </c>
      <c r="B141" t="s">
        <v>984</v>
      </c>
      <c r="C141" t="s">
        <v>143</v>
      </c>
      <c r="D141">
        <v>1</v>
      </c>
      <c r="E141">
        <f>VLOOKUP(C141,Sheet3!A141:B1830,2,FALSE)</f>
        <v>7</v>
      </c>
      <c r="F141" s="1" t="str">
        <f t="shared" si="10"/>
        <v>{dept: "AX",</v>
      </c>
      <c r="G141" s="1" t="str">
        <f t="shared" si="11"/>
        <v>code: "AXMC-127808",</v>
      </c>
      <c r="H141" s="1" t="str">
        <f t="shared" si="12"/>
        <v>name: "ANT$NON-SCR CELUL SPON SCORE2P",</v>
      </c>
      <c r="I141" s="1" t="str">
        <f t="shared" si="13"/>
        <v>fraction: "1",</v>
      </c>
      <c r="J141" t="str">
        <f t="shared" si="14"/>
        <v>SalesPrice: "7"},</v>
      </c>
    </row>
    <row r="142" spans="1:10">
      <c r="A142" t="s">
        <v>3</v>
      </c>
      <c r="B142" t="s">
        <v>985</v>
      </c>
      <c r="C142" t="s">
        <v>144</v>
      </c>
      <c r="D142">
        <v>1</v>
      </c>
      <c r="E142">
        <f>VLOOKUP(C142,Sheet3!A142:B1831,2,FALSE)</f>
        <v>5.25</v>
      </c>
      <c r="F142" s="1" t="str">
        <f t="shared" si="10"/>
        <v>{dept: "AX",</v>
      </c>
      <c r="G142" s="1" t="str">
        <f t="shared" si="11"/>
        <v>code: "AXMC-127815",</v>
      </c>
      <c r="H142" s="1" t="str">
        <f t="shared" si="12"/>
        <v>name: "AN&amp;NON-SCR.DECO SPON SCORER 2P",</v>
      </c>
      <c r="I142" s="1" t="str">
        <f t="shared" si="13"/>
        <v>fraction: "1",</v>
      </c>
      <c r="J142" t="str">
        <f t="shared" si="14"/>
        <v>SalesPrice: "5.25"},</v>
      </c>
    </row>
    <row r="143" spans="1:10">
      <c r="A143" t="s">
        <v>3</v>
      </c>
      <c r="B143" t="s">
        <v>986</v>
      </c>
      <c r="C143" t="s">
        <v>145</v>
      </c>
      <c r="D143">
        <v>1</v>
      </c>
      <c r="E143">
        <f>VLOOKUP(C143,Sheet3!A143:B1832,2,FALSE)</f>
        <v>7</v>
      </c>
      <c r="F143" s="1" t="str">
        <f t="shared" si="10"/>
        <v>{dept: "AX",</v>
      </c>
      <c r="G143" s="1" t="str">
        <f t="shared" si="11"/>
        <v>code: "AXMC-127822",</v>
      </c>
      <c r="H143" s="1" t="str">
        <f t="shared" si="12"/>
        <v>name: "AN$EXTR.STRO.CELU.SPON.SCOR2P",</v>
      </c>
      <c r="I143" s="1" t="str">
        <f t="shared" si="13"/>
        <v>fraction: "1",</v>
      </c>
      <c r="J143" t="str">
        <f t="shared" si="14"/>
        <v>SalesPrice: "7"},</v>
      </c>
    </row>
    <row r="144" spans="1:10">
      <c r="A144" t="s">
        <v>3</v>
      </c>
      <c r="B144" t="s">
        <v>987</v>
      </c>
      <c r="C144" t="s">
        <v>146</v>
      </c>
      <c r="D144">
        <v>1</v>
      </c>
      <c r="E144">
        <f>VLOOKUP(C144,Sheet3!A144:B1833,2,FALSE)</f>
        <v>6.5</v>
      </c>
      <c r="F144" s="1" t="str">
        <f t="shared" si="10"/>
        <v>{dept: "AX",</v>
      </c>
      <c r="G144" s="1" t="str">
        <f t="shared" si="11"/>
        <v>code: "AXMC-127853",</v>
      </c>
      <c r="H144" s="1" t="str">
        <f t="shared" si="12"/>
        <v>name: "AN$EXTR.STRO..SPON.SCOR 2+1FRE",</v>
      </c>
      <c r="I144" s="1" t="str">
        <f t="shared" si="13"/>
        <v>fraction: "1",</v>
      </c>
      <c r="J144" t="str">
        <f t="shared" si="14"/>
        <v>SalesPrice: "6.5"},</v>
      </c>
    </row>
    <row r="145" spans="1:10">
      <c r="A145" t="s">
        <v>3</v>
      </c>
      <c r="B145" t="s">
        <v>912</v>
      </c>
      <c r="C145" t="s">
        <v>147</v>
      </c>
      <c r="D145">
        <v>1</v>
      </c>
      <c r="E145">
        <f>VLOOKUP(C145,Sheet3!A145:B1834,2,FALSE)</f>
        <v>5.5</v>
      </c>
      <c r="F145" s="1" t="str">
        <f t="shared" si="10"/>
        <v>{dept: "AX",</v>
      </c>
      <c r="G145" s="1" t="str">
        <f t="shared" si="11"/>
        <v>code: "AXMC-271273",</v>
      </c>
      <c r="H145" s="1" t="str">
        <f t="shared" si="12"/>
        <v>name: "MAXY-SPONGE SCORE 3+1FREE",</v>
      </c>
      <c r="I145" s="1" t="str">
        <f t="shared" si="13"/>
        <v>fraction: "1",</v>
      </c>
      <c r="J145" t="str">
        <f t="shared" si="14"/>
        <v>SalesPrice: "5.5"},</v>
      </c>
    </row>
    <row r="146" spans="1:10">
      <c r="A146" t="s">
        <v>3</v>
      </c>
      <c r="B146" t="s">
        <v>915</v>
      </c>
      <c r="C146" t="s">
        <v>148</v>
      </c>
      <c r="D146">
        <v>1</v>
      </c>
      <c r="E146">
        <f>VLOOKUP(C146,Sheet3!A146:B1835,2,FALSE)</f>
        <v>7</v>
      </c>
      <c r="F146" s="1" t="str">
        <f t="shared" si="10"/>
        <v>{dept: "AX",</v>
      </c>
      <c r="G146" s="1" t="str">
        <f t="shared" si="11"/>
        <v>code: "AXMC-370554",</v>
      </c>
      <c r="H146" s="1" t="str">
        <f t="shared" si="12"/>
        <v>name: "JUMBO-SPONGE SCORER 8+2 FREE",</v>
      </c>
      <c r="I146" s="1" t="str">
        <f t="shared" si="13"/>
        <v>fraction: "1",</v>
      </c>
      <c r="J146" t="str">
        <f t="shared" si="14"/>
        <v>SalesPrice: "7"},</v>
      </c>
    </row>
    <row r="147" spans="1:10">
      <c r="A147" t="s">
        <v>3</v>
      </c>
      <c r="B147" t="s">
        <v>988</v>
      </c>
      <c r="C147" t="s">
        <v>149</v>
      </c>
      <c r="D147">
        <v>1</v>
      </c>
      <c r="E147">
        <f>VLOOKUP(C147,Sheet3!A147:B1836,2,FALSE)</f>
        <v>7</v>
      </c>
      <c r="F147" s="1" t="str">
        <f t="shared" si="10"/>
        <v>{dept: "AX",</v>
      </c>
      <c r="G147" s="1" t="str">
        <f t="shared" si="11"/>
        <v>code: "AXMC-5625",</v>
      </c>
      <c r="H147" s="1" t="str">
        <f t="shared" si="12"/>
        <v>name: "NON SCRA/RUS P.PROP.SCORE 2PCS",</v>
      </c>
      <c r="I147" s="1" t="str">
        <f t="shared" si="13"/>
        <v>fraction: "1",</v>
      </c>
      <c r="J147" t="str">
        <f t="shared" si="14"/>
        <v>SalesPrice: "7"},</v>
      </c>
    </row>
    <row r="148" spans="1:10">
      <c r="A148" t="s">
        <v>3</v>
      </c>
      <c r="B148" t="s">
        <v>989</v>
      </c>
      <c r="C148" t="s">
        <v>150</v>
      </c>
      <c r="D148">
        <v>1</v>
      </c>
      <c r="E148">
        <f>VLOOKUP(C148,Sheet3!A148:B1837,2,FALSE)</f>
        <v>6</v>
      </c>
      <c r="F148" s="1" t="str">
        <f t="shared" si="10"/>
        <v>{dept: "AX",</v>
      </c>
      <c r="G148" s="1" t="str">
        <f t="shared" si="11"/>
        <v>code: "AXMC-636458",</v>
      </c>
      <c r="H148" s="1" t="str">
        <f t="shared" si="12"/>
        <v>name: "NON SCRA SCOU PAD GOLD/SLLVR1P",</v>
      </c>
      <c r="I148" s="1" t="str">
        <f t="shared" si="13"/>
        <v>fraction: "1",</v>
      </c>
      <c r="J148" t="str">
        <f t="shared" si="14"/>
        <v>SalesPrice: "6"},</v>
      </c>
    </row>
    <row r="149" spans="1:10">
      <c r="A149" t="s">
        <v>3</v>
      </c>
      <c r="B149" t="s">
        <v>922</v>
      </c>
      <c r="C149" t="s">
        <v>151</v>
      </c>
      <c r="D149">
        <v>1</v>
      </c>
      <c r="E149">
        <f>VLOOKUP(C149,Sheet3!A149:B1838,2,FALSE)</f>
        <v>4.5</v>
      </c>
      <c r="F149" s="1" t="str">
        <f t="shared" si="10"/>
        <v>{dept: "AX",</v>
      </c>
      <c r="G149" s="1" t="str">
        <f t="shared" si="11"/>
        <v>code: "AXMC-6500231",</v>
      </c>
      <c r="H149" s="1" t="str">
        <f t="shared" si="12"/>
        <v>name: "YELLOW FLOOR CLO 50cmx50cm",</v>
      </c>
      <c r="I149" s="1" t="str">
        <f t="shared" si="13"/>
        <v>fraction: "1",</v>
      </c>
      <c r="J149" t="str">
        <f t="shared" si="14"/>
        <v>SalesPrice: "4.5"},</v>
      </c>
    </row>
    <row r="150" spans="1:10">
      <c r="A150" t="s">
        <v>3</v>
      </c>
      <c r="B150" t="s">
        <v>990</v>
      </c>
      <c r="C150" t="s">
        <v>152</v>
      </c>
      <c r="D150">
        <v>1</v>
      </c>
      <c r="E150">
        <f>VLOOKUP(C150,Sheet3!A150:B1839,2,FALSE)</f>
        <v>0.01</v>
      </c>
      <c r="F150" s="1" t="str">
        <f t="shared" si="10"/>
        <v>{dept: "AX",</v>
      </c>
      <c r="G150" s="1" t="str">
        <f t="shared" si="11"/>
        <v>code: "AX-PROMO",</v>
      </c>
      <c r="H150" s="1" t="str">
        <f t="shared" si="12"/>
        <v>name: "PROMO AX-01221-05618-01276",</v>
      </c>
      <c r="I150" s="1" t="str">
        <f t="shared" si="13"/>
        <v>fraction: "1",</v>
      </c>
      <c r="J150" t="str">
        <f t="shared" si="14"/>
        <v>SalesPrice: "0.01"},</v>
      </c>
    </row>
    <row r="151" spans="1:10">
      <c r="A151" t="s">
        <v>3</v>
      </c>
      <c r="B151" t="s">
        <v>991</v>
      </c>
      <c r="C151" t="s">
        <v>153</v>
      </c>
      <c r="D151">
        <v>1</v>
      </c>
      <c r="E151">
        <f>VLOOKUP(C151,Sheet3!A151:B1840,2,FALSE)</f>
        <v>0.01</v>
      </c>
      <c r="F151" s="1" t="str">
        <f t="shared" si="10"/>
        <v>{dept: "AX",</v>
      </c>
      <c r="G151" s="1" t="str">
        <f t="shared" si="11"/>
        <v>code: "AX-STAND",</v>
      </c>
      <c r="H151" s="1" t="str">
        <f t="shared" si="12"/>
        <v>name: "ستاندMETAL STAND  1",</v>
      </c>
      <c r="I151" s="1" t="str">
        <f t="shared" si="13"/>
        <v>fraction: "1",</v>
      </c>
      <c r="J151" t="str">
        <f t="shared" si="14"/>
        <v>SalesPrice: "0.01"},</v>
      </c>
    </row>
    <row r="152" spans="1:10">
      <c r="A152" t="s">
        <v>3</v>
      </c>
      <c r="B152" t="s">
        <v>992</v>
      </c>
      <c r="C152" t="s">
        <v>154</v>
      </c>
      <c r="D152">
        <v>1</v>
      </c>
      <c r="E152">
        <f>VLOOKUP(C152,Sheet3!A152:B1841,2,FALSE)</f>
        <v>19.75</v>
      </c>
      <c r="F152" s="1" t="str">
        <f t="shared" si="10"/>
        <v>{dept: "AX",</v>
      </c>
      <c r="G152" s="1" t="str">
        <f t="shared" si="11"/>
        <v>code: "TK-004",</v>
      </c>
      <c r="H152" s="1" t="str">
        <f t="shared" si="12"/>
        <v>name: "مكنسة تونكيتاPRTICA INDOR BROM",</v>
      </c>
      <c r="I152" s="1" t="str">
        <f t="shared" si="13"/>
        <v>fraction: "1",</v>
      </c>
      <c r="J152" t="str">
        <f t="shared" si="14"/>
        <v>SalesPrice: "19.75"},</v>
      </c>
    </row>
    <row r="153" spans="1:10">
      <c r="A153" t="s">
        <v>3</v>
      </c>
      <c r="B153" t="s">
        <v>993</v>
      </c>
      <c r="C153" t="s">
        <v>155</v>
      </c>
      <c r="D153">
        <v>1</v>
      </c>
      <c r="E153">
        <f>VLOOKUP(C153,Sheet3!A153:B1842,2,FALSE)</f>
        <v>17</v>
      </c>
      <c r="F153" s="1" t="str">
        <f t="shared" si="10"/>
        <v>{dept: "AX",</v>
      </c>
      <c r="G153" s="1" t="str">
        <f t="shared" si="11"/>
        <v>code: "TK-010",</v>
      </c>
      <c r="H153" s="1" t="str">
        <f t="shared" si="12"/>
        <v>name: "مكنسة خشنةAREABRM EX.STRONG",</v>
      </c>
      <c r="I153" s="1" t="str">
        <f t="shared" si="13"/>
        <v>fraction: "1",</v>
      </c>
      <c r="J153" t="str">
        <f t="shared" si="14"/>
        <v>SalesPrice: "17"},</v>
      </c>
    </row>
    <row r="154" spans="1:10">
      <c r="A154" t="s">
        <v>3</v>
      </c>
      <c r="B154" t="s">
        <v>994</v>
      </c>
      <c r="C154" t="s">
        <v>156</v>
      </c>
      <c r="D154">
        <v>1</v>
      </c>
      <c r="E154">
        <f>VLOOKUP(C154,Sheet3!A154:B1843,2,FALSE)</f>
        <v>22.75</v>
      </c>
      <c r="F154" s="1" t="str">
        <f t="shared" si="10"/>
        <v>{dept: "AX",</v>
      </c>
      <c r="G154" s="1" t="str">
        <f t="shared" si="11"/>
        <v>code: "TK-020R",</v>
      </c>
      <c r="H154" s="1" t="str">
        <f t="shared" si="12"/>
        <v>name: "موب تونكيتاماكروMicrofibre Mop",</v>
      </c>
      <c r="I154" s="1" t="str">
        <f t="shared" si="13"/>
        <v>fraction: "1",</v>
      </c>
      <c r="J154" t="str">
        <f t="shared" si="14"/>
        <v>SalesPrice: "22.75"},</v>
      </c>
    </row>
    <row r="155" spans="1:10">
      <c r="A155" t="s">
        <v>3</v>
      </c>
      <c r="B155" t="s">
        <v>995</v>
      </c>
      <c r="C155" t="s">
        <v>157</v>
      </c>
      <c r="D155">
        <v>1</v>
      </c>
      <c r="E155">
        <f>VLOOKUP(C155,Sheet3!A155:B1844,2,FALSE)</f>
        <v>55</v>
      </c>
      <c r="F155" s="1" t="str">
        <f t="shared" si="10"/>
        <v>{dept: "AX",</v>
      </c>
      <c r="G155" s="1" t="str">
        <f t="shared" si="11"/>
        <v>code: "TK-0212",</v>
      </c>
      <c r="H155" s="1" t="str">
        <f t="shared" si="12"/>
        <v>name: "موب 3 قطع تونكيتاMOP KIT3pc",</v>
      </c>
      <c r="I155" s="1" t="str">
        <f t="shared" si="13"/>
        <v>fraction: "1",</v>
      </c>
      <c r="J155" t="str">
        <f t="shared" si="14"/>
        <v>SalesPrice: "55"},</v>
      </c>
    </row>
    <row r="156" spans="1:10">
      <c r="A156" t="s">
        <v>3</v>
      </c>
      <c r="B156" t="s">
        <v>996</v>
      </c>
      <c r="C156" t="s">
        <v>158</v>
      </c>
      <c r="D156">
        <v>1</v>
      </c>
      <c r="E156">
        <f>VLOOKUP(C156,Sheet3!A156:B1845,2,FALSE)</f>
        <v>21.75</v>
      </c>
      <c r="F156" s="1" t="str">
        <f t="shared" si="10"/>
        <v>{dept: "AX",</v>
      </c>
      <c r="G156" s="1" t="str">
        <f t="shared" si="11"/>
        <v>code: "TK-022R",</v>
      </c>
      <c r="H156" s="1" t="str">
        <f t="shared" si="12"/>
        <v>name: "موب  تونكيتاMOP REFILL 1",</v>
      </c>
      <c r="I156" s="1" t="str">
        <f t="shared" si="13"/>
        <v>fraction: "1",</v>
      </c>
      <c r="J156" t="str">
        <f t="shared" si="14"/>
        <v>SalesPrice: "21.75"},</v>
      </c>
    </row>
    <row r="157" spans="1:10">
      <c r="A157" t="s">
        <v>3</v>
      </c>
      <c r="B157" t="s">
        <v>997</v>
      </c>
      <c r="C157" t="s">
        <v>159</v>
      </c>
      <c r="D157">
        <v>1</v>
      </c>
      <c r="E157">
        <f>VLOOKUP(C157,Sheet3!A157:B1846,2,FALSE)</f>
        <v>18.75</v>
      </c>
      <c r="F157" s="1" t="str">
        <f t="shared" si="10"/>
        <v>{dept: "AX",</v>
      </c>
      <c r="G157" s="1" t="str">
        <f t="shared" si="11"/>
        <v>code: "TK-023R",</v>
      </c>
      <c r="H157" s="1" t="str">
        <f t="shared" si="12"/>
        <v>name: "موب تونكيتاANTIBAC MOP REFIL",</v>
      </c>
      <c r="I157" s="1" t="str">
        <f t="shared" si="13"/>
        <v>fraction: "1",</v>
      </c>
      <c r="J157" t="str">
        <f t="shared" si="14"/>
        <v>SalesPrice: "18.75"},</v>
      </c>
    </row>
    <row r="158" spans="1:10">
      <c r="A158" t="s">
        <v>3</v>
      </c>
      <c r="B158" t="s">
        <v>998</v>
      </c>
      <c r="C158" t="s">
        <v>160</v>
      </c>
      <c r="D158">
        <v>1</v>
      </c>
      <c r="E158">
        <f>VLOOKUP(C158,Sheet3!A158:B1847,2,FALSE)</f>
        <v>36</v>
      </c>
      <c r="F158" s="1" t="str">
        <f t="shared" si="10"/>
        <v>{dept: "AX",</v>
      </c>
      <c r="G158" s="1" t="str">
        <f t="shared" si="11"/>
        <v>code: "TK-025",</v>
      </c>
      <c r="H158" s="1" t="str">
        <f t="shared" si="12"/>
        <v>name: "ممسحةأرضيةWSH&amp;DRY KITw/EXTHNDL",</v>
      </c>
      <c r="I158" s="1" t="str">
        <f t="shared" si="13"/>
        <v>fraction: "1",</v>
      </c>
      <c r="J158" t="str">
        <f t="shared" si="14"/>
        <v>SalesPrice: "36"},</v>
      </c>
    </row>
    <row r="159" spans="1:10">
      <c r="A159" t="s">
        <v>3</v>
      </c>
      <c r="B159" t="s">
        <v>999</v>
      </c>
      <c r="C159" t="s">
        <v>161</v>
      </c>
      <c r="D159">
        <v>1</v>
      </c>
      <c r="E159">
        <f>VLOOKUP(C159,Sheet3!A159:B1848,2,FALSE)</f>
        <v>16</v>
      </c>
      <c r="F159" s="1" t="str">
        <f t="shared" si="10"/>
        <v>{dept: "AX",</v>
      </c>
      <c r="G159" s="1" t="str">
        <f t="shared" si="11"/>
        <v>code: "TK-028R",</v>
      </c>
      <c r="H159" s="1" t="str">
        <f t="shared" si="12"/>
        <v>name: "إعادة تعبئةREFILL FOR WSH&amp;DRY",</v>
      </c>
      <c r="I159" s="1" t="str">
        <f t="shared" si="13"/>
        <v>fraction: "1",</v>
      </c>
      <c r="J159" t="str">
        <f t="shared" si="14"/>
        <v>SalesPrice: "16"},</v>
      </c>
    </row>
    <row r="160" spans="1:10">
      <c r="A160" t="s">
        <v>3</v>
      </c>
      <c r="B160" t="s">
        <v>1000</v>
      </c>
      <c r="C160" t="s">
        <v>162</v>
      </c>
      <c r="D160">
        <v>1</v>
      </c>
      <c r="E160">
        <f>VLOOKUP(C160,Sheet3!A160:B1849,2,FALSE)</f>
        <v>7.5</v>
      </c>
      <c r="F160" s="1" t="str">
        <f t="shared" si="10"/>
        <v>{dept: "AX",</v>
      </c>
      <c r="G160" s="1" t="str">
        <f t="shared" si="11"/>
        <v>code: "TK-033",</v>
      </c>
      <c r="H160" s="1" t="str">
        <f t="shared" si="12"/>
        <v>name: "أسفنجة الإزالهS/Remving sponge",</v>
      </c>
      <c r="I160" s="1" t="str">
        <f t="shared" si="13"/>
        <v>fraction: "1",</v>
      </c>
      <c r="J160" t="str">
        <f t="shared" si="14"/>
        <v>SalesPrice: "7.5"},</v>
      </c>
    </row>
    <row r="161" spans="1:10">
      <c r="A161" t="s">
        <v>3</v>
      </c>
      <c r="B161" t="s">
        <v>1001</v>
      </c>
      <c r="C161" t="s">
        <v>163</v>
      </c>
      <c r="D161">
        <v>1</v>
      </c>
      <c r="E161">
        <f>VLOOKUP(C161,Sheet3!A161:B1850,2,FALSE)</f>
        <v>5.75</v>
      </c>
      <c r="F161" s="1" t="str">
        <f t="shared" si="10"/>
        <v>{dept: "AX",</v>
      </c>
      <c r="G161" s="1" t="str">
        <f t="shared" si="11"/>
        <v>code: "TK-04",</v>
      </c>
      <c r="H161" s="1" t="str">
        <f t="shared" si="12"/>
        <v>name: "PLASTIC COTED BI-CLR STEL HNDL CM 130 مقبض فولاذي",</v>
      </c>
      <c r="I161" s="1" t="str">
        <f t="shared" si="13"/>
        <v>fraction: "1",</v>
      </c>
      <c r="J161" t="str">
        <f t="shared" si="14"/>
        <v>SalesPrice: "5.75"},</v>
      </c>
    </row>
    <row r="162" spans="1:10">
      <c r="A162" t="s">
        <v>3</v>
      </c>
      <c r="B162" t="s">
        <v>1002</v>
      </c>
      <c r="C162" t="s">
        <v>164</v>
      </c>
      <c r="D162">
        <v>1</v>
      </c>
      <c r="E162">
        <f>VLOOKUP(C162,Sheet3!A162:B1851,2,FALSE)</f>
        <v>6.6</v>
      </c>
      <c r="F162" s="1" t="str">
        <f t="shared" si="10"/>
        <v>{dept: "AX",</v>
      </c>
      <c r="G162" s="1" t="str">
        <f t="shared" si="11"/>
        <v>code: "TK-049",</v>
      </c>
      <c r="H162" s="1" t="str">
        <f t="shared" si="12"/>
        <v>name: "DUST PAN LARGE W/RUBBER LIP1",</v>
      </c>
      <c r="I162" s="1" t="str">
        <f t="shared" si="13"/>
        <v>fraction: "1",</v>
      </c>
      <c r="J162" t="str">
        <f t="shared" si="14"/>
        <v>SalesPrice: "6.6"},</v>
      </c>
    </row>
    <row r="163" spans="1:10">
      <c r="A163" t="s">
        <v>3</v>
      </c>
      <c r="B163" t="s">
        <v>1003</v>
      </c>
      <c r="C163" t="s">
        <v>165</v>
      </c>
      <c r="D163">
        <v>1</v>
      </c>
      <c r="E163">
        <f>VLOOKUP(C163,Sheet3!A163:B1852,2,FALSE)</f>
        <v>11</v>
      </c>
      <c r="F163" s="1" t="str">
        <f t="shared" si="10"/>
        <v>{dept: "AX",</v>
      </c>
      <c r="G163" s="1" t="str">
        <f t="shared" si="11"/>
        <v>code: "TK-051",</v>
      </c>
      <c r="H163" s="1" t="str">
        <f t="shared" si="12"/>
        <v>name: "جروف تنظيف+فرشةDUST PAN+BRUSH1",</v>
      </c>
      <c r="I163" s="1" t="str">
        <f t="shared" si="13"/>
        <v>fraction: "1",</v>
      </c>
      <c r="J163" t="str">
        <f t="shared" si="14"/>
        <v>SalesPrice: "11"},</v>
      </c>
    </row>
    <row r="164" spans="1:10">
      <c r="A164" t="s">
        <v>3</v>
      </c>
      <c r="B164" t="s">
        <v>1004</v>
      </c>
      <c r="C164" t="s">
        <v>166</v>
      </c>
      <c r="D164">
        <v>1</v>
      </c>
      <c r="E164">
        <f>VLOOKUP(C164,Sheet3!A164:B1853,2,FALSE)</f>
        <v>3.5</v>
      </c>
      <c r="F164" s="1" t="str">
        <f t="shared" si="10"/>
        <v>{dept: "AX",</v>
      </c>
      <c r="G164" s="1" t="str">
        <f t="shared" si="11"/>
        <v>code: "TK-05880",</v>
      </c>
      <c r="H164" s="1" t="str">
        <f t="shared" si="12"/>
        <v>name: "HANDLE METAL PLASTIFIED 120cm",</v>
      </c>
      <c r="I164" s="1" t="str">
        <f t="shared" si="13"/>
        <v>fraction: "1",</v>
      </c>
      <c r="J164" t="str">
        <f t="shared" si="14"/>
        <v>SalesPrice: "3.5"},</v>
      </c>
    </row>
    <row r="165" spans="1:10">
      <c r="A165" t="s">
        <v>3</v>
      </c>
      <c r="B165" t="s">
        <v>1005</v>
      </c>
      <c r="C165" t="s">
        <v>167</v>
      </c>
      <c r="D165">
        <v>1</v>
      </c>
      <c r="E165">
        <f>VLOOKUP(C165,Sheet3!A165:B1854,2,FALSE)</f>
        <v>3.5</v>
      </c>
      <c r="F165" s="1" t="str">
        <f t="shared" si="10"/>
        <v>{dept: "AX",</v>
      </c>
      <c r="G165" s="1" t="str">
        <f t="shared" si="11"/>
        <v>code: "TK-05890",</v>
      </c>
      <c r="H165" s="1" t="str">
        <f t="shared" si="12"/>
        <v>name: "يد للمكانس STEEL HANDL 130cm 1",</v>
      </c>
      <c r="I165" s="1" t="str">
        <f t="shared" si="13"/>
        <v>fraction: "1",</v>
      </c>
      <c r="J165" t="str">
        <f t="shared" si="14"/>
        <v>SalesPrice: "3.5"},</v>
      </c>
    </row>
    <row r="166" spans="1:10">
      <c r="A166" t="s">
        <v>3</v>
      </c>
      <c r="B166" t="s">
        <v>1005</v>
      </c>
      <c r="C166" t="s">
        <v>168</v>
      </c>
      <c r="D166">
        <v>1</v>
      </c>
      <c r="E166">
        <f>VLOOKUP(C166,Sheet3!A166:B1855,2,FALSE)</f>
        <v>5.75</v>
      </c>
      <c r="F166" s="1" t="str">
        <f t="shared" si="10"/>
        <v>{dept: "AX",</v>
      </c>
      <c r="G166" s="1" t="str">
        <f t="shared" si="11"/>
        <v>code: "TK-06",</v>
      </c>
      <c r="H166" s="1" t="str">
        <f t="shared" si="12"/>
        <v>name: "يد للمكانس STEEL HANDL 130cm 1",</v>
      </c>
      <c r="I166" s="1" t="str">
        <f t="shared" si="13"/>
        <v>fraction: "1",</v>
      </c>
      <c r="J166" t="str">
        <f t="shared" si="14"/>
        <v>SalesPrice: "5.75"},</v>
      </c>
    </row>
    <row r="167" spans="1:10">
      <c r="A167" t="s">
        <v>3</v>
      </c>
      <c r="B167" t="s">
        <v>1006</v>
      </c>
      <c r="C167" t="s">
        <v>169</v>
      </c>
      <c r="D167">
        <v>1</v>
      </c>
      <c r="E167">
        <f>VLOOKUP(C167,Sheet3!A167:B1856,2,FALSE)</f>
        <v>13</v>
      </c>
      <c r="F167" s="1" t="str">
        <f t="shared" si="10"/>
        <v>{dept: "AX",</v>
      </c>
      <c r="G167" s="1" t="str">
        <f t="shared" si="11"/>
        <v>code: "TK-065",</v>
      </c>
      <c r="H167" s="1" t="str">
        <f t="shared" si="12"/>
        <v>name: "رول تنظيفADHESIV ROLER CLOTH 1",</v>
      </c>
      <c r="I167" s="1" t="str">
        <f t="shared" si="13"/>
        <v>fraction: "1",</v>
      </c>
      <c r="J167" t="str">
        <f t="shared" si="14"/>
        <v>SalesPrice: "13"},</v>
      </c>
    </row>
    <row r="168" spans="1:10">
      <c r="A168" t="s">
        <v>3</v>
      </c>
      <c r="B168" t="s">
        <v>1006</v>
      </c>
      <c r="C168" t="s">
        <v>170</v>
      </c>
      <c r="D168">
        <v>1</v>
      </c>
      <c r="E168">
        <f>VLOOKUP(C168,Sheet3!A168:B1857,2,FALSE)</f>
        <v>7</v>
      </c>
      <c r="F168" s="1" t="str">
        <f t="shared" si="10"/>
        <v>{dept: "AX",</v>
      </c>
      <c r="G168" s="1" t="str">
        <f t="shared" si="11"/>
        <v>code: "TK-066",</v>
      </c>
      <c r="H168" s="1" t="str">
        <f t="shared" si="12"/>
        <v>name: "رول تنظيفADHESIV ROLER CLOTH 1",</v>
      </c>
      <c r="I168" s="1" t="str">
        <f t="shared" si="13"/>
        <v>fraction: "1",</v>
      </c>
      <c r="J168" t="str">
        <f t="shared" si="14"/>
        <v>SalesPrice: "7"},</v>
      </c>
    </row>
    <row r="169" spans="1:10">
      <c r="A169" t="s">
        <v>3</v>
      </c>
      <c r="B169" t="s">
        <v>1007</v>
      </c>
      <c r="C169" t="s">
        <v>171</v>
      </c>
      <c r="D169">
        <v>1</v>
      </c>
      <c r="E169">
        <f>VLOOKUP(C169,Sheet3!A169:B1858,2,FALSE)</f>
        <v>9.25</v>
      </c>
      <c r="F169" s="1" t="str">
        <f t="shared" si="10"/>
        <v>{dept: "AX",</v>
      </c>
      <c r="G169" s="1" t="str">
        <f t="shared" si="11"/>
        <v>code: "TK-068",</v>
      </c>
      <c r="H169" s="1" t="str">
        <f t="shared" si="12"/>
        <v>name: "منظف حذاءSHOE TWIN BRUSH",</v>
      </c>
      <c r="I169" s="1" t="str">
        <f t="shared" si="13"/>
        <v>fraction: "1",</v>
      </c>
      <c r="J169" t="str">
        <f t="shared" si="14"/>
        <v>SalesPrice: "9.25"},</v>
      </c>
    </row>
    <row r="170" spans="1:10">
      <c r="A170" t="s">
        <v>3</v>
      </c>
      <c r="B170" t="s">
        <v>1008</v>
      </c>
      <c r="C170" t="s">
        <v>172</v>
      </c>
      <c r="D170">
        <v>1</v>
      </c>
      <c r="E170">
        <f>VLOOKUP(C170,Sheet3!A170:B1859,2,FALSE)</f>
        <v>34</v>
      </c>
      <c r="F170" s="1" t="str">
        <f t="shared" si="10"/>
        <v>{dept: "AX",</v>
      </c>
      <c r="G170" s="1" t="str">
        <f t="shared" si="11"/>
        <v>code: "TK-06910",</v>
      </c>
      <c r="H170" s="1" t="str">
        <f t="shared" si="12"/>
        <v>name: "فرشاة غبار 150سمdustr150cm hnd",</v>
      </c>
      <c r="I170" s="1" t="str">
        <f t="shared" si="13"/>
        <v>fraction: "1",</v>
      </c>
      <c r="J170" t="str">
        <f t="shared" si="14"/>
        <v>SalesPrice: "34"},</v>
      </c>
    </row>
    <row r="171" spans="1:10">
      <c r="A171" t="s">
        <v>3</v>
      </c>
      <c r="B171" t="s">
        <v>1009</v>
      </c>
      <c r="C171" t="s">
        <v>173</v>
      </c>
      <c r="D171">
        <v>1</v>
      </c>
      <c r="E171">
        <f>VLOOKUP(C171,Sheet3!A171:B1860,2,FALSE)</f>
        <v>10.75</v>
      </c>
      <c r="F171" s="1" t="str">
        <f t="shared" si="10"/>
        <v>{dept: "AX",</v>
      </c>
      <c r="G171" s="1" t="str">
        <f t="shared" si="11"/>
        <v>code: "TK-070",</v>
      </c>
      <c r="H171" s="1" t="str">
        <f t="shared" si="12"/>
        <v>name: "WINDOW WIPER W/SPONGE 1",</v>
      </c>
      <c r="I171" s="1" t="str">
        <f t="shared" si="13"/>
        <v>fraction: "1",</v>
      </c>
      <c r="J171" t="str">
        <f t="shared" si="14"/>
        <v>SalesPrice: "10.75"},</v>
      </c>
    </row>
    <row r="172" spans="1:10">
      <c r="A172" t="s">
        <v>3</v>
      </c>
      <c r="B172" t="s">
        <v>1010</v>
      </c>
      <c r="C172" t="s">
        <v>174</v>
      </c>
      <c r="D172">
        <v>1</v>
      </c>
      <c r="E172">
        <f>VLOOKUP(C172,Sheet3!A172:B1861,2,FALSE)</f>
        <v>16.75</v>
      </c>
      <c r="F172" s="1" t="str">
        <f t="shared" si="10"/>
        <v>{dept: "AX",</v>
      </c>
      <c r="G172" s="1" t="str">
        <f t="shared" si="11"/>
        <v>code: "TK-072E",</v>
      </c>
      <c r="H172" s="1" t="str">
        <f t="shared" si="12"/>
        <v>name: "Rubber Floor Wiper W/O Handle ممسحة",</v>
      </c>
      <c r="I172" s="1" t="str">
        <f t="shared" si="13"/>
        <v>fraction: "1",</v>
      </c>
      <c r="J172" t="str">
        <f t="shared" si="14"/>
        <v>SalesPrice: "16.75"},</v>
      </c>
    </row>
    <row r="173" spans="1:10">
      <c r="A173" t="s">
        <v>3</v>
      </c>
      <c r="B173" t="s">
        <v>1011</v>
      </c>
      <c r="C173" t="s">
        <v>175</v>
      </c>
      <c r="D173">
        <v>1</v>
      </c>
      <c r="E173">
        <f>VLOOKUP(C173,Sheet3!A173:B1862,2,FALSE)</f>
        <v>13.25</v>
      </c>
      <c r="F173" s="1" t="str">
        <f t="shared" si="10"/>
        <v>{dept: "AX",</v>
      </c>
      <c r="G173" s="1" t="str">
        <f t="shared" si="11"/>
        <v>code: "TK-073",</v>
      </c>
      <c r="H173" s="1" t="str">
        <f t="shared" si="12"/>
        <v>name: "ممسحة زجاج26 WIN WIP MTAL 26cm",</v>
      </c>
      <c r="I173" s="1" t="str">
        <f t="shared" si="13"/>
        <v>fraction: "1",</v>
      </c>
      <c r="J173" t="str">
        <f t="shared" si="14"/>
        <v>SalesPrice: "13.25"},</v>
      </c>
    </row>
    <row r="174" spans="1:10">
      <c r="A174" t="s">
        <v>3</v>
      </c>
      <c r="B174" t="s">
        <v>1012</v>
      </c>
      <c r="C174" t="s">
        <v>176</v>
      </c>
      <c r="D174">
        <v>1</v>
      </c>
      <c r="E174">
        <f>VLOOKUP(C174,Sheet3!A174:B1863,2,FALSE)</f>
        <v>14.7</v>
      </c>
      <c r="F174" s="1" t="str">
        <f t="shared" si="10"/>
        <v>{dept: "AX",</v>
      </c>
      <c r="G174" s="1" t="str">
        <f t="shared" si="11"/>
        <v>code: "TK-074",</v>
      </c>
      <c r="H174" s="1" t="str">
        <f t="shared" si="12"/>
        <v>name: "ممسحة زجاج36 WIN WIP MTAL 36cm",</v>
      </c>
      <c r="I174" s="1" t="str">
        <f t="shared" si="13"/>
        <v>fraction: "1",</v>
      </c>
      <c r="J174" t="str">
        <f t="shared" si="14"/>
        <v>SalesPrice: "14.7"},</v>
      </c>
    </row>
    <row r="175" spans="1:10">
      <c r="A175" t="s">
        <v>3</v>
      </c>
      <c r="B175" t="s">
        <v>1013</v>
      </c>
      <c r="C175" t="s">
        <v>177</v>
      </c>
      <c r="D175">
        <v>1</v>
      </c>
      <c r="E175">
        <f>VLOOKUP(C175,Sheet3!A175:B1864,2,FALSE)</f>
        <v>6.5</v>
      </c>
      <c r="F175" s="1" t="str">
        <f t="shared" si="10"/>
        <v>{dept: "AX",</v>
      </c>
      <c r="G175" s="1" t="str">
        <f t="shared" si="11"/>
        <v>code: "TK-075",</v>
      </c>
      <c r="H175" s="1" t="str">
        <f t="shared" si="12"/>
        <v>name: "فرشاة للحمام تونكيتاW.C.BRUSH",</v>
      </c>
      <c r="I175" s="1" t="str">
        <f t="shared" si="13"/>
        <v>fraction: "1",</v>
      </c>
      <c r="J175" t="str">
        <f t="shared" si="14"/>
        <v>SalesPrice: "6.5"},</v>
      </c>
    </row>
    <row r="176" spans="1:10">
      <c r="A176" t="s">
        <v>3</v>
      </c>
      <c r="B176" t="s">
        <v>1014</v>
      </c>
      <c r="C176" t="s">
        <v>178</v>
      </c>
      <c r="D176">
        <v>1</v>
      </c>
      <c r="E176">
        <f>VLOOKUP(C176,Sheet3!A176:B1865,2,FALSE)</f>
        <v>5</v>
      </c>
      <c r="F176" s="1" t="str">
        <f t="shared" si="10"/>
        <v>{dept: "AX",</v>
      </c>
      <c r="G176" s="1" t="str">
        <f t="shared" si="11"/>
        <v>code: "TK-077",</v>
      </c>
      <c r="H176" s="1" t="str">
        <f t="shared" si="12"/>
        <v>name: "فرشاة للعلب RADIATOR BRUSH",</v>
      </c>
      <c r="I176" s="1" t="str">
        <f t="shared" si="13"/>
        <v>fraction: "1",</v>
      </c>
      <c r="J176" t="str">
        <f t="shared" si="14"/>
        <v>SalesPrice: "5"},</v>
      </c>
    </row>
    <row r="177" spans="1:10">
      <c r="A177" t="s">
        <v>3</v>
      </c>
      <c r="B177" t="s">
        <v>1015</v>
      </c>
      <c r="C177" t="s">
        <v>179</v>
      </c>
      <c r="D177">
        <v>1</v>
      </c>
      <c r="E177">
        <f>VLOOKUP(C177,Sheet3!A177:B1866,2,FALSE)</f>
        <v>6.6</v>
      </c>
      <c r="F177" s="1" t="str">
        <f t="shared" si="10"/>
        <v>{dept: "AX",</v>
      </c>
      <c r="G177" s="1" t="str">
        <f t="shared" si="11"/>
        <v>code: "TK-081",</v>
      </c>
      <c r="H177" s="1" t="str">
        <f t="shared" si="12"/>
        <v>name: "فرشاة للأرضياتM/PRPOSE BRSH",</v>
      </c>
      <c r="I177" s="1" t="str">
        <f t="shared" si="13"/>
        <v>fraction: "1",</v>
      </c>
      <c r="J177" t="str">
        <f t="shared" si="14"/>
        <v>SalesPrice: "6.6"},</v>
      </c>
    </row>
    <row r="178" spans="1:10">
      <c r="A178" t="s">
        <v>3</v>
      </c>
      <c r="B178" t="s">
        <v>1016</v>
      </c>
      <c r="C178" t="s">
        <v>180</v>
      </c>
      <c r="D178">
        <v>1</v>
      </c>
      <c r="E178">
        <f>VLOOKUP(C178,Sheet3!A178:B1867,2,FALSE)</f>
        <v>7.2</v>
      </c>
      <c r="F178" s="1" t="str">
        <f t="shared" si="10"/>
        <v>{dept: "AX",</v>
      </c>
      <c r="G178" s="1" t="str">
        <f t="shared" si="11"/>
        <v>code: "TK-082",</v>
      </c>
      <c r="H178" s="1" t="str">
        <f t="shared" si="12"/>
        <v>name: "حبل 20 مPLASTIC STRONG LINE20m",</v>
      </c>
      <c r="I178" s="1" t="str">
        <f t="shared" si="13"/>
        <v>fraction: "1",</v>
      </c>
      <c r="J178" t="str">
        <f t="shared" si="14"/>
        <v>SalesPrice: "7.2"},</v>
      </c>
    </row>
    <row r="179" spans="1:10">
      <c r="A179" t="s">
        <v>3</v>
      </c>
      <c r="B179" t="s">
        <v>1017</v>
      </c>
      <c r="C179" t="s">
        <v>181</v>
      </c>
      <c r="D179">
        <v>1</v>
      </c>
      <c r="E179">
        <f>VLOOKUP(C179,Sheet3!A179:B1868,2,FALSE)</f>
        <v>4.5</v>
      </c>
      <c r="F179" s="1" t="str">
        <f t="shared" si="10"/>
        <v>{dept: "AX",</v>
      </c>
      <c r="G179" s="1" t="str">
        <f t="shared" si="11"/>
        <v>code: "TK-083",</v>
      </c>
      <c r="H179" s="1" t="str">
        <f t="shared" si="12"/>
        <v>name: "حبل NYLON CLOTHES LINE 10mtr 1",</v>
      </c>
      <c r="I179" s="1" t="str">
        <f t="shared" si="13"/>
        <v>fraction: "1",</v>
      </c>
      <c r="J179" t="str">
        <f t="shared" si="14"/>
        <v>SalesPrice: "4.5"},</v>
      </c>
    </row>
    <row r="180" spans="1:10">
      <c r="A180" t="s">
        <v>3</v>
      </c>
      <c r="B180" t="s">
        <v>1018</v>
      </c>
      <c r="C180" t="s">
        <v>182</v>
      </c>
      <c r="D180">
        <v>1</v>
      </c>
      <c r="E180">
        <f>VLOOKUP(C180,Sheet3!A180:B1869,2,FALSE)</f>
        <v>13</v>
      </c>
      <c r="F180" s="1" t="str">
        <f t="shared" si="10"/>
        <v>{dept: "AX",</v>
      </c>
      <c r="G180" s="1" t="str">
        <f t="shared" si="11"/>
        <v>code: "TK-084",</v>
      </c>
      <c r="H180" s="1" t="str">
        <f t="shared" si="12"/>
        <v>name: "فرشاة مع قاعدةW.C.BRUSH W/CON",</v>
      </c>
      <c r="I180" s="1" t="str">
        <f t="shared" si="13"/>
        <v>fraction: "1",</v>
      </c>
      <c r="J180" t="str">
        <f t="shared" si="14"/>
        <v>SalesPrice: "13"},</v>
      </c>
    </row>
    <row r="181" spans="1:10">
      <c r="A181" t="s">
        <v>3</v>
      </c>
      <c r="B181" t="s">
        <v>1019</v>
      </c>
      <c r="C181" t="s">
        <v>183</v>
      </c>
      <c r="D181">
        <v>1</v>
      </c>
      <c r="E181">
        <f>VLOOKUP(C181,Sheet3!A181:B1870,2,FALSE)</f>
        <v>14.5</v>
      </c>
      <c r="F181" s="1" t="str">
        <f t="shared" si="10"/>
        <v>{dept: "AX",</v>
      </c>
      <c r="G181" s="1" t="str">
        <f t="shared" si="11"/>
        <v>code: "TK-147",</v>
      </c>
      <c r="H181" s="1" t="str">
        <f t="shared" si="12"/>
        <v>name: "Bowl Toilte Brush + Holder فرشاة دورة المياة",</v>
      </c>
      <c r="I181" s="1" t="str">
        <f t="shared" si="13"/>
        <v>fraction: "1",</v>
      </c>
      <c r="J181" t="str">
        <f t="shared" si="14"/>
        <v>SalesPrice: "14.5"},</v>
      </c>
    </row>
    <row r="182" spans="1:10">
      <c r="A182" t="s">
        <v>3</v>
      </c>
      <c r="B182" t="s">
        <v>1020</v>
      </c>
      <c r="C182" t="s">
        <v>184</v>
      </c>
      <c r="D182">
        <v>1</v>
      </c>
      <c r="E182">
        <f>VLOOKUP(C182,Sheet3!A182:B1871,2,FALSE)</f>
        <v>33</v>
      </c>
      <c r="F182" s="1" t="str">
        <f t="shared" si="10"/>
        <v>{dept: "AX",</v>
      </c>
      <c r="G182" s="1" t="str">
        <f t="shared" si="11"/>
        <v>code: "TK-217",</v>
      </c>
      <c r="H182" s="1" t="str">
        <f t="shared" si="12"/>
        <v>name: "Hardy Handled Dustpan W.Broom مجرود",</v>
      </c>
      <c r="I182" s="1" t="str">
        <f t="shared" si="13"/>
        <v>fraction: "1",</v>
      </c>
      <c r="J182" t="str">
        <f t="shared" si="14"/>
        <v>SalesPrice: "33"},</v>
      </c>
    </row>
    <row r="183" spans="1:10">
      <c r="A183" t="s">
        <v>3</v>
      </c>
      <c r="B183" t="s">
        <v>1021</v>
      </c>
      <c r="C183" t="s">
        <v>185</v>
      </c>
      <c r="D183">
        <v>1</v>
      </c>
      <c r="E183">
        <f>VLOOKUP(C183,Sheet3!A183:B1872,2,FALSE)</f>
        <v>16</v>
      </c>
      <c r="F183" s="1" t="str">
        <f t="shared" si="10"/>
        <v>{dept: "AX",</v>
      </c>
      <c r="G183" s="1" t="str">
        <f t="shared" si="11"/>
        <v>code: "TK-266R",</v>
      </c>
      <c r="H183" s="1" t="str">
        <f t="shared" si="12"/>
        <v>name: "فرشاة غبارrialcobweb duster",</v>
      </c>
      <c r="I183" s="1" t="str">
        <f t="shared" si="13"/>
        <v>fraction: "1",</v>
      </c>
      <c r="J183" t="str">
        <f t="shared" si="14"/>
        <v>SalesPrice: "16"},</v>
      </c>
    </row>
    <row r="184" spans="1:10">
      <c r="A184" t="s">
        <v>3</v>
      </c>
      <c r="B184" t="s">
        <v>1022</v>
      </c>
      <c r="C184" t="s">
        <v>186</v>
      </c>
      <c r="D184">
        <v>1</v>
      </c>
      <c r="E184">
        <f>VLOOKUP(C184,Sheet3!A184:B1873,2,FALSE)</f>
        <v>9</v>
      </c>
      <c r="F184" s="1" t="str">
        <f t="shared" si="10"/>
        <v>{dept: "AX",</v>
      </c>
      <c r="G184" s="1" t="str">
        <f t="shared" si="11"/>
        <v>code: "TK-306P",</v>
      </c>
      <c r="H184" s="1" t="str">
        <f t="shared" si="12"/>
        <v>name: "جاروف+فرشاة Mini Dustpan+Brush",</v>
      </c>
      <c r="I184" s="1" t="str">
        <f t="shared" si="13"/>
        <v>fraction: "1",</v>
      </c>
      <c r="J184" t="str">
        <f t="shared" si="14"/>
        <v>SalesPrice: "9"},</v>
      </c>
    </row>
    <row r="185" spans="1:10">
      <c r="A185" t="s">
        <v>3</v>
      </c>
      <c r="B185" t="s">
        <v>1003</v>
      </c>
      <c r="C185" t="s">
        <v>187</v>
      </c>
      <c r="D185">
        <v>1</v>
      </c>
      <c r="E185">
        <f>VLOOKUP(C185,Sheet3!A185:B1874,2,FALSE)</f>
        <v>12</v>
      </c>
      <c r="F185" s="1" t="str">
        <f t="shared" si="10"/>
        <v>{dept: "AX",</v>
      </c>
      <c r="G185" s="1" t="str">
        <f t="shared" si="11"/>
        <v>code: "TK-307P",</v>
      </c>
      <c r="H185" s="1" t="str">
        <f t="shared" si="12"/>
        <v>name: "جروف تنظيف+فرشةDUST PAN+BRUSH1",</v>
      </c>
      <c r="I185" s="1" t="str">
        <f t="shared" si="13"/>
        <v>fraction: "1",</v>
      </c>
      <c r="J185" t="str">
        <f t="shared" si="14"/>
        <v>SalesPrice: "12"},</v>
      </c>
    </row>
    <row r="186" spans="1:10">
      <c r="A186" t="s">
        <v>3</v>
      </c>
      <c r="B186" t="s">
        <v>1023</v>
      </c>
      <c r="C186" t="s">
        <v>188</v>
      </c>
      <c r="D186">
        <v>1</v>
      </c>
      <c r="E186">
        <f>VLOOKUP(C186,Sheet3!A186:B1875,2,FALSE)</f>
        <v>5</v>
      </c>
      <c r="F186" s="1" t="str">
        <f t="shared" si="10"/>
        <v>{dept: "AX",</v>
      </c>
      <c r="G186" s="1" t="str">
        <f t="shared" si="11"/>
        <v>code: "TK-321",</v>
      </c>
      <c r="H186" s="1" t="str">
        <f t="shared" si="12"/>
        <v>name: "فرشاة للرضاعةBOTTLE BRUSH",</v>
      </c>
      <c r="I186" s="1" t="str">
        <f t="shared" si="13"/>
        <v>fraction: "1",</v>
      </c>
      <c r="J186" t="str">
        <f t="shared" si="14"/>
        <v>SalesPrice: "5"},</v>
      </c>
    </row>
    <row r="187" spans="1:10">
      <c r="A187" t="s">
        <v>3</v>
      </c>
      <c r="B187" t="s">
        <v>1024</v>
      </c>
      <c r="C187" t="s">
        <v>189</v>
      </c>
      <c r="D187">
        <v>1</v>
      </c>
      <c r="E187">
        <f>VLOOKUP(C187,Sheet3!A187:B1876,2,FALSE)</f>
        <v>4.4000000000000004</v>
      </c>
      <c r="F187" s="1" t="str">
        <f t="shared" si="10"/>
        <v>{dept: "AX",</v>
      </c>
      <c r="G187" s="1" t="str">
        <f t="shared" si="11"/>
        <v>code: "TK-323",</v>
      </c>
      <c r="H187" s="1" t="str">
        <f t="shared" si="12"/>
        <v>name: "فرشاة غسيلDISHWASH BRSH",</v>
      </c>
      <c r="I187" s="1" t="str">
        <f t="shared" si="13"/>
        <v>fraction: "1",</v>
      </c>
      <c r="J187" t="str">
        <f t="shared" si="14"/>
        <v>SalesPrice: "4.4"},</v>
      </c>
    </row>
    <row r="188" spans="1:10">
      <c r="A188" t="s">
        <v>3</v>
      </c>
      <c r="B188" t="s">
        <v>1025</v>
      </c>
      <c r="C188" t="s">
        <v>190</v>
      </c>
      <c r="D188">
        <v>1</v>
      </c>
      <c r="E188">
        <f>VLOOKUP(C188,Sheet3!A188:B1877,2,FALSE)</f>
        <v>9.75</v>
      </c>
      <c r="F188" s="1" t="str">
        <f t="shared" si="10"/>
        <v>{dept: "AX",</v>
      </c>
      <c r="G188" s="1" t="str">
        <f t="shared" si="11"/>
        <v>code: "TK-326",</v>
      </c>
      <c r="H188" s="1" t="str">
        <f t="shared" si="12"/>
        <v>name: "فرشاة مع يدLaundry Brsh W/hand",</v>
      </c>
      <c r="I188" s="1" t="str">
        <f t="shared" si="13"/>
        <v>fraction: "1",</v>
      </c>
      <c r="J188" t="str">
        <f t="shared" si="14"/>
        <v>SalesPrice: "9.75"},</v>
      </c>
    </row>
    <row r="189" spans="1:10">
      <c r="A189" t="s">
        <v>3</v>
      </c>
      <c r="B189" t="s">
        <v>1026</v>
      </c>
      <c r="C189" t="s">
        <v>191</v>
      </c>
      <c r="D189">
        <v>1</v>
      </c>
      <c r="E189">
        <f>VLOOKUP(C189,Sheet3!A189:B1878,2,FALSE)</f>
        <v>10.75</v>
      </c>
      <c r="F189" s="1" t="str">
        <f t="shared" si="10"/>
        <v>{dept: "AX",</v>
      </c>
      <c r="G189" s="1" t="str">
        <f t="shared" si="11"/>
        <v>code: "TK-372",</v>
      </c>
      <c r="H189" s="1" t="str">
        <f t="shared" si="12"/>
        <v>name: "فرشاة ملابس شتاء CLOTH BRUSH",</v>
      </c>
      <c r="I189" s="1" t="str">
        <f t="shared" si="13"/>
        <v>fraction: "1",</v>
      </c>
      <c r="J189" t="str">
        <f t="shared" si="14"/>
        <v>SalesPrice: "10.75"},</v>
      </c>
    </row>
    <row r="190" spans="1:10">
      <c r="A190" t="s">
        <v>3</v>
      </c>
      <c r="B190" t="s">
        <v>1027</v>
      </c>
      <c r="C190" t="s">
        <v>192</v>
      </c>
      <c r="D190">
        <v>1</v>
      </c>
      <c r="E190">
        <f>VLOOKUP(C190,Sheet3!A190:B1879,2,FALSE)</f>
        <v>6.5</v>
      </c>
      <c r="F190" s="1" t="str">
        <f t="shared" si="10"/>
        <v>{dept: "AX",</v>
      </c>
      <c r="G190" s="1" t="str">
        <f t="shared" si="11"/>
        <v>code: "TK-41",</v>
      </c>
      <c r="H190" s="1" t="str">
        <f t="shared" si="12"/>
        <v>name: "مشبك غسيل WOODEN PEGS 12 PCS.",</v>
      </c>
      <c r="I190" s="1" t="str">
        <f t="shared" si="13"/>
        <v>fraction: "1",</v>
      </c>
      <c r="J190" t="str">
        <f t="shared" si="14"/>
        <v>SalesPrice: "6.5"},</v>
      </c>
    </row>
    <row r="191" spans="1:10">
      <c r="A191" t="s">
        <v>3</v>
      </c>
      <c r="B191" t="s">
        <v>1028</v>
      </c>
      <c r="C191" t="s">
        <v>193</v>
      </c>
      <c r="D191">
        <v>1</v>
      </c>
      <c r="E191">
        <f>VLOOKUP(C191,Sheet3!A191:B1880,2,FALSE)</f>
        <v>15</v>
      </c>
      <c r="F191" s="1" t="str">
        <f t="shared" si="10"/>
        <v>{dept: "AX",</v>
      </c>
      <c r="G191" s="1" t="str">
        <f t="shared" si="11"/>
        <v>code: "TK-424",</v>
      </c>
      <c r="H191" s="1" t="str">
        <f t="shared" si="12"/>
        <v>name: "DustrFbr Multcolr منفضة غبار",</v>
      </c>
      <c r="I191" s="1" t="str">
        <f t="shared" si="13"/>
        <v>fraction: "1",</v>
      </c>
      <c r="J191" t="str">
        <f t="shared" si="14"/>
        <v>SalesPrice: "15"},</v>
      </c>
    </row>
    <row r="192" spans="1:10">
      <c r="A192" t="s">
        <v>3</v>
      </c>
      <c r="B192" t="s">
        <v>1029</v>
      </c>
      <c r="C192" t="s">
        <v>194</v>
      </c>
      <c r="D192">
        <v>1</v>
      </c>
      <c r="E192">
        <f>VLOOKUP(C192,Sheet3!A192:B1881,2,FALSE)</f>
        <v>21</v>
      </c>
      <c r="F192" s="1" t="str">
        <f t="shared" si="10"/>
        <v>{dept: "AX",</v>
      </c>
      <c r="G192" s="1" t="str">
        <f t="shared" si="11"/>
        <v>code: "TK-430",</v>
      </c>
      <c r="H192" s="1" t="str">
        <f t="shared" si="12"/>
        <v>name: "منفضة غبار 5Dustr Set Fbr5Refl",</v>
      </c>
      <c r="I192" s="1" t="str">
        <f t="shared" si="13"/>
        <v>fraction: "1",</v>
      </c>
      <c r="J192" t="str">
        <f t="shared" si="14"/>
        <v>SalesPrice: "21"},</v>
      </c>
    </row>
    <row r="193" spans="1:10">
      <c r="A193" t="s">
        <v>3</v>
      </c>
      <c r="B193" t="s">
        <v>1030</v>
      </c>
      <c r="C193" t="s">
        <v>195</v>
      </c>
      <c r="D193">
        <v>1</v>
      </c>
      <c r="E193">
        <f>VLOOKUP(C193,Sheet3!A193:B1882,2,FALSE)</f>
        <v>9</v>
      </c>
      <c r="F193" s="1" t="str">
        <f t="shared" si="10"/>
        <v>{dept: "AX",</v>
      </c>
      <c r="G193" s="1" t="str">
        <f t="shared" si="11"/>
        <v>code: "TK-45",</v>
      </c>
      <c r="H193" s="1" t="str">
        <f t="shared" si="12"/>
        <v>name: "مشبك غسيلPLASTIC PEGS 20 PCS",</v>
      </c>
      <c r="I193" s="1" t="str">
        <f t="shared" si="13"/>
        <v>fraction: "1",</v>
      </c>
      <c r="J193" t="str">
        <f t="shared" si="14"/>
        <v>SalesPrice: "9"},</v>
      </c>
    </row>
    <row r="194" spans="1:10">
      <c r="A194" t="s">
        <v>3</v>
      </c>
      <c r="B194" t="s">
        <v>1031</v>
      </c>
      <c r="C194" t="s">
        <v>196</v>
      </c>
      <c r="D194">
        <v>1</v>
      </c>
      <c r="E194">
        <f>VLOOKUP(C194,Sheet3!A194:B1883,2,FALSE)</f>
        <v>6.6</v>
      </c>
      <c r="F194" s="1" t="str">
        <f t="shared" si="10"/>
        <v>{dept: "AX",</v>
      </c>
      <c r="G194" s="1" t="str">
        <f t="shared" si="11"/>
        <v>code: "TK-509",</v>
      </c>
      <c r="H194" s="1" t="str">
        <f t="shared" si="12"/>
        <v>name: "جاروف بدون مDUSTLARGE W/RUBER",</v>
      </c>
      <c r="I194" s="1" t="str">
        <f t="shared" si="13"/>
        <v>fraction: "1",</v>
      </c>
      <c r="J194" t="str">
        <f t="shared" si="14"/>
        <v>SalesPrice: "6.6"},</v>
      </c>
    </row>
    <row r="195" spans="1:10">
      <c r="A195" t="s">
        <v>3</v>
      </c>
      <c r="B195" t="s">
        <v>1032</v>
      </c>
      <c r="C195" t="s">
        <v>197</v>
      </c>
      <c r="D195">
        <v>1</v>
      </c>
      <c r="E195">
        <f>VLOOKUP(C195,Sheet3!A195:B1884,2,FALSE)</f>
        <v>4.25</v>
      </c>
      <c r="F195" s="1" t="str">
        <f t="shared" ref="F195:F257" si="15">"{dept: """ &amp; A195 &amp; ""","</f>
        <v>{dept: "AX",</v>
      </c>
      <c r="G195" s="1" t="str">
        <f t="shared" ref="G195:G257" si="16">"code: """ &amp; C195 &amp; ""","</f>
        <v>code: "TK-511",</v>
      </c>
      <c r="H195" s="1" t="str">
        <f t="shared" ref="H195:H257" si="17">"name: """ &amp; B195 &amp; ""","</f>
        <v>name: "مشبك غسيلPLASTIC PEG12pLARGE1",</v>
      </c>
      <c r="I195" s="1" t="str">
        <f t="shared" ref="I195:I257" si="18">"fraction: """ &amp; D195 &amp; ""","</f>
        <v>fraction: "1",</v>
      </c>
      <c r="J195" t="str">
        <f t="shared" ref="J195:J257" si="19">"SalesPrice: """ &amp; E195 &amp; """},"</f>
        <v>SalesPrice: "4.25"},</v>
      </c>
    </row>
    <row r="196" spans="1:10">
      <c r="A196" t="s">
        <v>3</v>
      </c>
      <c r="B196" t="s">
        <v>1033</v>
      </c>
      <c r="C196" t="s">
        <v>198</v>
      </c>
      <c r="D196">
        <v>1</v>
      </c>
      <c r="E196">
        <f>VLOOKUP(C196,Sheet3!A196:B1885,2,FALSE)</f>
        <v>4.95</v>
      </c>
      <c r="F196" s="1" t="str">
        <f t="shared" si="15"/>
        <v>{dept: "AX",</v>
      </c>
      <c r="G196" s="1" t="str">
        <f t="shared" si="16"/>
        <v>code: "TK-512",</v>
      </c>
      <c r="H196" s="1" t="str">
        <f t="shared" si="17"/>
        <v>name: "مشبك غسيلPLASTIC PEG 20pcSMAL1",</v>
      </c>
      <c r="I196" s="1" t="str">
        <f t="shared" si="18"/>
        <v>fraction: "1",</v>
      </c>
      <c r="J196" t="str">
        <f t="shared" si="19"/>
        <v>SalesPrice: "4.95"},</v>
      </c>
    </row>
    <row r="197" spans="1:10">
      <c r="A197" t="s">
        <v>3</v>
      </c>
      <c r="B197" t="s">
        <v>1034</v>
      </c>
      <c r="C197" t="s">
        <v>199</v>
      </c>
      <c r="D197">
        <v>1</v>
      </c>
      <c r="E197">
        <f>VLOOKUP(C197,Sheet3!A197:B1886,2,FALSE)</f>
        <v>39</v>
      </c>
      <c r="F197" s="1" t="str">
        <f t="shared" si="15"/>
        <v>{dept: "AX",</v>
      </c>
      <c r="G197" s="1" t="str">
        <f t="shared" si="16"/>
        <v>code: "TK-518",</v>
      </c>
      <c r="H197" s="1" t="str">
        <f t="shared" si="17"/>
        <v>name: "جاروف+عصاloby Dust Pan W/HND",</v>
      </c>
      <c r="I197" s="1" t="str">
        <f t="shared" si="18"/>
        <v>fraction: "1",</v>
      </c>
      <c r="J197" t="str">
        <f t="shared" si="19"/>
        <v>SalesPrice: "39"},</v>
      </c>
    </row>
    <row r="198" spans="1:10">
      <c r="A198" t="s">
        <v>3</v>
      </c>
      <c r="B198" t="s">
        <v>1035</v>
      </c>
      <c r="C198" t="s">
        <v>200</v>
      </c>
      <c r="D198">
        <v>1</v>
      </c>
      <c r="E198">
        <f>VLOOKUP(C198,Sheet3!A198:B1887,2,FALSE)</f>
        <v>45</v>
      </c>
      <c r="F198" s="1" t="str">
        <f t="shared" si="15"/>
        <v>{dept: "AX",</v>
      </c>
      <c r="G198" s="1" t="str">
        <f t="shared" si="16"/>
        <v>code: "TK-5182",</v>
      </c>
      <c r="H198" s="1" t="str">
        <f t="shared" si="17"/>
        <v>name: "جاروف+مكنسةDUSTPAN W/BRM&amp;HND",</v>
      </c>
      <c r="I198" s="1" t="str">
        <f t="shared" si="18"/>
        <v>fraction: "1",</v>
      </c>
      <c r="J198" t="str">
        <f t="shared" si="19"/>
        <v>SalesPrice: "45"},</v>
      </c>
    </row>
    <row r="199" spans="1:10">
      <c r="A199" t="s">
        <v>3</v>
      </c>
      <c r="B199" t="s">
        <v>1036</v>
      </c>
      <c r="C199" t="s">
        <v>201</v>
      </c>
      <c r="D199">
        <v>1</v>
      </c>
      <c r="E199">
        <f>VLOOKUP(C199,Sheet3!A199:B1888,2,FALSE)</f>
        <v>27</v>
      </c>
      <c r="F199" s="1" t="str">
        <f t="shared" si="15"/>
        <v>{dept: "AX",</v>
      </c>
      <c r="G199" s="1" t="str">
        <f t="shared" si="16"/>
        <v>code: "TK-526S",</v>
      </c>
      <c r="H199" s="1" t="str">
        <f t="shared" si="17"/>
        <v>name: "DustPan W/Handle+Brush W/Handl",</v>
      </c>
      <c r="I199" s="1" t="str">
        <f t="shared" si="18"/>
        <v>fraction: "1",</v>
      </c>
      <c r="J199" t="str">
        <f t="shared" si="19"/>
        <v>SalesPrice: "27"},</v>
      </c>
    </row>
    <row r="200" spans="1:10">
      <c r="A200" t="s">
        <v>3</v>
      </c>
      <c r="B200" t="s">
        <v>1034</v>
      </c>
      <c r="C200" t="s">
        <v>202</v>
      </c>
      <c r="D200">
        <v>1</v>
      </c>
      <c r="E200">
        <f>VLOOKUP(C200,Sheet3!A200:B1889,2,FALSE)</f>
        <v>15</v>
      </c>
      <c r="F200" s="1" t="str">
        <f t="shared" si="15"/>
        <v>{dept: "AX",</v>
      </c>
      <c r="G200" s="1" t="str">
        <f t="shared" si="16"/>
        <v>code: "TK-528",</v>
      </c>
      <c r="H200" s="1" t="str">
        <f t="shared" si="17"/>
        <v>name: "جاروف+عصاloby Dust Pan W/HND",</v>
      </c>
      <c r="I200" s="1" t="str">
        <f t="shared" si="18"/>
        <v>fraction: "1",</v>
      </c>
      <c r="J200" t="str">
        <f t="shared" si="19"/>
        <v>SalesPrice: "15"},</v>
      </c>
    </row>
    <row r="201" spans="1:10">
      <c r="A201" t="s">
        <v>3</v>
      </c>
      <c r="B201" t="s">
        <v>1037</v>
      </c>
      <c r="C201" t="s">
        <v>203</v>
      </c>
      <c r="D201">
        <v>1</v>
      </c>
      <c r="E201">
        <f>VLOOKUP(C201,Sheet3!A201:B1890,2,FALSE)</f>
        <v>3.85</v>
      </c>
      <c r="F201" s="1" t="str">
        <f t="shared" si="15"/>
        <v>{dept: "AX",</v>
      </c>
      <c r="G201" s="1" t="str">
        <f t="shared" si="16"/>
        <v>code: "TK-541",</v>
      </c>
      <c r="H201" s="1" t="str">
        <f t="shared" si="17"/>
        <v>name: "Fly trap Plastic (4 colors) مصيدة ذبابة",</v>
      </c>
      <c r="I201" s="1" t="str">
        <f t="shared" si="18"/>
        <v>fraction: "1",</v>
      </c>
      <c r="J201" t="str">
        <f t="shared" si="19"/>
        <v>SalesPrice: "3.85"},</v>
      </c>
    </row>
    <row r="202" spans="1:10">
      <c r="A202" t="s">
        <v>3</v>
      </c>
      <c r="B202" t="s">
        <v>1038</v>
      </c>
      <c r="C202" t="s">
        <v>204</v>
      </c>
      <c r="D202">
        <v>1</v>
      </c>
      <c r="E202">
        <f>VLOOKUP(C202,Sheet3!A202:B1891,2,FALSE)</f>
        <v>19.25</v>
      </c>
      <c r="F202" s="1" t="str">
        <f t="shared" si="15"/>
        <v>{dept: "AX",</v>
      </c>
      <c r="G202" s="1" t="str">
        <f t="shared" si="16"/>
        <v>code: "TK-605",</v>
      </c>
      <c r="H202" s="1" t="str">
        <f t="shared" si="17"/>
        <v>name: "مكنسة تونكيتاLOGICA INDOR BROM",</v>
      </c>
      <c r="I202" s="1" t="str">
        <f t="shared" si="18"/>
        <v>fraction: "1",</v>
      </c>
      <c r="J202" t="str">
        <f t="shared" si="19"/>
        <v>SalesPrice: "19.25"},</v>
      </c>
    </row>
    <row r="203" spans="1:10">
      <c r="A203" t="s">
        <v>3</v>
      </c>
      <c r="B203" t="s">
        <v>1039</v>
      </c>
      <c r="C203" t="s">
        <v>205</v>
      </c>
      <c r="D203">
        <v>1</v>
      </c>
      <c r="E203">
        <f>VLOOKUP(C203,Sheet3!A203:B1892,2,FALSE)</f>
        <v>24.75</v>
      </c>
      <c r="F203" s="1" t="str">
        <f t="shared" si="15"/>
        <v>{dept: "AX",</v>
      </c>
      <c r="G203" s="1" t="str">
        <f t="shared" si="16"/>
        <v>code: "TK-610",</v>
      </c>
      <c r="H203" s="1" t="str">
        <f t="shared" si="17"/>
        <v>name: "مكنسة تونكيتاIndoor Brom Brush",</v>
      </c>
      <c r="I203" s="1" t="str">
        <f t="shared" si="18"/>
        <v>fraction: "1",</v>
      </c>
      <c r="J203" t="str">
        <f t="shared" si="19"/>
        <v>SalesPrice: "24.75"},</v>
      </c>
    </row>
    <row r="204" spans="1:10">
      <c r="A204" t="s">
        <v>3</v>
      </c>
      <c r="B204" t="s">
        <v>1040</v>
      </c>
      <c r="C204" t="s">
        <v>206</v>
      </c>
      <c r="D204">
        <v>1</v>
      </c>
      <c r="E204">
        <f>VLOOKUP(C204,Sheet3!A204:B1893,2,FALSE)</f>
        <v>28</v>
      </c>
      <c r="F204" s="1" t="str">
        <f t="shared" si="15"/>
        <v>{dept: "AX",</v>
      </c>
      <c r="G204" s="1" t="str">
        <f t="shared" si="16"/>
        <v>code: "TK-610M",</v>
      </c>
      <c r="H204" s="1" t="str">
        <f t="shared" si="17"/>
        <v>name: "مكنسة تونكيتاIN&amp;OUT BRMW/EXHND",</v>
      </c>
      <c r="I204" s="1" t="str">
        <f t="shared" si="18"/>
        <v>fraction: "1",</v>
      </c>
      <c r="J204" t="str">
        <f t="shared" si="19"/>
        <v>SalesPrice: "28"},</v>
      </c>
    </row>
    <row r="205" spans="1:10">
      <c r="A205" t="s">
        <v>3</v>
      </c>
      <c r="B205" t="s">
        <v>1041</v>
      </c>
      <c r="C205" t="s">
        <v>207</v>
      </c>
      <c r="D205">
        <v>1</v>
      </c>
      <c r="E205">
        <f>VLOOKUP(C205,Sheet3!A205:B1894,2,FALSE)</f>
        <v>23.25</v>
      </c>
      <c r="F205" s="1" t="str">
        <f t="shared" si="15"/>
        <v>{dept: "AX",</v>
      </c>
      <c r="G205" s="1" t="str">
        <f t="shared" si="16"/>
        <v>code: "TK-615",</v>
      </c>
      <c r="H205" s="1" t="str">
        <f t="shared" si="17"/>
        <v>name: "مكنسةناعمIndorBrom,Ultra-dense",</v>
      </c>
      <c r="I205" s="1" t="str">
        <f t="shared" si="18"/>
        <v>fraction: "1",</v>
      </c>
      <c r="J205" t="str">
        <f t="shared" si="19"/>
        <v>SalesPrice: "23.25"},</v>
      </c>
    </row>
    <row r="206" spans="1:10">
      <c r="A206" t="s">
        <v>3</v>
      </c>
      <c r="B206" t="s">
        <v>1042</v>
      </c>
      <c r="C206" t="s">
        <v>208</v>
      </c>
      <c r="D206">
        <v>1</v>
      </c>
      <c r="E206">
        <f>VLOOKUP(C206,Sheet3!A206:B1895,2,FALSE)</f>
        <v>28</v>
      </c>
      <c r="F206" s="1" t="str">
        <f t="shared" si="15"/>
        <v>{dept: "AX",</v>
      </c>
      <c r="G206" s="1" t="str">
        <f t="shared" si="16"/>
        <v>code: "TK-615M",</v>
      </c>
      <c r="H206" s="1" t="str">
        <f t="shared" si="17"/>
        <v>name: "مكنسةتونكيتاINDOR BRMWEXTHANDL",</v>
      </c>
      <c r="I206" s="1" t="str">
        <f t="shared" si="18"/>
        <v>fraction: "1",</v>
      </c>
      <c r="J206" t="str">
        <f t="shared" si="19"/>
        <v>SalesPrice: "28"},</v>
      </c>
    </row>
    <row r="207" spans="1:10">
      <c r="A207" t="s">
        <v>3</v>
      </c>
      <c r="B207" t="s">
        <v>1043</v>
      </c>
      <c r="C207" t="s">
        <v>209</v>
      </c>
      <c r="D207">
        <v>1</v>
      </c>
      <c r="E207">
        <f>VLOOKUP(C207,Sheet3!A207:B1896,2,FALSE)</f>
        <v>20.75</v>
      </c>
      <c r="F207" s="1" t="str">
        <f t="shared" si="15"/>
        <v>{dept: "AX",</v>
      </c>
      <c r="G207" s="1" t="str">
        <f t="shared" si="16"/>
        <v>code: "TK-620",</v>
      </c>
      <c r="H207" s="1" t="str">
        <f t="shared" si="17"/>
        <v>name: "مكنسة تونكيتاIN&amp;OUT DOR BROM",</v>
      </c>
      <c r="I207" s="1" t="str">
        <f t="shared" si="18"/>
        <v>fraction: "1",</v>
      </c>
      <c r="J207" t="str">
        <f t="shared" si="19"/>
        <v>SalesPrice: "20.75"},</v>
      </c>
    </row>
    <row r="208" spans="1:10">
      <c r="A208" t="s">
        <v>3</v>
      </c>
      <c r="B208" t="s">
        <v>1044</v>
      </c>
      <c r="C208" t="s">
        <v>210</v>
      </c>
      <c r="D208">
        <v>1</v>
      </c>
      <c r="E208">
        <f>VLOOKUP(C208,Sheet3!A208:B1897,2,FALSE)</f>
        <v>19.75</v>
      </c>
      <c r="F208" s="1" t="str">
        <f t="shared" si="15"/>
        <v>{dept: "AX",</v>
      </c>
      <c r="G208" s="1" t="str">
        <f t="shared" si="16"/>
        <v>code: "TK-625",</v>
      </c>
      <c r="H208" s="1" t="str">
        <f t="shared" si="17"/>
        <v>name: "مكنسة تونكيتاDual Indor Brom",</v>
      </c>
      <c r="I208" s="1" t="str">
        <f t="shared" si="18"/>
        <v>fraction: "1",</v>
      </c>
      <c r="J208" t="str">
        <f t="shared" si="19"/>
        <v>SalesPrice: "19.75"},</v>
      </c>
    </row>
    <row r="209" spans="1:10">
      <c r="A209" t="s">
        <v>3</v>
      </c>
      <c r="B209" t="s">
        <v>1045</v>
      </c>
      <c r="C209" t="s">
        <v>211</v>
      </c>
      <c r="D209">
        <v>1</v>
      </c>
      <c r="E209">
        <f>VLOOKUP(C209,Sheet3!A209:B1898,2,FALSE)</f>
        <v>14.5</v>
      </c>
      <c r="F209" s="1" t="str">
        <f t="shared" si="15"/>
        <v>{dept: "AX",</v>
      </c>
      <c r="G209" s="1" t="str">
        <f t="shared" si="16"/>
        <v>code: "TK-63668R",</v>
      </c>
      <c r="H209" s="1" t="str">
        <f t="shared" si="17"/>
        <v>name: "موب قطنCOTN MOP 23cm STRIP",</v>
      </c>
      <c r="I209" s="1" t="str">
        <f t="shared" si="18"/>
        <v>fraction: "1",</v>
      </c>
      <c r="J209" t="str">
        <f t="shared" si="19"/>
        <v>SalesPrice: "14.5"},</v>
      </c>
    </row>
    <row r="210" spans="1:10">
      <c r="A210" t="s">
        <v>3</v>
      </c>
      <c r="B210" t="s">
        <v>1046</v>
      </c>
      <c r="C210" t="s">
        <v>212</v>
      </c>
      <c r="D210">
        <v>1</v>
      </c>
      <c r="E210">
        <f>VLOOKUP(C210,Sheet3!A210:B1899,2,FALSE)</f>
        <v>24.75</v>
      </c>
      <c r="F210" s="1" t="str">
        <f t="shared" si="15"/>
        <v>{dept: "AX",</v>
      </c>
      <c r="G210" s="1" t="str">
        <f t="shared" si="16"/>
        <v>code: "TK-645",</v>
      </c>
      <c r="H210" s="1" t="str">
        <f t="shared" si="17"/>
        <v>name: "Maxi Outdoor Broom W/O Handle مكنسة",</v>
      </c>
      <c r="I210" s="1" t="str">
        <f t="shared" si="18"/>
        <v>fraction: "1",</v>
      </c>
      <c r="J210" t="str">
        <f t="shared" si="19"/>
        <v>SalesPrice: "24.75"},</v>
      </c>
    </row>
    <row r="211" spans="1:10">
      <c r="A211" t="s">
        <v>3</v>
      </c>
      <c r="B211" t="s">
        <v>1047</v>
      </c>
      <c r="C211" t="s">
        <v>213</v>
      </c>
      <c r="D211">
        <v>1</v>
      </c>
      <c r="E211">
        <f>VLOOKUP(C211,Sheet3!A211:B1900,2,FALSE)</f>
        <v>17</v>
      </c>
      <c r="F211" s="1" t="str">
        <f t="shared" si="15"/>
        <v>{dept: "AX",</v>
      </c>
      <c r="G211" s="1" t="str">
        <f t="shared" si="16"/>
        <v>code: "TK-650",</v>
      </c>
      <c r="H211" s="1" t="str">
        <f t="shared" si="17"/>
        <v>name: "مكنسة خشنةBROM W/EXTHNDLE",</v>
      </c>
      <c r="I211" s="1" t="str">
        <f t="shared" si="18"/>
        <v>fraction: "1",</v>
      </c>
      <c r="J211" t="str">
        <f t="shared" si="19"/>
        <v>SalesPrice: "17"},</v>
      </c>
    </row>
    <row r="212" spans="1:10">
      <c r="A212" t="s">
        <v>3</v>
      </c>
      <c r="B212" t="s">
        <v>1047</v>
      </c>
      <c r="C212" t="s">
        <v>214</v>
      </c>
      <c r="D212">
        <v>1</v>
      </c>
      <c r="E212">
        <f>VLOOKUP(C212,Sheet3!A212:B1901,2,FALSE)</f>
        <v>25</v>
      </c>
      <c r="F212" s="1" t="str">
        <f t="shared" si="15"/>
        <v>{dept: "AX",</v>
      </c>
      <c r="G212" s="1" t="str">
        <f t="shared" si="16"/>
        <v>code: "TK-650M",</v>
      </c>
      <c r="H212" s="1" t="str">
        <f t="shared" si="17"/>
        <v>name: "مكنسة خشنةBROM W/EXTHNDLE",</v>
      </c>
      <c r="I212" s="1" t="str">
        <f t="shared" si="18"/>
        <v>fraction: "1",</v>
      </c>
      <c r="J212" t="str">
        <f t="shared" si="19"/>
        <v>SalesPrice: "25"},</v>
      </c>
    </row>
    <row r="213" spans="1:10">
      <c r="A213" t="s">
        <v>3</v>
      </c>
      <c r="B213" t="s">
        <v>1048</v>
      </c>
      <c r="C213" t="s">
        <v>215</v>
      </c>
      <c r="D213">
        <v>1</v>
      </c>
      <c r="E213">
        <f>VLOOKUP(C213,Sheet3!A213:B1902,2,FALSE)</f>
        <v>18.25</v>
      </c>
      <c r="F213" s="1" t="str">
        <f t="shared" si="15"/>
        <v>{dept: "AX",</v>
      </c>
      <c r="G213" s="1" t="str">
        <f t="shared" si="16"/>
        <v>code: "TK-651",</v>
      </c>
      <c r="H213" s="1" t="str">
        <f t="shared" si="17"/>
        <v>name: "فرشةتنظيفPRATICO PUSH BROOM 1",</v>
      </c>
      <c r="I213" s="1" t="str">
        <f t="shared" si="18"/>
        <v>fraction: "1",</v>
      </c>
      <c r="J213" t="str">
        <f t="shared" si="19"/>
        <v>SalesPrice: "18.25"},</v>
      </c>
    </row>
    <row r="214" spans="1:10">
      <c r="A214" t="s">
        <v>3</v>
      </c>
      <c r="B214" t="s">
        <v>1049</v>
      </c>
      <c r="C214" t="s">
        <v>216</v>
      </c>
      <c r="D214">
        <v>1</v>
      </c>
      <c r="E214">
        <f>VLOOKUP(C214,Sheet3!A214:B1903,2,FALSE)</f>
        <v>23.25</v>
      </c>
      <c r="F214" s="1" t="str">
        <f t="shared" si="15"/>
        <v>{dept: "AX",</v>
      </c>
      <c r="G214" s="1" t="str">
        <f t="shared" si="16"/>
        <v>code: "TK-655",</v>
      </c>
      <c r="H214" s="1" t="str">
        <f t="shared" si="17"/>
        <v>name: "مكنسة تونكيتا Indor Brom,Micro",</v>
      </c>
      <c r="I214" s="1" t="str">
        <f t="shared" si="18"/>
        <v>fraction: "1",</v>
      </c>
      <c r="J214" t="str">
        <f t="shared" si="19"/>
        <v>SalesPrice: "23.25"},</v>
      </c>
    </row>
    <row r="215" spans="1:10">
      <c r="A215" t="s">
        <v>3</v>
      </c>
      <c r="B215" t="s">
        <v>1050</v>
      </c>
      <c r="C215" t="s">
        <v>217</v>
      </c>
      <c r="D215">
        <v>1</v>
      </c>
      <c r="E215">
        <f>VLOOKUP(C215,Sheet3!A215:B1904,2,FALSE)</f>
        <v>25</v>
      </c>
      <c r="F215" s="1" t="str">
        <f t="shared" si="15"/>
        <v>{dept: "AX",</v>
      </c>
      <c r="G215" s="1" t="str">
        <f t="shared" si="16"/>
        <v>code: "TK-660M1",</v>
      </c>
      <c r="H215" s="1" t="str">
        <f t="shared" si="17"/>
        <v>name: "DINAMICA BROOM W/130CM HANDL 1",</v>
      </c>
      <c r="I215" s="1" t="str">
        <f t="shared" si="18"/>
        <v>fraction: "1",</v>
      </c>
      <c r="J215" t="str">
        <f t="shared" si="19"/>
        <v>SalesPrice: "25"},</v>
      </c>
    </row>
    <row r="216" spans="1:10">
      <c r="A216" t="s">
        <v>3</v>
      </c>
      <c r="B216" t="s">
        <v>1018</v>
      </c>
      <c r="C216" t="s">
        <v>218</v>
      </c>
      <c r="D216">
        <v>1</v>
      </c>
      <c r="E216">
        <f>VLOOKUP(C216,Sheet3!A216:B1905,2,FALSE)</f>
        <v>14</v>
      </c>
      <c r="F216" s="1" t="str">
        <f t="shared" si="15"/>
        <v>{dept: "AX",</v>
      </c>
      <c r="G216" s="1" t="str">
        <f t="shared" si="16"/>
        <v>code: "TK-682",</v>
      </c>
      <c r="H216" s="1" t="str">
        <f t="shared" si="17"/>
        <v>name: "فرشاة مع قاعدةW.C.BRUSH W/CON",</v>
      </c>
      <c r="I216" s="1" t="str">
        <f t="shared" si="18"/>
        <v>fraction: "1",</v>
      </c>
      <c r="J216" t="str">
        <f t="shared" si="19"/>
        <v>SalesPrice: "14"},</v>
      </c>
    </row>
    <row r="217" spans="1:10">
      <c r="A217" t="s">
        <v>3</v>
      </c>
      <c r="B217" t="s">
        <v>1051</v>
      </c>
      <c r="C217" t="s">
        <v>219</v>
      </c>
      <c r="D217">
        <v>1</v>
      </c>
      <c r="E217">
        <f>VLOOKUP(C217,Sheet3!A217:B1906,2,FALSE)</f>
        <v>34.25</v>
      </c>
      <c r="F217" s="1" t="str">
        <f t="shared" si="15"/>
        <v>{dept: "AX",</v>
      </c>
      <c r="G217" s="1" t="str">
        <f t="shared" si="16"/>
        <v>code: "TK-683-G",</v>
      </c>
      <c r="H217" s="1" t="str">
        <f t="shared" si="17"/>
        <v>name: "Foldable Eco Dustpan+Brush مجرفة و مكنسة",</v>
      </c>
      <c r="I217" s="1" t="str">
        <f t="shared" si="18"/>
        <v>fraction: "1",</v>
      </c>
      <c r="J217" t="str">
        <f t="shared" si="19"/>
        <v>SalesPrice: "34.25"},</v>
      </c>
    </row>
    <row r="218" spans="1:10">
      <c r="A218" t="s">
        <v>3</v>
      </c>
      <c r="B218" t="s">
        <v>1052</v>
      </c>
      <c r="C218" t="s">
        <v>220</v>
      </c>
      <c r="D218">
        <v>1</v>
      </c>
      <c r="E218">
        <f>VLOOKUP(C218,Sheet3!A218:B1907,2,FALSE)</f>
        <v>13.25</v>
      </c>
      <c r="F218" s="1" t="str">
        <f t="shared" si="15"/>
        <v>{dept: "AX",</v>
      </c>
      <c r="G218" s="1" t="str">
        <f t="shared" si="16"/>
        <v>code: "TK-688",</v>
      </c>
      <c r="H218" s="1" t="str">
        <f t="shared" si="17"/>
        <v>name: "Pipon Toilet Set Brush فرشاة المرحاض طقم",</v>
      </c>
      <c r="I218" s="1" t="str">
        <f t="shared" si="18"/>
        <v>fraction: "1",</v>
      </c>
      <c r="J218" t="str">
        <f t="shared" si="19"/>
        <v>SalesPrice: "13.25"},</v>
      </c>
    </row>
    <row r="219" spans="1:10">
      <c r="A219" t="s">
        <v>3</v>
      </c>
      <c r="B219" t="s">
        <v>1053</v>
      </c>
      <c r="C219" t="s">
        <v>221</v>
      </c>
      <c r="D219">
        <v>1</v>
      </c>
      <c r="E219">
        <f>VLOOKUP(C219,Sheet3!A219:B1908,2,FALSE)</f>
        <v>53</v>
      </c>
      <c r="F219" s="1" t="str">
        <f t="shared" si="15"/>
        <v>{dept: "AX",</v>
      </c>
      <c r="G219" s="1" t="str">
        <f t="shared" si="16"/>
        <v>code: "TK-775P7",</v>
      </c>
      <c r="H219" s="1" t="str">
        <f t="shared" si="17"/>
        <v>name: "سطل حوضينDoubl Buckt+Mop+Squzr",</v>
      </c>
      <c r="I219" s="1" t="str">
        <f t="shared" si="18"/>
        <v>fraction: "1",</v>
      </c>
      <c r="J219" t="str">
        <f t="shared" si="19"/>
        <v>SalesPrice: "53"},</v>
      </c>
    </row>
    <row r="220" spans="1:10">
      <c r="A220" t="s">
        <v>3</v>
      </c>
      <c r="B220" t="s">
        <v>1054</v>
      </c>
      <c r="C220" t="s">
        <v>222</v>
      </c>
      <c r="D220">
        <v>1</v>
      </c>
      <c r="E220">
        <f>VLOOKUP(C220,Sheet3!A220:B1909,2,FALSE)</f>
        <v>17.75</v>
      </c>
      <c r="F220" s="1" t="str">
        <f t="shared" si="15"/>
        <v>{dept: "AX",</v>
      </c>
      <c r="G220" s="1" t="str">
        <f t="shared" si="16"/>
        <v>code: "TK-775R",</v>
      </c>
      <c r="H220" s="1" t="str">
        <f t="shared" si="17"/>
        <v>name: "موب تونكيتاT/Strips Fibres Mop",</v>
      </c>
      <c r="I220" s="1" t="str">
        <f t="shared" si="18"/>
        <v>fraction: "1",</v>
      </c>
      <c r="J220" t="str">
        <f t="shared" si="19"/>
        <v>SalesPrice: "17.75"},</v>
      </c>
    </row>
    <row r="221" spans="1:10">
      <c r="A221" t="s">
        <v>3</v>
      </c>
      <c r="B221" t="s">
        <v>1055</v>
      </c>
      <c r="C221" t="s">
        <v>223</v>
      </c>
      <c r="D221">
        <v>1</v>
      </c>
      <c r="E221">
        <f>VLOOKUP(C221,Sheet3!A221:B1910,2,FALSE)</f>
        <v>69</v>
      </c>
      <c r="F221" s="1" t="str">
        <f t="shared" si="15"/>
        <v>{dept: "AX",</v>
      </c>
      <c r="G221" s="1" t="str">
        <f t="shared" si="16"/>
        <v>code: "TK-775S7",</v>
      </c>
      <c r="H221" s="1" t="str">
        <f t="shared" si="17"/>
        <v>name: "Strizzo Set - Bckt+Squizr+Mop+Hndle",</v>
      </c>
      <c r="I221" s="1" t="str">
        <f t="shared" si="18"/>
        <v>fraction: "1",</v>
      </c>
      <c r="J221" t="str">
        <f t="shared" si="19"/>
        <v>SalesPrice: "69"},</v>
      </c>
    </row>
    <row r="222" spans="1:10">
      <c r="A222" t="s">
        <v>3</v>
      </c>
      <c r="B222" t="s">
        <v>1056</v>
      </c>
      <c r="C222" t="s">
        <v>224</v>
      </c>
      <c r="D222">
        <v>1</v>
      </c>
      <c r="E222">
        <f>VLOOKUP(C222,Sheet3!A222:B1911,2,FALSE)</f>
        <v>18.75</v>
      </c>
      <c r="F222" s="1" t="str">
        <f t="shared" si="15"/>
        <v>{dept: "AX",</v>
      </c>
      <c r="G222" s="1" t="str">
        <f t="shared" si="16"/>
        <v>code: "TK-777R",</v>
      </c>
      <c r="H222" s="1" t="str">
        <f t="shared" si="17"/>
        <v>name: "موب تونكيتاNonwoven Mop",</v>
      </c>
      <c r="I222" s="1" t="str">
        <f t="shared" si="18"/>
        <v>fraction: "1",</v>
      </c>
      <c r="J222" t="str">
        <f t="shared" si="19"/>
        <v>SalesPrice: "18.75"},</v>
      </c>
    </row>
    <row r="223" spans="1:10">
      <c r="A223" t="s">
        <v>3</v>
      </c>
      <c r="B223" t="s">
        <v>1057</v>
      </c>
      <c r="C223" t="s">
        <v>225</v>
      </c>
      <c r="D223">
        <v>1</v>
      </c>
      <c r="E223">
        <f>VLOOKUP(C223,Sheet3!A223:B1912,2,FALSE)</f>
        <v>53</v>
      </c>
      <c r="F223" s="1" t="str">
        <f t="shared" si="15"/>
        <v>{dept: "AX",</v>
      </c>
      <c r="G223" s="1" t="str">
        <f t="shared" si="16"/>
        <v>code: "TK-780A",</v>
      </c>
      <c r="H223" s="1" t="str">
        <f t="shared" si="17"/>
        <v>name: "ممسحةM/F Flor wipr W/Ext.HND",</v>
      </c>
      <c r="I223" s="1" t="str">
        <f t="shared" si="18"/>
        <v>fraction: "1",</v>
      </c>
      <c r="J223" t="str">
        <f t="shared" si="19"/>
        <v>SalesPrice: "53"},</v>
      </c>
    </row>
    <row r="224" spans="1:10">
      <c r="A224" t="s">
        <v>3</v>
      </c>
      <c r="B224" t="s">
        <v>1058</v>
      </c>
      <c r="C224" t="s">
        <v>226</v>
      </c>
      <c r="D224">
        <v>1</v>
      </c>
      <c r="E224">
        <f>VLOOKUP(C224,Sheet3!A224:B1913,2,FALSE)</f>
        <v>20</v>
      </c>
      <c r="F224" s="1" t="str">
        <f t="shared" si="15"/>
        <v>{dept: "AX",</v>
      </c>
      <c r="G224" s="1" t="str">
        <f t="shared" si="16"/>
        <v>code: "TK-780R",</v>
      </c>
      <c r="H224" s="1" t="str">
        <f t="shared" si="17"/>
        <v>name: "غيارMicrofibre Refill Tk780A",</v>
      </c>
      <c r="I224" s="1" t="str">
        <f t="shared" si="18"/>
        <v>fraction: "1",</v>
      </c>
      <c r="J224" t="str">
        <f t="shared" si="19"/>
        <v>SalesPrice: "20"},</v>
      </c>
    </row>
    <row r="225" spans="1:10">
      <c r="A225" t="s">
        <v>3</v>
      </c>
      <c r="B225" t="s">
        <v>1059</v>
      </c>
      <c r="C225" t="s">
        <v>227</v>
      </c>
      <c r="D225">
        <v>2</v>
      </c>
      <c r="E225">
        <f>VLOOKUP(C225,Sheet3!A225:B1914,2,FALSE)</f>
        <v>68.5</v>
      </c>
      <c r="F225" s="1" t="str">
        <f t="shared" si="15"/>
        <v>{dept: "AX",</v>
      </c>
      <c r="G225" s="1" t="str">
        <f t="shared" si="16"/>
        <v>code: "TK-781A",</v>
      </c>
      <c r="H225" s="1" t="str">
        <f t="shared" si="17"/>
        <v>name: "Spray &amp; Wash Kit - Tonkita 2 مجموعة الرش والغسيل",</v>
      </c>
      <c r="I225" s="1" t="str">
        <f t="shared" si="18"/>
        <v>fraction: "2",</v>
      </c>
      <c r="J225" t="str">
        <f t="shared" si="19"/>
        <v>SalesPrice: "68.5"},</v>
      </c>
    </row>
    <row r="226" spans="1:10">
      <c r="A226" t="s">
        <v>3</v>
      </c>
      <c r="B226" t="s">
        <v>1060</v>
      </c>
      <c r="C226" t="s">
        <v>228</v>
      </c>
      <c r="D226">
        <v>12</v>
      </c>
      <c r="E226">
        <f>VLOOKUP(C226,Sheet3!A226:B1915,2,FALSE)</f>
        <v>9.85</v>
      </c>
      <c r="F226" s="1" t="str">
        <f t="shared" si="15"/>
        <v>{dept: "AX",</v>
      </c>
      <c r="G226" s="1" t="str">
        <f t="shared" si="16"/>
        <v>code: "TK-781R",</v>
      </c>
      <c r="H226" s="1" t="str">
        <f t="shared" si="17"/>
        <v>name: "Spray &amp; Wash Mop Antibacterial - 12 رش وغسل الممسحة",</v>
      </c>
      <c r="I226" s="1" t="str">
        <f t="shared" si="18"/>
        <v>fraction: "12",</v>
      </c>
      <c r="J226" t="str">
        <f t="shared" si="19"/>
        <v>SalesPrice: "9.85"},</v>
      </c>
    </row>
    <row r="227" spans="1:10">
      <c r="A227" t="s">
        <v>3</v>
      </c>
      <c r="B227" t="s">
        <v>1061</v>
      </c>
      <c r="C227" t="s">
        <v>229</v>
      </c>
      <c r="D227">
        <v>1</v>
      </c>
      <c r="E227">
        <f>VLOOKUP(C227,Sheet3!A227:B1916,2,FALSE)</f>
        <v>59</v>
      </c>
      <c r="F227" s="1" t="str">
        <f t="shared" si="15"/>
        <v>{dept: "AX",</v>
      </c>
      <c r="G227" s="1" t="str">
        <f t="shared" si="16"/>
        <v>code: "TK-790A",</v>
      </c>
      <c r="H227" s="1" t="str">
        <f t="shared" si="17"/>
        <v>name: "ممسحة قطنCurly mcrofibr w.hnd",</v>
      </c>
      <c r="I227" s="1" t="str">
        <f t="shared" si="18"/>
        <v>fraction: "1",</v>
      </c>
      <c r="J227" t="str">
        <f t="shared" si="19"/>
        <v>SalesPrice: "59"},</v>
      </c>
    </row>
    <row r="228" spans="1:10">
      <c r="A228" t="s">
        <v>3</v>
      </c>
      <c r="B228" t="s">
        <v>1062</v>
      </c>
      <c r="C228" t="s">
        <v>230</v>
      </c>
      <c r="D228">
        <v>1</v>
      </c>
      <c r="E228">
        <f>VLOOKUP(C228,Sheet3!A228:B1917,2,FALSE)</f>
        <v>20</v>
      </c>
      <c r="F228" s="1" t="str">
        <f t="shared" si="15"/>
        <v>{dept: "AX",</v>
      </c>
      <c r="G228" s="1" t="str">
        <f t="shared" si="16"/>
        <v>code: "TK-790R",</v>
      </c>
      <c r="H228" s="1" t="str">
        <f t="shared" si="17"/>
        <v>name: "غيارCurly mcrofibr refil 790A",</v>
      </c>
      <c r="I228" s="1" t="str">
        <f t="shared" si="18"/>
        <v>fraction: "1",</v>
      </c>
      <c r="J228" t="str">
        <f t="shared" si="19"/>
        <v>SalesPrice: "20"},</v>
      </c>
    </row>
    <row r="229" spans="1:10">
      <c r="A229" t="s">
        <v>3</v>
      </c>
      <c r="B229" t="s">
        <v>1063</v>
      </c>
      <c r="C229" t="s">
        <v>231</v>
      </c>
      <c r="D229">
        <v>1</v>
      </c>
      <c r="E229">
        <f>VLOOKUP(C229,Sheet3!A229:B1918,2,FALSE)</f>
        <v>37</v>
      </c>
      <c r="F229" s="1" t="str">
        <f t="shared" si="15"/>
        <v>{dept: "AX",</v>
      </c>
      <c r="G229" s="1" t="str">
        <f t="shared" si="16"/>
        <v>code: "TK-838",</v>
      </c>
      <c r="H229" s="1" t="str">
        <f t="shared" si="17"/>
        <v>name: "مكنسة Outdoor Corn Broom W/HND",</v>
      </c>
      <c r="I229" s="1" t="str">
        <f t="shared" si="18"/>
        <v>fraction: "1",</v>
      </c>
      <c r="J229" t="str">
        <f t="shared" si="19"/>
        <v>SalesPrice: "37"},</v>
      </c>
    </row>
    <row r="230" spans="1:10">
      <c r="A230" t="s">
        <v>3</v>
      </c>
      <c r="B230" t="s">
        <v>1064</v>
      </c>
      <c r="C230" t="s">
        <v>232</v>
      </c>
      <c r="D230">
        <v>1</v>
      </c>
      <c r="E230">
        <f>VLOOKUP(C230,Sheet3!A230:B1919,2,FALSE)</f>
        <v>46</v>
      </c>
      <c r="F230" s="1" t="str">
        <f t="shared" si="15"/>
        <v>{dept: "AX",</v>
      </c>
      <c r="G230" s="1" t="str">
        <f t="shared" si="16"/>
        <v>code: "TK-847",</v>
      </c>
      <c r="H230" s="1" t="str">
        <f t="shared" si="17"/>
        <v>name: "PAPID DUST&amp;WASH SET W.HANDL 1",</v>
      </c>
      <c r="I230" s="1" t="str">
        <f t="shared" si="18"/>
        <v>fraction: "1",</v>
      </c>
      <c r="J230" t="str">
        <f t="shared" si="19"/>
        <v>SalesPrice: "46"},</v>
      </c>
    </row>
    <row r="231" spans="1:10">
      <c r="A231" t="s">
        <v>3</v>
      </c>
      <c r="B231" t="s">
        <v>1065</v>
      </c>
      <c r="C231" t="s">
        <v>233</v>
      </c>
      <c r="D231">
        <v>1</v>
      </c>
      <c r="E231">
        <f>VLOOKUP(C231,Sheet3!A231:B1920,2,FALSE)</f>
        <v>20</v>
      </c>
      <c r="F231" s="1" t="str">
        <f t="shared" si="15"/>
        <v>{dept: "AX",</v>
      </c>
      <c r="G231" s="1" t="str">
        <f t="shared" si="16"/>
        <v>code: "TK-847R",</v>
      </c>
      <c r="H231" s="1" t="str">
        <f t="shared" si="17"/>
        <v>name: "PAPID DUST&amp;WASH REFILL TK-847",</v>
      </c>
      <c r="I231" s="1" t="str">
        <f t="shared" si="18"/>
        <v>fraction: "1",</v>
      </c>
      <c r="J231" t="str">
        <f t="shared" si="19"/>
        <v>SalesPrice: "20"},</v>
      </c>
    </row>
    <row r="232" spans="1:10">
      <c r="A232" t="s">
        <v>3</v>
      </c>
      <c r="B232" t="s">
        <v>1066</v>
      </c>
      <c r="C232" t="s">
        <v>234</v>
      </c>
      <c r="D232">
        <v>1</v>
      </c>
      <c r="E232">
        <f>VLOOKUP(C232,Sheet3!A232:B1921,2,FALSE)</f>
        <v>14.85</v>
      </c>
      <c r="F232" s="1" t="str">
        <f t="shared" si="15"/>
        <v>{dept: "AX",</v>
      </c>
      <c r="G232" s="1" t="str">
        <f t="shared" si="16"/>
        <v>code: "TK-853",</v>
      </c>
      <c r="H232" s="1" t="str">
        <f t="shared" si="17"/>
        <v>name: "ممسحة 33ربلRUBER FLOR WIP 33cm",</v>
      </c>
      <c r="I232" s="1" t="str">
        <f t="shared" si="18"/>
        <v>fraction: "1",</v>
      </c>
      <c r="J232" t="str">
        <f t="shared" si="19"/>
        <v>SalesPrice: "14.85"},</v>
      </c>
    </row>
    <row r="233" spans="1:10">
      <c r="A233" t="s">
        <v>3</v>
      </c>
      <c r="B233" t="s">
        <v>1067</v>
      </c>
      <c r="C233" t="s">
        <v>235</v>
      </c>
      <c r="D233">
        <v>1</v>
      </c>
      <c r="E233">
        <f>VLOOKUP(C233,Sheet3!A233:B1922,2,FALSE)</f>
        <v>15.9</v>
      </c>
      <c r="F233" s="1" t="str">
        <f t="shared" si="15"/>
        <v>{dept: "AX",</v>
      </c>
      <c r="G233" s="1" t="str">
        <f t="shared" si="16"/>
        <v>code: "TK-854",</v>
      </c>
      <c r="H233" s="1" t="str">
        <f t="shared" si="17"/>
        <v>name: "ممسحة 44ربلRUBER FLOR WIP 44cm",</v>
      </c>
      <c r="I233" s="1" t="str">
        <f t="shared" si="18"/>
        <v>fraction: "1",</v>
      </c>
      <c r="J233" t="str">
        <f t="shared" si="19"/>
        <v>SalesPrice: "15.9"},</v>
      </c>
    </row>
    <row r="234" spans="1:10">
      <c r="A234" t="s">
        <v>3</v>
      </c>
      <c r="B234" t="s">
        <v>1068</v>
      </c>
      <c r="C234" t="s">
        <v>236</v>
      </c>
      <c r="D234">
        <v>1</v>
      </c>
      <c r="E234">
        <f>VLOOKUP(C234,Sheet3!A234:B1923,2,FALSE)</f>
        <v>22.25</v>
      </c>
      <c r="F234" s="1" t="str">
        <f t="shared" si="15"/>
        <v>{dept: "AX",</v>
      </c>
      <c r="G234" s="1" t="str">
        <f t="shared" si="16"/>
        <v>code: "TK-8541",</v>
      </c>
      <c r="H234" s="1" t="str">
        <f t="shared" si="17"/>
        <v>name: "2in1 Squeez Floor Wiper W/O Handle ممسحة",</v>
      </c>
      <c r="I234" s="1" t="str">
        <f t="shared" si="18"/>
        <v>fraction: "1",</v>
      </c>
      <c r="J234" t="str">
        <f t="shared" si="19"/>
        <v>SalesPrice: "22.25"},</v>
      </c>
    </row>
    <row r="235" spans="1:10">
      <c r="A235" t="s">
        <v>3</v>
      </c>
      <c r="B235" t="s">
        <v>1069</v>
      </c>
      <c r="C235" t="s">
        <v>237</v>
      </c>
      <c r="D235">
        <v>1</v>
      </c>
      <c r="E235">
        <f>VLOOKUP(C235,Sheet3!A235:B1924,2,FALSE)</f>
        <v>23.75</v>
      </c>
      <c r="F235" s="1" t="str">
        <f t="shared" si="15"/>
        <v>{dept: "AX",</v>
      </c>
      <c r="G235" s="1" t="str">
        <f t="shared" si="16"/>
        <v>code: "TK-855",</v>
      </c>
      <c r="H235" s="1" t="str">
        <f t="shared" si="17"/>
        <v>name: "ممسحة 55ربلRUBER FLOR WIP 55cm",</v>
      </c>
      <c r="I235" s="1" t="str">
        <f t="shared" si="18"/>
        <v>fraction: "1",</v>
      </c>
      <c r="J235" t="str">
        <f t="shared" si="19"/>
        <v>SalesPrice: "23.75"},</v>
      </c>
    </row>
    <row r="236" spans="1:10">
      <c r="A236" t="s">
        <v>3</v>
      </c>
      <c r="B236" t="s">
        <v>1070</v>
      </c>
      <c r="C236" t="s">
        <v>238</v>
      </c>
      <c r="D236">
        <v>1</v>
      </c>
      <c r="E236">
        <f>VLOOKUP(C236,Sheet3!A236:B1925,2,FALSE)</f>
        <v>24</v>
      </c>
      <c r="F236" s="1" t="str">
        <f t="shared" si="15"/>
        <v>{dept: "AX",</v>
      </c>
      <c r="G236" s="1" t="str">
        <f t="shared" si="16"/>
        <v>code: "TK-892",</v>
      </c>
      <c r="H236" s="1" t="str">
        <f t="shared" si="17"/>
        <v>name: "OVAL BUCKET 13 LTR . 1",</v>
      </c>
      <c r="I236" s="1" t="str">
        <f t="shared" si="18"/>
        <v>fraction: "1",</v>
      </c>
      <c r="J236" t="str">
        <f t="shared" si="19"/>
        <v>SalesPrice: "24"},</v>
      </c>
    </row>
    <row r="237" spans="1:10">
      <c r="A237" t="s">
        <v>3</v>
      </c>
      <c r="B237" t="s">
        <v>1071</v>
      </c>
      <c r="C237" t="s">
        <v>239</v>
      </c>
      <c r="D237">
        <v>1</v>
      </c>
      <c r="E237">
        <f>VLOOKUP(C237,Sheet3!A237:B1926,2,FALSE)</f>
        <v>38</v>
      </c>
      <c r="F237" s="1" t="str">
        <f t="shared" si="15"/>
        <v>{dept: "AX",</v>
      </c>
      <c r="G237" s="1" t="str">
        <f t="shared" si="16"/>
        <v>code: "TK-923",</v>
      </c>
      <c r="H237" s="1" t="str">
        <f t="shared" si="17"/>
        <v>name: "Strizzo Floor Songe Mop W.Handle ممسحة",</v>
      </c>
      <c r="I237" s="1" t="str">
        <f t="shared" si="18"/>
        <v>fraction: "1",</v>
      </c>
      <c r="J237" t="str">
        <f t="shared" si="19"/>
        <v>SalesPrice: "38"},</v>
      </c>
    </row>
    <row r="238" spans="1:10">
      <c r="A238" t="s">
        <v>3</v>
      </c>
      <c r="B238" t="s">
        <v>1072</v>
      </c>
      <c r="C238" t="s">
        <v>240</v>
      </c>
      <c r="D238">
        <v>1</v>
      </c>
      <c r="E238">
        <f>VLOOKUP(C238,Sheet3!A238:B1927,2,FALSE)</f>
        <v>14</v>
      </c>
      <c r="F238" s="1" t="str">
        <f t="shared" si="15"/>
        <v>{dept: "AX",</v>
      </c>
      <c r="G238" s="1" t="str">
        <f t="shared" si="16"/>
        <v>code: "GTK-670",</v>
      </c>
      <c r="H238" s="1" t="str">
        <f t="shared" si="17"/>
        <v>name: "ECOLOGICA INDOOR BROOM 1",</v>
      </c>
      <c r="I238" s="1" t="str">
        <f t="shared" si="18"/>
        <v>fraction: "1",</v>
      </c>
      <c r="J238" t="str">
        <f t="shared" si="19"/>
        <v>SalesPrice: "14"},</v>
      </c>
    </row>
    <row r="239" spans="1:10">
      <c r="A239" t="s">
        <v>3</v>
      </c>
      <c r="B239" t="s">
        <v>1073</v>
      </c>
      <c r="C239" t="s">
        <v>241</v>
      </c>
      <c r="D239">
        <v>1</v>
      </c>
      <c r="E239">
        <f>VLOOKUP(C239,Sheet3!A239:B1928,2,FALSE)</f>
        <v>16</v>
      </c>
      <c r="F239" s="1" t="str">
        <f t="shared" si="15"/>
        <v>{dept: "AX",</v>
      </c>
      <c r="G239" s="1" t="str">
        <f t="shared" si="16"/>
        <v>code: "GTK-671",</v>
      </c>
      <c r="H239" s="1" t="str">
        <f t="shared" si="17"/>
        <v>name: "ECOLOGICA PUSH BROOM 1",</v>
      </c>
      <c r="I239" s="1" t="str">
        <f t="shared" si="18"/>
        <v>fraction: "1",</v>
      </c>
      <c r="J239" t="str">
        <f t="shared" si="19"/>
        <v>SalesPrice: "16"},</v>
      </c>
    </row>
    <row r="240" spans="1:10">
      <c r="A240" t="s">
        <v>3</v>
      </c>
      <c r="B240" t="s">
        <v>1074</v>
      </c>
      <c r="C240" t="s">
        <v>242</v>
      </c>
      <c r="D240">
        <v>1</v>
      </c>
      <c r="E240">
        <f>VLOOKUP(C240,Sheet3!A240:B1929,2,FALSE)</f>
        <v>19</v>
      </c>
      <c r="F240" s="1" t="str">
        <f t="shared" si="15"/>
        <v>{dept: "AX",</v>
      </c>
      <c r="G240" s="1" t="str">
        <f t="shared" si="16"/>
        <v>code: "GTK-672",</v>
      </c>
      <c r="H240" s="1" t="str">
        <f t="shared" si="17"/>
        <v>name: "ECOLOGICA OUTDOOR BROOM 1",</v>
      </c>
      <c r="I240" s="1" t="str">
        <f t="shared" si="18"/>
        <v>fraction: "1",</v>
      </c>
      <c r="J240" t="str">
        <f t="shared" si="19"/>
        <v>SalesPrice: "19"},</v>
      </c>
    </row>
    <row r="241" spans="1:10">
      <c r="A241" t="s">
        <v>3</v>
      </c>
      <c r="B241" t="s">
        <v>1075</v>
      </c>
      <c r="C241" t="s">
        <v>243</v>
      </c>
      <c r="D241">
        <v>1</v>
      </c>
      <c r="E241">
        <f>VLOOKUP(C241,Sheet3!A241:B1930,2,FALSE)</f>
        <v>6</v>
      </c>
      <c r="F241" s="1" t="str">
        <f t="shared" si="15"/>
        <v>{dept: "AX",</v>
      </c>
      <c r="G241" s="1" t="str">
        <f t="shared" si="16"/>
        <v>code: "GTK-673",</v>
      </c>
      <c r="H241" s="1" t="str">
        <f t="shared" si="17"/>
        <v>name: "DUSTPAN 1",</v>
      </c>
      <c r="I241" s="1" t="str">
        <f t="shared" si="18"/>
        <v>fraction: "1",</v>
      </c>
      <c r="J241" t="str">
        <f t="shared" si="19"/>
        <v>SalesPrice: "6"},</v>
      </c>
    </row>
    <row r="242" spans="1:10">
      <c r="A242" t="s">
        <v>3</v>
      </c>
      <c r="B242" t="s">
        <v>1076</v>
      </c>
      <c r="C242" t="s">
        <v>244</v>
      </c>
      <c r="D242">
        <v>1</v>
      </c>
      <c r="E242">
        <f>VLOOKUP(C242,Sheet3!A242:B1931,2,FALSE)</f>
        <v>8</v>
      </c>
      <c r="F242" s="1" t="str">
        <f t="shared" si="15"/>
        <v>{dept: "AX",</v>
      </c>
      <c r="G242" s="1" t="str">
        <f t="shared" si="16"/>
        <v>code: "GTK-674",</v>
      </c>
      <c r="H242" s="1" t="str">
        <f t="shared" si="17"/>
        <v>name: "HANDLE 130CM 1",</v>
      </c>
      <c r="I242" s="1" t="str">
        <f t="shared" si="18"/>
        <v>fraction: "1",</v>
      </c>
      <c r="J242" t="str">
        <f t="shared" si="19"/>
        <v>SalesPrice: "8"},</v>
      </c>
    </row>
    <row r="243" spans="1:10">
      <c r="A243" t="s">
        <v>3</v>
      </c>
      <c r="B243" t="s">
        <v>1077</v>
      </c>
      <c r="C243" t="s">
        <v>245</v>
      </c>
      <c r="D243">
        <v>1</v>
      </c>
      <c r="E243">
        <f>VLOOKUP(C243,Sheet3!A243:B1932,2,FALSE)</f>
        <v>19</v>
      </c>
      <c r="F243" s="1" t="str">
        <f t="shared" si="15"/>
        <v>{dept: "AX",</v>
      </c>
      <c r="G243" s="1" t="str">
        <f t="shared" si="16"/>
        <v>code: "GTK-675R",</v>
      </c>
      <c r="H243" s="1" t="str">
        <f t="shared" si="17"/>
        <v>name: "ECOLOGICA MOPY FLOOR MOP 1",</v>
      </c>
      <c r="I243" s="1" t="str">
        <f t="shared" si="18"/>
        <v>fraction: "1",</v>
      </c>
      <c r="J243" t="str">
        <f t="shared" si="19"/>
        <v>SalesPrice: "19"},</v>
      </c>
    </row>
    <row r="244" spans="1:10">
      <c r="A244" t="s">
        <v>3</v>
      </c>
      <c r="B244" t="s">
        <v>1078</v>
      </c>
      <c r="C244" t="s">
        <v>246</v>
      </c>
      <c r="D244">
        <v>1</v>
      </c>
      <c r="E244">
        <f>VLOOKUP(C244,Sheet3!A244:B1933,2,FALSE)</f>
        <v>25</v>
      </c>
      <c r="F244" s="1" t="str">
        <f t="shared" si="15"/>
        <v>{dept: "AX",</v>
      </c>
      <c r="G244" s="1" t="str">
        <f t="shared" si="16"/>
        <v>code: "GTK-676",</v>
      </c>
      <c r="H244" s="1" t="str">
        <f t="shared" si="17"/>
        <v>name: "OVAL BUCKET 13 LTRS.+SQUEEZER",</v>
      </c>
      <c r="I244" s="1" t="str">
        <f t="shared" si="18"/>
        <v>fraction: "1",</v>
      </c>
      <c r="J244" t="str">
        <f t="shared" si="19"/>
        <v>SalesPrice: "25"},</v>
      </c>
    </row>
    <row r="245" spans="1:10">
      <c r="A245" t="s">
        <v>3</v>
      </c>
      <c r="B245" t="s">
        <v>1079</v>
      </c>
      <c r="C245" t="s">
        <v>247</v>
      </c>
      <c r="D245">
        <v>1</v>
      </c>
      <c r="E245">
        <f>VLOOKUP(C245,Sheet3!A245:B1934,2,FALSE)</f>
        <v>12</v>
      </c>
      <c r="F245" s="1" t="str">
        <f t="shared" si="15"/>
        <v>{dept: "AX",</v>
      </c>
      <c r="G245" s="1" t="str">
        <f t="shared" si="16"/>
        <v>code: "GTK-677",</v>
      </c>
      <c r="H245" s="1" t="str">
        <f t="shared" si="17"/>
        <v>name: "SET DUST PAN+BRUSH LARGE SIZE",</v>
      </c>
      <c r="I245" s="1" t="str">
        <f t="shared" si="18"/>
        <v>fraction: "1",</v>
      </c>
      <c r="J245" t="str">
        <f t="shared" si="19"/>
        <v>SalesPrice: "12"},</v>
      </c>
    </row>
    <row r="246" spans="1:10">
      <c r="A246" t="s">
        <v>249</v>
      </c>
      <c r="B246" t="s">
        <v>1080</v>
      </c>
      <c r="C246" t="s">
        <v>250</v>
      </c>
      <c r="D246">
        <v>12</v>
      </c>
      <c r="E246">
        <f>VLOOKUP(C246,Sheet3!A247:B1936,2,FALSE)</f>
        <v>9.5</v>
      </c>
      <c r="F246" s="1" t="str">
        <f t="shared" si="15"/>
        <v>{dept: "CN",</v>
      </c>
      <c r="G246" s="1" t="str">
        <f t="shared" si="16"/>
        <v>code: "CN-244461",</v>
      </c>
      <c r="H246" s="1" t="str">
        <f t="shared" si="17"/>
        <v>name: "GLASS CNDLE 120g Red Fruit 12",</v>
      </c>
      <c r="I246" s="1" t="str">
        <f t="shared" si="18"/>
        <v>fraction: "12",</v>
      </c>
      <c r="J246" t="str">
        <f t="shared" si="19"/>
        <v>SalesPrice: "9.5"},</v>
      </c>
    </row>
    <row r="247" spans="1:10">
      <c r="A247" t="s">
        <v>249</v>
      </c>
      <c r="B247" t="s">
        <v>1081</v>
      </c>
      <c r="C247" t="s">
        <v>251</v>
      </c>
      <c r="D247">
        <v>12</v>
      </c>
      <c r="E247">
        <f>VLOOKUP(C247,Sheet3!A248:B1937,2,FALSE)</f>
        <v>9.5</v>
      </c>
      <c r="F247" s="1" t="str">
        <f t="shared" si="15"/>
        <v>{dept: "CN",</v>
      </c>
      <c r="G247" s="1" t="str">
        <f t="shared" si="16"/>
        <v>code: "CN-244478",</v>
      </c>
      <c r="H247" s="1" t="str">
        <f t="shared" si="17"/>
        <v>name: "Glass Candle 120g Apple/Cinmon(12) شمعة زجاجية",</v>
      </c>
      <c r="I247" s="1" t="str">
        <f t="shared" si="18"/>
        <v>fraction: "12",</v>
      </c>
      <c r="J247" t="str">
        <f t="shared" si="19"/>
        <v>SalesPrice: "9.5"},</v>
      </c>
    </row>
    <row r="248" spans="1:10">
      <c r="A248" t="s">
        <v>249</v>
      </c>
      <c r="B248" t="s">
        <v>1082</v>
      </c>
      <c r="C248" t="s">
        <v>252</v>
      </c>
      <c r="D248">
        <v>12</v>
      </c>
      <c r="E248">
        <f>VLOOKUP(C248,Sheet3!A249:B1938,2,FALSE)</f>
        <v>9.5</v>
      </c>
      <c r="F248" s="1" t="str">
        <f t="shared" si="15"/>
        <v>{dept: "CN",</v>
      </c>
      <c r="G248" s="1" t="str">
        <f t="shared" si="16"/>
        <v>code: "CN-244485",</v>
      </c>
      <c r="H248" s="1" t="str">
        <f t="shared" si="17"/>
        <v>name: "GLASS CANDLE 120g Jasmine 12",</v>
      </c>
      <c r="I248" s="1" t="str">
        <f t="shared" si="18"/>
        <v>fraction: "12",</v>
      </c>
      <c r="J248" t="str">
        <f t="shared" si="19"/>
        <v>SalesPrice: "9.5"},</v>
      </c>
    </row>
    <row r="249" spans="1:10">
      <c r="A249" t="s">
        <v>249</v>
      </c>
      <c r="B249" t="s">
        <v>1083</v>
      </c>
      <c r="C249" t="s">
        <v>253</v>
      </c>
      <c r="D249">
        <v>24</v>
      </c>
      <c r="E249">
        <f>VLOOKUP(C249,Sheet3!A250:B1939,2,FALSE)</f>
        <v>9.5</v>
      </c>
      <c r="F249" s="1" t="str">
        <f t="shared" si="15"/>
        <v>{dept: "CN",</v>
      </c>
      <c r="G249" s="1" t="str">
        <f t="shared" si="16"/>
        <v>code: "CN-244492",</v>
      </c>
      <c r="H249" s="1" t="str">
        <f t="shared" si="17"/>
        <v>name: "Clr Chang Cndl Strbry&amp;Crem 24",</v>
      </c>
      <c r="I249" s="1" t="str">
        <f t="shared" si="18"/>
        <v>fraction: "24",</v>
      </c>
      <c r="J249" t="str">
        <f t="shared" si="19"/>
        <v>SalesPrice: "9.5"},</v>
      </c>
    </row>
    <row r="250" spans="1:10">
      <c r="A250" t="s">
        <v>249</v>
      </c>
      <c r="B250" t="s">
        <v>1084</v>
      </c>
      <c r="C250" t="s">
        <v>254</v>
      </c>
      <c r="D250">
        <v>12</v>
      </c>
      <c r="E250">
        <f>VLOOKUP(C250,Sheet3!A251:B1940,2,FALSE)</f>
        <v>9.5</v>
      </c>
      <c r="F250" s="1" t="str">
        <f t="shared" si="15"/>
        <v>{dept: "CN",</v>
      </c>
      <c r="G250" s="1" t="str">
        <f t="shared" si="16"/>
        <v>code: "CN-244508",</v>
      </c>
      <c r="H250" s="1" t="str">
        <f t="shared" si="17"/>
        <v>name: "WC Solid Rim Block4p Lavndr 12",</v>
      </c>
      <c r="I250" s="1" t="str">
        <f t="shared" si="18"/>
        <v>fraction: "12",</v>
      </c>
      <c r="J250" t="str">
        <f t="shared" si="19"/>
        <v>SalesPrice: "9.5"},</v>
      </c>
    </row>
    <row r="251" spans="1:10">
      <c r="A251" t="s">
        <v>249</v>
      </c>
      <c r="B251" t="s">
        <v>1085</v>
      </c>
      <c r="C251" t="s">
        <v>255</v>
      </c>
      <c r="D251">
        <v>12</v>
      </c>
      <c r="E251">
        <f>VLOOKUP(C251,Sheet3!A252:B1941,2,FALSE)</f>
        <v>9.5</v>
      </c>
      <c r="F251" s="1" t="str">
        <f t="shared" si="15"/>
        <v>{dept: "CN",</v>
      </c>
      <c r="G251" s="1" t="str">
        <f t="shared" si="16"/>
        <v>code: "CN-244515",</v>
      </c>
      <c r="H251" s="1" t="str">
        <f t="shared" si="17"/>
        <v>name: "WC Solid Rim Block4p M.Frsh 12",</v>
      </c>
      <c r="I251" s="1" t="str">
        <f t="shared" si="18"/>
        <v>fraction: "12",</v>
      </c>
      <c r="J251" t="str">
        <f t="shared" si="19"/>
        <v>SalesPrice: "9.5"},</v>
      </c>
    </row>
    <row r="252" spans="1:10">
      <c r="A252" t="s">
        <v>249</v>
      </c>
      <c r="B252" t="s">
        <v>1086</v>
      </c>
      <c r="C252" t="s">
        <v>256</v>
      </c>
      <c r="D252">
        <v>12</v>
      </c>
      <c r="E252">
        <f>VLOOKUP(C252,Sheet3!A253:B1942,2,FALSE)</f>
        <v>9.5</v>
      </c>
      <c r="F252" s="1" t="str">
        <f t="shared" si="15"/>
        <v>{dept: "CN",</v>
      </c>
      <c r="G252" s="1" t="str">
        <f t="shared" si="16"/>
        <v>code: "CN-244522",</v>
      </c>
      <c r="H252" s="1" t="str">
        <f t="shared" si="17"/>
        <v>name: "WC Solid Rim Block 4p Ocean 12",</v>
      </c>
      <c r="I252" s="1" t="str">
        <f t="shared" si="18"/>
        <v>fraction: "12",</v>
      </c>
      <c r="J252" t="str">
        <f t="shared" si="19"/>
        <v>SalesPrice: "9.5"},</v>
      </c>
    </row>
    <row r="253" spans="1:10">
      <c r="A253" t="s">
        <v>249</v>
      </c>
      <c r="B253" t="s">
        <v>1087</v>
      </c>
      <c r="C253" t="s">
        <v>257</v>
      </c>
      <c r="D253">
        <v>10</v>
      </c>
      <c r="E253">
        <f>VLOOKUP(C253,Sheet3!A254:B1943,2,FALSE)</f>
        <v>6.5</v>
      </c>
      <c r="F253" s="1" t="str">
        <f t="shared" si="15"/>
        <v>{dept: "CN",</v>
      </c>
      <c r="G253" s="1" t="str">
        <f t="shared" si="16"/>
        <v>code: "CN-244539",</v>
      </c>
      <c r="H253" s="1" t="str">
        <f t="shared" si="17"/>
        <v>name: "Blue Water Toilet Freshenr 10",</v>
      </c>
      <c r="I253" s="1" t="str">
        <f t="shared" si="18"/>
        <v>fraction: "10",</v>
      </c>
      <c r="J253" t="str">
        <f t="shared" si="19"/>
        <v>SalesPrice: "6.5"},</v>
      </c>
    </row>
    <row r="254" spans="1:10">
      <c r="A254" t="s">
        <v>249</v>
      </c>
      <c r="B254" t="s">
        <v>1088</v>
      </c>
      <c r="C254" t="s">
        <v>258</v>
      </c>
      <c r="D254">
        <v>20</v>
      </c>
      <c r="E254">
        <f>VLOOKUP(C254,Sheet3!A255:B1944,2,FALSE)</f>
        <v>5.75</v>
      </c>
      <c r="F254" s="1" t="str">
        <f t="shared" si="15"/>
        <v>{dept: "CN",</v>
      </c>
      <c r="G254" s="1" t="str">
        <f t="shared" si="16"/>
        <v>code: "CN-244546",</v>
      </c>
      <c r="H254" s="1" t="str">
        <f t="shared" si="17"/>
        <v>name: "Blue Water Cistern Cubes 20",</v>
      </c>
      <c r="I254" s="1" t="str">
        <f t="shared" si="18"/>
        <v>fraction: "20",</v>
      </c>
      <c r="J254" t="str">
        <f t="shared" si="19"/>
        <v>SalesPrice: "5.75"},</v>
      </c>
    </row>
    <row r="255" spans="1:10">
      <c r="A255" t="s">
        <v>249</v>
      </c>
      <c r="B255" t="s">
        <v>1089</v>
      </c>
      <c r="C255" t="s">
        <v>259</v>
      </c>
      <c r="D255">
        <v>18</v>
      </c>
      <c r="E255">
        <f>VLOOKUP(C255,Sheet3!A256:B1945,2,FALSE)</f>
        <v>6.3333000000000004</v>
      </c>
      <c r="F255" s="1" t="str">
        <f t="shared" si="15"/>
        <v>{dept: "CN",</v>
      </c>
      <c r="G255" s="1" t="str">
        <f t="shared" si="16"/>
        <v>code: "CN-244553",</v>
      </c>
      <c r="H255" s="1" t="str">
        <f t="shared" si="17"/>
        <v>name: "WC Maxi Rim Block Ocean 18",</v>
      </c>
      <c r="I255" s="1" t="str">
        <f t="shared" si="18"/>
        <v>fraction: "18",</v>
      </c>
      <c r="J255" t="str">
        <f t="shared" si="19"/>
        <v>SalesPrice: "6.3333"},</v>
      </c>
    </row>
    <row r="256" spans="1:10">
      <c r="A256" t="s">
        <v>249</v>
      </c>
      <c r="B256" t="s">
        <v>1090</v>
      </c>
      <c r="C256" t="s">
        <v>260</v>
      </c>
      <c r="D256">
        <v>18</v>
      </c>
      <c r="E256">
        <f>VLOOKUP(C256,Sheet3!A257:B1946,2,FALSE)</f>
        <v>6.3333000000000004</v>
      </c>
      <c r="F256" s="1" t="str">
        <f t="shared" si="15"/>
        <v>{dept: "CN",</v>
      </c>
      <c r="G256" s="1" t="str">
        <f t="shared" si="16"/>
        <v>code: "CN-244560",</v>
      </c>
      <c r="H256" s="1" t="str">
        <f t="shared" si="17"/>
        <v>name: "WC Maxi Rim Block Flowers  18",</v>
      </c>
      <c r="I256" s="1" t="str">
        <f t="shared" si="18"/>
        <v>fraction: "18",</v>
      </c>
      <c r="J256" t="str">
        <f t="shared" si="19"/>
        <v>SalesPrice: "6.3333"},</v>
      </c>
    </row>
    <row r="257" spans="1:10">
      <c r="A257" t="s">
        <v>249</v>
      </c>
      <c r="B257" t="s">
        <v>1091</v>
      </c>
      <c r="C257" t="s">
        <v>261</v>
      </c>
      <c r="D257">
        <v>27</v>
      </c>
      <c r="E257">
        <f>VLOOKUP(C257,Sheet3!A258:B1947,2,FALSE)</f>
        <v>6</v>
      </c>
      <c r="F257" s="1" t="str">
        <f t="shared" si="15"/>
        <v>{dept: "CN",</v>
      </c>
      <c r="G257" s="1" t="str">
        <f t="shared" si="16"/>
        <v>code: "CN-244614",</v>
      </c>
      <c r="H257" s="1" t="str">
        <f t="shared" si="17"/>
        <v>name: "Stick Air Freshnr 2p-Lavndr 27",</v>
      </c>
      <c r="I257" s="1" t="str">
        <f t="shared" si="18"/>
        <v>fraction: "27",</v>
      </c>
      <c r="J257" t="str">
        <f t="shared" si="19"/>
        <v>SalesPrice: "6"},</v>
      </c>
    </row>
    <row r="258" spans="1:10">
      <c r="A258" t="s">
        <v>249</v>
      </c>
      <c r="B258" t="s">
        <v>1092</v>
      </c>
      <c r="C258" t="s">
        <v>262</v>
      </c>
      <c r="D258">
        <v>27</v>
      </c>
      <c r="E258">
        <f>VLOOKUP(C258,Sheet3!A259:B1948,2,FALSE)</f>
        <v>6</v>
      </c>
      <c r="F258" s="1" t="str">
        <f t="shared" ref="F258:F312" si="20">"{dept: """ &amp; A258 &amp; ""","</f>
        <v>{dept: "CN",</v>
      </c>
      <c r="G258" s="1" t="str">
        <f t="shared" ref="G258:G312" si="21">"code: """ &amp; C258 &amp; ""","</f>
        <v>code: "CN-244621",</v>
      </c>
      <c r="H258" s="1" t="str">
        <f t="shared" ref="H258:H312" si="22">"name: """ &amp; B258 &amp; ""","</f>
        <v>name: "Stick Air Freshnr 2p-Flowrs 27",</v>
      </c>
      <c r="I258" s="1" t="str">
        <f t="shared" ref="I258:I312" si="23">"fraction: """ &amp; D258 &amp; ""","</f>
        <v>fraction: "27",</v>
      </c>
      <c r="J258" t="str">
        <f t="shared" ref="J258:J312" si="24">"SalesPrice: """ &amp; E258 &amp; """},"</f>
        <v>SalesPrice: "6"},</v>
      </c>
    </row>
    <row r="259" spans="1:10">
      <c r="A259" t="s">
        <v>249</v>
      </c>
      <c r="B259" t="s">
        <v>1093</v>
      </c>
      <c r="C259" t="s">
        <v>263</v>
      </c>
      <c r="D259">
        <v>12</v>
      </c>
      <c r="E259">
        <f>VLOOKUP(C259,Sheet3!A260:B1949,2,FALSE)</f>
        <v>8.5</v>
      </c>
      <c r="F259" s="1" t="str">
        <f t="shared" si="20"/>
        <v>{dept: "CN",</v>
      </c>
      <c r="G259" s="1" t="str">
        <f t="shared" si="21"/>
        <v>code: "CN-244638",</v>
      </c>
      <c r="H259" s="1" t="str">
        <f t="shared" si="22"/>
        <v>name: "Deo Pearls 110g Sea Breeze 12",</v>
      </c>
      <c r="I259" s="1" t="str">
        <f t="shared" si="23"/>
        <v>fraction: "12",</v>
      </c>
      <c r="J259" t="str">
        <f t="shared" si="24"/>
        <v>SalesPrice: "8.5"},</v>
      </c>
    </row>
    <row r="260" spans="1:10">
      <c r="A260" t="s">
        <v>249</v>
      </c>
      <c r="B260" t="s">
        <v>1094</v>
      </c>
      <c r="C260" t="s">
        <v>264</v>
      </c>
      <c r="D260">
        <v>12</v>
      </c>
      <c r="E260">
        <f>VLOOKUP(C260,Sheet3!A261:B1950,2,FALSE)</f>
        <v>8.5</v>
      </c>
      <c r="F260" s="1" t="str">
        <f t="shared" si="20"/>
        <v>{dept: "CN",</v>
      </c>
      <c r="G260" s="1" t="str">
        <f t="shared" si="21"/>
        <v>code: "CN-244645",</v>
      </c>
      <c r="H260" s="1" t="str">
        <f t="shared" si="22"/>
        <v>name: "Deo Pearls 110g Jasmine 12",</v>
      </c>
      <c r="I260" s="1" t="str">
        <f t="shared" si="23"/>
        <v>fraction: "12",</v>
      </c>
      <c r="J260" t="str">
        <f t="shared" si="24"/>
        <v>SalesPrice: "8.5"},</v>
      </c>
    </row>
    <row r="261" spans="1:10">
      <c r="A261" t="s">
        <v>249</v>
      </c>
      <c r="B261" t="s">
        <v>1095</v>
      </c>
      <c r="C261" t="s">
        <v>265</v>
      </c>
      <c r="D261">
        <v>9</v>
      </c>
      <c r="E261">
        <f>VLOOKUP(C261,Sheet3!A262:B1951,2,FALSE)</f>
        <v>8.7777999999999992</v>
      </c>
      <c r="F261" s="1" t="str">
        <f t="shared" si="20"/>
        <v>{dept: "CN",</v>
      </c>
      <c r="G261" s="1" t="str">
        <f t="shared" si="21"/>
        <v>code: "CN-244652",</v>
      </c>
      <c r="H261" s="1" t="str">
        <f t="shared" si="22"/>
        <v>name: "Fridge Odor Absorber 9",</v>
      </c>
      <c r="I261" s="1" t="str">
        <f t="shared" si="23"/>
        <v>fraction: "9",</v>
      </c>
      <c r="J261" t="str">
        <f t="shared" si="24"/>
        <v>SalesPrice: "8.7778"},</v>
      </c>
    </row>
    <row r="262" spans="1:10">
      <c r="A262" t="s">
        <v>249</v>
      </c>
      <c r="B262" t="s">
        <v>1096</v>
      </c>
      <c r="C262" t="s">
        <v>266</v>
      </c>
      <c r="D262">
        <v>12</v>
      </c>
      <c r="E262">
        <f>VLOOKUP(C262,Sheet3!A263:B1952,2,FALSE)</f>
        <v>6</v>
      </c>
      <c r="F262" s="1" t="str">
        <f t="shared" si="20"/>
        <v>{dept: "CN",</v>
      </c>
      <c r="G262" s="1" t="str">
        <f t="shared" si="21"/>
        <v>code: "CN-244669",</v>
      </c>
      <c r="H262" s="1" t="str">
        <f t="shared" si="22"/>
        <v>name: "WC Liquid Rim Block Ocean 12",</v>
      </c>
      <c r="I262" s="1" t="str">
        <f t="shared" si="23"/>
        <v>fraction: "12",</v>
      </c>
      <c r="J262" t="str">
        <f t="shared" si="24"/>
        <v>SalesPrice: "6"},</v>
      </c>
    </row>
    <row r="263" spans="1:10">
      <c r="A263" t="s">
        <v>249</v>
      </c>
      <c r="B263" t="s">
        <v>1097</v>
      </c>
      <c r="C263" t="s">
        <v>267</v>
      </c>
      <c r="D263">
        <v>12</v>
      </c>
      <c r="E263">
        <f>VLOOKUP(C263,Sheet3!A264:B1953,2,FALSE)</f>
        <v>6</v>
      </c>
      <c r="F263" s="1" t="str">
        <f t="shared" si="20"/>
        <v>{dept: "CN",</v>
      </c>
      <c r="G263" s="1" t="str">
        <f t="shared" si="21"/>
        <v>code: "CN-244676",</v>
      </c>
      <c r="H263" s="1" t="str">
        <f t="shared" si="22"/>
        <v>name: "WC Liquid Rim Block Lavnder 12",</v>
      </c>
      <c r="I263" s="1" t="str">
        <f t="shared" si="23"/>
        <v>fraction: "12",</v>
      </c>
      <c r="J263" t="str">
        <f t="shared" si="24"/>
        <v>SalesPrice: "6"},</v>
      </c>
    </row>
    <row r="264" spans="1:10">
      <c r="A264" t="s">
        <v>249</v>
      </c>
      <c r="B264" t="s">
        <v>1098</v>
      </c>
      <c r="C264" t="s">
        <v>268</v>
      </c>
      <c r="D264">
        <v>12</v>
      </c>
      <c r="E264">
        <f>VLOOKUP(C264,Sheet3!A265:B1954,2,FALSE)</f>
        <v>6</v>
      </c>
      <c r="F264" s="1" t="str">
        <f t="shared" si="20"/>
        <v>{dept: "CN",</v>
      </c>
      <c r="G264" s="1" t="str">
        <f t="shared" si="21"/>
        <v>code: "CN-244683",</v>
      </c>
      <c r="H264" s="1" t="str">
        <f t="shared" si="22"/>
        <v>name: "WC Liquid Rim Block M.Fresh 12",</v>
      </c>
      <c r="I264" s="1" t="str">
        <f t="shared" si="23"/>
        <v>fraction: "12",</v>
      </c>
      <c r="J264" t="str">
        <f t="shared" si="24"/>
        <v>SalesPrice: "6"},</v>
      </c>
    </row>
    <row r="265" spans="1:10">
      <c r="A265" t="s">
        <v>249</v>
      </c>
      <c r="B265" t="s">
        <v>1099</v>
      </c>
      <c r="C265" t="s">
        <v>269</v>
      </c>
      <c r="D265">
        <v>14</v>
      </c>
      <c r="E265">
        <f>VLOOKUP(C265,Sheet3!A266:B1955,2,FALSE)</f>
        <v>12</v>
      </c>
      <c r="F265" s="1" t="str">
        <f t="shared" si="20"/>
        <v>{dept: "CN",</v>
      </c>
      <c r="G265" s="1" t="str">
        <f t="shared" si="21"/>
        <v>code: "CN-244706",</v>
      </c>
      <c r="H265" s="1" t="str">
        <f t="shared" si="22"/>
        <v>name: "Deo Dish Washer Lemon 14",</v>
      </c>
      <c r="I265" s="1" t="str">
        <f t="shared" si="23"/>
        <v>fraction: "14",</v>
      </c>
      <c r="J265" t="str">
        <f t="shared" si="24"/>
        <v>SalesPrice: "12"},</v>
      </c>
    </row>
    <row r="266" spans="1:10">
      <c r="A266" t="s">
        <v>249</v>
      </c>
      <c r="B266" t="s">
        <v>1100</v>
      </c>
      <c r="C266" t="s">
        <v>270</v>
      </c>
      <c r="D266">
        <v>20</v>
      </c>
      <c r="E266">
        <f>VLOOKUP(C266,Sheet3!A267:B1956,2,FALSE)</f>
        <v>7</v>
      </c>
      <c r="F266" s="1" t="str">
        <f t="shared" si="20"/>
        <v>{dept: "CN",</v>
      </c>
      <c r="G266" s="1" t="str">
        <f t="shared" si="21"/>
        <v>code: "CN-244713",</v>
      </c>
      <c r="H266" s="1" t="str">
        <f t="shared" si="22"/>
        <v>name: "Car Air Frchnr Fruit Coktal 20",</v>
      </c>
      <c r="I266" s="1" t="str">
        <f t="shared" si="23"/>
        <v>fraction: "20",</v>
      </c>
      <c r="J266" t="str">
        <f t="shared" si="24"/>
        <v>SalesPrice: "7"},</v>
      </c>
    </row>
    <row r="267" spans="1:10">
      <c r="A267" t="s">
        <v>249</v>
      </c>
      <c r="B267" t="s">
        <v>1101</v>
      </c>
      <c r="C267" t="s">
        <v>271</v>
      </c>
      <c r="D267">
        <v>20</v>
      </c>
      <c r="E267">
        <f>VLOOKUP(C267,Sheet3!A268:B1957,2,FALSE)</f>
        <v>7</v>
      </c>
      <c r="F267" s="1" t="str">
        <f t="shared" si="20"/>
        <v>{dept: "CN",</v>
      </c>
      <c r="G267" s="1" t="str">
        <f t="shared" si="21"/>
        <v>code: "CN-244720",</v>
      </c>
      <c r="H267" s="1" t="str">
        <f t="shared" si="22"/>
        <v>name: "Car Air Freshener Ocean 20",</v>
      </c>
      <c r="I267" s="1" t="str">
        <f t="shared" si="23"/>
        <v>fraction: "20",</v>
      </c>
      <c r="J267" t="str">
        <f t="shared" si="24"/>
        <v>SalesPrice: "7"},</v>
      </c>
    </row>
    <row r="268" spans="1:10">
      <c r="A268" t="s">
        <v>249</v>
      </c>
      <c r="B268" t="s">
        <v>1102</v>
      </c>
      <c r="C268" t="s">
        <v>272</v>
      </c>
      <c r="D268">
        <v>9</v>
      </c>
      <c r="E268">
        <f>VLOOKUP(C268,Sheet3!A269:B1958,2,FALSE)</f>
        <v>11.777799999999999</v>
      </c>
      <c r="F268" s="1" t="str">
        <f t="shared" si="20"/>
        <v>{dept: "CN",</v>
      </c>
      <c r="G268" s="1" t="str">
        <f t="shared" si="21"/>
        <v>code: "CN-244836",</v>
      </c>
      <c r="H268" s="1" t="str">
        <f t="shared" si="22"/>
        <v>name: "PAD AIR FESHNR Sandal&amp;Jsmine 9",</v>
      </c>
      <c r="I268" s="1" t="str">
        <f t="shared" si="23"/>
        <v>fraction: "9",</v>
      </c>
      <c r="J268" t="str">
        <f t="shared" si="24"/>
        <v>SalesPrice: "11.7778"},</v>
      </c>
    </row>
    <row r="269" spans="1:10">
      <c r="A269" t="s">
        <v>249</v>
      </c>
      <c r="B269" t="s">
        <v>1103</v>
      </c>
      <c r="C269" t="s">
        <v>273</v>
      </c>
      <c r="D269">
        <v>9</v>
      </c>
      <c r="E269">
        <f>VLOOKUP(C269,Sheet3!A270:B1959,2,FALSE)</f>
        <v>11.777799999999999</v>
      </c>
      <c r="F269" s="1" t="str">
        <f t="shared" si="20"/>
        <v>{dept: "CN",</v>
      </c>
      <c r="G269" s="1" t="str">
        <f t="shared" si="21"/>
        <v>code: "CN-244843",</v>
      </c>
      <c r="H269" s="1" t="str">
        <f t="shared" si="22"/>
        <v>name: "PAD AIR FRESHNR Cotton Fresh 9",</v>
      </c>
      <c r="I269" s="1" t="str">
        <f t="shared" si="23"/>
        <v>fraction: "9",</v>
      </c>
      <c r="J269" t="str">
        <f t="shared" si="24"/>
        <v>SalesPrice: "11.7778"},</v>
      </c>
    </row>
    <row r="270" spans="1:10">
      <c r="A270" t="s">
        <v>249</v>
      </c>
      <c r="B270" t="s">
        <v>1104</v>
      </c>
      <c r="C270" t="s">
        <v>274</v>
      </c>
      <c r="D270">
        <v>14</v>
      </c>
      <c r="E270">
        <f>VLOOKUP(C270,Sheet3!A271:B1960,2,FALSE)</f>
        <v>5.7142999999999997</v>
      </c>
      <c r="F270" s="1" t="str">
        <f t="shared" si="20"/>
        <v>{dept: "CN",</v>
      </c>
      <c r="G270" s="1" t="str">
        <f t="shared" si="21"/>
        <v>code: "CN-244850",</v>
      </c>
      <c r="H270" s="1" t="str">
        <f t="shared" si="22"/>
        <v>name: "GEL AIR FRESHENER LAVENDER 14",</v>
      </c>
      <c r="I270" s="1" t="str">
        <f t="shared" si="23"/>
        <v>fraction: "14",</v>
      </c>
      <c r="J270" t="str">
        <f t="shared" si="24"/>
        <v>SalesPrice: "5.7143"},</v>
      </c>
    </row>
    <row r="271" spans="1:10">
      <c r="A271" t="s">
        <v>249</v>
      </c>
      <c r="B271" t="s">
        <v>1105</v>
      </c>
      <c r="C271" t="s">
        <v>275</v>
      </c>
      <c r="D271">
        <v>14</v>
      </c>
      <c r="E271">
        <f>VLOOKUP(C271,Sheet3!A272:B1961,2,FALSE)</f>
        <v>5.7142999999999997</v>
      </c>
      <c r="F271" s="1" t="str">
        <f t="shared" si="20"/>
        <v>{dept: "CN",</v>
      </c>
      <c r="G271" s="1" t="str">
        <f t="shared" si="21"/>
        <v>code: "CN-244867",</v>
      </c>
      <c r="H271" s="1" t="str">
        <f t="shared" si="22"/>
        <v>name: "GEL AIR FRESHNR WHITE FLOWR 14",</v>
      </c>
      <c r="I271" s="1" t="str">
        <f t="shared" si="23"/>
        <v>fraction: "14",</v>
      </c>
      <c r="J271" t="str">
        <f t="shared" si="24"/>
        <v>SalesPrice: "5.7143"},</v>
      </c>
    </row>
    <row r="272" spans="1:10">
      <c r="A272" t="s">
        <v>249</v>
      </c>
      <c r="B272" t="s">
        <v>1106</v>
      </c>
      <c r="C272" t="s">
        <v>276</v>
      </c>
      <c r="D272">
        <v>20</v>
      </c>
      <c r="E272">
        <f>VLOOKUP(C272,Sheet3!A273:B1962,2,FALSE)</f>
        <v>9</v>
      </c>
      <c r="F272" s="1" t="str">
        <f t="shared" si="20"/>
        <v>{dept: "CN",</v>
      </c>
      <c r="G272" s="1" t="str">
        <f t="shared" si="21"/>
        <v>code: "CN-245161",</v>
      </c>
      <c r="H272" s="1" t="str">
        <f t="shared" si="22"/>
        <v>name: "WC 5 POWER DROPS ROSE 55g 20",</v>
      </c>
      <c r="I272" s="1" t="str">
        <f t="shared" si="23"/>
        <v>fraction: "20",</v>
      </c>
      <c r="J272" t="str">
        <f t="shared" si="24"/>
        <v>SalesPrice: "9"},</v>
      </c>
    </row>
    <row r="273" spans="1:10">
      <c r="A273" t="s">
        <v>249</v>
      </c>
      <c r="B273" t="s">
        <v>1107</v>
      </c>
      <c r="C273" t="s">
        <v>277</v>
      </c>
      <c r="D273">
        <v>20</v>
      </c>
      <c r="E273">
        <f>VLOOKUP(C273,Sheet3!A274:B1963,2,FALSE)</f>
        <v>9</v>
      </c>
      <c r="F273" s="1" t="str">
        <f t="shared" si="20"/>
        <v>{dept: "CN",</v>
      </c>
      <c r="G273" s="1" t="str">
        <f t="shared" si="21"/>
        <v>code: "CN-245178",</v>
      </c>
      <c r="H273" s="1" t="str">
        <f t="shared" si="22"/>
        <v>name: "WC 5 POWER DROPS PINE 55g 20",</v>
      </c>
      <c r="I273" s="1" t="str">
        <f t="shared" si="23"/>
        <v>fraction: "20",</v>
      </c>
      <c r="J273" t="str">
        <f t="shared" si="24"/>
        <v>SalesPrice: "9"},</v>
      </c>
    </row>
    <row r="274" spans="1:10">
      <c r="A274" t="s">
        <v>249</v>
      </c>
      <c r="B274" t="s">
        <v>1108</v>
      </c>
      <c r="C274" t="s">
        <v>278</v>
      </c>
      <c r="D274">
        <v>22</v>
      </c>
      <c r="E274">
        <f>VLOOKUP(C274,Sheet3!A275:B1964,2,FALSE)</f>
        <v>11.5</v>
      </c>
      <c r="F274" s="1" t="str">
        <f t="shared" si="20"/>
        <v>{dept: "CN",</v>
      </c>
      <c r="G274" s="1" t="str">
        <f t="shared" si="21"/>
        <v>code: "CN-246434",</v>
      </c>
      <c r="H274" s="1" t="str">
        <f t="shared" si="22"/>
        <v>name: "BLUE WATER CSTRN STR 22",</v>
      </c>
      <c r="I274" s="1" t="str">
        <f t="shared" si="23"/>
        <v>fraction: "22",</v>
      </c>
      <c r="J274" t="str">
        <f t="shared" si="24"/>
        <v>SalesPrice: "11.5"},</v>
      </c>
    </row>
    <row r="275" spans="1:10">
      <c r="A275" t="s">
        <v>279</v>
      </c>
      <c r="B275" t="s">
        <v>1109</v>
      </c>
      <c r="C275" t="s">
        <v>289</v>
      </c>
      <c r="D275">
        <v>1</v>
      </c>
      <c r="E275">
        <f>VLOOKUP(C275,Sheet3!A285:B1974,2,FALSE)</f>
        <v>0.01</v>
      </c>
      <c r="F275" s="1" t="str">
        <f t="shared" si="20"/>
        <v>{dept: "DISPLAY",</v>
      </c>
      <c r="G275" s="1" t="str">
        <f t="shared" si="21"/>
        <v>code: "TK-CAR.STAND",</v>
      </c>
      <c r="H275" s="1" t="str">
        <f t="shared" si="22"/>
        <v>name: "TONKITA CARTON DISPLAYS 1",</v>
      </c>
      <c r="I275" s="1" t="str">
        <f t="shared" si="23"/>
        <v>fraction: "1",</v>
      </c>
      <c r="J275" t="str">
        <f t="shared" si="24"/>
        <v>SalesPrice: "0.01"},</v>
      </c>
    </row>
    <row r="276" spans="1:10">
      <c r="A276" t="s">
        <v>279</v>
      </c>
      <c r="B276" t="s">
        <v>1110</v>
      </c>
      <c r="C276" t="s">
        <v>290</v>
      </c>
      <c r="D276">
        <v>1</v>
      </c>
      <c r="E276">
        <f>VLOOKUP(C276,Sheet3!A286:B1975,2,FALSE)</f>
        <v>0.01</v>
      </c>
      <c r="F276" s="1" t="str">
        <f t="shared" si="20"/>
        <v>{dept: "DISPLAY",</v>
      </c>
      <c r="G276" s="1" t="str">
        <f t="shared" si="21"/>
        <v>code: "TK-M DISPLAY",</v>
      </c>
      <c r="H276" s="1" t="str">
        <f t="shared" si="22"/>
        <v>name: "TONKITA METAL DISPLAY   1",</v>
      </c>
      <c r="I276" s="1" t="str">
        <f t="shared" si="23"/>
        <v>fraction: "1",</v>
      </c>
      <c r="J276" t="str">
        <f t="shared" si="24"/>
        <v>SalesPrice: "0.01"},</v>
      </c>
    </row>
    <row r="277" spans="1:10">
      <c r="A277" t="s">
        <v>279</v>
      </c>
      <c r="C277" t="s">
        <v>291</v>
      </c>
      <c r="D277">
        <v>1</v>
      </c>
      <c r="E277">
        <f>VLOOKUP(C277,Sheet3!A287:B1976,2,FALSE)</f>
        <v>0.01</v>
      </c>
      <c r="F277" s="1" t="str">
        <f t="shared" si="20"/>
        <v>{dept: "DISPLAY",</v>
      </c>
      <c r="G277" s="1" t="str">
        <f t="shared" si="21"/>
        <v>code: "METAL STAND FO",</v>
      </c>
      <c r="H277" s="1" t="str">
        <f t="shared" si="22"/>
        <v>name: "",</v>
      </c>
      <c r="I277" s="1" t="str">
        <f t="shared" si="23"/>
        <v>fraction: "1",</v>
      </c>
      <c r="J277" t="str">
        <f t="shared" si="24"/>
        <v>SalesPrice: "0.01"},</v>
      </c>
    </row>
    <row r="278" spans="1:10">
      <c r="A278" t="s">
        <v>292</v>
      </c>
      <c r="B278" t="s">
        <v>1111</v>
      </c>
      <c r="C278" t="s">
        <v>293</v>
      </c>
      <c r="D278">
        <v>12</v>
      </c>
      <c r="E278">
        <f>VLOOKUP(C278,Sheet3!A288:B1977,2,FALSE)</f>
        <v>8.4167000000000005</v>
      </c>
      <c r="F278" s="1" t="str">
        <f t="shared" si="20"/>
        <v>{dept: "DN",</v>
      </c>
      <c r="G278" s="1" t="str">
        <f t="shared" si="21"/>
        <v>code: "DN-000230",</v>
      </c>
      <c r="H278" s="1" t="str">
        <f t="shared" si="22"/>
        <v>name: "Big tealight 4p.X12 شموع تسخين",</v>
      </c>
      <c r="I278" s="1" t="str">
        <f t="shared" si="23"/>
        <v>fraction: "12",</v>
      </c>
      <c r="J278" t="str">
        <f t="shared" si="24"/>
        <v>SalesPrice: "8.4167"},</v>
      </c>
    </row>
    <row r="279" spans="1:10">
      <c r="A279" t="s">
        <v>292</v>
      </c>
      <c r="B279" t="s">
        <v>1112</v>
      </c>
      <c r="C279" t="s">
        <v>294</v>
      </c>
      <c r="D279">
        <v>12</v>
      </c>
      <c r="E279">
        <f>VLOOKUP(C279,Sheet3!A289:B1978,2,FALSE)</f>
        <v>29.583300000000001</v>
      </c>
      <c r="F279" s="1" t="str">
        <f t="shared" si="20"/>
        <v>{dept: "DN",</v>
      </c>
      <c r="G279" s="1" t="str">
        <f t="shared" si="21"/>
        <v>code: "DN-000630",</v>
      </c>
      <c r="H279" s="1" t="str">
        <f t="shared" si="22"/>
        <v>name: "Tealight 50p.X12 شموع تسخين",</v>
      </c>
      <c r="I279" s="1" t="str">
        <f t="shared" si="23"/>
        <v>fraction: "12",</v>
      </c>
      <c r="J279" t="str">
        <f t="shared" si="24"/>
        <v>SalesPrice: "29.5833"},</v>
      </c>
    </row>
    <row r="280" spans="1:10">
      <c r="A280" t="s">
        <v>292</v>
      </c>
      <c r="B280" t="s">
        <v>1113</v>
      </c>
      <c r="C280" t="s">
        <v>295</v>
      </c>
      <c r="D280">
        <v>48</v>
      </c>
      <c r="E280">
        <f>VLOOKUP(C280,Sheet3!A290:B1979,2,FALSE)</f>
        <v>4.375</v>
      </c>
      <c r="F280" s="1" t="str">
        <f t="shared" si="20"/>
        <v>{dept: "DN",</v>
      </c>
      <c r="G280" s="1" t="str">
        <f t="shared" si="21"/>
        <v>code: "DN-101489",</v>
      </c>
      <c r="H280" s="1" t="str">
        <f t="shared" si="22"/>
        <v>name: "CAKE CUP 100pc WHITE 48",</v>
      </c>
      <c r="I280" s="1" t="str">
        <f t="shared" si="23"/>
        <v>fraction: "48",</v>
      </c>
      <c r="J280" t="str">
        <f t="shared" si="24"/>
        <v>SalesPrice: "4.375"},</v>
      </c>
    </row>
    <row r="281" spans="1:10">
      <c r="A281" t="s">
        <v>292</v>
      </c>
      <c r="B281" t="s">
        <v>1114</v>
      </c>
      <c r="C281" t="s">
        <v>296</v>
      </c>
      <c r="D281">
        <v>48</v>
      </c>
      <c r="E281">
        <f>VLOOKUP(C281,Sheet3!A291:B1980,2,FALSE)</f>
        <v>5.2083000000000004</v>
      </c>
      <c r="F281" s="1" t="str">
        <f t="shared" si="20"/>
        <v>{dept: "DN",</v>
      </c>
      <c r="G281" s="1" t="str">
        <f t="shared" si="21"/>
        <v>code: "DN-101490",</v>
      </c>
      <c r="H281" s="1" t="str">
        <f t="shared" si="22"/>
        <v>name: "CAKE CUP 100pc FLORAL 48",</v>
      </c>
      <c r="I281" s="1" t="str">
        <f t="shared" si="23"/>
        <v>fraction: "48",</v>
      </c>
      <c r="J281" t="str">
        <f t="shared" si="24"/>
        <v>SalesPrice: "5.2083"},</v>
      </c>
    </row>
    <row r="282" spans="1:10">
      <c r="A282" t="s">
        <v>292</v>
      </c>
      <c r="B282" t="s">
        <v>1115</v>
      </c>
      <c r="C282" t="s">
        <v>297</v>
      </c>
      <c r="D282">
        <v>12</v>
      </c>
      <c r="E282">
        <f>VLOOKUP(C282,Sheet3!A292:B1981,2,FALSE)</f>
        <v>4.75</v>
      </c>
      <c r="F282" s="1" t="str">
        <f t="shared" si="20"/>
        <v>{dept: "DN",</v>
      </c>
      <c r="G282" s="1" t="str">
        <f t="shared" si="21"/>
        <v>code: "DN-104029",</v>
      </c>
      <c r="H282" s="1" t="str">
        <f t="shared" si="22"/>
        <v>name: "مناديل ورقيةNPKN3P 24CM WHT 12",</v>
      </c>
      <c r="I282" s="1" t="str">
        <f t="shared" si="23"/>
        <v>fraction: "12",</v>
      </c>
      <c r="J282" t="str">
        <f t="shared" si="24"/>
        <v>SalesPrice: "4.75"},</v>
      </c>
    </row>
    <row r="283" spans="1:10">
      <c r="A283" t="s">
        <v>292</v>
      </c>
      <c r="B283" t="s">
        <v>1116</v>
      </c>
      <c r="C283" t="s">
        <v>298</v>
      </c>
      <c r="D283">
        <v>12</v>
      </c>
      <c r="E283">
        <f>VLOOKUP(C283,Sheet3!A293:B1982,2,FALSE)</f>
        <v>5.8333000000000004</v>
      </c>
      <c r="F283" s="1" t="str">
        <f t="shared" si="20"/>
        <v>{dept: "DN",</v>
      </c>
      <c r="G283" s="1" t="str">
        <f t="shared" si="21"/>
        <v>code: "DN-104030",</v>
      </c>
      <c r="H283" s="1" t="str">
        <f t="shared" si="22"/>
        <v>name: "مناديل ورقيةNPKN 3p33cm WHIT12",</v>
      </c>
      <c r="I283" s="1" t="str">
        <f t="shared" si="23"/>
        <v>fraction: "12",</v>
      </c>
      <c r="J283" t="str">
        <f t="shared" si="24"/>
        <v>SalesPrice: "5.8333"},</v>
      </c>
    </row>
    <row r="284" spans="1:10">
      <c r="A284" t="s">
        <v>292</v>
      </c>
      <c r="B284" t="s">
        <v>1117</v>
      </c>
      <c r="C284" t="s">
        <v>299</v>
      </c>
      <c r="D284">
        <v>12</v>
      </c>
      <c r="E284">
        <f>VLOOKUP(C284,Sheet3!A294:B1983,2,FALSE)</f>
        <v>8.8332999999999995</v>
      </c>
      <c r="F284" s="1" t="str">
        <f t="shared" si="20"/>
        <v>{dept: "DN",</v>
      </c>
      <c r="G284" s="1" t="str">
        <f t="shared" si="21"/>
        <v>code: "DN-104031",</v>
      </c>
      <c r="H284" s="1" t="str">
        <f t="shared" si="22"/>
        <v>name: "مناديل ورقيةNPKN 3P 40CM WHT12",</v>
      </c>
      <c r="I284" s="1" t="str">
        <f t="shared" si="23"/>
        <v>fraction: "12",</v>
      </c>
      <c r="J284" t="str">
        <f t="shared" si="24"/>
        <v>SalesPrice: "8.8333"},</v>
      </c>
    </row>
    <row r="285" spans="1:10">
      <c r="A285" t="s">
        <v>292</v>
      </c>
      <c r="B285" t="s">
        <v>1118</v>
      </c>
      <c r="C285" t="s">
        <v>300</v>
      </c>
      <c r="D285">
        <v>12</v>
      </c>
      <c r="E285">
        <f>VLOOKUP(C285,Sheet3!A295:B1984,2,FALSE)</f>
        <v>7.3333000000000004</v>
      </c>
      <c r="F285" s="1" t="str">
        <f t="shared" si="20"/>
        <v>{dept: "DN",</v>
      </c>
      <c r="G285" s="1" t="str">
        <f t="shared" si="21"/>
        <v>code: "DN-104042",</v>
      </c>
      <c r="H285" s="1" t="str">
        <f t="shared" si="22"/>
        <v>name: "مناديل ورقيةNPKN3p33cm MNDRN12",</v>
      </c>
      <c r="I285" s="1" t="str">
        <f t="shared" si="23"/>
        <v>fraction: "12",</v>
      </c>
      <c r="J285" t="str">
        <f t="shared" si="24"/>
        <v>SalesPrice: "7.3333"},</v>
      </c>
    </row>
    <row r="286" spans="1:10">
      <c r="A286" t="s">
        <v>292</v>
      </c>
      <c r="B286" t="s">
        <v>1119</v>
      </c>
      <c r="C286" t="s">
        <v>301</v>
      </c>
      <c r="D286">
        <v>12</v>
      </c>
      <c r="E286">
        <f>VLOOKUP(C286,Sheet3!A296:B1985,2,FALSE)</f>
        <v>7.3333000000000004</v>
      </c>
      <c r="F286" s="1" t="str">
        <f t="shared" si="20"/>
        <v>{dept: "DN",</v>
      </c>
      <c r="G286" s="1" t="str">
        <f t="shared" si="21"/>
        <v>code: "DN-104045",</v>
      </c>
      <c r="H286" s="1" t="str">
        <f t="shared" si="22"/>
        <v>name: "مناديل ورقيةNPKN 3p33cm KIWI12",</v>
      </c>
      <c r="I286" s="1" t="str">
        <f t="shared" si="23"/>
        <v>fraction: "12",</v>
      </c>
      <c r="J286" t="str">
        <f t="shared" si="24"/>
        <v>SalesPrice: "7.3333"},</v>
      </c>
    </row>
    <row r="287" spans="1:10">
      <c r="A287" t="s">
        <v>292</v>
      </c>
      <c r="B287" t="s">
        <v>1120</v>
      </c>
      <c r="C287" t="s">
        <v>302</v>
      </c>
      <c r="D287">
        <v>12</v>
      </c>
      <c r="E287">
        <f>VLOOKUP(C287,Sheet3!A297:B1986,2,FALSE)</f>
        <v>10.25</v>
      </c>
      <c r="F287" s="1" t="str">
        <f t="shared" si="20"/>
        <v>{dept: "DN",</v>
      </c>
      <c r="G287" s="1" t="str">
        <f t="shared" si="21"/>
        <v>code: "DN-104046",</v>
      </c>
      <c r="H287" s="1" t="str">
        <f t="shared" si="22"/>
        <v>name: "3مناديل سفرة p40X40 ORIENTAL R",</v>
      </c>
      <c r="I287" s="1" t="str">
        <f t="shared" si="23"/>
        <v>fraction: "12",</v>
      </c>
      <c r="J287" t="str">
        <f t="shared" si="24"/>
        <v>SalesPrice: "10.25"},</v>
      </c>
    </row>
    <row r="288" spans="1:10">
      <c r="A288" t="s">
        <v>292</v>
      </c>
      <c r="B288" t="s">
        <v>1121</v>
      </c>
      <c r="C288" t="s">
        <v>303</v>
      </c>
      <c r="D288">
        <v>12</v>
      </c>
      <c r="E288">
        <f>VLOOKUP(C288,Sheet3!A298:B1987,2,FALSE)</f>
        <v>5.25</v>
      </c>
      <c r="F288" s="1" t="str">
        <f t="shared" si="20"/>
        <v>{dept: "DN",</v>
      </c>
      <c r="G288" s="1" t="str">
        <f t="shared" si="21"/>
        <v>code: "DN-104048",</v>
      </c>
      <c r="H288" s="1" t="str">
        <f t="shared" si="22"/>
        <v>name: "NAPKINS 3-PLY 24X24CM ORIENTAL REEN المناديل",</v>
      </c>
      <c r="I288" s="1" t="str">
        <f t="shared" si="23"/>
        <v>fraction: "12",</v>
      </c>
      <c r="J288" t="str">
        <f t="shared" si="24"/>
        <v>SalesPrice: "5.25"},</v>
      </c>
    </row>
    <row r="289" spans="1:10">
      <c r="A289" t="s">
        <v>292</v>
      </c>
      <c r="B289" t="s">
        <v>1122</v>
      </c>
      <c r="C289" t="s">
        <v>304</v>
      </c>
      <c r="D289">
        <v>12</v>
      </c>
      <c r="E289">
        <f>VLOOKUP(C289,Sheet3!A299:B1988,2,FALSE)</f>
        <v>7.3333000000000004</v>
      </c>
      <c r="F289" s="1" t="str">
        <f t="shared" si="20"/>
        <v>{dept: "DN",</v>
      </c>
      <c r="G289" s="1" t="str">
        <f t="shared" si="21"/>
        <v>code: "DN-104049",</v>
      </c>
      <c r="H289" s="1" t="str">
        <f t="shared" si="22"/>
        <v>name: "مناديل ورقيةNPKN 3p33cm GREN12",</v>
      </c>
      <c r="I289" s="1" t="str">
        <f t="shared" si="23"/>
        <v>fraction: "12",</v>
      </c>
      <c r="J289" t="str">
        <f t="shared" si="24"/>
        <v>SalesPrice: "7.3333"},</v>
      </c>
    </row>
    <row r="290" spans="1:10">
      <c r="A290" t="s">
        <v>292</v>
      </c>
      <c r="B290" t="s">
        <v>1123</v>
      </c>
      <c r="C290" t="s">
        <v>305</v>
      </c>
      <c r="D290">
        <v>12</v>
      </c>
      <c r="E290">
        <f>VLOOKUP(C290,Sheet3!A300:B1989,2,FALSE)</f>
        <v>10.25</v>
      </c>
      <c r="F290" s="1" t="str">
        <f t="shared" si="20"/>
        <v>{dept: "DN",</v>
      </c>
      <c r="G290" s="1" t="str">
        <f t="shared" si="21"/>
        <v>code: "DN-104050",</v>
      </c>
      <c r="H290" s="1" t="str">
        <f t="shared" si="22"/>
        <v>name: "مناديل ورقيةNPKN 3p40CM GREN12",</v>
      </c>
      <c r="I290" s="1" t="str">
        <f t="shared" si="23"/>
        <v>fraction: "12",</v>
      </c>
      <c r="J290" t="str">
        <f t="shared" si="24"/>
        <v>SalesPrice: "10.25"},</v>
      </c>
    </row>
    <row r="291" spans="1:10">
      <c r="A291" t="s">
        <v>292</v>
      </c>
      <c r="B291" t="s">
        <v>1124</v>
      </c>
      <c r="C291" t="s">
        <v>306</v>
      </c>
      <c r="D291">
        <v>12</v>
      </c>
      <c r="E291">
        <f>VLOOKUP(C291,Sheet3!A301:B1990,2,FALSE)</f>
        <v>5.25</v>
      </c>
      <c r="F291" s="1" t="str">
        <f t="shared" si="20"/>
        <v>{dept: "DN",</v>
      </c>
      <c r="G291" s="1" t="str">
        <f t="shared" si="21"/>
        <v>code: "DN-104051",</v>
      </c>
      <c r="H291" s="1" t="str">
        <f t="shared" si="22"/>
        <v>name: "مناديل ورقيةNPKN3P 24CM D.BL12",</v>
      </c>
      <c r="I291" s="1" t="str">
        <f t="shared" si="23"/>
        <v>fraction: "12",</v>
      </c>
      <c r="J291" t="str">
        <f t="shared" si="24"/>
        <v>SalesPrice: "5.25"},</v>
      </c>
    </row>
    <row r="292" spans="1:10">
      <c r="A292" t="s">
        <v>292</v>
      </c>
      <c r="B292" t="s">
        <v>1125</v>
      </c>
      <c r="C292" t="s">
        <v>307</v>
      </c>
      <c r="D292">
        <v>12</v>
      </c>
      <c r="E292">
        <f>VLOOKUP(C292,Sheet3!A302:B1991,2,FALSE)</f>
        <v>7.3333000000000004</v>
      </c>
      <c r="F292" s="1" t="str">
        <f t="shared" si="20"/>
        <v>{dept: "DN",</v>
      </c>
      <c r="G292" s="1" t="str">
        <f t="shared" si="21"/>
        <v>code: "DN-104052",</v>
      </c>
      <c r="H292" s="1" t="str">
        <f t="shared" si="22"/>
        <v>name: "مناديل ورقيةNPKN 3p33cm BLUE12",</v>
      </c>
      <c r="I292" s="1" t="str">
        <f t="shared" si="23"/>
        <v>fraction: "12",</v>
      </c>
      <c r="J292" t="str">
        <f t="shared" si="24"/>
        <v>SalesPrice: "7.3333"},</v>
      </c>
    </row>
    <row r="293" spans="1:10">
      <c r="A293" t="s">
        <v>292</v>
      </c>
      <c r="B293" t="s">
        <v>1126</v>
      </c>
      <c r="C293" t="s">
        <v>308</v>
      </c>
      <c r="D293">
        <v>12</v>
      </c>
      <c r="E293">
        <f>VLOOKUP(C293,Sheet3!A303:B1992,2,FALSE)</f>
        <v>10.25</v>
      </c>
      <c r="F293" s="1" t="str">
        <f t="shared" si="20"/>
        <v>{dept: "DN",</v>
      </c>
      <c r="G293" s="1" t="str">
        <f t="shared" si="21"/>
        <v>code: "DN-104053",</v>
      </c>
      <c r="H293" s="1" t="str">
        <f t="shared" si="22"/>
        <v>name: "مناديل ورقية NPKN 40CM BLUE12",</v>
      </c>
      <c r="I293" s="1" t="str">
        <f t="shared" si="23"/>
        <v>fraction: "12",</v>
      </c>
      <c r="J293" t="str">
        <f t="shared" si="24"/>
        <v>SalesPrice: "10.25"},</v>
      </c>
    </row>
    <row r="294" spans="1:10">
      <c r="A294" t="s">
        <v>292</v>
      </c>
      <c r="B294" t="s">
        <v>1127</v>
      </c>
      <c r="C294" t="s">
        <v>309</v>
      </c>
      <c r="D294">
        <v>12</v>
      </c>
      <c r="E294">
        <f>VLOOKUP(C294,Sheet3!A304:B1993,2,FALSE)</f>
        <v>5.25</v>
      </c>
      <c r="F294" s="1" t="str">
        <f t="shared" si="20"/>
        <v>{dept: "DN",</v>
      </c>
      <c r="G294" s="1" t="str">
        <f t="shared" si="21"/>
        <v>code: "DN-104058",</v>
      </c>
      <c r="H294" s="1" t="str">
        <f t="shared" si="22"/>
        <v>name: "مناديل ورقيةNPKN 3P 24CM YLW12",</v>
      </c>
      <c r="I294" s="1" t="str">
        <f t="shared" si="23"/>
        <v>fraction: "12",</v>
      </c>
      <c r="J294" t="str">
        <f t="shared" si="24"/>
        <v>SalesPrice: "5.25"},</v>
      </c>
    </row>
    <row r="295" spans="1:10">
      <c r="A295" t="s">
        <v>292</v>
      </c>
      <c r="B295" t="s">
        <v>1128</v>
      </c>
      <c r="C295" t="s">
        <v>310</v>
      </c>
      <c r="D295">
        <v>12</v>
      </c>
      <c r="E295">
        <f>VLOOKUP(C295,Sheet3!A305:B1994,2,FALSE)</f>
        <v>7.3333000000000004</v>
      </c>
      <c r="F295" s="1" t="str">
        <f t="shared" si="20"/>
        <v>{dept: "DN",</v>
      </c>
      <c r="G295" s="1" t="str">
        <f t="shared" si="21"/>
        <v>code: "DN-104059",</v>
      </c>
      <c r="H295" s="1" t="str">
        <f t="shared" si="22"/>
        <v>name: "مناديل ورقيةNPKN 3p33cm YLOW12",</v>
      </c>
      <c r="I295" s="1" t="str">
        <f t="shared" si="23"/>
        <v>fraction: "12",</v>
      </c>
      <c r="J295" t="str">
        <f t="shared" si="24"/>
        <v>SalesPrice: "7.3333"},</v>
      </c>
    </row>
    <row r="296" spans="1:10">
      <c r="A296" t="s">
        <v>292</v>
      </c>
      <c r="B296" t="s">
        <v>1129</v>
      </c>
      <c r="C296" t="s">
        <v>311</v>
      </c>
      <c r="D296">
        <v>12</v>
      </c>
      <c r="E296">
        <f>VLOOKUP(C296,Sheet3!A306:B1995,2,FALSE)</f>
        <v>10.25</v>
      </c>
      <c r="F296" s="1" t="str">
        <f t="shared" si="20"/>
        <v>{dept: "DN",</v>
      </c>
      <c r="G296" s="1" t="str">
        <f t="shared" si="21"/>
        <v>code: "DN-104060",</v>
      </c>
      <c r="H296" s="1" t="str">
        <f t="shared" si="22"/>
        <v>name: "مناديل ورقيةNPKN 3p 40CM YLW12",</v>
      </c>
      <c r="I296" s="1" t="str">
        <f t="shared" si="23"/>
        <v>fraction: "12",</v>
      </c>
      <c r="J296" t="str">
        <f t="shared" si="24"/>
        <v>SalesPrice: "10.25"},</v>
      </c>
    </row>
    <row r="297" spans="1:10">
      <c r="A297" t="s">
        <v>292</v>
      </c>
      <c r="B297" t="s">
        <v>1130</v>
      </c>
      <c r="C297" t="s">
        <v>312</v>
      </c>
      <c r="D297">
        <v>12</v>
      </c>
      <c r="E297">
        <f>VLOOKUP(C297,Sheet3!A307:B1996,2,FALSE)</f>
        <v>5.25</v>
      </c>
      <c r="F297" s="1" t="str">
        <f t="shared" si="20"/>
        <v>{dept: "DN",</v>
      </c>
      <c r="G297" s="1" t="str">
        <f t="shared" si="21"/>
        <v>code: "DN-104061",</v>
      </c>
      <c r="H297" s="1" t="str">
        <f t="shared" si="22"/>
        <v>name: "مناديل ورقيةNPKN 3P 24CM RED12",</v>
      </c>
      <c r="I297" s="1" t="str">
        <f t="shared" si="23"/>
        <v>fraction: "12",</v>
      </c>
      <c r="J297" t="str">
        <f t="shared" si="24"/>
        <v>SalesPrice: "5.25"},</v>
      </c>
    </row>
    <row r="298" spans="1:10">
      <c r="A298" t="s">
        <v>292</v>
      </c>
      <c r="B298" t="s">
        <v>1131</v>
      </c>
      <c r="C298" t="s">
        <v>313</v>
      </c>
      <c r="D298">
        <v>12</v>
      </c>
      <c r="E298">
        <f>VLOOKUP(C298,Sheet3!A308:B1997,2,FALSE)</f>
        <v>7.3333000000000004</v>
      </c>
      <c r="F298" s="1" t="str">
        <f t="shared" si="20"/>
        <v>{dept: "DN",</v>
      </c>
      <c r="G298" s="1" t="str">
        <f t="shared" si="21"/>
        <v>code: "DN-104062",</v>
      </c>
      <c r="H298" s="1" t="str">
        <f t="shared" si="22"/>
        <v>name: "مناديل ورقيةNPKN 3p33cm RED12",</v>
      </c>
      <c r="I298" s="1" t="str">
        <f t="shared" si="23"/>
        <v>fraction: "12",</v>
      </c>
      <c r="J298" t="str">
        <f t="shared" si="24"/>
        <v>SalesPrice: "7.3333"},</v>
      </c>
    </row>
    <row r="299" spans="1:10">
      <c r="A299" t="s">
        <v>292</v>
      </c>
      <c r="B299" t="s">
        <v>1132</v>
      </c>
      <c r="C299" t="s">
        <v>314</v>
      </c>
      <c r="D299">
        <v>12</v>
      </c>
      <c r="E299">
        <f>VLOOKUP(C299,Sheet3!A309:B1998,2,FALSE)</f>
        <v>10.25</v>
      </c>
      <c r="F299" s="1" t="str">
        <f t="shared" si="20"/>
        <v>{dept: "DN",</v>
      </c>
      <c r="G299" s="1" t="str">
        <f t="shared" si="21"/>
        <v>code: "DN-104063",</v>
      </c>
      <c r="H299" s="1" t="str">
        <f t="shared" si="22"/>
        <v>name: "مناديل ورقيةNPKN 3p 40CM RED12",</v>
      </c>
      <c r="I299" s="1" t="str">
        <f t="shared" si="23"/>
        <v>fraction: "12",</v>
      </c>
      <c r="J299" t="str">
        <f t="shared" si="24"/>
        <v>SalesPrice: "10.25"},</v>
      </c>
    </row>
    <row r="300" spans="1:10">
      <c r="A300" t="s">
        <v>292</v>
      </c>
      <c r="B300" t="s">
        <v>1133</v>
      </c>
      <c r="C300" t="s">
        <v>315</v>
      </c>
      <c r="D300">
        <v>12</v>
      </c>
      <c r="E300">
        <f>VLOOKUP(C300,Sheet3!A310:B1999,2,FALSE)</f>
        <v>7.3333000000000004</v>
      </c>
      <c r="F300" s="1" t="str">
        <f t="shared" si="20"/>
        <v>{dept: "DN",</v>
      </c>
      <c r="G300" s="1" t="str">
        <f t="shared" si="21"/>
        <v>code: "DN-104066",</v>
      </c>
      <c r="H300" s="1" t="str">
        <f t="shared" si="22"/>
        <v>name: "مناديل ورقيةNPKN 3p33cm ORNG12",</v>
      </c>
      <c r="I300" s="1" t="str">
        <f t="shared" si="23"/>
        <v>fraction: "12",</v>
      </c>
      <c r="J300" t="str">
        <f t="shared" si="24"/>
        <v>SalesPrice: "7.3333"},</v>
      </c>
    </row>
    <row r="301" spans="1:10">
      <c r="A301" t="s">
        <v>292</v>
      </c>
      <c r="B301" t="s">
        <v>1134</v>
      </c>
      <c r="C301" t="s">
        <v>316</v>
      </c>
      <c r="D301">
        <v>12</v>
      </c>
      <c r="E301">
        <f>VLOOKUP(C301,Sheet3!A311:B2000,2,FALSE)</f>
        <v>10.25</v>
      </c>
      <c r="F301" s="1" t="str">
        <f t="shared" si="20"/>
        <v>{dept: "DN",</v>
      </c>
      <c r="G301" s="1" t="str">
        <f t="shared" si="21"/>
        <v>code: "DN-104128",</v>
      </c>
      <c r="H301" s="1" t="str">
        <f t="shared" si="22"/>
        <v>name: "Napkin 3pl 33cm(12) المناديل الورقية",</v>
      </c>
      <c r="I301" s="1" t="str">
        <f t="shared" si="23"/>
        <v>fraction: "12",</v>
      </c>
      <c r="J301" t="str">
        <f t="shared" si="24"/>
        <v>SalesPrice: "10.25"},</v>
      </c>
    </row>
    <row r="302" spans="1:10">
      <c r="A302" t="s">
        <v>292</v>
      </c>
      <c r="B302" t="s">
        <v>1135</v>
      </c>
      <c r="C302" t="s">
        <v>317</v>
      </c>
      <c r="D302">
        <v>12</v>
      </c>
      <c r="E302">
        <f>VLOOKUP(C302,Sheet3!A312:B2001,2,FALSE)</f>
        <v>10.25</v>
      </c>
      <c r="F302" s="1" t="str">
        <f t="shared" si="20"/>
        <v>{dept: "DN",</v>
      </c>
      <c r="G302" s="1" t="str">
        <f t="shared" si="21"/>
        <v>code: "DN-104136",</v>
      </c>
      <c r="H302" s="1" t="str">
        <f t="shared" si="22"/>
        <v>name: "مناديل ورقيةملونNPKN 3pl33cm12",</v>
      </c>
      <c r="I302" s="1" t="str">
        <f t="shared" si="23"/>
        <v>fraction: "12",</v>
      </c>
      <c r="J302" t="str">
        <f t="shared" si="24"/>
        <v>SalesPrice: "10.25"},</v>
      </c>
    </row>
    <row r="303" spans="1:10">
      <c r="A303" t="s">
        <v>292</v>
      </c>
      <c r="B303" t="s">
        <v>1135</v>
      </c>
      <c r="C303" t="s">
        <v>318</v>
      </c>
      <c r="D303">
        <v>12</v>
      </c>
      <c r="E303">
        <f>VLOOKUP(C303,Sheet3!A313:B2002,2,FALSE)</f>
        <v>10.25</v>
      </c>
      <c r="F303" s="1" t="str">
        <f t="shared" si="20"/>
        <v>{dept: "DN",</v>
      </c>
      <c r="G303" s="1" t="str">
        <f t="shared" si="21"/>
        <v>code: "DN-104172",</v>
      </c>
      <c r="H303" s="1" t="str">
        <f t="shared" si="22"/>
        <v>name: "مناديل ورقيةملونNPKN 3pl33cm12",</v>
      </c>
      <c r="I303" s="1" t="str">
        <f t="shared" si="23"/>
        <v>fraction: "12",</v>
      </c>
      <c r="J303" t="str">
        <f t="shared" si="24"/>
        <v>SalesPrice: "10.25"},</v>
      </c>
    </row>
    <row r="304" spans="1:10">
      <c r="A304" t="s">
        <v>292</v>
      </c>
      <c r="B304" t="s">
        <v>1135</v>
      </c>
      <c r="C304" t="s">
        <v>319</v>
      </c>
      <c r="D304">
        <v>12</v>
      </c>
      <c r="E304">
        <f>VLOOKUP(C304,Sheet3!A314:B2003,2,FALSE)</f>
        <v>10.25</v>
      </c>
      <c r="F304" s="1" t="str">
        <f t="shared" si="20"/>
        <v>{dept: "DN",</v>
      </c>
      <c r="G304" s="1" t="str">
        <f t="shared" si="21"/>
        <v>code: "DN-104186",</v>
      </c>
      <c r="H304" s="1" t="str">
        <f t="shared" si="22"/>
        <v>name: "مناديل ورقيةملونNPKN 3pl33cm12",</v>
      </c>
      <c r="I304" s="1" t="str">
        <f t="shared" si="23"/>
        <v>fraction: "12",</v>
      </c>
      <c r="J304" t="str">
        <f t="shared" si="24"/>
        <v>SalesPrice: "10.25"},</v>
      </c>
    </row>
    <row r="305" spans="1:10">
      <c r="A305" t="s">
        <v>292</v>
      </c>
      <c r="B305" t="s">
        <v>1136</v>
      </c>
      <c r="C305" t="s">
        <v>320</v>
      </c>
      <c r="D305">
        <v>12</v>
      </c>
      <c r="E305">
        <f>VLOOKUP(C305,Sheet3!A315:B2004,2,FALSE)</f>
        <v>8.5832999999999995</v>
      </c>
      <c r="F305" s="1" t="str">
        <f t="shared" si="20"/>
        <v>{dept: "DN",</v>
      </c>
      <c r="G305" s="1" t="str">
        <f t="shared" si="21"/>
        <v>code: "DN-104227",</v>
      </c>
      <c r="H305" s="1" t="str">
        <f t="shared" si="22"/>
        <v>name: "مناديل ورقيةملونNPKN 3pl24cm12",</v>
      </c>
      <c r="I305" s="1" t="str">
        <f t="shared" si="23"/>
        <v>fraction: "12",</v>
      </c>
      <c r="J305" t="str">
        <f t="shared" si="24"/>
        <v>SalesPrice: "8.5833"},</v>
      </c>
    </row>
    <row r="306" spans="1:10">
      <c r="A306" t="s">
        <v>292</v>
      </c>
      <c r="B306" t="s">
        <v>1135</v>
      </c>
      <c r="C306" t="s">
        <v>321</v>
      </c>
      <c r="D306">
        <v>12</v>
      </c>
      <c r="E306">
        <f>VLOOKUP(C306,Sheet3!A316:B2005,2,FALSE)</f>
        <v>10.25</v>
      </c>
      <c r="F306" s="1" t="str">
        <f t="shared" si="20"/>
        <v>{dept: "DN",</v>
      </c>
      <c r="G306" s="1" t="str">
        <f t="shared" si="21"/>
        <v>code: "DN-104228",</v>
      </c>
      <c r="H306" s="1" t="str">
        <f t="shared" si="22"/>
        <v>name: "مناديل ورقيةملونNPKN 3pl33cm12",</v>
      </c>
      <c r="I306" s="1" t="str">
        <f t="shared" si="23"/>
        <v>fraction: "12",</v>
      </c>
      <c r="J306" t="str">
        <f t="shared" si="24"/>
        <v>SalesPrice: "10.25"},</v>
      </c>
    </row>
    <row r="307" spans="1:10">
      <c r="A307" t="s">
        <v>292</v>
      </c>
      <c r="B307" t="s">
        <v>1137</v>
      </c>
      <c r="C307" t="s">
        <v>322</v>
      </c>
      <c r="D307">
        <v>12</v>
      </c>
      <c r="E307">
        <f>VLOOKUP(C307,Sheet3!A317:B2006,2,FALSE)</f>
        <v>19.166699999999999</v>
      </c>
      <c r="F307" s="1" t="str">
        <f t="shared" si="20"/>
        <v>{dept: "DN",</v>
      </c>
      <c r="G307" s="1" t="str">
        <f t="shared" si="21"/>
        <v>code: "DN-104243",</v>
      </c>
      <c r="H307" s="1" t="str">
        <f t="shared" si="22"/>
        <v>name: "مناديل فاخرةLUXRY NAPKIN40cm12",</v>
      </c>
      <c r="I307" s="1" t="str">
        <f t="shared" si="23"/>
        <v>fraction: "12",</v>
      </c>
      <c r="J307" t="str">
        <f t="shared" si="24"/>
        <v>SalesPrice: "19.1667"},</v>
      </c>
    </row>
    <row r="308" spans="1:10">
      <c r="A308" t="s">
        <v>292</v>
      </c>
      <c r="B308" t="s">
        <v>1138</v>
      </c>
      <c r="C308" t="s">
        <v>323</v>
      </c>
      <c r="D308">
        <v>12</v>
      </c>
      <c r="E308">
        <f>VLOOKUP(C308,Sheet3!A318:B2007,2,FALSE)</f>
        <v>7.3333000000000004</v>
      </c>
      <c r="F308" s="1" t="str">
        <f t="shared" si="20"/>
        <v>{dept: "DN",</v>
      </c>
      <c r="G308" s="1" t="str">
        <f t="shared" si="21"/>
        <v>code: "DN-104955",</v>
      </c>
      <c r="H308" s="1" t="str">
        <f t="shared" si="22"/>
        <v>name: "مناديل ورقيةNPKN 3p33cm CREM12",</v>
      </c>
      <c r="I308" s="1" t="str">
        <f t="shared" si="23"/>
        <v>fraction: "12",</v>
      </c>
      <c r="J308" t="str">
        <f t="shared" si="24"/>
        <v>SalesPrice: "7.3333"},</v>
      </c>
    </row>
    <row r="309" spans="1:10">
      <c r="A309" t="s">
        <v>292</v>
      </c>
      <c r="B309" t="s">
        <v>1139</v>
      </c>
      <c r="C309" t="s">
        <v>324</v>
      </c>
      <c r="D309">
        <v>12</v>
      </c>
      <c r="E309">
        <f>VLOOKUP(C309,Sheet3!A319:B2008,2,FALSE)</f>
        <v>5.25</v>
      </c>
      <c r="F309" s="1" t="str">
        <f t="shared" si="20"/>
        <v>{dept: "DN",</v>
      </c>
      <c r="G309" s="1" t="str">
        <f t="shared" si="21"/>
        <v>code: "DN-105747",</v>
      </c>
      <c r="H309" s="1" t="str">
        <f t="shared" si="22"/>
        <v>name: "مناديل ورقيةNPKN 3P 24CM CRM12",</v>
      </c>
      <c r="I309" s="1" t="str">
        <f t="shared" si="23"/>
        <v>fraction: "12",</v>
      </c>
      <c r="J309" t="str">
        <f t="shared" si="24"/>
        <v>SalesPrice: "5.25"},</v>
      </c>
    </row>
    <row r="310" spans="1:10">
      <c r="A310" t="s">
        <v>292</v>
      </c>
      <c r="B310" t="s">
        <v>1140</v>
      </c>
      <c r="C310" t="s">
        <v>325</v>
      </c>
      <c r="D310">
        <v>12</v>
      </c>
      <c r="E310">
        <f>VLOOKUP(C310,Sheet3!A320:B2009,2,FALSE)</f>
        <v>22.916699999999999</v>
      </c>
      <c r="F310" s="1" t="str">
        <f t="shared" si="20"/>
        <v>{dept: "DN",</v>
      </c>
      <c r="G310" s="1" t="str">
        <f t="shared" si="21"/>
        <v>code: "DN-105941",</v>
      </c>
      <c r="H310" s="1" t="str">
        <f t="shared" si="22"/>
        <v>name: "شموع تسخينT-LIGHT 30p 6H WHIT12",</v>
      </c>
      <c r="I310" s="1" t="str">
        <f t="shared" si="23"/>
        <v>fraction: "12",</v>
      </c>
      <c r="J310" t="str">
        <f t="shared" si="24"/>
        <v>SalesPrice: "22.9167"},</v>
      </c>
    </row>
    <row r="311" spans="1:10">
      <c r="A311" t="s">
        <v>292</v>
      </c>
      <c r="B311" t="s">
        <v>1135</v>
      </c>
      <c r="C311" t="s">
        <v>326</v>
      </c>
      <c r="D311">
        <v>12</v>
      </c>
      <c r="E311">
        <f>VLOOKUP(C311,Sheet3!A321:B2010,2,FALSE)</f>
        <v>10.25</v>
      </c>
      <c r="F311" s="1" t="str">
        <f t="shared" si="20"/>
        <v>{dept: "DN",</v>
      </c>
      <c r="G311" s="1" t="str">
        <f t="shared" si="21"/>
        <v>code: "DN-106188",</v>
      </c>
      <c r="H311" s="1" t="str">
        <f t="shared" si="22"/>
        <v>name: "مناديل ورقيةملونNPKN 3pl33cm12",</v>
      </c>
      <c r="I311" s="1" t="str">
        <f t="shared" si="23"/>
        <v>fraction: "12",</v>
      </c>
      <c r="J311" t="str">
        <f t="shared" si="24"/>
        <v>SalesPrice: "10.25"},</v>
      </c>
    </row>
    <row r="312" spans="1:10">
      <c r="A312" t="s">
        <v>292</v>
      </c>
      <c r="B312" t="s">
        <v>1135</v>
      </c>
      <c r="C312" t="s">
        <v>327</v>
      </c>
      <c r="D312">
        <v>12</v>
      </c>
      <c r="E312">
        <f>VLOOKUP(C312,Sheet3!A322:B2011,2,FALSE)</f>
        <v>10.25</v>
      </c>
      <c r="F312" s="1" t="str">
        <f t="shared" si="20"/>
        <v>{dept: "DN",</v>
      </c>
      <c r="G312" s="1" t="str">
        <f t="shared" si="21"/>
        <v>code: "DN-106189",</v>
      </c>
      <c r="H312" s="1" t="str">
        <f t="shared" si="22"/>
        <v>name: "مناديل ورقيةملونNPKN 3pl33cm12",</v>
      </c>
      <c r="I312" s="1" t="str">
        <f t="shared" si="23"/>
        <v>fraction: "12",</v>
      </c>
      <c r="J312" t="str">
        <f t="shared" si="24"/>
        <v>SalesPrice: "10.25"},</v>
      </c>
    </row>
    <row r="313" spans="1:10">
      <c r="A313" t="s">
        <v>292</v>
      </c>
      <c r="B313" t="s">
        <v>1137</v>
      </c>
      <c r="C313" t="s">
        <v>328</v>
      </c>
      <c r="D313">
        <v>12</v>
      </c>
      <c r="E313">
        <f>VLOOKUP(C313,Sheet3!A323:B2012,2,FALSE)</f>
        <v>19.166699999999999</v>
      </c>
      <c r="F313" s="1" t="str">
        <f t="shared" ref="F313:F376" si="25">"{dept: """ &amp; A313 &amp; ""","</f>
        <v>{dept: "DN",</v>
      </c>
      <c r="G313" s="1" t="str">
        <f t="shared" ref="G313:G376" si="26">"code: """ &amp; C313 &amp; ""","</f>
        <v>code: "DN-106192",</v>
      </c>
      <c r="H313" s="1" t="str">
        <f t="shared" ref="H313:H376" si="27">"name: """ &amp; B313 &amp; ""","</f>
        <v>name: "مناديل فاخرةLUXRY NAPKIN40cm12",</v>
      </c>
      <c r="I313" s="1" t="str">
        <f t="shared" ref="I313:I376" si="28">"fraction: """ &amp; D313 &amp; ""","</f>
        <v>fraction: "12",</v>
      </c>
      <c r="J313" t="str">
        <f t="shared" ref="J313:J376" si="29">"SalesPrice: """ &amp; E313 &amp; """},"</f>
        <v>SalesPrice: "19.1667"},</v>
      </c>
    </row>
    <row r="314" spans="1:10">
      <c r="A314" t="s">
        <v>292</v>
      </c>
      <c r="B314" t="s">
        <v>1141</v>
      </c>
      <c r="C314" t="s">
        <v>329</v>
      </c>
      <c r="D314">
        <v>12</v>
      </c>
      <c r="E314">
        <f>VLOOKUP(C314,Sheet3!A324:B2013,2,FALSE)</f>
        <v>7.3333000000000004</v>
      </c>
      <c r="F314" s="1" t="str">
        <f t="shared" si="25"/>
        <v>{dept: "DN",</v>
      </c>
      <c r="G314" s="1" t="str">
        <f t="shared" si="26"/>
        <v>code: "DN-106253",</v>
      </c>
      <c r="H314" s="1" t="str">
        <f t="shared" si="27"/>
        <v>name: "NPKN 3p33x33cm Earthy Green مناديل ورقية",</v>
      </c>
      <c r="I314" s="1" t="str">
        <f t="shared" si="28"/>
        <v>fraction: "12",</v>
      </c>
      <c r="J314" t="str">
        <f t="shared" si="29"/>
        <v>SalesPrice: "7.3333"},</v>
      </c>
    </row>
    <row r="315" spans="1:10">
      <c r="A315" t="s">
        <v>292</v>
      </c>
      <c r="B315" t="s">
        <v>1142</v>
      </c>
      <c r="C315" t="s">
        <v>330</v>
      </c>
      <c r="D315">
        <v>10</v>
      </c>
      <c r="E315">
        <f>VLOOKUP(C315,Sheet3!A325:B2014,2,FALSE)</f>
        <v>6.4</v>
      </c>
      <c r="F315" s="1" t="str">
        <f t="shared" si="25"/>
        <v>{dept: "DN",</v>
      </c>
      <c r="G315" s="1" t="str">
        <f t="shared" si="26"/>
        <v>code: "DN-106384",</v>
      </c>
      <c r="H315" s="1" t="str">
        <f t="shared" si="27"/>
        <v>name: "Coasters M-PLY 7,5CM Cream",</v>
      </c>
      <c r="I315" s="1" t="str">
        <f t="shared" si="28"/>
        <v>fraction: "10",</v>
      </c>
      <c r="J315" t="str">
        <f t="shared" si="29"/>
        <v>SalesPrice: "6.4"},</v>
      </c>
    </row>
    <row r="316" spans="1:10">
      <c r="A316" t="s">
        <v>292</v>
      </c>
      <c r="B316" t="s">
        <v>1135</v>
      </c>
      <c r="C316" t="s">
        <v>331</v>
      </c>
      <c r="D316">
        <v>12</v>
      </c>
      <c r="E316">
        <f>VLOOKUP(C316,Sheet3!A326:B2015,2,FALSE)</f>
        <v>10.25</v>
      </c>
      <c r="F316" s="1" t="str">
        <f t="shared" si="25"/>
        <v>{dept: "DN",</v>
      </c>
      <c r="G316" s="1" t="str">
        <f t="shared" si="26"/>
        <v>code: "DN-109221",</v>
      </c>
      <c r="H316" s="1" t="str">
        <f t="shared" si="27"/>
        <v>name: "مناديل ورقيةملونNPKN 3pl33cm12",</v>
      </c>
      <c r="I316" s="1" t="str">
        <f t="shared" si="28"/>
        <v>fraction: "12",</v>
      </c>
      <c r="J316" t="str">
        <f t="shared" si="29"/>
        <v>SalesPrice: "10.25"},</v>
      </c>
    </row>
    <row r="317" spans="1:10">
      <c r="A317" t="s">
        <v>292</v>
      </c>
      <c r="B317" t="s">
        <v>1135</v>
      </c>
      <c r="C317" t="s">
        <v>332</v>
      </c>
      <c r="D317">
        <v>12</v>
      </c>
      <c r="E317">
        <f>VLOOKUP(C317,Sheet3!A327:B2016,2,FALSE)</f>
        <v>10.25</v>
      </c>
      <c r="F317" s="1" t="str">
        <f t="shared" si="25"/>
        <v>{dept: "DN",</v>
      </c>
      <c r="G317" s="1" t="str">
        <f t="shared" si="26"/>
        <v>code: "DN-109236",</v>
      </c>
      <c r="H317" s="1" t="str">
        <f t="shared" si="27"/>
        <v>name: "مناديل ورقيةملونNPKN 3pl33cm12",</v>
      </c>
      <c r="I317" s="1" t="str">
        <f t="shared" si="28"/>
        <v>fraction: "12",</v>
      </c>
      <c r="J317" t="str">
        <f t="shared" si="29"/>
        <v>SalesPrice: "10.25"},</v>
      </c>
    </row>
    <row r="318" spans="1:10">
      <c r="A318" t="s">
        <v>292</v>
      </c>
      <c r="B318" t="s">
        <v>1135</v>
      </c>
      <c r="C318" t="s">
        <v>333</v>
      </c>
      <c r="D318">
        <v>12</v>
      </c>
      <c r="E318">
        <f>VLOOKUP(C318,Sheet3!A328:B2017,2,FALSE)</f>
        <v>10.25</v>
      </c>
      <c r="F318" s="1" t="str">
        <f t="shared" si="25"/>
        <v>{dept: "DN",</v>
      </c>
      <c r="G318" s="1" t="str">
        <f t="shared" si="26"/>
        <v>code: "DN-109247",</v>
      </c>
      <c r="H318" s="1" t="str">
        <f t="shared" si="27"/>
        <v>name: "مناديل ورقيةملونNPKN 3pl33cm12",</v>
      </c>
      <c r="I318" s="1" t="str">
        <f t="shared" si="28"/>
        <v>fraction: "12",</v>
      </c>
      <c r="J318" t="str">
        <f t="shared" si="29"/>
        <v>SalesPrice: "10.25"},</v>
      </c>
    </row>
    <row r="319" spans="1:10">
      <c r="A319" t="s">
        <v>292</v>
      </c>
      <c r="B319" t="s">
        <v>1135</v>
      </c>
      <c r="C319" t="s">
        <v>334</v>
      </c>
      <c r="D319">
        <v>12</v>
      </c>
      <c r="E319">
        <f>VLOOKUP(C319,Sheet3!A329:B2018,2,FALSE)</f>
        <v>10.25</v>
      </c>
      <c r="F319" s="1" t="str">
        <f t="shared" si="25"/>
        <v>{dept: "DN",</v>
      </c>
      <c r="G319" s="1" t="str">
        <f t="shared" si="26"/>
        <v>code: "DN-109252",</v>
      </c>
      <c r="H319" s="1" t="str">
        <f t="shared" si="27"/>
        <v>name: "مناديل ورقيةملونNPKN 3pl33cm12",</v>
      </c>
      <c r="I319" s="1" t="str">
        <f t="shared" si="28"/>
        <v>fraction: "12",</v>
      </c>
      <c r="J319" t="str">
        <f t="shared" si="29"/>
        <v>SalesPrice: "10.25"},</v>
      </c>
    </row>
    <row r="320" spans="1:10">
      <c r="A320" t="s">
        <v>292</v>
      </c>
      <c r="B320" t="s">
        <v>1135</v>
      </c>
      <c r="C320" t="s">
        <v>335</v>
      </c>
      <c r="D320">
        <v>12</v>
      </c>
      <c r="E320">
        <f>VLOOKUP(C320,Sheet3!A330:B2019,2,FALSE)</f>
        <v>10.25</v>
      </c>
      <c r="F320" s="1" t="str">
        <f t="shared" si="25"/>
        <v>{dept: "DN",</v>
      </c>
      <c r="G320" s="1" t="str">
        <f t="shared" si="26"/>
        <v>code: "DN-109256",</v>
      </c>
      <c r="H320" s="1" t="str">
        <f t="shared" si="27"/>
        <v>name: "مناديل ورقيةملونNPKN 3pl33cm12",</v>
      </c>
      <c r="I320" s="1" t="str">
        <f t="shared" si="28"/>
        <v>fraction: "12",</v>
      </c>
      <c r="J320" t="str">
        <f t="shared" si="29"/>
        <v>SalesPrice: "10.25"},</v>
      </c>
    </row>
    <row r="321" spans="1:10">
      <c r="A321" t="s">
        <v>292</v>
      </c>
      <c r="B321" t="s">
        <v>1135</v>
      </c>
      <c r="C321" t="s">
        <v>336</v>
      </c>
      <c r="D321">
        <v>12</v>
      </c>
      <c r="E321">
        <f>VLOOKUP(C321,Sheet3!A331:B2020,2,FALSE)</f>
        <v>10.25</v>
      </c>
      <c r="F321" s="1" t="str">
        <f t="shared" si="25"/>
        <v>{dept: "DN",</v>
      </c>
      <c r="G321" s="1" t="str">
        <f t="shared" si="26"/>
        <v>code: "DN-109258",</v>
      </c>
      <c r="H321" s="1" t="str">
        <f t="shared" si="27"/>
        <v>name: "مناديل ورقيةملونNPKN 3pl33cm12",</v>
      </c>
      <c r="I321" s="1" t="str">
        <f t="shared" si="28"/>
        <v>fraction: "12",</v>
      </c>
      <c r="J321" t="str">
        <f t="shared" si="29"/>
        <v>SalesPrice: "10.25"},</v>
      </c>
    </row>
    <row r="322" spans="1:10">
      <c r="A322" t="s">
        <v>292</v>
      </c>
      <c r="B322" t="s">
        <v>1143</v>
      </c>
      <c r="C322" t="s">
        <v>337</v>
      </c>
      <c r="D322">
        <v>18</v>
      </c>
      <c r="E322">
        <f>VLOOKUP(C322,Sheet3!A332:B2021,2,FALSE)</f>
        <v>13.8889</v>
      </c>
      <c r="F322" s="1" t="str">
        <f t="shared" si="25"/>
        <v>{dept: "DN",</v>
      </c>
      <c r="G322" s="1" t="str">
        <f t="shared" si="26"/>
        <v>code: "DN-114591",</v>
      </c>
      <c r="H322" s="1" t="str">
        <f t="shared" si="27"/>
        <v>name: "Garden light 2p.X18 شموع للحدي",</v>
      </c>
      <c r="I322" s="1" t="str">
        <f t="shared" si="28"/>
        <v>fraction: "18",</v>
      </c>
      <c r="J322" t="str">
        <f t="shared" si="29"/>
        <v>SalesPrice: "13.8889"},</v>
      </c>
    </row>
    <row r="323" spans="1:10">
      <c r="A323" t="s">
        <v>292</v>
      </c>
      <c r="B323" t="s">
        <v>1135</v>
      </c>
      <c r="C323" t="s">
        <v>338</v>
      </c>
      <c r="D323">
        <v>12</v>
      </c>
      <c r="E323">
        <f>VLOOKUP(C323,Sheet3!A333:B2022,2,FALSE)</f>
        <v>10.25</v>
      </c>
      <c r="F323" s="1" t="str">
        <f t="shared" si="25"/>
        <v>{dept: "DN",</v>
      </c>
      <c r="G323" s="1" t="str">
        <f t="shared" si="26"/>
        <v>code: "DN-115704",</v>
      </c>
      <c r="H323" s="1" t="str">
        <f t="shared" si="27"/>
        <v>name: "مناديل ورقيةملونNPKN 3pl33cm12",</v>
      </c>
      <c r="I323" s="1" t="str">
        <f t="shared" si="28"/>
        <v>fraction: "12",</v>
      </c>
      <c r="J323" t="str">
        <f t="shared" si="29"/>
        <v>SalesPrice: "10.25"},</v>
      </c>
    </row>
    <row r="324" spans="1:10">
      <c r="A324" t="s">
        <v>292</v>
      </c>
      <c r="B324" t="s">
        <v>1135</v>
      </c>
      <c r="C324" t="s">
        <v>339</v>
      </c>
      <c r="D324">
        <v>12</v>
      </c>
      <c r="E324">
        <f>VLOOKUP(C324,Sheet3!A334:B2023,2,FALSE)</f>
        <v>10.25</v>
      </c>
      <c r="F324" s="1" t="str">
        <f t="shared" si="25"/>
        <v>{dept: "DN",</v>
      </c>
      <c r="G324" s="1" t="str">
        <f t="shared" si="26"/>
        <v>code: "DN-115706",</v>
      </c>
      <c r="H324" s="1" t="str">
        <f t="shared" si="27"/>
        <v>name: "مناديل ورقيةملونNPKN 3pl33cm12",</v>
      </c>
      <c r="I324" s="1" t="str">
        <f t="shared" si="28"/>
        <v>fraction: "12",</v>
      </c>
      <c r="J324" t="str">
        <f t="shared" si="29"/>
        <v>SalesPrice: "10.25"},</v>
      </c>
    </row>
    <row r="325" spans="1:10">
      <c r="A325" t="s">
        <v>292</v>
      </c>
      <c r="B325" t="s">
        <v>1135</v>
      </c>
      <c r="C325" t="s">
        <v>340</v>
      </c>
      <c r="D325">
        <v>12</v>
      </c>
      <c r="E325">
        <f>VLOOKUP(C325,Sheet3!A335:B2024,2,FALSE)</f>
        <v>10.25</v>
      </c>
      <c r="F325" s="1" t="str">
        <f t="shared" si="25"/>
        <v>{dept: "DN",</v>
      </c>
      <c r="G325" s="1" t="str">
        <f t="shared" si="26"/>
        <v>code: "DN-115709",</v>
      </c>
      <c r="H325" s="1" t="str">
        <f t="shared" si="27"/>
        <v>name: "مناديل ورقيةملونNPKN 3pl33cm12",</v>
      </c>
      <c r="I325" s="1" t="str">
        <f t="shared" si="28"/>
        <v>fraction: "12",</v>
      </c>
      <c r="J325" t="str">
        <f t="shared" si="29"/>
        <v>SalesPrice: "10.25"},</v>
      </c>
    </row>
    <row r="326" spans="1:10">
      <c r="A326" t="s">
        <v>292</v>
      </c>
      <c r="B326" t="s">
        <v>1135</v>
      </c>
      <c r="C326" t="s">
        <v>341</v>
      </c>
      <c r="D326">
        <v>12</v>
      </c>
      <c r="E326">
        <f>VLOOKUP(C326,Sheet3!A336:B2025,2,FALSE)</f>
        <v>10.25</v>
      </c>
      <c r="F326" s="1" t="str">
        <f t="shared" si="25"/>
        <v>{dept: "DN",</v>
      </c>
      <c r="G326" s="1" t="str">
        <f t="shared" si="26"/>
        <v>code: "DN-115710",</v>
      </c>
      <c r="H326" s="1" t="str">
        <f t="shared" si="27"/>
        <v>name: "مناديل ورقيةملونNPKN 3pl33cm12",</v>
      </c>
      <c r="I326" s="1" t="str">
        <f t="shared" si="28"/>
        <v>fraction: "12",</v>
      </c>
      <c r="J326" t="str">
        <f t="shared" si="29"/>
        <v>SalesPrice: "10.25"},</v>
      </c>
    </row>
    <row r="327" spans="1:10">
      <c r="A327" t="s">
        <v>292</v>
      </c>
      <c r="B327" t="s">
        <v>1135</v>
      </c>
      <c r="C327" t="s">
        <v>342</v>
      </c>
      <c r="D327">
        <v>12</v>
      </c>
      <c r="E327">
        <f>VLOOKUP(C327,Sheet3!A337:B2026,2,FALSE)</f>
        <v>10.25</v>
      </c>
      <c r="F327" s="1" t="str">
        <f t="shared" si="25"/>
        <v>{dept: "DN",</v>
      </c>
      <c r="G327" s="1" t="str">
        <f t="shared" si="26"/>
        <v>code: "DN-116028",</v>
      </c>
      <c r="H327" s="1" t="str">
        <f t="shared" si="27"/>
        <v>name: "مناديل ورقيةملونNPKN 3pl33cm12",</v>
      </c>
      <c r="I327" s="1" t="str">
        <f t="shared" si="28"/>
        <v>fraction: "12",</v>
      </c>
      <c r="J327" t="str">
        <f t="shared" si="29"/>
        <v>SalesPrice: "10.25"},</v>
      </c>
    </row>
    <row r="328" spans="1:10">
      <c r="A328" t="s">
        <v>292</v>
      </c>
      <c r="B328" t="s">
        <v>1135</v>
      </c>
      <c r="C328" t="s">
        <v>343</v>
      </c>
      <c r="D328">
        <v>12</v>
      </c>
      <c r="E328">
        <f>VLOOKUP(C328,Sheet3!A338:B2027,2,FALSE)</f>
        <v>10.25</v>
      </c>
      <c r="F328" s="1" t="str">
        <f t="shared" si="25"/>
        <v>{dept: "DN",</v>
      </c>
      <c r="G328" s="1" t="str">
        <f t="shared" si="26"/>
        <v>code: "DN-116378",</v>
      </c>
      <c r="H328" s="1" t="str">
        <f t="shared" si="27"/>
        <v>name: "مناديل ورقيةملونNPKN 3pl33cm12",</v>
      </c>
      <c r="I328" s="1" t="str">
        <f t="shared" si="28"/>
        <v>fraction: "12",</v>
      </c>
      <c r="J328" t="str">
        <f t="shared" si="29"/>
        <v>SalesPrice: "10.25"},</v>
      </c>
    </row>
    <row r="329" spans="1:10">
      <c r="A329" t="s">
        <v>292</v>
      </c>
      <c r="B329" t="s">
        <v>1135</v>
      </c>
      <c r="C329" t="s">
        <v>344</v>
      </c>
      <c r="D329">
        <v>12</v>
      </c>
      <c r="E329">
        <f>VLOOKUP(C329,Sheet3!A339:B2028,2,FALSE)</f>
        <v>10.25</v>
      </c>
      <c r="F329" s="1" t="str">
        <f t="shared" si="25"/>
        <v>{dept: "DN",</v>
      </c>
      <c r="G329" s="1" t="str">
        <f t="shared" si="26"/>
        <v>code: "DN-116387",</v>
      </c>
      <c r="H329" s="1" t="str">
        <f t="shared" si="27"/>
        <v>name: "مناديل ورقيةملونNPKN 3pl33cm12",</v>
      </c>
      <c r="I329" s="1" t="str">
        <f t="shared" si="28"/>
        <v>fraction: "12",</v>
      </c>
      <c r="J329" t="str">
        <f t="shared" si="29"/>
        <v>SalesPrice: "10.25"},</v>
      </c>
    </row>
    <row r="330" spans="1:10">
      <c r="A330" t="s">
        <v>292</v>
      </c>
      <c r="B330" t="s">
        <v>1135</v>
      </c>
      <c r="C330" t="s">
        <v>345</v>
      </c>
      <c r="D330">
        <v>12</v>
      </c>
      <c r="E330">
        <f>VLOOKUP(C330,Sheet3!A340:B2029,2,FALSE)</f>
        <v>10.25</v>
      </c>
      <c r="F330" s="1" t="str">
        <f t="shared" si="25"/>
        <v>{dept: "DN",</v>
      </c>
      <c r="G330" s="1" t="str">
        <f t="shared" si="26"/>
        <v>code: "DN-116398",</v>
      </c>
      <c r="H330" s="1" t="str">
        <f t="shared" si="27"/>
        <v>name: "مناديل ورقيةملونNPKN 3pl33cm12",</v>
      </c>
      <c r="I330" s="1" t="str">
        <f t="shared" si="28"/>
        <v>fraction: "12",</v>
      </c>
      <c r="J330" t="str">
        <f t="shared" si="29"/>
        <v>SalesPrice: "10.25"},</v>
      </c>
    </row>
    <row r="331" spans="1:10">
      <c r="A331" t="s">
        <v>292</v>
      </c>
      <c r="B331" t="s">
        <v>1135</v>
      </c>
      <c r="C331" t="s">
        <v>346</v>
      </c>
      <c r="D331">
        <v>12</v>
      </c>
      <c r="E331">
        <f>VLOOKUP(C331,Sheet3!A341:B2030,2,FALSE)</f>
        <v>10.25</v>
      </c>
      <c r="F331" s="1" t="str">
        <f t="shared" si="25"/>
        <v>{dept: "DN",</v>
      </c>
      <c r="G331" s="1" t="str">
        <f t="shared" si="26"/>
        <v>code: "DN-116408",</v>
      </c>
      <c r="H331" s="1" t="str">
        <f t="shared" si="27"/>
        <v>name: "مناديل ورقيةملونNPKN 3pl33cm12",</v>
      </c>
      <c r="I331" s="1" t="str">
        <f t="shared" si="28"/>
        <v>fraction: "12",</v>
      </c>
      <c r="J331" t="str">
        <f t="shared" si="29"/>
        <v>SalesPrice: "10.25"},</v>
      </c>
    </row>
    <row r="332" spans="1:10">
      <c r="A332" t="s">
        <v>292</v>
      </c>
      <c r="B332" t="s">
        <v>1135</v>
      </c>
      <c r="C332" t="s">
        <v>347</v>
      </c>
      <c r="D332">
        <v>12</v>
      </c>
      <c r="E332">
        <f>VLOOKUP(C332,Sheet3!A342:B2031,2,FALSE)</f>
        <v>10.25</v>
      </c>
      <c r="F332" s="1" t="str">
        <f t="shared" si="25"/>
        <v>{dept: "DN",</v>
      </c>
      <c r="G332" s="1" t="str">
        <f t="shared" si="26"/>
        <v>code: "DN-116410",</v>
      </c>
      <c r="H332" s="1" t="str">
        <f t="shared" si="27"/>
        <v>name: "مناديل ورقيةملونNPKN 3pl33cm12",</v>
      </c>
      <c r="I332" s="1" t="str">
        <f t="shared" si="28"/>
        <v>fraction: "12",</v>
      </c>
      <c r="J332" t="str">
        <f t="shared" si="29"/>
        <v>SalesPrice: "10.25"},</v>
      </c>
    </row>
    <row r="333" spans="1:10">
      <c r="A333" t="s">
        <v>292</v>
      </c>
      <c r="B333" t="s">
        <v>1136</v>
      </c>
      <c r="C333" t="s">
        <v>348</v>
      </c>
      <c r="D333">
        <v>12</v>
      </c>
      <c r="E333">
        <f>VLOOKUP(C333,Sheet3!A343:B2032,2,FALSE)</f>
        <v>8.5832999999999995</v>
      </c>
      <c r="F333" s="1" t="str">
        <f t="shared" si="25"/>
        <v>{dept: "DN",</v>
      </c>
      <c r="G333" s="1" t="str">
        <f t="shared" si="26"/>
        <v>code: "DN-116411",</v>
      </c>
      <c r="H333" s="1" t="str">
        <f t="shared" si="27"/>
        <v>name: "مناديل ورقيةملونNPKN 3pl24cm12",</v>
      </c>
      <c r="I333" s="1" t="str">
        <f t="shared" si="28"/>
        <v>fraction: "12",</v>
      </c>
      <c r="J333" t="str">
        <f t="shared" si="29"/>
        <v>SalesPrice: "8.5833"},</v>
      </c>
    </row>
    <row r="334" spans="1:10">
      <c r="A334" t="s">
        <v>292</v>
      </c>
      <c r="B334" t="s">
        <v>1144</v>
      </c>
      <c r="C334" t="s">
        <v>349</v>
      </c>
      <c r="D334">
        <v>12</v>
      </c>
      <c r="E334">
        <f>VLOOKUP(C334,Sheet3!A344:B2033,2,FALSE)</f>
        <v>10.25</v>
      </c>
      <c r="F334" s="1" t="str">
        <f t="shared" si="25"/>
        <v>{dept: "DN",</v>
      </c>
      <c r="G334" s="1" t="str">
        <f t="shared" si="26"/>
        <v>code: "DN-120379",</v>
      </c>
      <c r="H334" s="1" t="str">
        <f t="shared" si="27"/>
        <v>name: "NPKN 3ply 33x33cm ERLY SPNG 12",</v>
      </c>
      <c r="I334" s="1" t="str">
        <f t="shared" si="28"/>
        <v>fraction: "12",</v>
      </c>
      <c r="J334" t="str">
        <f t="shared" si="29"/>
        <v>SalesPrice: "10.25"},</v>
      </c>
    </row>
    <row r="335" spans="1:10">
      <c r="A335" t="s">
        <v>292</v>
      </c>
      <c r="B335" t="s">
        <v>1135</v>
      </c>
      <c r="C335" t="s">
        <v>350</v>
      </c>
      <c r="D335">
        <v>12</v>
      </c>
      <c r="E335">
        <f>VLOOKUP(C335,Sheet3!A345:B2034,2,FALSE)</f>
        <v>10.25</v>
      </c>
      <c r="F335" s="1" t="str">
        <f t="shared" si="25"/>
        <v>{dept: "DN",</v>
      </c>
      <c r="G335" s="1" t="str">
        <f t="shared" si="26"/>
        <v>code: "DN-120386",</v>
      </c>
      <c r="H335" s="1" t="str">
        <f t="shared" si="27"/>
        <v>name: "مناديل ورقيةملونNPKN 3pl33cm12",</v>
      </c>
      <c r="I335" s="1" t="str">
        <f t="shared" si="28"/>
        <v>fraction: "12",</v>
      </c>
      <c r="J335" t="str">
        <f t="shared" si="29"/>
        <v>SalesPrice: "10.25"},</v>
      </c>
    </row>
    <row r="336" spans="1:10">
      <c r="A336" t="s">
        <v>292</v>
      </c>
      <c r="B336" t="s">
        <v>1135</v>
      </c>
      <c r="C336" t="s">
        <v>351</v>
      </c>
      <c r="D336">
        <v>12</v>
      </c>
      <c r="E336">
        <f>VLOOKUP(C336,Sheet3!A346:B2035,2,FALSE)</f>
        <v>10.25</v>
      </c>
      <c r="F336" s="1" t="str">
        <f t="shared" si="25"/>
        <v>{dept: "DN",</v>
      </c>
      <c r="G336" s="1" t="str">
        <f t="shared" si="26"/>
        <v>code: "DN-123841",</v>
      </c>
      <c r="H336" s="1" t="str">
        <f t="shared" si="27"/>
        <v>name: "مناديل ورقيةملونNPKN 3pl33cm12",</v>
      </c>
      <c r="I336" s="1" t="str">
        <f t="shared" si="28"/>
        <v>fraction: "12",</v>
      </c>
      <c r="J336" t="str">
        <f t="shared" si="29"/>
        <v>SalesPrice: "10.25"},</v>
      </c>
    </row>
    <row r="337" spans="1:10">
      <c r="A337" t="s">
        <v>292</v>
      </c>
      <c r="B337" t="s">
        <v>1135</v>
      </c>
      <c r="C337" t="s">
        <v>352</v>
      </c>
      <c r="D337">
        <v>15</v>
      </c>
      <c r="E337">
        <f>VLOOKUP(C337,Sheet3!A347:B2036,2,FALSE)</f>
        <v>8.1999999999999993</v>
      </c>
      <c r="F337" s="1" t="str">
        <f t="shared" si="25"/>
        <v>{dept: "DN",</v>
      </c>
      <c r="G337" s="1" t="str">
        <f t="shared" si="26"/>
        <v>code: "DN-123879",</v>
      </c>
      <c r="H337" s="1" t="str">
        <f t="shared" si="27"/>
        <v>name: "مناديل ورقيةملونNPKN 3pl33cm12",</v>
      </c>
      <c r="I337" s="1" t="str">
        <f t="shared" si="28"/>
        <v>fraction: "15",</v>
      </c>
      <c r="J337" t="str">
        <f t="shared" si="29"/>
        <v>SalesPrice: "8.2"},</v>
      </c>
    </row>
    <row r="338" spans="1:10">
      <c r="A338" t="s">
        <v>292</v>
      </c>
      <c r="B338" t="s">
        <v>1135</v>
      </c>
      <c r="C338" t="s">
        <v>353</v>
      </c>
      <c r="D338">
        <v>12</v>
      </c>
      <c r="E338">
        <f>VLOOKUP(C338,Sheet3!A348:B2037,2,FALSE)</f>
        <v>10.25</v>
      </c>
      <c r="F338" s="1" t="str">
        <f t="shared" si="25"/>
        <v>{dept: "DN",</v>
      </c>
      <c r="G338" s="1" t="str">
        <f t="shared" si="26"/>
        <v>code: "DN-123921",</v>
      </c>
      <c r="H338" s="1" t="str">
        <f t="shared" si="27"/>
        <v>name: "مناديل ورقيةملونNPKN 3pl33cm12",</v>
      </c>
      <c r="I338" s="1" t="str">
        <f t="shared" si="28"/>
        <v>fraction: "12",</v>
      </c>
      <c r="J338" t="str">
        <f t="shared" si="29"/>
        <v>SalesPrice: "10.25"},</v>
      </c>
    </row>
    <row r="339" spans="1:10">
      <c r="A339" t="s">
        <v>292</v>
      </c>
      <c r="B339" t="s">
        <v>1135</v>
      </c>
      <c r="C339" t="s">
        <v>354</v>
      </c>
      <c r="D339">
        <v>12</v>
      </c>
      <c r="E339">
        <f>VLOOKUP(C339,Sheet3!A349:B2038,2,FALSE)</f>
        <v>10.25</v>
      </c>
      <c r="F339" s="1" t="str">
        <f t="shared" si="25"/>
        <v>{dept: "DN",</v>
      </c>
      <c r="G339" s="1" t="str">
        <f t="shared" si="26"/>
        <v>code: "DN-123959",</v>
      </c>
      <c r="H339" s="1" t="str">
        <f t="shared" si="27"/>
        <v>name: "مناديل ورقيةملونNPKN 3pl33cm12",</v>
      </c>
      <c r="I339" s="1" t="str">
        <f t="shared" si="28"/>
        <v>fraction: "12",</v>
      </c>
      <c r="J339" t="str">
        <f t="shared" si="29"/>
        <v>SalesPrice: "10.25"},</v>
      </c>
    </row>
    <row r="340" spans="1:10">
      <c r="A340" t="s">
        <v>292</v>
      </c>
      <c r="B340" t="s">
        <v>1135</v>
      </c>
      <c r="C340" t="s">
        <v>355</v>
      </c>
      <c r="D340">
        <v>12</v>
      </c>
      <c r="E340">
        <f>VLOOKUP(C340,Sheet3!A350:B2039,2,FALSE)</f>
        <v>10.25</v>
      </c>
      <c r="F340" s="1" t="str">
        <f t="shared" si="25"/>
        <v>{dept: "DN",</v>
      </c>
      <c r="G340" s="1" t="str">
        <f t="shared" si="26"/>
        <v>code: "DN-123960",</v>
      </c>
      <c r="H340" s="1" t="str">
        <f t="shared" si="27"/>
        <v>name: "مناديل ورقيةملونNPKN 3pl33cm12",</v>
      </c>
      <c r="I340" s="1" t="str">
        <f t="shared" si="28"/>
        <v>fraction: "12",</v>
      </c>
      <c r="J340" t="str">
        <f t="shared" si="29"/>
        <v>SalesPrice: "10.25"},</v>
      </c>
    </row>
    <row r="341" spans="1:10">
      <c r="A341" t="s">
        <v>292</v>
      </c>
      <c r="B341" t="s">
        <v>1137</v>
      </c>
      <c r="C341" t="s">
        <v>356</v>
      </c>
      <c r="D341">
        <v>12</v>
      </c>
      <c r="E341">
        <f>VLOOKUP(C341,Sheet3!A351:B2040,2,FALSE)</f>
        <v>19.166699999999999</v>
      </c>
      <c r="F341" s="1" t="str">
        <f t="shared" si="25"/>
        <v>{dept: "DN",</v>
      </c>
      <c r="G341" s="1" t="str">
        <f t="shared" si="26"/>
        <v>code: "DN-123964",</v>
      </c>
      <c r="H341" s="1" t="str">
        <f t="shared" si="27"/>
        <v>name: "مناديل فاخرةLUXRY NAPKIN40cm12",</v>
      </c>
      <c r="I341" s="1" t="str">
        <f t="shared" si="28"/>
        <v>fraction: "12",</v>
      </c>
      <c r="J341" t="str">
        <f t="shared" si="29"/>
        <v>SalesPrice: "19.1667"},</v>
      </c>
    </row>
    <row r="342" spans="1:10">
      <c r="A342" t="s">
        <v>292</v>
      </c>
      <c r="B342" t="s">
        <v>1136</v>
      </c>
      <c r="C342" t="s">
        <v>357</v>
      </c>
      <c r="D342">
        <v>12</v>
      </c>
      <c r="E342">
        <f>VLOOKUP(C342,Sheet3!A352:B2041,2,FALSE)</f>
        <v>8.5832999999999995</v>
      </c>
      <c r="F342" s="1" t="str">
        <f t="shared" si="25"/>
        <v>{dept: "DN",</v>
      </c>
      <c r="G342" s="1" t="str">
        <f t="shared" si="26"/>
        <v>code: "DN-124004",</v>
      </c>
      <c r="H342" s="1" t="str">
        <f t="shared" si="27"/>
        <v>name: "مناديل ورقيةملونNPKN 3pl24cm12",</v>
      </c>
      <c r="I342" s="1" t="str">
        <f t="shared" si="28"/>
        <v>fraction: "12",</v>
      </c>
      <c r="J342" t="str">
        <f t="shared" si="29"/>
        <v>SalesPrice: "8.5833"},</v>
      </c>
    </row>
    <row r="343" spans="1:10">
      <c r="A343" t="s">
        <v>292</v>
      </c>
      <c r="B343" t="s">
        <v>1135</v>
      </c>
      <c r="C343" t="s">
        <v>358</v>
      </c>
      <c r="D343">
        <v>12</v>
      </c>
      <c r="E343">
        <f>VLOOKUP(C343,Sheet3!A353:B2042,2,FALSE)</f>
        <v>10.25</v>
      </c>
      <c r="F343" s="1" t="str">
        <f t="shared" si="25"/>
        <v>{dept: "DN",</v>
      </c>
      <c r="G343" s="1" t="str">
        <f t="shared" si="26"/>
        <v>code: "DN-124005",</v>
      </c>
      <c r="H343" s="1" t="str">
        <f t="shared" si="27"/>
        <v>name: "مناديل ورقيةملونNPKN 3pl33cm12",</v>
      </c>
      <c r="I343" s="1" t="str">
        <f t="shared" si="28"/>
        <v>fraction: "12",</v>
      </c>
      <c r="J343" t="str">
        <f t="shared" si="29"/>
        <v>SalesPrice: "10.25"},</v>
      </c>
    </row>
    <row r="344" spans="1:10">
      <c r="A344" t="s">
        <v>292</v>
      </c>
      <c r="B344" t="s">
        <v>1135</v>
      </c>
      <c r="C344" t="s">
        <v>359</v>
      </c>
      <c r="D344">
        <v>12</v>
      </c>
      <c r="E344">
        <f>VLOOKUP(C344,Sheet3!A354:B2043,2,FALSE)</f>
        <v>10.25</v>
      </c>
      <c r="F344" s="1" t="str">
        <f t="shared" si="25"/>
        <v>{dept: "DN",</v>
      </c>
      <c r="G344" s="1" t="str">
        <f t="shared" si="26"/>
        <v>code: "DN-124181",</v>
      </c>
      <c r="H344" s="1" t="str">
        <f t="shared" si="27"/>
        <v>name: "مناديل ورقيةملونNPKN 3pl33cm12",</v>
      </c>
      <c r="I344" s="1" t="str">
        <f t="shared" si="28"/>
        <v>fraction: "12",</v>
      </c>
      <c r="J344" t="str">
        <f t="shared" si="29"/>
        <v>SalesPrice: "10.25"},</v>
      </c>
    </row>
    <row r="345" spans="1:10">
      <c r="A345" t="s">
        <v>292</v>
      </c>
      <c r="B345" t="s">
        <v>1135</v>
      </c>
      <c r="C345" t="s">
        <v>360</v>
      </c>
      <c r="D345">
        <v>12</v>
      </c>
      <c r="E345">
        <f>VLOOKUP(C345,Sheet3!A355:B2044,2,FALSE)</f>
        <v>10.25</v>
      </c>
      <c r="F345" s="1" t="str">
        <f t="shared" si="25"/>
        <v>{dept: "DN",</v>
      </c>
      <c r="G345" s="1" t="str">
        <f t="shared" si="26"/>
        <v>code: "DN-124206",</v>
      </c>
      <c r="H345" s="1" t="str">
        <f t="shared" si="27"/>
        <v>name: "مناديل ورقيةملونNPKN 3pl33cm12",</v>
      </c>
      <c r="I345" s="1" t="str">
        <f t="shared" si="28"/>
        <v>fraction: "12",</v>
      </c>
      <c r="J345" t="str">
        <f t="shared" si="29"/>
        <v>SalesPrice: "10.25"},</v>
      </c>
    </row>
    <row r="346" spans="1:10">
      <c r="A346" t="s">
        <v>292</v>
      </c>
      <c r="B346" t="s">
        <v>1135</v>
      </c>
      <c r="C346" t="s">
        <v>361</v>
      </c>
      <c r="D346">
        <v>12</v>
      </c>
      <c r="E346">
        <f>VLOOKUP(C346,Sheet3!A356:B2045,2,FALSE)</f>
        <v>10.25</v>
      </c>
      <c r="F346" s="1" t="str">
        <f t="shared" si="25"/>
        <v>{dept: "DN",</v>
      </c>
      <c r="G346" s="1" t="str">
        <f t="shared" si="26"/>
        <v>code: "DN-132848",</v>
      </c>
      <c r="H346" s="1" t="str">
        <f t="shared" si="27"/>
        <v>name: "مناديل ورقيةملونNPKN 3pl33cm12",</v>
      </c>
      <c r="I346" s="1" t="str">
        <f t="shared" si="28"/>
        <v>fraction: "12",</v>
      </c>
      <c r="J346" t="str">
        <f t="shared" si="29"/>
        <v>SalesPrice: "10.25"},</v>
      </c>
    </row>
    <row r="347" spans="1:10">
      <c r="A347" t="s">
        <v>292</v>
      </c>
      <c r="B347" t="s">
        <v>1135</v>
      </c>
      <c r="C347" t="s">
        <v>362</v>
      </c>
      <c r="D347">
        <v>12</v>
      </c>
      <c r="E347">
        <f>VLOOKUP(C347,Sheet3!A357:B2046,2,FALSE)</f>
        <v>10.25</v>
      </c>
      <c r="F347" s="1" t="str">
        <f t="shared" si="25"/>
        <v>{dept: "DN",</v>
      </c>
      <c r="G347" s="1" t="str">
        <f t="shared" si="26"/>
        <v>code: "DN-133539",</v>
      </c>
      <c r="H347" s="1" t="str">
        <f t="shared" si="27"/>
        <v>name: "مناديل ورقيةملونNPKN 3pl33cm12",</v>
      </c>
      <c r="I347" s="1" t="str">
        <f t="shared" si="28"/>
        <v>fraction: "12",</v>
      </c>
      <c r="J347" t="str">
        <f t="shared" si="29"/>
        <v>SalesPrice: "10.25"},</v>
      </c>
    </row>
    <row r="348" spans="1:10">
      <c r="A348" t="s">
        <v>292</v>
      </c>
      <c r="B348" t="s">
        <v>1135</v>
      </c>
      <c r="C348" t="s">
        <v>363</v>
      </c>
      <c r="D348">
        <v>12</v>
      </c>
      <c r="E348">
        <f>VLOOKUP(C348,Sheet3!A358:B2047,2,FALSE)</f>
        <v>10.25</v>
      </c>
      <c r="F348" s="1" t="str">
        <f t="shared" si="25"/>
        <v>{dept: "DN",</v>
      </c>
      <c r="G348" s="1" t="str">
        <f t="shared" si="26"/>
        <v>code: "DN-133546",</v>
      </c>
      <c r="H348" s="1" t="str">
        <f t="shared" si="27"/>
        <v>name: "مناديل ورقيةملونNPKN 3pl33cm12",</v>
      </c>
      <c r="I348" s="1" t="str">
        <f t="shared" si="28"/>
        <v>fraction: "12",</v>
      </c>
      <c r="J348" t="str">
        <f t="shared" si="29"/>
        <v>SalesPrice: "10.25"},</v>
      </c>
    </row>
    <row r="349" spans="1:10">
      <c r="A349" t="s">
        <v>292</v>
      </c>
      <c r="B349" t="s">
        <v>1137</v>
      </c>
      <c r="C349" t="s">
        <v>364</v>
      </c>
      <c r="D349">
        <v>12</v>
      </c>
      <c r="E349">
        <f>VLOOKUP(C349,Sheet3!A359:B2048,2,FALSE)</f>
        <v>19.166699999999999</v>
      </c>
      <c r="F349" s="1" t="str">
        <f t="shared" si="25"/>
        <v>{dept: "DN",</v>
      </c>
      <c r="G349" s="1" t="str">
        <f t="shared" si="26"/>
        <v>code: "DN-143011",</v>
      </c>
      <c r="H349" s="1" t="str">
        <f t="shared" si="27"/>
        <v>name: "مناديل فاخرةLUXRY NAPKIN40cm12",</v>
      </c>
      <c r="I349" s="1" t="str">
        <f t="shared" si="28"/>
        <v>fraction: "12",</v>
      </c>
      <c r="J349" t="str">
        <f t="shared" si="29"/>
        <v>SalesPrice: "19.1667"},</v>
      </c>
    </row>
    <row r="350" spans="1:10">
      <c r="A350" t="s">
        <v>292</v>
      </c>
      <c r="B350" t="s">
        <v>1137</v>
      </c>
      <c r="C350" t="s">
        <v>365</v>
      </c>
      <c r="D350">
        <v>12</v>
      </c>
      <c r="E350">
        <f>VLOOKUP(C350,Sheet3!A360:B2049,2,FALSE)</f>
        <v>19.166699999999999</v>
      </c>
      <c r="F350" s="1" t="str">
        <f t="shared" si="25"/>
        <v>{dept: "DN",</v>
      </c>
      <c r="G350" s="1" t="str">
        <f t="shared" si="26"/>
        <v>code: "DN-143014",</v>
      </c>
      <c r="H350" s="1" t="str">
        <f t="shared" si="27"/>
        <v>name: "مناديل فاخرةLUXRY NAPKIN40cm12",</v>
      </c>
      <c r="I350" s="1" t="str">
        <f t="shared" si="28"/>
        <v>fraction: "12",</v>
      </c>
      <c r="J350" t="str">
        <f t="shared" si="29"/>
        <v>SalesPrice: "19.1667"},</v>
      </c>
    </row>
    <row r="351" spans="1:10">
      <c r="A351" t="s">
        <v>292</v>
      </c>
      <c r="B351" t="s">
        <v>1145</v>
      </c>
      <c r="C351" t="s">
        <v>366</v>
      </c>
      <c r="D351">
        <v>5</v>
      </c>
      <c r="E351">
        <f>VLOOKUP(C351,Sheet3!A361:B2050,2,FALSE)</f>
        <v>30</v>
      </c>
      <c r="F351" s="1" t="str">
        <f t="shared" si="25"/>
        <v>{dept: "DN",</v>
      </c>
      <c r="G351" s="1" t="str">
        <f t="shared" si="26"/>
        <v>code: "DN-147822",</v>
      </c>
      <c r="H351" s="1" t="str">
        <f t="shared" si="27"/>
        <v>name: "TABLE COVER 4",</v>
      </c>
      <c r="I351" s="1" t="str">
        <f t="shared" si="28"/>
        <v>fraction: "5",</v>
      </c>
      <c r="J351" t="str">
        <f t="shared" si="29"/>
        <v>SalesPrice: "30"},</v>
      </c>
    </row>
    <row r="352" spans="1:10">
      <c r="A352" t="s">
        <v>292</v>
      </c>
      <c r="B352" t="s">
        <v>1146</v>
      </c>
      <c r="C352" t="s">
        <v>367</v>
      </c>
      <c r="D352">
        <v>5</v>
      </c>
      <c r="E352">
        <f>VLOOKUP(C352,Sheet3!A362:B2051,2,FALSE)</f>
        <v>30</v>
      </c>
      <c r="F352" s="1" t="str">
        <f t="shared" si="25"/>
        <v>{dept: "DN",</v>
      </c>
      <c r="G352" s="1" t="str">
        <f t="shared" si="26"/>
        <v>code: "DN-147863",</v>
      </c>
      <c r="H352" s="1" t="str">
        <f t="shared" si="27"/>
        <v>name: "TABLE COVER 5",</v>
      </c>
      <c r="I352" s="1" t="str">
        <f t="shared" si="28"/>
        <v>fraction: "5",</v>
      </c>
      <c r="J352" t="str">
        <f t="shared" si="29"/>
        <v>SalesPrice: "30"},</v>
      </c>
    </row>
    <row r="353" spans="1:10">
      <c r="A353" t="s">
        <v>292</v>
      </c>
      <c r="B353" t="s">
        <v>1147</v>
      </c>
      <c r="C353" t="s">
        <v>368</v>
      </c>
      <c r="D353">
        <v>5</v>
      </c>
      <c r="E353">
        <f>VLOOKUP(C353,Sheet3!A363:B2052,2,FALSE)</f>
        <v>30</v>
      </c>
      <c r="F353" s="1" t="str">
        <f t="shared" si="25"/>
        <v>{dept: "DN",</v>
      </c>
      <c r="G353" s="1" t="str">
        <f t="shared" si="26"/>
        <v>code: "DN-147865",</v>
      </c>
      <c r="H353" s="1" t="str">
        <f t="shared" si="27"/>
        <v>name: "TABLE COVER 3",</v>
      </c>
      <c r="I353" s="1" t="str">
        <f t="shared" si="28"/>
        <v>fraction: "5",</v>
      </c>
      <c r="J353" t="str">
        <f t="shared" si="29"/>
        <v>SalesPrice: "30"},</v>
      </c>
    </row>
    <row r="354" spans="1:10">
      <c r="A354" t="s">
        <v>292</v>
      </c>
      <c r="B354" t="s">
        <v>1148</v>
      </c>
      <c r="C354" t="s">
        <v>369</v>
      </c>
      <c r="D354">
        <v>5</v>
      </c>
      <c r="E354">
        <f>VLOOKUP(C354,Sheet3!A364:B2053,2,FALSE)</f>
        <v>30</v>
      </c>
      <c r="F354" s="1" t="str">
        <f t="shared" si="25"/>
        <v>{dept: "DN",</v>
      </c>
      <c r="G354" s="1" t="str">
        <f t="shared" si="26"/>
        <v>code: "DN-147866",</v>
      </c>
      <c r="H354" s="1" t="str">
        <f t="shared" si="27"/>
        <v>name: "TABLE COVER 2",</v>
      </c>
      <c r="I354" s="1" t="str">
        <f t="shared" si="28"/>
        <v>fraction: "5",</v>
      </c>
      <c r="J354" t="str">
        <f t="shared" si="29"/>
        <v>SalesPrice: "30"},</v>
      </c>
    </row>
    <row r="355" spans="1:10">
      <c r="A355" t="s">
        <v>292</v>
      </c>
      <c r="B355" t="s">
        <v>1149</v>
      </c>
      <c r="C355" t="s">
        <v>370</v>
      </c>
      <c r="D355">
        <v>5</v>
      </c>
      <c r="E355">
        <f>VLOOKUP(C355,Sheet3!A365:B2054,2,FALSE)</f>
        <v>30</v>
      </c>
      <c r="F355" s="1" t="str">
        <f t="shared" si="25"/>
        <v>{dept: "DN",</v>
      </c>
      <c r="G355" s="1" t="str">
        <f t="shared" si="26"/>
        <v>code: "DN-147867",</v>
      </c>
      <c r="H355" s="1" t="str">
        <f t="shared" si="27"/>
        <v>name: "TABLE COVER 1",</v>
      </c>
      <c r="I355" s="1" t="str">
        <f t="shared" si="28"/>
        <v>fraction: "5",</v>
      </c>
      <c r="J355" t="str">
        <f t="shared" si="29"/>
        <v>SalesPrice: "30"},</v>
      </c>
    </row>
    <row r="356" spans="1:10">
      <c r="A356" t="s">
        <v>292</v>
      </c>
      <c r="B356" t="s">
        <v>1150</v>
      </c>
      <c r="C356" t="s">
        <v>371</v>
      </c>
      <c r="D356">
        <v>12</v>
      </c>
      <c r="E356">
        <f>VLOOKUP(C356,Sheet3!A366:B2055,2,FALSE)</f>
        <v>7.3333000000000004</v>
      </c>
      <c r="F356" s="1" t="str">
        <f t="shared" si="25"/>
        <v>{dept: "DN",</v>
      </c>
      <c r="G356" s="1" t="str">
        <f t="shared" si="26"/>
        <v>code: "DN-148733",</v>
      </c>
      <c r="H356" s="1" t="str">
        <f t="shared" si="27"/>
        <v>name: "مناديل ورقيةNPKN 3p33X33 ORIENTAL RED 12",</v>
      </c>
      <c r="I356" s="1" t="str">
        <f t="shared" si="28"/>
        <v>fraction: "12",</v>
      </c>
      <c r="J356" t="str">
        <f t="shared" si="29"/>
        <v>SalesPrice: "7.3333"},</v>
      </c>
    </row>
    <row r="357" spans="1:10">
      <c r="A357" t="s">
        <v>292</v>
      </c>
      <c r="B357" t="s">
        <v>1151</v>
      </c>
      <c r="C357" t="s">
        <v>372</v>
      </c>
      <c r="D357">
        <v>12</v>
      </c>
      <c r="E357">
        <f>VLOOKUP(C357,Sheet3!A367:B2056,2,FALSE)</f>
        <v>5.25</v>
      </c>
      <c r="F357" s="1" t="str">
        <f t="shared" si="25"/>
        <v>{dept: "DN",</v>
      </c>
      <c r="G357" s="1" t="str">
        <f t="shared" si="26"/>
        <v>code: "DN-148735",</v>
      </c>
      <c r="H357" s="1" t="str">
        <f t="shared" si="27"/>
        <v>name: "NAPKINS 3-PLY 24X24CM KIWI مناديل ورقية",</v>
      </c>
      <c r="I357" s="1" t="str">
        <f t="shared" si="28"/>
        <v>fraction: "12",</v>
      </c>
      <c r="J357" t="str">
        <f t="shared" si="29"/>
        <v>SalesPrice: "5.25"},</v>
      </c>
    </row>
    <row r="358" spans="1:10">
      <c r="A358" t="s">
        <v>292</v>
      </c>
      <c r="B358" t="s">
        <v>1152</v>
      </c>
      <c r="C358" t="s">
        <v>373</v>
      </c>
      <c r="D358">
        <v>12</v>
      </c>
      <c r="E358">
        <f>VLOOKUP(C358,Sheet3!A368:B2057,2,FALSE)</f>
        <v>7.3333000000000004</v>
      </c>
      <c r="F358" s="1" t="str">
        <f t="shared" si="25"/>
        <v>{dept: "DN",</v>
      </c>
      <c r="G358" s="1" t="str">
        <f t="shared" si="26"/>
        <v>code: "DN-150327",</v>
      </c>
      <c r="H358" s="1" t="str">
        <f t="shared" si="27"/>
        <v>name: "3مناديل سفرة P33x33  BLACK 12",</v>
      </c>
      <c r="I358" s="1" t="str">
        <f t="shared" si="28"/>
        <v>fraction: "12",</v>
      </c>
      <c r="J358" t="str">
        <f t="shared" si="29"/>
        <v>SalesPrice: "7.3333"},</v>
      </c>
    </row>
    <row r="359" spans="1:10">
      <c r="A359" t="s">
        <v>292</v>
      </c>
      <c r="B359" t="s">
        <v>1153</v>
      </c>
      <c r="C359" t="s">
        <v>374</v>
      </c>
      <c r="D359">
        <v>20</v>
      </c>
      <c r="E359">
        <f>VLOOKUP(C359,Sheet3!A369:B2058,2,FALSE)</f>
        <v>22.5</v>
      </c>
      <c r="F359" s="1" t="str">
        <f t="shared" si="25"/>
        <v>{dept: "DN",</v>
      </c>
      <c r="G359" s="1" t="str">
        <f t="shared" si="26"/>
        <v>code: "DN-151063",</v>
      </c>
      <c r="H359" s="1" t="str">
        <f t="shared" si="27"/>
        <v>name: "شموع Candl 6.5h 24cm Red 10p20",</v>
      </c>
      <c r="I359" s="1" t="str">
        <f t="shared" si="28"/>
        <v>fraction: "20",</v>
      </c>
      <c r="J359" t="str">
        <f t="shared" si="29"/>
        <v>SalesPrice: "22.5"},</v>
      </c>
    </row>
    <row r="360" spans="1:10">
      <c r="A360" t="s">
        <v>292</v>
      </c>
      <c r="B360" t="s">
        <v>1154</v>
      </c>
      <c r="C360" t="s">
        <v>375</v>
      </c>
      <c r="D360">
        <v>20</v>
      </c>
      <c r="E360">
        <f>VLOOKUP(C360,Sheet3!A370:B2059,2,FALSE)</f>
        <v>22.5</v>
      </c>
      <c r="F360" s="1" t="str">
        <f t="shared" si="25"/>
        <v>{dept: "DN",</v>
      </c>
      <c r="G360" s="1" t="str">
        <f t="shared" si="26"/>
        <v>code: "DN-151067",</v>
      </c>
      <c r="H360" s="1" t="str">
        <f t="shared" si="27"/>
        <v>name: "شموع Candl 6.5h 24cm Crem10p20",</v>
      </c>
      <c r="I360" s="1" t="str">
        <f t="shared" si="28"/>
        <v>fraction: "20",</v>
      </c>
      <c r="J360" t="str">
        <f t="shared" si="29"/>
        <v>SalesPrice: "22.5"},</v>
      </c>
    </row>
    <row r="361" spans="1:10">
      <c r="A361" t="s">
        <v>292</v>
      </c>
      <c r="B361" t="s">
        <v>1155</v>
      </c>
      <c r="C361" t="s">
        <v>376</v>
      </c>
      <c r="D361">
        <v>20</v>
      </c>
      <c r="E361">
        <f>VLOOKUP(C361,Sheet3!A371:B2060,2,FALSE)</f>
        <v>22.5</v>
      </c>
      <c r="F361" s="1" t="str">
        <f t="shared" si="25"/>
        <v>{dept: "DN",</v>
      </c>
      <c r="G361" s="1" t="str">
        <f t="shared" si="26"/>
        <v>code: "DN-151068",</v>
      </c>
      <c r="H361" s="1" t="str">
        <f t="shared" si="27"/>
        <v>name: "شموع Cndl 6.5h 24cm Yllow10p20",</v>
      </c>
      <c r="I361" s="1" t="str">
        <f t="shared" si="28"/>
        <v>fraction: "20",</v>
      </c>
      <c r="J361" t="str">
        <f t="shared" si="29"/>
        <v>SalesPrice: "22.5"},</v>
      </c>
    </row>
    <row r="362" spans="1:10">
      <c r="A362" t="s">
        <v>292</v>
      </c>
      <c r="B362" t="s">
        <v>1156</v>
      </c>
      <c r="C362" t="s">
        <v>377</v>
      </c>
      <c r="D362">
        <v>20</v>
      </c>
      <c r="E362">
        <f>VLOOKUP(C362,Sheet3!A372:B2061,2,FALSE)</f>
        <v>22.5</v>
      </c>
      <c r="F362" s="1" t="str">
        <f t="shared" si="25"/>
        <v>{dept: "DN",</v>
      </c>
      <c r="G362" s="1" t="str">
        <f t="shared" si="26"/>
        <v>code: "DN-151069",</v>
      </c>
      <c r="H362" s="1" t="str">
        <f t="shared" si="27"/>
        <v>name: "شموع Cndl 6.5h 24cm Whit 10p20",</v>
      </c>
      <c r="I362" s="1" t="str">
        <f t="shared" si="28"/>
        <v>fraction: "20",</v>
      </c>
      <c r="J362" t="str">
        <f t="shared" si="29"/>
        <v>SalesPrice: "22.5"},</v>
      </c>
    </row>
    <row r="363" spans="1:10">
      <c r="A363" t="s">
        <v>292</v>
      </c>
      <c r="B363" t="s">
        <v>1157</v>
      </c>
      <c r="C363" t="s">
        <v>378</v>
      </c>
      <c r="D363">
        <v>10</v>
      </c>
      <c r="E363">
        <f>VLOOKUP(C363,Sheet3!A373:B2062,2,FALSE)</f>
        <v>24.8</v>
      </c>
      <c r="F363" s="1" t="str">
        <f t="shared" si="25"/>
        <v>{dept: "DN",</v>
      </c>
      <c r="G363" s="1" t="str">
        <f t="shared" si="26"/>
        <v>code: "DN-152898",</v>
      </c>
      <c r="H363" s="1" t="str">
        <f t="shared" si="27"/>
        <v>name: "شموع CANDL PILLAR 7x15 GOLD10",</v>
      </c>
      <c r="I363" s="1" t="str">
        <f t="shared" si="28"/>
        <v>fraction: "10",</v>
      </c>
      <c r="J363" t="str">
        <f t="shared" si="29"/>
        <v>SalesPrice: "24.8"},</v>
      </c>
    </row>
    <row r="364" spans="1:10">
      <c r="A364" t="s">
        <v>292</v>
      </c>
      <c r="B364" t="s">
        <v>1158</v>
      </c>
      <c r="C364" t="s">
        <v>379</v>
      </c>
      <c r="D364">
        <v>10</v>
      </c>
      <c r="E364">
        <f>VLOOKUP(C364,Sheet3!A374:B2063,2,FALSE)</f>
        <v>24.8</v>
      </c>
      <c r="F364" s="1" t="str">
        <f t="shared" si="25"/>
        <v>{dept: "DN",</v>
      </c>
      <c r="G364" s="1" t="str">
        <f t="shared" si="26"/>
        <v>code: "DN-152899",</v>
      </c>
      <c r="H364" s="1" t="str">
        <f t="shared" si="27"/>
        <v>name: "شموعCANDL PILLAR 7x15 SILVER10",</v>
      </c>
      <c r="I364" s="1" t="str">
        <f t="shared" si="28"/>
        <v>fraction: "10",</v>
      </c>
      <c r="J364" t="str">
        <f t="shared" si="29"/>
        <v>SalesPrice: "24.8"},</v>
      </c>
    </row>
    <row r="365" spans="1:10">
      <c r="A365" t="s">
        <v>292</v>
      </c>
      <c r="B365" t="s">
        <v>1159</v>
      </c>
      <c r="C365" t="s">
        <v>380</v>
      </c>
      <c r="D365">
        <v>4</v>
      </c>
      <c r="E365">
        <f>VLOOKUP(C365,Sheet3!A375:B2064,2,FALSE)</f>
        <v>17.25</v>
      </c>
      <c r="F365" s="1" t="str">
        <f t="shared" si="25"/>
        <v>{dept: "DN",</v>
      </c>
      <c r="G365" s="1" t="str">
        <f t="shared" si="26"/>
        <v>code: "DN-155353",</v>
      </c>
      <c r="H365" s="1" t="str">
        <f t="shared" si="27"/>
        <v>name: "شموعGold ball candle 8cm25h1p4",</v>
      </c>
      <c r="I365" s="1" t="str">
        <f t="shared" si="28"/>
        <v>fraction: "4",</v>
      </c>
      <c r="J365" t="str">
        <f t="shared" si="29"/>
        <v>SalesPrice: "17.25"},</v>
      </c>
    </row>
    <row r="366" spans="1:10">
      <c r="A366" t="s">
        <v>292</v>
      </c>
      <c r="B366" t="s">
        <v>1160</v>
      </c>
      <c r="C366" t="s">
        <v>381</v>
      </c>
      <c r="D366">
        <v>4</v>
      </c>
      <c r="E366">
        <f>VLOOKUP(C366,Sheet3!A376:B2065,2,FALSE)</f>
        <v>17.25</v>
      </c>
      <c r="F366" s="1" t="str">
        <f t="shared" si="25"/>
        <v>{dept: "DN",</v>
      </c>
      <c r="G366" s="1" t="str">
        <f t="shared" si="26"/>
        <v>code: "DN-155354",</v>
      </c>
      <c r="H366" s="1" t="str">
        <f t="shared" si="27"/>
        <v>name: "شموعSilver bal candl 8cm25h1p4",</v>
      </c>
      <c r="I366" s="1" t="str">
        <f t="shared" si="28"/>
        <v>fraction: "4",</v>
      </c>
      <c r="J366" t="str">
        <f t="shared" si="29"/>
        <v>SalesPrice: "17.25"},</v>
      </c>
    </row>
    <row r="367" spans="1:10">
      <c r="A367" t="s">
        <v>292</v>
      </c>
      <c r="B367" t="s">
        <v>1161</v>
      </c>
      <c r="C367" t="s">
        <v>382</v>
      </c>
      <c r="D367">
        <v>20</v>
      </c>
      <c r="E367">
        <f>VLOOKUP(C367,Sheet3!A377:B2066,2,FALSE)</f>
        <v>22.5</v>
      </c>
      <c r="F367" s="1" t="str">
        <f t="shared" si="25"/>
        <v>{dept: "DN",</v>
      </c>
      <c r="G367" s="1" t="str">
        <f t="shared" si="26"/>
        <v>code: "DN-156402",</v>
      </c>
      <c r="H367" s="1" t="str">
        <f t="shared" si="27"/>
        <v>name: "شموع Cndl 6.5h 24cm Kiwi 10p20",</v>
      </c>
      <c r="I367" s="1" t="str">
        <f t="shared" si="28"/>
        <v>fraction: "20",</v>
      </c>
      <c r="J367" t="str">
        <f t="shared" si="29"/>
        <v>SalesPrice: "22.5"},</v>
      </c>
    </row>
    <row r="368" spans="1:10">
      <c r="A368" t="s">
        <v>292</v>
      </c>
      <c r="B368" t="s">
        <v>1162</v>
      </c>
      <c r="C368" t="s">
        <v>383</v>
      </c>
      <c r="D368">
        <v>12</v>
      </c>
      <c r="E368">
        <f>VLOOKUP(C368,Sheet3!A378:B2067,2,FALSE)</f>
        <v>7.3333000000000004</v>
      </c>
      <c r="F368" s="1" t="str">
        <f t="shared" si="25"/>
        <v>{dept: "DN",</v>
      </c>
      <c r="G368" s="1" t="str">
        <f t="shared" si="26"/>
        <v>code: "DN-156625",</v>
      </c>
      <c r="H368" s="1" t="str">
        <f t="shared" si="27"/>
        <v>name: "مناديل ورقيةNPKN 3p33cm GREJ12",</v>
      </c>
      <c r="I368" s="1" t="str">
        <f t="shared" si="28"/>
        <v>fraction: "12",</v>
      </c>
      <c r="J368" t="str">
        <f t="shared" si="29"/>
        <v>SalesPrice: "7.3333"},</v>
      </c>
    </row>
    <row r="369" spans="1:10">
      <c r="A369" t="s">
        <v>292</v>
      </c>
      <c r="B369" t="s">
        <v>1143</v>
      </c>
      <c r="C369" t="s">
        <v>384</v>
      </c>
      <c r="D369">
        <v>18</v>
      </c>
      <c r="E369">
        <f>VLOOKUP(C369,Sheet3!A379:B2068,2,FALSE)</f>
        <v>15</v>
      </c>
      <c r="F369" s="1" t="str">
        <f t="shared" si="25"/>
        <v>{dept: "DN",</v>
      </c>
      <c r="G369" s="1" t="str">
        <f t="shared" si="26"/>
        <v>code: "DN-159506",</v>
      </c>
      <c r="H369" s="1" t="str">
        <f t="shared" si="27"/>
        <v>name: "Garden light 2p.X18 شموع للحدي",</v>
      </c>
      <c r="I369" s="1" t="str">
        <f t="shared" si="28"/>
        <v>fraction: "18",</v>
      </c>
      <c r="J369" t="str">
        <f t="shared" si="29"/>
        <v>SalesPrice: "15"},</v>
      </c>
    </row>
    <row r="370" spans="1:10">
      <c r="A370" t="s">
        <v>292</v>
      </c>
      <c r="B370" t="s">
        <v>1163</v>
      </c>
      <c r="C370" t="s">
        <v>385</v>
      </c>
      <c r="D370">
        <v>12</v>
      </c>
      <c r="E370">
        <f>VLOOKUP(C370,Sheet3!A380:B2069,2,FALSE)</f>
        <v>14</v>
      </c>
      <c r="F370" s="1" t="str">
        <f t="shared" si="25"/>
        <v>{dept: "DN",</v>
      </c>
      <c r="G370" s="1" t="str">
        <f t="shared" si="26"/>
        <v>code: "DN-165223",</v>
      </c>
      <c r="H370" s="1" t="str">
        <f t="shared" si="27"/>
        <v>name: "شموعTealight Vanilla 4h 18p 12",</v>
      </c>
      <c r="I370" s="1" t="str">
        <f t="shared" si="28"/>
        <v>fraction: "12",</v>
      </c>
      <c r="J370" t="str">
        <f t="shared" si="29"/>
        <v>SalesPrice: "14"},</v>
      </c>
    </row>
    <row r="371" spans="1:10">
      <c r="A371" t="s">
        <v>292</v>
      </c>
      <c r="B371" t="s">
        <v>1164</v>
      </c>
      <c r="C371" t="s">
        <v>386</v>
      </c>
      <c r="D371">
        <v>12</v>
      </c>
      <c r="E371">
        <f>VLOOKUP(C371,Sheet3!A381:B2070,2,FALSE)</f>
        <v>7.3333000000000004</v>
      </c>
      <c r="F371" s="1" t="str">
        <f t="shared" si="25"/>
        <v>{dept: "DN",</v>
      </c>
      <c r="G371" s="1" t="str">
        <f t="shared" si="26"/>
        <v>code: "DN-165352",</v>
      </c>
      <c r="H371" s="1" t="str">
        <f t="shared" si="27"/>
        <v>name: "NAPKINS 3-PLY 33X33CM PLUM مناديل سفرة",</v>
      </c>
      <c r="I371" s="1" t="str">
        <f t="shared" si="28"/>
        <v>fraction: "12",</v>
      </c>
      <c r="J371" t="str">
        <f t="shared" si="29"/>
        <v>SalesPrice: "7.3333"},</v>
      </c>
    </row>
    <row r="372" spans="1:10">
      <c r="A372" t="s">
        <v>292</v>
      </c>
      <c r="B372" t="s">
        <v>1165</v>
      </c>
      <c r="C372" t="s">
        <v>387</v>
      </c>
      <c r="D372">
        <v>4</v>
      </c>
      <c r="E372">
        <f>VLOOKUP(C372,Sheet3!A382:B2071,2,FALSE)</f>
        <v>68.75</v>
      </c>
      <c r="F372" s="1" t="str">
        <f t="shared" si="25"/>
        <v>{dept: "DN",</v>
      </c>
      <c r="G372" s="1" t="str">
        <f t="shared" si="26"/>
        <v>code: "DN-166856",</v>
      </c>
      <c r="H372" s="1" t="str">
        <f t="shared" si="27"/>
        <v>name: "Tete A Tet Evolin 0.41x24 Black",</v>
      </c>
      <c r="I372" s="1" t="str">
        <f t="shared" si="28"/>
        <v>fraction: "4",</v>
      </c>
      <c r="J372" t="str">
        <f t="shared" si="29"/>
        <v>SalesPrice: "68.75"},</v>
      </c>
    </row>
    <row r="373" spans="1:10">
      <c r="A373" t="s">
        <v>292</v>
      </c>
      <c r="B373" t="s">
        <v>1166</v>
      </c>
      <c r="C373" t="s">
        <v>388</v>
      </c>
      <c r="D373">
        <v>20</v>
      </c>
      <c r="E373">
        <f>VLOOKUP(C373,Sheet3!A383:B2072,2,FALSE)</f>
        <v>22.5</v>
      </c>
      <c r="F373" s="1" t="str">
        <f t="shared" si="25"/>
        <v>{dept: "DN",</v>
      </c>
      <c r="G373" s="1" t="str">
        <f t="shared" si="26"/>
        <v>code: "DN-167535",</v>
      </c>
      <c r="H373" s="1" t="str">
        <f t="shared" si="27"/>
        <v>name: "شموع Candl 6.5h 24cm Pink10p20",</v>
      </c>
      <c r="I373" s="1" t="str">
        <f t="shared" si="28"/>
        <v>fraction: "20",</v>
      </c>
      <c r="J373" t="str">
        <f t="shared" si="29"/>
        <v>SalesPrice: "22.5"},</v>
      </c>
    </row>
    <row r="374" spans="1:10">
      <c r="A374" t="s">
        <v>292</v>
      </c>
      <c r="B374" t="s">
        <v>1167</v>
      </c>
      <c r="C374" t="s">
        <v>389</v>
      </c>
      <c r="D374">
        <v>10</v>
      </c>
      <c r="E374">
        <f>VLOOKUP(C374,Sheet3!A384:B2073,2,FALSE)</f>
        <v>19</v>
      </c>
      <c r="F374" s="1" t="str">
        <f t="shared" si="25"/>
        <v>{dept: "DN",</v>
      </c>
      <c r="G374" s="1" t="str">
        <f t="shared" si="26"/>
        <v>code: "DN-170642",</v>
      </c>
      <c r="H374" s="1" t="str">
        <f t="shared" si="27"/>
        <v>name: "شموعCandle Glass VNL 30h 1p 10",</v>
      </c>
      <c r="I374" s="1" t="str">
        <f t="shared" si="28"/>
        <v>fraction: "10",</v>
      </c>
      <c r="J374" t="str">
        <f t="shared" si="29"/>
        <v>SalesPrice: "19"},</v>
      </c>
    </row>
    <row r="375" spans="1:10">
      <c r="A375" t="s">
        <v>292</v>
      </c>
      <c r="B375" t="s">
        <v>1168</v>
      </c>
      <c r="C375" t="s">
        <v>390</v>
      </c>
      <c r="D375">
        <v>10</v>
      </c>
      <c r="E375">
        <f>VLOOKUP(C375,Sheet3!A385:B2074,2,FALSE)</f>
        <v>19</v>
      </c>
      <c r="F375" s="1" t="str">
        <f t="shared" si="25"/>
        <v>{dept: "DN",</v>
      </c>
      <c r="G375" s="1" t="str">
        <f t="shared" si="26"/>
        <v>code: "DN-170643",</v>
      </c>
      <c r="H375" s="1" t="str">
        <f t="shared" si="27"/>
        <v>name: "شموعCandl Glas P/ Wood 30h1p10",</v>
      </c>
      <c r="I375" s="1" t="str">
        <f t="shared" si="28"/>
        <v>fraction: "10",</v>
      </c>
      <c r="J375" t="str">
        <f t="shared" si="29"/>
        <v>SalesPrice: "19"},</v>
      </c>
    </row>
    <row r="376" spans="1:10">
      <c r="A376" t="s">
        <v>292</v>
      </c>
      <c r="B376" t="s">
        <v>1169</v>
      </c>
      <c r="C376" t="s">
        <v>391</v>
      </c>
      <c r="D376">
        <v>10</v>
      </c>
      <c r="E376">
        <f>VLOOKUP(C376,Sheet3!A386:B2075,2,FALSE)</f>
        <v>19</v>
      </c>
      <c r="F376" s="1" t="str">
        <f t="shared" si="25"/>
        <v>{dept: "DN",</v>
      </c>
      <c r="G376" s="1" t="str">
        <f t="shared" si="26"/>
        <v>code: "DN-170644",</v>
      </c>
      <c r="H376" s="1" t="str">
        <f t="shared" si="27"/>
        <v>name: "شموع Candl Glas G/Valy 30h1p10",</v>
      </c>
      <c r="I376" s="1" t="str">
        <f t="shared" si="28"/>
        <v>fraction: "10",</v>
      </c>
      <c r="J376" t="str">
        <f t="shared" si="29"/>
        <v>SalesPrice: "19"},</v>
      </c>
    </row>
    <row r="377" spans="1:10">
      <c r="A377" t="s">
        <v>292</v>
      </c>
      <c r="B377" t="s">
        <v>1170</v>
      </c>
      <c r="C377" t="s">
        <v>392</v>
      </c>
      <c r="D377">
        <v>10</v>
      </c>
      <c r="E377">
        <f>VLOOKUP(C377,Sheet3!A387:B2076,2,FALSE)</f>
        <v>22</v>
      </c>
      <c r="F377" s="1" t="str">
        <f t="shared" ref="F377:F440" si="30">"{dept: """ &amp; A377 &amp; ""","</f>
        <v>{dept: "DN",</v>
      </c>
      <c r="G377" s="1" t="str">
        <f t="shared" ref="G377:G440" si="31">"code: """ &amp; C377 &amp; ""","</f>
        <v>code: "DN-170645",</v>
      </c>
      <c r="H377" s="1" t="str">
        <f t="shared" ref="H377:H440" si="32">"name: """ &amp; B377 &amp; ""","</f>
        <v>name: "شموع Cndl Glass O/Mist 30h1p10",</v>
      </c>
      <c r="I377" s="1" t="str">
        <f t="shared" ref="I377:I440" si="33">"fraction: """ &amp; D377 &amp; ""","</f>
        <v>fraction: "10",</v>
      </c>
      <c r="J377" t="str">
        <f t="shared" ref="J377:J440" si="34">"SalesPrice: """ &amp; E377 &amp; """},"</f>
        <v>SalesPrice: "22"},</v>
      </c>
    </row>
    <row r="378" spans="1:10">
      <c r="A378" t="s">
        <v>292</v>
      </c>
      <c r="B378" t="s">
        <v>1136</v>
      </c>
      <c r="C378" t="s">
        <v>393</v>
      </c>
      <c r="D378">
        <v>12</v>
      </c>
      <c r="E378">
        <f>VLOOKUP(C378,Sheet3!A388:B2077,2,FALSE)</f>
        <v>8.5832999999999995</v>
      </c>
      <c r="F378" s="1" t="str">
        <f t="shared" si="30"/>
        <v>{dept: "DN",</v>
      </c>
      <c r="G378" s="1" t="str">
        <f t="shared" si="31"/>
        <v>code: "DN-170662",</v>
      </c>
      <c r="H378" s="1" t="str">
        <f t="shared" si="32"/>
        <v>name: "مناديل ورقيةملونNPKN 3pl24cm12",</v>
      </c>
      <c r="I378" s="1" t="str">
        <f t="shared" si="33"/>
        <v>fraction: "12",</v>
      </c>
      <c r="J378" t="str">
        <f t="shared" si="34"/>
        <v>SalesPrice: "8.5833"},</v>
      </c>
    </row>
    <row r="379" spans="1:10">
      <c r="A379" t="s">
        <v>292</v>
      </c>
      <c r="B379" t="s">
        <v>1171</v>
      </c>
      <c r="C379" t="s">
        <v>394</v>
      </c>
      <c r="D379">
        <v>10</v>
      </c>
      <c r="E379">
        <f>VLOOKUP(C379,Sheet3!A389:B2078,2,FALSE)</f>
        <v>6.4</v>
      </c>
      <c r="F379" s="1" t="str">
        <f t="shared" si="30"/>
        <v>{dept: "DN",</v>
      </c>
      <c r="G379" s="1" t="str">
        <f t="shared" si="31"/>
        <v>code: "DN-170792",</v>
      </c>
      <c r="H379" s="1" t="str">
        <f t="shared" si="32"/>
        <v>name: "COASTERS M-PLY 7,5CM KIWI",</v>
      </c>
      <c r="I379" s="1" t="str">
        <f t="shared" si="33"/>
        <v>fraction: "10",</v>
      </c>
      <c r="J379" t="str">
        <f t="shared" si="34"/>
        <v>SalesPrice: "6.4"},</v>
      </c>
    </row>
    <row r="380" spans="1:10">
      <c r="A380" t="s">
        <v>292</v>
      </c>
      <c r="B380" t="s">
        <v>1172</v>
      </c>
      <c r="C380" t="s">
        <v>395</v>
      </c>
      <c r="D380">
        <v>10</v>
      </c>
      <c r="E380">
        <f>VLOOKUP(C380,Sheet3!A390:B2079,2,FALSE)</f>
        <v>6.9</v>
      </c>
      <c r="F380" s="1" t="str">
        <f t="shared" si="30"/>
        <v>{dept: "DN",</v>
      </c>
      <c r="G380" s="1" t="str">
        <f t="shared" si="31"/>
        <v>code: "DN-170884",</v>
      </c>
      <c r="H380" s="1" t="str">
        <f t="shared" si="32"/>
        <v>name: "Pilar Cndl 5x10cm 20h Whit1p10",</v>
      </c>
      <c r="I380" s="1" t="str">
        <f t="shared" si="33"/>
        <v>fraction: "10",</v>
      </c>
      <c r="J380" t="str">
        <f t="shared" si="34"/>
        <v>SalesPrice: "6.9"},</v>
      </c>
    </row>
    <row r="381" spans="1:10">
      <c r="A381" t="s">
        <v>292</v>
      </c>
      <c r="B381" t="s">
        <v>1173</v>
      </c>
      <c r="C381" t="s">
        <v>396</v>
      </c>
      <c r="D381">
        <v>10</v>
      </c>
      <c r="E381">
        <f>VLOOKUP(C381,Sheet3!A391:B2080,2,FALSE)</f>
        <v>6.9</v>
      </c>
      <c r="F381" s="1" t="str">
        <f t="shared" si="30"/>
        <v>{dept: "DN",</v>
      </c>
      <c r="G381" s="1" t="str">
        <f t="shared" si="31"/>
        <v>code: "DN-170885",</v>
      </c>
      <c r="H381" s="1" t="str">
        <f t="shared" si="32"/>
        <v>name: "Pilar Cndl 5x10cm 20h Crem1p10",</v>
      </c>
      <c r="I381" s="1" t="str">
        <f t="shared" si="33"/>
        <v>fraction: "10",</v>
      </c>
      <c r="J381" t="str">
        <f t="shared" si="34"/>
        <v>SalesPrice: "6.9"},</v>
      </c>
    </row>
    <row r="382" spans="1:10">
      <c r="A382" t="s">
        <v>292</v>
      </c>
      <c r="B382" t="s">
        <v>1174</v>
      </c>
      <c r="C382" t="s">
        <v>397</v>
      </c>
      <c r="D382">
        <v>10</v>
      </c>
      <c r="E382">
        <f>VLOOKUP(C382,Sheet3!A392:B2081,2,FALSE)</f>
        <v>6.9</v>
      </c>
      <c r="F382" s="1" t="str">
        <f t="shared" si="30"/>
        <v>{dept: "DN",</v>
      </c>
      <c r="G382" s="1" t="str">
        <f t="shared" si="31"/>
        <v>code: "DN-170886",</v>
      </c>
      <c r="H382" s="1" t="str">
        <f t="shared" si="32"/>
        <v>name: "شموعPilr Cndl 10cm 20h YLW1p10",</v>
      </c>
      <c r="I382" s="1" t="str">
        <f t="shared" si="33"/>
        <v>fraction: "10",</v>
      </c>
      <c r="J382" t="str">
        <f t="shared" si="34"/>
        <v>SalesPrice: "6.9"},</v>
      </c>
    </row>
    <row r="383" spans="1:10">
      <c r="A383" t="s">
        <v>292</v>
      </c>
      <c r="B383" t="s">
        <v>1175</v>
      </c>
      <c r="C383" t="s">
        <v>398</v>
      </c>
      <c r="D383">
        <v>10</v>
      </c>
      <c r="E383">
        <f>VLOOKUP(C383,Sheet3!A393:B2082,2,FALSE)</f>
        <v>6.9</v>
      </c>
      <c r="F383" s="1" t="str">
        <f t="shared" si="30"/>
        <v>{dept: "DN",</v>
      </c>
      <c r="G383" s="1" t="str">
        <f t="shared" si="31"/>
        <v>code: "DN-170887",</v>
      </c>
      <c r="H383" s="1" t="str">
        <f t="shared" si="32"/>
        <v>name: "Pilar Cndl 5x10cm 20h Kiwi1p10",</v>
      </c>
      <c r="I383" s="1" t="str">
        <f t="shared" si="33"/>
        <v>fraction: "10",</v>
      </c>
      <c r="J383" t="str">
        <f t="shared" si="34"/>
        <v>SalesPrice: "6.9"},</v>
      </c>
    </row>
    <row r="384" spans="1:10">
      <c r="A384" t="s">
        <v>292</v>
      </c>
      <c r="B384" t="s">
        <v>1176</v>
      </c>
      <c r="C384" t="s">
        <v>399</v>
      </c>
      <c r="D384">
        <v>10</v>
      </c>
      <c r="E384">
        <f>VLOOKUP(C384,Sheet3!A394:B2083,2,FALSE)</f>
        <v>6.9</v>
      </c>
      <c r="F384" s="1" t="str">
        <f t="shared" si="30"/>
        <v>{dept: "DN",</v>
      </c>
      <c r="G384" s="1" t="str">
        <f t="shared" si="31"/>
        <v>code: "DN-170888",</v>
      </c>
      <c r="H384" s="1" t="str">
        <f t="shared" si="32"/>
        <v>name: "Pilar Cndl 5x10cm 20h Red 1p10",</v>
      </c>
      <c r="I384" s="1" t="str">
        <f t="shared" si="33"/>
        <v>fraction: "10",</v>
      </c>
      <c r="J384" t="str">
        <f t="shared" si="34"/>
        <v>SalesPrice: "6.9"},</v>
      </c>
    </row>
    <row r="385" spans="1:10">
      <c r="A385" t="s">
        <v>292</v>
      </c>
      <c r="B385" t="s">
        <v>1177</v>
      </c>
      <c r="C385" t="s">
        <v>400</v>
      </c>
      <c r="D385">
        <v>10</v>
      </c>
      <c r="E385">
        <f>VLOOKUP(C385,Sheet3!A395:B2084,2,FALSE)</f>
        <v>6.9</v>
      </c>
      <c r="F385" s="1" t="str">
        <f t="shared" si="30"/>
        <v>{dept: "DN",</v>
      </c>
      <c r="G385" s="1" t="str">
        <f t="shared" si="31"/>
        <v>code: "DN-170889",</v>
      </c>
      <c r="H385" s="1" t="str">
        <f t="shared" si="32"/>
        <v>name: "Pilar Cndl 5x10cm 20h Blue1p10",</v>
      </c>
      <c r="I385" s="1" t="str">
        <f t="shared" si="33"/>
        <v>fraction: "10",</v>
      </c>
      <c r="J385" t="str">
        <f t="shared" si="34"/>
        <v>SalesPrice: "6.9"},</v>
      </c>
    </row>
    <row r="386" spans="1:10">
      <c r="A386" t="s">
        <v>292</v>
      </c>
      <c r="B386" t="s">
        <v>1178</v>
      </c>
      <c r="C386" t="s">
        <v>401</v>
      </c>
      <c r="D386">
        <v>12</v>
      </c>
      <c r="E386">
        <f>VLOOKUP(C386,Sheet3!A396:B2085,2,FALSE)</f>
        <v>7.3333000000000004</v>
      </c>
      <c r="F386" s="1" t="str">
        <f t="shared" si="30"/>
        <v>{dept: "DN",</v>
      </c>
      <c r="G386" s="1" t="str">
        <f t="shared" si="31"/>
        <v>code: "DN-171355",</v>
      </c>
      <c r="H386" s="1" t="str">
        <f t="shared" si="32"/>
        <v>name: "Napkins 3-Ply 33x33CM Mint BL المناديل ورقية",</v>
      </c>
      <c r="I386" s="1" t="str">
        <f t="shared" si="33"/>
        <v>fraction: "12",</v>
      </c>
      <c r="J386" t="str">
        <f t="shared" si="34"/>
        <v>SalesPrice: "7.3333"},</v>
      </c>
    </row>
    <row r="387" spans="1:10">
      <c r="A387" t="s">
        <v>292</v>
      </c>
      <c r="B387" t="s">
        <v>1179</v>
      </c>
      <c r="C387" t="s">
        <v>402</v>
      </c>
      <c r="D387">
        <v>20</v>
      </c>
      <c r="E387">
        <f>VLOOKUP(C387,Sheet3!A397:B2086,2,FALSE)</f>
        <v>22.5</v>
      </c>
      <c r="F387" s="1" t="str">
        <f t="shared" si="30"/>
        <v>{dept: "DN",</v>
      </c>
      <c r="G387" s="1" t="str">
        <f t="shared" si="31"/>
        <v>code: "DN-172304",</v>
      </c>
      <c r="H387" s="1" t="str">
        <f t="shared" si="32"/>
        <v>name: "شموع Candl 6.5h24cmBlue10p20",</v>
      </c>
      <c r="I387" s="1" t="str">
        <f t="shared" si="33"/>
        <v>fraction: "20",</v>
      </c>
      <c r="J387" t="str">
        <f t="shared" si="34"/>
        <v>SalesPrice: "22.5"},</v>
      </c>
    </row>
    <row r="388" spans="1:10">
      <c r="A388" t="s">
        <v>292</v>
      </c>
      <c r="B388" t="s">
        <v>1136</v>
      </c>
      <c r="C388" t="s">
        <v>403</v>
      </c>
      <c r="D388">
        <v>12</v>
      </c>
      <c r="E388">
        <f>VLOOKUP(C388,Sheet3!A398:B2087,2,FALSE)</f>
        <v>8.5832999999999995</v>
      </c>
      <c r="F388" s="1" t="str">
        <f t="shared" si="30"/>
        <v>{dept: "DN",</v>
      </c>
      <c r="G388" s="1" t="str">
        <f t="shared" si="31"/>
        <v>code: "DN-173271",</v>
      </c>
      <c r="H388" s="1" t="str">
        <f t="shared" si="32"/>
        <v>name: "مناديل ورقيةملونNPKN 3pl24cm12",</v>
      </c>
      <c r="I388" s="1" t="str">
        <f t="shared" si="33"/>
        <v>fraction: "12",</v>
      </c>
      <c r="J388" t="str">
        <f t="shared" si="34"/>
        <v>SalesPrice: "8.5833"},</v>
      </c>
    </row>
    <row r="389" spans="1:10">
      <c r="A389" t="s">
        <v>292</v>
      </c>
      <c r="B389" t="s">
        <v>1136</v>
      </c>
      <c r="C389" t="s">
        <v>404</v>
      </c>
      <c r="D389">
        <v>12</v>
      </c>
      <c r="E389">
        <f>VLOOKUP(C389,Sheet3!A399:B2088,2,FALSE)</f>
        <v>8.5832999999999995</v>
      </c>
      <c r="F389" s="1" t="str">
        <f t="shared" si="30"/>
        <v>{dept: "DN",</v>
      </c>
      <c r="G389" s="1" t="str">
        <f t="shared" si="31"/>
        <v>code: "DN-173336",</v>
      </c>
      <c r="H389" s="1" t="str">
        <f t="shared" si="32"/>
        <v>name: "مناديل ورقيةملونNPKN 3pl24cm12",</v>
      </c>
      <c r="I389" s="1" t="str">
        <f t="shared" si="33"/>
        <v>fraction: "12",</v>
      </c>
      <c r="J389" t="str">
        <f t="shared" si="34"/>
        <v>SalesPrice: "8.5833"},</v>
      </c>
    </row>
    <row r="390" spans="1:10">
      <c r="A390" t="s">
        <v>292</v>
      </c>
      <c r="B390" t="s">
        <v>1136</v>
      </c>
      <c r="C390" t="s">
        <v>405</v>
      </c>
      <c r="D390">
        <v>12</v>
      </c>
      <c r="E390">
        <f>VLOOKUP(C390,Sheet3!A400:B2089,2,FALSE)</f>
        <v>8.5832999999999995</v>
      </c>
      <c r="F390" s="1" t="str">
        <f t="shared" si="30"/>
        <v>{dept: "DN",</v>
      </c>
      <c r="G390" s="1" t="str">
        <f t="shared" si="31"/>
        <v>code: "DN-173360",</v>
      </c>
      <c r="H390" s="1" t="str">
        <f t="shared" si="32"/>
        <v>name: "مناديل ورقيةملونNPKN 3pl24cm12",</v>
      </c>
      <c r="I390" s="1" t="str">
        <f t="shared" si="33"/>
        <v>fraction: "12",</v>
      </c>
      <c r="J390" t="str">
        <f t="shared" si="34"/>
        <v>SalesPrice: "8.5833"},</v>
      </c>
    </row>
    <row r="391" spans="1:10">
      <c r="A391" t="s">
        <v>292</v>
      </c>
      <c r="B391" t="s">
        <v>1136</v>
      </c>
      <c r="C391" t="s">
        <v>406</v>
      </c>
      <c r="D391">
        <v>12</v>
      </c>
      <c r="E391">
        <f>VLOOKUP(C391,Sheet3!A401:B2090,2,FALSE)</f>
        <v>8.5832999999999995</v>
      </c>
      <c r="F391" s="1" t="str">
        <f t="shared" si="30"/>
        <v>{dept: "DN",</v>
      </c>
      <c r="G391" s="1" t="str">
        <f t="shared" si="31"/>
        <v>code: "DN-173374",</v>
      </c>
      <c r="H391" s="1" t="str">
        <f t="shared" si="32"/>
        <v>name: "مناديل ورقيةملونNPKN 3pl24cm12",</v>
      </c>
      <c r="I391" s="1" t="str">
        <f t="shared" si="33"/>
        <v>fraction: "12",</v>
      </c>
      <c r="J391" t="str">
        <f t="shared" si="34"/>
        <v>SalesPrice: "8.5833"},</v>
      </c>
    </row>
    <row r="392" spans="1:10">
      <c r="A392" t="s">
        <v>292</v>
      </c>
      <c r="B392" t="s">
        <v>1180</v>
      </c>
      <c r="C392" t="s">
        <v>407</v>
      </c>
      <c r="D392">
        <v>12</v>
      </c>
      <c r="E392">
        <f>VLOOKUP(C392,Sheet3!A402:B2091,2,FALSE)</f>
        <v>5.25</v>
      </c>
      <c r="F392" s="1" t="str">
        <f t="shared" si="30"/>
        <v>{dept: "DN",</v>
      </c>
      <c r="G392" s="1" t="str">
        <f t="shared" si="31"/>
        <v>code: "DN-173856",</v>
      </c>
      <c r="H392" s="1" t="str">
        <f t="shared" si="32"/>
        <v>name: "Soft Napkin 3ply 24X24 Black 12",</v>
      </c>
      <c r="I392" s="1" t="str">
        <f t="shared" si="33"/>
        <v>fraction: "12",</v>
      </c>
      <c r="J392" t="str">
        <f t="shared" si="34"/>
        <v>SalesPrice: "5.25"},</v>
      </c>
    </row>
    <row r="393" spans="1:10">
      <c r="A393" t="s">
        <v>292</v>
      </c>
      <c r="B393" t="s">
        <v>1181</v>
      </c>
      <c r="C393" t="s">
        <v>408</v>
      </c>
      <c r="D393">
        <v>12</v>
      </c>
      <c r="E393">
        <f>VLOOKUP(C393,Sheet3!A403:B2092,2,FALSE)</f>
        <v>14</v>
      </c>
      <c r="F393" s="1" t="str">
        <f t="shared" si="30"/>
        <v>{dept: "DN",</v>
      </c>
      <c r="G393" s="1" t="str">
        <f t="shared" si="31"/>
        <v>code: "DN-173926",</v>
      </c>
      <c r="H393" s="1" t="str">
        <f t="shared" si="32"/>
        <v>name: "شموع Tealight Sweet /P 4h18p12",</v>
      </c>
      <c r="I393" s="1" t="str">
        <f t="shared" si="33"/>
        <v>fraction: "12",</v>
      </c>
      <c r="J393" t="str">
        <f t="shared" si="34"/>
        <v>SalesPrice: "14"},</v>
      </c>
    </row>
    <row r="394" spans="1:10">
      <c r="A394" t="s">
        <v>292</v>
      </c>
      <c r="B394" t="s">
        <v>1182</v>
      </c>
      <c r="C394" t="s">
        <v>409</v>
      </c>
      <c r="D394">
        <v>12</v>
      </c>
      <c r="E394">
        <f>VLOOKUP(C394,Sheet3!A404:B2093,2,FALSE)</f>
        <v>14</v>
      </c>
      <c r="F394" s="1" t="str">
        <f t="shared" si="30"/>
        <v>{dept: "DN",</v>
      </c>
      <c r="G394" s="1" t="str">
        <f t="shared" si="31"/>
        <v>code: "DN-173927",</v>
      </c>
      <c r="H394" s="1" t="str">
        <f t="shared" si="32"/>
        <v>name: "شموع Tealight Forget Me4h18p12",</v>
      </c>
      <c r="I394" s="1" t="str">
        <f t="shared" si="33"/>
        <v>fraction: "12",</v>
      </c>
      <c r="J394" t="str">
        <f t="shared" si="34"/>
        <v>SalesPrice: "14"},</v>
      </c>
    </row>
    <row r="395" spans="1:10">
      <c r="A395" t="s">
        <v>292</v>
      </c>
      <c r="B395" t="s">
        <v>1183</v>
      </c>
      <c r="C395" t="s">
        <v>410</v>
      </c>
      <c r="D395">
        <v>12</v>
      </c>
      <c r="E395">
        <f>VLOOKUP(C395,Sheet3!A405:B2094,2,FALSE)</f>
        <v>7.3333000000000004</v>
      </c>
      <c r="F395" s="1" t="str">
        <f t="shared" si="30"/>
        <v>{dept: "DN",</v>
      </c>
      <c r="G395" s="1" t="str">
        <f t="shared" si="31"/>
        <v>code: "DN-175811",</v>
      </c>
      <c r="H395" s="1" t="str">
        <f t="shared" si="32"/>
        <v>name: "Napkn 3-Ply 33x33CM Mellow RO مناديل ورقية",</v>
      </c>
      <c r="I395" s="1" t="str">
        <f t="shared" si="33"/>
        <v>fraction: "12",</v>
      </c>
      <c r="J395" t="str">
        <f t="shared" si="34"/>
        <v>SalesPrice: "7.3333"},</v>
      </c>
    </row>
    <row r="396" spans="1:10">
      <c r="A396" t="s">
        <v>292</v>
      </c>
      <c r="B396" t="s">
        <v>1184</v>
      </c>
      <c r="C396" t="s">
        <v>411</v>
      </c>
      <c r="D396">
        <v>12</v>
      </c>
      <c r="E396">
        <f>VLOOKUP(C396,Sheet3!A406:B2095,2,FALSE)</f>
        <v>5.25</v>
      </c>
      <c r="F396" s="1" t="str">
        <f t="shared" si="30"/>
        <v>{dept: "DN",</v>
      </c>
      <c r="G396" s="1" t="str">
        <f t="shared" si="31"/>
        <v>code: "DN-175812",</v>
      </c>
      <c r="H396" s="1" t="str">
        <f t="shared" si="32"/>
        <v>name: "NAPKINS 3-PLY 24X24CM MELLOW ROSE",</v>
      </c>
      <c r="I396" s="1" t="str">
        <f t="shared" si="33"/>
        <v>fraction: "12",</v>
      </c>
      <c r="J396" t="str">
        <f t="shared" si="34"/>
        <v>SalesPrice: "5.25"},</v>
      </c>
    </row>
    <row r="397" spans="1:10">
      <c r="A397" t="s">
        <v>292</v>
      </c>
      <c r="B397" t="s">
        <v>1185</v>
      </c>
      <c r="C397" t="s">
        <v>412</v>
      </c>
      <c r="D397">
        <v>12</v>
      </c>
      <c r="E397">
        <f>VLOOKUP(C397,Sheet3!A407:B2096,2,FALSE)</f>
        <v>5.25</v>
      </c>
      <c r="F397" s="1" t="str">
        <f t="shared" si="30"/>
        <v>{dept: "DN",</v>
      </c>
      <c r="G397" s="1" t="str">
        <f t="shared" si="31"/>
        <v>code: "DN-177389",</v>
      </c>
      <c r="H397" s="1" t="str">
        <f t="shared" si="32"/>
        <v>name: "NAPKINS 3-PLY 24X24CM GREIGE المناديل",</v>
      </c>
      <c r="I397" s="1" t="str">
        <f t="shared" si="33"/>
        <v>fraction: "12",</v>
      </c>
      <c r="J397" t="str">
        <f t="shared" si="34"/>
        <v>SalesPrice: "5.25"},</v>
      </c>
    </row>
    <row r="398" spans="1:10">
      <c r="A398" t="s">
        <v>292</v>
      </c>
      <c r="B398" t="s">
        <v>1186</v>
      </c>
      <c r="C398" t="s">
        <v>413</v>
      </c>
      <c r="D398">
        <v>12</v>
      </c>
      <c r="E398">
        <f>VLOOKUP(C398,Sheet3!A408:B2097,2,FALSE)</f>
        <v>6.9166999999999996</v>
      </c>
      <c r="F398" s="1" t="str">
        <f t="shared" si="30"/>
        <v>{dept: "DN",</v>
      </c>
      <c r="G398" s="1" t="str">
        <f t="shared" si="31"/>
        <v>code: "DN-181315",</v>
      </c>
      <c r="H398" s="1" t="str">
        <f t="shared" si="32"/>
        <v>name: "شموعBIRTHDAY CANDLE 6cm 24pc12",</v>
      </c>
      <c r="I398" s="1" t="str">
        <f t="shared" si="33"/>
        <v>fraction: "12",</v>
      </c>
      <c r="J398" t="str">
        <f t="shared" si="34"/>
        <v>SalesPrice: "6.9167"},</v>
      </c>
    </row>
    <row r="399" spans="1:10">
      <c r="A399" t="s">
        <v>292</v>
      </c>
      <c r="B399" t="s">
        <v>1187</v>
      </c>
      <c r="C399" t="s">
        <v>414</v>
      </c>
      <c r="D399">
        <v>12</v>
      </c>
      <c r="E399">
        <f>VLOOKUP(C399,Sheet3!A409:B2098,2,FALSE)</f>
        <v>11.333299999999999</v>
      </c>
      <c r="F399" s="1" t="str">
        <f t="shared" si="30"/>
        <v>{dept: "DN",</v>
      </c>
      <c r="G399" s="1" t="str">
        <f t="shared" si="31"/>
        <v>code: "DN-182173",</v>
      </c>
      <c r="H399" s="1" t="str">
        <f t="shared" si="32"/>
        <v>name: "NAPKINS 3-PLY 40X40CM GREIGE فوط",</v>
      </c>
      <c r="I399" s="1" t="str">
        <f t="shared" si="33"/>
        <v>fraction: "12",</v>
      </c>
      <c r="J399" t="str">
        <f t="shared" si="34"/>
        <v>SalesPrice: "11.3333"},</v>
      </c>
    </row>
    <row r="400" spans="1:10">
      <c r="A400" t="s">
        <v>292</v>
      </c>
      <c r="B400" t="s">
        <v>1188</v>
      </c>
      <c r="C400" t="s">
        <v>415</v>
      </c>
      <c r="D400">
        <v>12</v>
      </c>
      <c r="E400">
        <f>VLOOKUP(C400,Sheet3!A410:B2099,2,FALSE)</f>
        <v>8.5832999999999995</v>
      </c>
      <c r="F400" s="1" t="str">
        <f t="shared" si="30"/>
        <v>{dept: "DN",</v>
      </c>
      <c r="G400" s="1" t="str">
        <f t="shared" si="31"/>
        <v>code: "DN-185658",</v>
      </c>
      <c r="H400" s="1" t="str">
        <f t="shared" si="32"/>
        <v>name: "Napkins 3-Ply 24x24CM Pretty مناديل ورقية",</v>
      </c>
      <c r="I400" s="1" t="str">
        <f t="shared" si="33"/>
        <v>fraction: "12",</v>
      </c>
      <c r="J400" t="str">
        <f t="shared" si="34"/>
        <v>SalesPrice: "8.5833"},</v>
      </c>
    </row>
    <row r="401" spans="1:10">
      <c r="A401" t="s">
        <v>292</v>
      </c>
      <c r="B401" t="s">
        <v>1189</v>
      </c>
      <c r="C401" t="s">
        <v>416</v>
      </c>
      <c r="D401">
        <v>12</v>
      </c>
      <c r="E401">
        <f>VLOOKUP(C401,Sheet3!A411:B2100,2,FALSE)</f>
        <v>8.5832999999999995</v>
      </c>
      <c r="F401" s="1" t="str">
        <f t="shared" si="30"/>
        <v>{dept: "DN",</v>
      </c>
      <c r="G401" s="1" t="str">
        <f t="shared" si="31"/>
        <v>code: "DN-185663",</v>
      </c>
      <c r="H401" s="1" t="str">
        <f t="shared" si="32"/>
        <v>name: "NAPKINS 3-PLY 24X24CM PRETTY DAISY YELLOW المناديل",</v>
      </c>
      <c r="I401" s="1" t="str">
        <f t="shared" si="33"/>
        <v>fraction: "12",</v>
      </c>
      <c r="J401" t="str">
        <f t="shared" si="34"/>
        <v>SalesPrice: "8.5833"},</v>
      </c>
    </row>
    <row r="402" spans="1:10">
      <c r="A402" t="s">
        <v>292</v>
      </c>
      <c r="B402" t="s">
        <v>1190</v>
      </c>
      <c r="C402" t="s">
        <v>417</v>
      </c>
      <c r="D402">
        <v>12</v>
      </c>
      <c r="E402">
        <f>VLOOKUP(C402,Sheet3!A412:B2101,2,FALSE)</f>
        <v>8.5832999999999995</v>
      </c>
      <c r="F402" s="1" t="str">
        <f t="shared" si="30"/>
        <v>{dept: "DN",</v>
      </c>
      <c r="G402" s="1" t="str">
        <f t="shared" si="31"/>
        <v>code: "DN-185671",</v>
      </c>
      <c r="H402" s="1" t="str">
        <f t="shared" si="32"/>
        <v>name: "Napkins 3-Ply 24x24CM Sweet B مناديل ورقية",</v>
      </c>
      <c r="I402" s="1" t="str">
        <f t="shared" si="33"/>
        <v>fraction: "12",</v>
      </c>
      <c r="J402" t="str">
        <f t="shared" si="34"/>
        <v>SalesPrice: "8.5833"},</v>
      </c>
    </row>
    <row r="403" spans="1:10">
      <c r="A403" t="s">
        <v>292</v>
      </c>
      <c r="B403" t="s">
        <v>1191</v>
      </c>
      <c r="C403" t="s">
        <v>418</v>
      </c>
      <c r="D403">
        <v>12</v>
      </c>
      <c r="E403">
        <f>VLOOKUP(C403,Sheet3!A413:B2102,2,FALSE)</f>
        <v>10.25</v>
      </c>
      <c r="F403" s="1" t="str">
        <f t="shared" si="30"/>
        <v>{dept: "DN",</v>
      </c>
      <c r="G403" s="1" t="str">
        <f t="shared" si="31"/>
        <v>code: "DN-185673",</v>
      </c>
      <c r="H403" s="1" t="str">
        <f t="shared" si="32"/>
        <v>name: "مناديل ورقيةNPKN 3p33X33cm WHISPR ROSE12",</v>
      </c>
      <c r="I403" s="1" t="str">
        <f t="shared" si="33"/>
        <v>fraction: "12",</v>
      </c>
      <c r="J403" t="str">
        <f t="shared" si="34"/>
        <v>SalesPrice: "10.25"},</v>
      </c>
    </row>
    <row r="404" spans="1:10">
      <c r="A404" t="s">
        <v>292</v>
      </c>
      <c r="B404" t="s">
        <v>1192</v>
      </c>
      <c r="C404" t="s">
        <v>419</v>
      </c>
      <c r="D404">
        <v>12</v>
      </c>
      <c r="E404">
        <f>VLOOKUP(C404,Sheet3!A414:B2103,2,FALSE)</f>
        <v>5.25</v>
      </c>
      <c r="F404" s="1" t="str">
        <f t="shared" si="30"/>
        <v>{dept: "DN",</v>
      </c>
      <c r="G404" s="1" t="str">
        <f t="shared" si="31"/>
        <v>code: "DN-185875",</v>
      </c>
      <c r="H404" s="1" t="str">
        <f t="shared" si="32"/>
        <v>name: "NAPKINS 3-PLY 24X24CM LEAF GREEN مناديل ورقية",</v>
      </c>
      <c r="I404" s="1" t="str">
        <f t="shared" si="33"/>
        <v>fraction: "12",</v>
      </c>
      <c r="J404" t="str">
        <f t="shared" si="34"/>
        <v>SalesPrice: "5.25"},</v>
      </c>
    </row>
    <row r="405" spans="1:10">
      <c r="A405" t="s">
        <v>292</v>
      </c>
      <c r="B405" t="s">
        <v>1193</v>
      </c>
      <c r="C405" t="s">
        <v>420</v>
      </c>
      <c r="D405">
        <v>12</v>
      </c>
      <c r="E405">
        <f>VLOOKUP(C405,Sheet3!A415:B2104,2,FALSE)</f>
        <v>7.3333000000000004</v>
      </c>
      <c r="F405" s="1" t="str">
        <f t="shared" si="30"/>
        <v>{dept: "DN",</v>
      </c>
      <c r="G405" s="1" t="str">
        <f t="shared" si="31"/>
        <v>code: "DN-185876",</v>
      </c>
      <c r="H405" s="1" t="str">
        <f t="shared" si="32"/>
        <v>name: "Napkins 3-Ply 33x33CM Leaf Gr مناديل ورقية",</v>
      </c>
      <c r="I405" s="1" t="str">
        <f t="shared" si="33"/>
        <v>fraction: "12",</v>
      </c>
      <c r="J405" t="str">
        <f t="shared" si="34"/>
        <v>SalesPrice: "7.3333"},</v>
      </c>
    </row>
    <row r="406" spans="1:10">
      <c r="A406" t="s">
        <v>292</v>
      </c>
      <c r="B406" t="s">
        <v>1194</v>
      </c>
      <c r="C406" t="s">
        <v>421</v>
      </c>
      <c r="D406">
        <v>12</v>
      </c>
      <c r="E406">
        <f>VLOOKUP(C406,Sheet3!A416:B2105,2,FALSE)</f>
        <v>5.25</v>
      </c>
      <c r="F406" s="1" t="str">
        <f t="shared" si="30"/>
        <v>{dept: "DN",</v>
      </c>
      <c r="G406" s="1" t="str">
        <f t="shared" si="31"/>
        <v>code: "DN-185881",</v>
      </c>
      <c r="H406" s="1" t="str">
        <f t="shared" si="32"/>
        <v>name: "NAPKINS 3-PLY 24X24CM OCEAN TEAL مناديل ورقية",</v>
      </c>
      <c r="I406" s="1" t="str">
        <f t="shared" si="33"/>
        <v>fraction: "12",</v>
      </c>
      <c r="J406" t="str">
        <f t="shared" si="34"/>
        <v>SalesPrice: "5.25"},</v>
      </c>
    </row>
    <row r="407" spans="1:10">
      <c r="A407" t="s">
        <v>292</v>
      </c>
      <c r="B407" t="s">
        <v>1195</v>
      </c>
      <c r="C407" t="s">
        <v>422</v>
      </c>
      <c r="D407">
        <v>12</v>
      </c>
      <c r="E407">
        <f>VLOOKUP(C407,Sheet3!A417:B2106,2,FALSE)</f>
        <v>7.3333000000000004</v>
      </c>
      <c r="F407" s="1" t="str">
        <f t="shared" si="30"/>
        <v>{dept: "DN",</v>
      </c>
      <c r="G407" s="1" t="str">
        <f t="shared" si="31"/>
        <v>code: "DN-185882",</v>
      </c>
      <c r="H407" s="1" t="str">
        <f t="shared" si="32"/>
        <v>name: "Napkins 3-Ply 33x33CM Oceantea مناديل ورقية",</v>
      </c>
      <c r="I407" s="1" t="str">
        <f t="shared" si="33"/>
        <v>fraction: "12",</v>
      </c>
      <c r="J407" t="str">
        <f t="shared" si="34"/>
        <v>SalesPrice: "7.3333"},</v>
      </c>
    </row>
    <row r="408" spans="1:10">
      <c r="A408" t="s">
        <v>292</v>
      </c>
      <c r="B408" t="s">
        <v>1196</v>
      </c>
      <c r="C408" t="s">
        <v>423</v>
      </c>
      <c r="D408">
        <v>12</v>
      </c>
      <c r="E408">
        <f>VLOOKUP(C408,Sheet3!A418:B2107,2,FALSE)</f>
        <v>25.416699999999999</v>
      </c>
      <c r="F408" s="1" t="str">
        <f t="shared" si="30"/>
        <v>{dept: "DN",</v>
      </c>
      <c r="G408" s="1" t="str">
        <f t="shared" si="31"/>
        <v>code: "DN-185887",</v>
      </c>
      <c r="H408" s="1" t="str">
        <f t="shared" si="32"/>
        <v>name: "BIRTHDAY LETTER CANDLE شمعة",</v>
      </c>
      <c r="I408" s="1" t="str">
        <f t="shared" si="33"/>
        <v>fraction: "12",</v>
      </c>
      <c r="J408" t="str">
        <f t="shared" si="34"/>
        <v>SalesPrice: "25.4167"},</v>
      </c>
    </row>
    <row r="409" spans="1:10">
      <c r="A409" t="s">
        <v>292</v>
      </c>
      <c r="B409" t="s">
        <v>1197</v>
      </c>
      <c r="C409" t="s">
        <v>424</v>
      </c>
      <c r="D409">
        <v>12</v>
      </c>
      <c r="E409">
        <f>VLOOKUP(C409,Sheet3!A419:B2108,2,FALSE)</f>
        <v>8.5832999999999995</v>
      </c>
      <c r="F409" s="1" t="str">
        <f t="shared" si="30"/>
        <v>{dept: "DN",</v>
      </c>
      <c r="G409" s="1" t="str">
        <f t="shared" si="31"/>
        <v>code: "DN-186010",</v>
      </c>
      <c r="H409" s="1" t="str">
        <f t="shared" si="32"/>
        <v>name: "NAPKINS 3-PLY 24X24CM DREAM DOTS المناديل",</v>
      </c>
      <c r="I409" s="1" t="str">
        <f t="shared" si="33"/>
        <v>fraction: "12",</v>
      </c>
      <c r="J409" t="str">
        <f t="shared" si="34"/>
        <v>SalesPrice: "8.5833"},</v>
      </c>
    </row>
    <row r="410" spans="1:10">
      <c r="A410" t="s">
        <v>292</v>
      </c>
      <c r="B410" t="s">
        <v>1198</v>
      </c>
      <c r="C410" t="s">
        <v>425</v>
      </c>
      <c r="D410">
        <v>12</v>
      </c>
      <c r="E410">
        <f>VLOOKUP(C410,Sheet3!A420:B2109,2,FALSE)</f>
        <v>21.25</v>
      </c>
      <c r="F410" s="1" t="str">
        <f t="shared" si="30"/>
        <v>{dept: "DN",</v>
      </c>
      <c r="G410" s="1" t="str">
        <f t="shared" si="31"/>
        <v>code: "DN-186059",</v>
      </c>
      <c r="H410" s="1" t="str">
        <f t="shared" si="32"/>
        <v>name: "PILLAR CANDLE  150X70MM CREAM شمعة",</v>
      </c>
      <c r="I410" s="1" t="str">
        <f t="shared" si="33"/>
        <v>fraction: "12",</v>
      </c>
      <c r="J410" t="str">
        <f t="shared" si="34"/>
        <v>SalesPrice: "21.25"},</v>
      </c>
    </row>
    <row r="411" spans="1:10">
      <c r="A411" t="s">
        <v>292</v>
      </c>
      <c r="B411" t="s">
        <v>1199</v>
      </c>
      <c r="C411" t="s">
        <v>426</v>
      </c>
      <c r="D411">
        <v>12</v>
      </c>
      <c r="E411">
        <f>VLOOKUP(C411,Sheet3!A421:B2110,2,FALSE)</f>
        <v>21.25</v>
      </c>
      <c r="F411" s="1" t="str">
        <f t="shared" si="30"/>
        <v>{dept: "DN",</v>
      </c>
      <c r="G411" s="1" t="str">
        <f t="shared" si="31"/>
        <v>code: "DN-186063",</v>
      </c>
      <c r="H411" s="1" t="str">
        <f t="shared" si="32"/>
        <v>name: "PILLAR CANDLE  150X70MM GREY شمعة",</v>
      </c>
      <c r="I411" s="1" t="str">
        <f t="shared" si="33"/>
        <v>fraction: "12",</v>
      </c>
      <c r="J411" t="str">
        <f t="shared" si="34"/>
        <v>SalesPrice: "21.25"},</v>
      </c>
    </row>
    <row r="412" spans="1:10">
      <c r="A412" t="s">
        <v>292</v>
      </c>
      <c r="B412" t="s">
        <v>1200</v>
      </c>
      <c r="C412" t="s">
        <v>427</v>
      </c>
      <c r="D412">
        <v>12</v>
      </c>
      <c r="E412">
        <f>VLOOKUP(C412,Sheet3!A422:B2111,2,FALSE)</f>
        <v>21.25</v>
      </c>
      <c r="F412" s="1" t="str">
        <f t="shared" si="30"/>
        <v>{dept: "DN",</v>
      </c>
      <c r="G412" s="1" t="str">
        <f t="shared" si="31"/>
        <v>code: "DN-186065",</v>
      </c>
      <c r="H412" s="1" t="str">
        <f t="shared" si="32"/>
        <v>name: "PILLAR CANDLE  150X70MM BORDEAUX شمعة",</v>
      </c>
      <c r="I412" s="1" t="str">
        <f t="shared" si="33"/>
        <v>fraction: "12",</v>
      </c>
      <c r="J412" t="str">
        <f t="shared" si="34"/>
        <v>SalesPrice: "21.25"},</v>
      </c>
    </row>
    <row r="413" spans="1:10">
      <c r="A413" t="s">
        <v>292</v>
      </c>
      <c r="B413" t="s">
        <v>1201</v>
      </c>
      <c r="C413" t="s">
        <v>428</v>
      </c>
      <c r="D413">
        <v>12</v>
      </c>
      <c r="E413">
        <f>VLOOKUP(C413,Sheet3!A423:B2112,2,FALSE)</f>
        <v>21.25</v>
      </c>
      <c r="F413" s="1" t="str">
        <f t="shared" si="30"/>
        <v>{dept: "DN",</v>
      </c>
      <c r="G413" s="1" t="str">
        <f t="shared" si="31"/>
        <v>code: "DN-186067",</v>
      </c>
      <c r="H413" s="1" t="str">
        <f t="shared" si="32"/>
        <v>name: "PILLAR CANDLE  150X70MM RED شمعة",</v>
      </c>
      <c r="I413" s="1" t="str">
        <f t="shared" si="33"/>
        <v>fraction: "12",</v>
      </c>
      <c r="J413" t="str">
        <f t="shared" si="34"/>
        <v>SalesPrice: "21.25"},</v>
      </c>
    </row>
    <row r="414" spans="1:10">
      <c r="A414" t="s">
        <v>292</v>
      </c>
      <c r="B414" t="s">
        <v>1202</v>
      </c>
      <c r="C414" t="s">
        <v>429</v>
      </c>
      <c r="D414">
        <v>12</v>
      </c>
      <c r="E414">
        <f>VLOOKUP(C414,Sheet3!A424:B2113,2,FALSE)</f>
        <v>21.25</v>
      </c>
      <c r="F414" s="1" t="str">
        <f t="shared" si="30"/>
        <v>{dept: "DN",</v>
      </c>
      <c r="G414" s="1" t="str">
        <f t="shared" si="31"/>
        <v>code: "DN-186527",</v>
      </c>
      <c r="H414" s="1" t="str">
        <f t="shared" si="32"/>
        <v>name: "PILLAR CANDLE  150X70MM WHITE شمعة",</v>
      </c>
      <c r="I414" s="1" t="str">
        <f t="shared" si="33"/>
        <v>fraction: "12",</v>
      </c>
      <c r="J414" t="str">
        <f t="shared" si="34"/>
        <v>SalesPrice: "21.25"},</v>
      </c>
    </row>
    <row r="415" spans="1:10">
      <c r="A415" t="s">
        <v>292</v>
      </c>
      <c r="B415" t="s">
        <v>1203</v>
      </c>
      <c r="C415" t="s">
        <v>430</v>
      </c>
      <c r="D415">
        <v>12</v>
      </c>
      <c r="E415">
        <f>VLOOKUP(C415,Sheet3!A425:B2114,2,FALSE)</f>
        <v>8.5832999999999995</v>
      </c>
      <c r="F415" s="1" t="str">
        <f t="shared" si="30"/>
        <v>{dept: "DN",</v>
      </c>
      <c r="G415" s="1" t="str">
        <f t="shared" si="31"/>
        <v>code: "DN-188558",</v>
      </c>
      <c r="H415" s="1" t="str">
        <f t="shared" si="32"/>
        <v>name: "NAPKINS 3-PLY 24X24CM RICE GREEN فوط",</v>
      </c>
      <c r="I415" s="1" t="str">
        <f t="shared" si="33"/>
        <v>fraction: "12",</v>
      </c>
      <c r="J415" t="str">
        <f t="shared" si="34"/>
        <v>SalesPrice: "8.5833"},</v>
      </c>
    </row>
    <row r="416" spans="1:10">
      <c r="A416" t="s">
        <v>292</v>
      </c>
      <c r="B416" t="s">
        <v>1204</v>
      </c>
      <c r="C416" t="s">
        <v>431</v>
      </c>
      <c r="D416">
        <v>12</v>
      </c>
      <c r="E416">
        <f>VLOOKUP(C416,Sheet3!A426:B2115,2,FALSE)</f>
        <v>8.5832999999999995</v>
      </c>
      <c r="F416" s="1" t="str">
        <f t="shared" si="30"/>
        <v>{dept: "DN",</v>
      </c>
      <c r="G416" s="1" t="str">
        <f t="shared" si="31"/>
        <v>code: "DN-188632",</v>
      </c>
      <c r="H416" s="1" t="str">
        <f t="shared" si="32"/>
        <v>name: "SOFT NPKN 3ply 24x24 DES 20p12 مناديل ناعمة",</v>
      </c>
      <c r="I416" s="1" t="str">
        <f t="shared" si="33"/>
        <v>fraction: "12",</v>
      </c>
      <c r="J416" t="str">
        <f t="shared" si="34"/>
        <v>SalesPrice: "8.5833"},</v>
      </c>
    </row>
    <row r="417" spans="1:10">
      <c r="A417" t="s">
        <v>292</v>
      </c>
      <c r="B417" t="s">
        <v>1205</v>
      </c>
      <c r="C417" t="s">
        <v>432</v>
      </c>
      <c r="D417">
        <v>12</v>
      </c>
      <c r="E417">
        <f>VLOOKUP(C417,Sheet3!A427:B2116,2,FALSE)</f>
        <v>8.5832999999999995</v>
      </c>
      <c r="F417" s="1" t="str">
        <f t="shared" si="30"/>
        <v>{dept: "DN",</v>
      </c>
      <c r="G417" s="1" t="str">
        <f t="shared" si="31"/>
        <v>code: "DN-188634",</v>
      </c>
      <c r="H417" s="1" t="str">
        <f t="shared" si="32"/>
        <v>name: "NAPKINS 3-PLY 24X24CM RICE BLUE",</v>
      </c>
      <c r="I417" s="1" t="str">
        <f t="shared" si="33"/>
        <v>fraction: "12",</v>
      </c>
      <c r="J417" t="str">
        <f t="shared" si="34"/>
        <v>SalesPrice: "8.5833"},</v>
      </c>
    </row>
    <row r="418" spans="1:10">
      <c r="A418" t="s">
        <v>292</v>
      </c>
      <c r="B418" t="s">
        <v>1206</v>
      </c>
      <c r="C418" t="s">
        <v>433</v>
      </c>
      <c r="D418">
        <v>12</v>
      </c>
      <c r="E418">
        <f>VLOOKUP(C418,Sheet3!A428:B2117,2,FALSE)</f>
        <v>8.5832999999999995</v>
      </c>
      <c r="F418" s="1" t="str">
        <f t="shared" si="30"/>
        <v>{dept: "DN",</v>
      </c>
      <c r="G418" s="1" t="str">
        <f t="shared" si="31"/>
        <v>code: "DN-191257",</v>
      </c>
      <c r="H418" s="1" t="str">
        <f t="shared" si="32"/>
        <v>name: "NAPKINS 3-PLY 24X24CM DREAM DOTS BLACK المناديل",</v>
      </c>
      <c r="I418" s="1" t="str">
        <f t="shared" si="33"/>
        <v>fraction: "12",</v>
      </c>
      <c r="J418" t="str">
        <f t="shared" si="34"/>
        <v>SalesPrice: "8.5833"},</v>
      </c>
    </row>
    <row r="419" spans="1:10">
      <c r="A419" t="s">
        <v>292</v>
      </c>
      <c r="B419" t="s">
        <v>1207</v>
      </c>
      <c r="C419" t="s">
        <v>434</v>
      </c>
      <c r="D419">
        <v>12</v>
      </c>
      <c r="E419">
        <f>VLOOKUP(C419,Sheet3!A429:B2118,2,FALSE)</f>
        <v>8.5832999999999995</v>
      </c>
      <c r="F419" s="1" t="str">
        <f t="shared" si="30"/>
        <v>{dept: "DN",</v>
      </c>
      <c r="G419" s="1" t="str">
        <f t="shared" si="31"/>
        <v>code: "DN-191262",</v>
      </c>
      <c r="H419" s="1" t="str">
        <f t="shared" si="32"/>
        <v>name: "NAPKINS 3-PLY 24X24CM ZINNIA FUCHSIA",</v>
      </c>
      <c r="I419" s="1" t="str">
        <f t="shared" si="33"/>
        <v>fraction: "12",</v>
      </c>
      <c r="J419" t="str">
        <f t="shared" si="34"/>
        <v>SalesPrice: "8.5833"},</v>
      </c>
    </row>
    <row r="420" spans="1:10">
      <c r="A420" t="s">
        <v>292</v>
      </c>
      <c r="B420" t="s">
        <v>1208</v>
      </c>
      <c r="C420" t="s">
        <v>435</v>
      </c>
      <c r="D420">
        <v>12</v>
      </c>
      <c r="E420">
        <f>VLOOKUP(C420,Sheet3!A430:B2119,2,FALSE)</f>
        <v>19.166699999999999</v>
      </c>
      <c r="F420" s="1" t="str">
        <f t="shared" si="30"/>
        <v>{dept: "DN",</v>
      </c>
      <c r="G420" s="1" t="str">
        <f t="shared" si="31"/>
        <v>code: "DN-191264",</v>
      </c>
      <c r="H420" s="1" t="str">
        <f t="shared" si="32"/>
        <v>name: "NAPKINS D-SOFT 40X40CM ZINNIA FUCHSIA مناديل",</v>
      </c>
      <c r="I420" s="1" t="str">
        <f t="shared" si="33"/>
        <v>fraction: "12",</v>
      </c>
      <c r="J420" t="str">
        <f t="shared" si="34"/>
        <v>SalesPrice: "19.1667"},</v>
      </c>
    </row>
    <row r="421" spans="1:10">
      <c r="A421" t="s">
        <v>292</v>
      </c>
      <c r="B421" t="s">
        <v>1209</v>
      </c>
      <c r="C421" t="s">
        <v>436</v>
      </c>
      <c r="D421">
        <v>12</v>
      </c>
      <c r="E421">
        <f>VLOOKUP(C421,Sheet3!A431:B2120,2,FALSE)</f>
        <v>8.5832999999999995</v>
      </c>
      <c r="F421" s="1" t="str">
        <f t="shared" si="30"/>
        <v>{dept: "DN",</v>
      </c>
      <c r="G421" s="1" t="str">
        <f t="shared" si="31"/>
        <v>code: "DN-191265",</v>
      </c>
      <c r="H421" s="1" t="str">
        <f t="shared" si="32"/>
        <v>name: "NAPKINS 3-PLY 24X24CM ZINNIA KIWI",</v>
      </c>
      <c r="I421" s="1" t="str">
        <f t="shared" si="33"/>
        <v>fraction: "12",</v>
      </c>
      <c r="J421" t="str">
        <f t="shared" si="34"/>
        <v>SalesPrice: "8.5833"},</v>
      </c>
    </row>
    <row r="422" spans="1:10">
      <c r="A422" t="s">
        <v>292</v>
      </c>
      <c r="B422" t="s">
        <v>1210</v>
      </c>
      <c r="C422" t="s">
        <v>437</v>
      </c>
      <c r="D422">
        <v>12</v>
      </c>
      <c r="E422">
        <f>VLOOKUP(C422,Sheet3!A432:B2121,2,FALSE)</f>
        <v>19.166699999999999</v>
      </c>
      <c r="F422" s="1" t="str">
        <f t="shared" si="30"/>
        <v>{dept: "DN",</v>
      </c>
      <c r="G422" s="1" t="str">
        <f t="shared" si="31"/>
        <v>code: "DN-191268",</v>
      </c>
      <c r="H422" s="1" t="str">
        <f t="shared" si="32"/>
        <v>name: "DUNI LXRY NPKN 40x40 INDIA  رفاهية مناديل",</v>
      </c>
      <c r="I422" s="1" t="str">
        <f t="shared" si="33"/>
        <v>fraction: "12",</v>
      </c>
      <c r="J422" t="str">
        <f t="shared" si="34"/>
        <v>SalesPrice: "19.1667"},</v>
      </c>
    </row>
    <row r="423" spans="1:10">
      <c r="A423" t="s">
        <v>292</v>
      </c>
      <c r="B423" t="s">
        <v>1211</v>
      </c>
      <c r="C423" t="s">
        <v>438</v>
      </c>
      <c r="D423">
        <v>12</v>
      </c>
      <c r="E423">
        <f>VLOOKUP(C423,Sheet3!A433:B2122,2,FALSE)</f>
        <v>19.166699999999999</v>
      </c>
      <c r="F423" s="1" t="str">
        <f t="shared" si="30"/>
        <v>{dept: "DN",</v>
      </c>
      <c r="G423" s="1" t="str">
        <f t="shared" si="31"/>
        <v>code: "DN-191272",</v>
      </c>
      <c r="H423" s="1" t="str">
        <f t="shared" si="32"/>
        <v>name: "Napkins D-Soft 40x40 Zinnia",</v>
      </c>
      <c r="I423" s="1" t="str">
        <f t="shared" si="33"/>
        <v>fraction: "12",</v>
      </c>
      <c r="J423" t="str">
        <f t="shared" si="34"/>
        <v>SalesPrice: "19.1667"},</v>
      </c>
    </row>
    <row r="424" spans="1:10">
      <c r="A424" t="s">
        <v>292</v>
      </c>
      <c r="B424" t="s">
        <v>1212</v>
      </c>
      <c r="C424" t="s">
        <v>439</v>
      </c>
      <c r="D424">
        <v>12</v>
      </c>
      <c r="E424">
        <f>VLOOKUP(C424,Sheet3!A434:B2123,2,FALSE)</f>
        <v>19.166699999999999</v>
      </c>
      <c r="F424" s="1" t="str">
        <f t="shared" si="30"/>
        <v>{dept: "DN",</v>
      </c>
      <c r="G424" s="1" t="str">
        <f t="shared" si="31"/>
        <v>code: "DN-191274",</v>
      </c>
      <c r="H424" s="1" t="str">
        <f t="shared" si="32"/>
        <v>name: "NAPKINS D-SOFT 40X40CM CHARM BORDEAU مناديل ناعمة",</v>
      </c>
      <c r="I424" s="1" t="str">
        <f t="shared" si="33"/>
        <v>fraction: "12",</v>
      </c>
      <c r="J424" t="str">
        <f t="shared" si="34"/>
        <v>SalesPrice: "19.1667"},</v>
      </c>
    </row>
    <row r="425" spans="1:10">
      <c r="A425" t="s">
        <v>292</v>
      </c>
      <c r="B425" t="s">
        <v>1213</v>
      </c>
      <c r="C425" t="s">
        <v>440</v>
      </c>
      <c r="D425">
        <v>12</v>
      </c>
      <c r="E425">
        <f>VLOOKUP(C425,Sheet3!A435:B2124,2,FALSE)</f>
        <v>8.5832999999999995</v>
      </c>
      <c r="F425" s="1" t="str">
        <f t="shared" si="30"/>
        <v>{dept: "DN",</v>
      </c>
      <c r="G425" s="1" t="str">
        <f t="shared" si="31"/>
        <v>code: "DN-194309",</v>
      </c>
      <c r="H425" s="1" t="str">
        <f t="shared" si="32"/>
        <v>name: "NPKN 24X24cmPIPOCLOWN133570 مناديل",</v>
      </c>
      <c r="I425" s="1" t="str">
        <f t="shared" si="33"/>
        <v>fraction: "12",</v>
      </c>
      <c r="J425" t="str">
        <f t="shared" si="34"/>
        <v>SalesPrice: "8.5833"},</v>
      </c>
    </row>
    <row r="426" spans="1:10">
      <c r="A426" t="s">
        <v>292</v>
      </c>
      <c r="B426" t="s">
        <v>1214</v>
      </c>
      <c r="C426" t="s">
        <v>441</v>
      </c>
      <c r="D426">
        <v>12</v>
      </c>
      <c r="E426">
        <f>VLOOKUP(C426,Sheet3!A436:B2125,2,FALSE)</f>
        <v>8.5832999999999995</v>
      </c>
      <c r="F426" s="1" t="str">
        <f t="shared" si="30"/>
        <v>{dept: "DN",</v>
      </c>
      <c r="G426" s="1" t="str">
        <f t="shared" si="31"/>
        <v>code: "DN-194315",</v>
      </c>
      <c r="H426" s="1" t="str">
        <f t="shared" si="32"/>
        <v>name: "NAPKINS 3-PLY 24X24CM EASTERN PASTURE مناديل",</v>
      </c>
      <c r="I426" s="1" t="str">
        <f t="shared" si="33"/>
        <v>fraction: "12",</v>
      </c>
      <c r="J426" t="str">
        <f t="shared" si="34"/>
        <v>SalesPrice: "8.5833"},</v>
      </c>
    </row>
    <row r="427" spans="1:10">
      <c r="A427" t="s">
        <v>292</v>
      </c>
      <c r="B427" t="s">
        <v>1215</v>
      </c>
      <c r="C427" t="s">
        <v>442</v>
      </c>
      <c r="D427">
        <v>12</v>
      </c>
      <c r="E427">
        <f>VLOOKUP(C427,Sheet3!A437:B2126,2,FALSE)</f>
        <v>8.5832999999999995</v>
      </c>
      <c r="F427" s="1" t="str">
        <f t="shared" si="30"/>
        <v>{dept: "DN",</v>
      </c>
      <c r="G427" s="1" t="str">
        <f t="shared" si="31"/>
        <v>code: "DN-194704",</v>
      </c>
      <c r="H427" s="1" t="str">
        <f t="shared" si="32"/>
        <v>name: "Napkins 3-Ply 24x24 Blooms",</v>
      </c>
      <c r="I427" s="1" t="str">
        <f t="shared" si="33"/>
        <v>fraction: "12",</v>
      </c>
      <c r="J427" t="str">
        <f t="shared" si="34"/>
        <v>SalesPrice: "8.5833"},</v>
      </c>
    </row>
    <row r="428" spans="1:10">
      <c r="A428" t="s">
        <v>292</v>
      </c>
      <c r="B428" t="s">
        <v>1216</v>
      </c>
      <c r="C428" t="s">
        <v>443</v>
      </c>
      <c r="D428">
        <v>12</v>
      </c>
      <c r="E428">
        <f>VLOOKUP(C428,Sheet3!A438:B2127,2,FALSE)</f>
        <v>8.5832999999999995</v>
      </c>
      <c r="F428" s="1" t="str">
        <f t="shared" si="30"/>
        <v>{dept: "DN",</v>
      </c>
      <c r="G428" s="1" t="str">
        <f t="shared" si="31"/>
        <v>code: "DN-194715",</v>
      </c>
      <c r="H428" s="1" t="str">
        <f t="shared" si="32"/>
        <v>name: "NAPKINS 3-PLY 24X24CM HAPPY FLORALS",</v>
      </c>
      <c r="I428" s="1" t="str">
        <f t="shared" si="33"/>
        <v>fraction: "12",</v>
      </c>
      <c r="J428" t="str">
        <f t="shared" si="34"/>
        <v>SalesPrice: "8.5833"},</v>
      </c>
    </row>
    <row r="429" spans="1:10">
      <c r="A429" t="s">
        <v>292</v>
      </c>
      <c r="B429" t="s">
        <v>1217</v>
      </c>
      <c r="C429" t="s">
        <v>444</v>
      </c>
      <c r="D429">
        <v>12</v>
      </c>
      <c r="E429">
        <f>VLOOKUP(C429,Sheet3!A439:B2128,2,FALSE)</f>
        <v>8.5832999999999995</v>
      </c>
      <c r="F429" s="1" t="str">
        <f t="shared" si="30"/>
        <v>{dept: "DN",</v>
      </c>
      <c r="G429" s="1" t="str">
        <f t="shared" si="31"/>
        <v>code: "DN-194724",</v>
      </c>
      <c r="H429" s="1" t="str">
        <f t="shared" si="32"/>
        <v>name: "NAPKINS 3-PLY 24X24CM GLAMOUR مناديل",</v>
      </c>
      <c r="I429" s="1" t="str">
        <f t="shared" si="33"/>
        <v>fraction: "12",</v>
      </c>
      <c r="J429" t="str">
        <f t="shared" si="34"/>
        <v>SalesPrice: "8.5833"},</v>
      </c>
    </row>
    <row r="430" spans="1:10">
      <c r="A430" t="s">
        <v>292</v>
      </c>
      <c r="B430" t="s">
        <v>1218</v>
      </c>
      <c r="C430" t="s">
        <v>445</v>
      </c>
      <c r="D430">
        <v>12</v>
      </c>
      <c r="E430">
        <f>VLOOKUP(C430,Sheet3!A440:B2129,2,FALSE)</f>
        <v>10.25</v>
      </c>
      <c r="F430" s="1" t="str">
        <f t="shared" si="30"/>
        <v>{dept: "DN",</v>
      </c>
      <c r="G430" s="1" t="str">
        <f t="shared" si="31"/>
        <v>code: "DN-194725",</v>
      </c>
      <c r="H430" s="1" t="str">
        <f t="shared" si="32"/>
        <v>name: "NAPKINS 3-PLY 33X33CM GLAMOUR مناديل",</v>
      </c>
      <c r="I430" s="1" t="str">
        <f t="shared" si="33"/>
        <v>fraction: "12",</v>
      </c>
      <c r="J430" t="str">
        <f t="shared" si="34"/>
        <v>SalesPrice: "10.25"},</v>
      </c>
    </row>
    <row r="431" spans="1:10">
      <c r="A431" t="s">
        <v>292</v>
      </c>
      <c r="B431" t="s">
        <v>1219</v>
      </c>
      <c r="C431" t="s">
        <v>446</v>
      </c>
      <c r="D431">
        <v>12</v>
      </c>
      <c r="E431">
        <f>VLOOKUP(C431,Sheet3!A441:B2130,2,FALSE)</f>
        <v>8.5832999999999995</v>
      </c>
      <c r="F431" s="1" t="str">
        <f t="shared" si="30"/>
        <v>{dept: "DN",</v>
      </c>
      <c r="G431" s="1" t="str">
        <f t="shared" si="31"/>
        <v>code: "DN-194730",</v>
      </c>
      <c r="H431" s="1" t="str">
        <f t="shared" si="32"/>
        <v>name: "NAPKINS 3-PLY 24X24CM FRUITY JUNGLE",</v>
      </c>
      <c r="I431" s="1" t="str">
        <f t="shared" si="33"/>
        <v>fraction: "12",</v>
      </c>
      <c r="J431" t="str">
        <f t="shared" si="34"/>
        <v>SalesPrice: "8.5833"},</v>
      </c>
    </row>
    <row r="432" spans="1:10">
      <c r="A432" t="s">
        <v>292</v>
      </c>
      <c r="B432" t="s">
        <v>1220</v>
      </c>
      <c r="C432" t="s">
        <v>447</v>
      </c>
      <c r="D432">
        <v>12</v>
      </c>
      <c r="E432">
        <f>VLOOKUP(C432,Sheet3!A442:B2131,2,FALSE)</f>
        <v>10.25</v>
      </c>
      <c r="F432" s="1" t="str">
        <f t="shared" si="30"/>
        <v>{dept: "DN",</v>
      </c>
      <c r="G432" s="1" t="str">
        <f t="shared" si="31"/>
        <v>code: "DN-197170",</v>
      </c>
      <c r="H432" s="1" t="str">
        <f t="shared" si="32"/>
        <v>name: "NAPKINS 3-PLY 33X33CM EGGS &amp; FEATHERS مناديل",</v>
      </c>
      <c r="I432" s="1" t="str">
        <f t="shared" si="33"/>
        <v>fraction: "12",</v>
      </c>
      <c r="J432" t="str">
        <f t="shared" si="34"/>
        <v>SalesPrice: "10.25"},</v>
      </c>
    </row>
    <row r="433" spans="1:10">
      <c r="A433" t="s">
        <v>292</v>
      </c>
      <c r="B433" t="s">
        <v>1221</v>
      </c>
      <c r="C433" t="s">
        <v>448</v>
      </c>
      <c r="D433">
        <v>12</v>
      </c>
      <c r="E433">
        <f>VLOOKUP(C433,Sheet3!A443:B2132,2,FALSE)</f>
        <v>10.25</v>
      </c>
      <c r="F433" s="1" t="str">
        <f t="shared" si="30"/>
        <v>{dept: "DN",</v>
      </c>
      <c r="G433" s="1" t="str">
        <f t="shared" si="31"/>
        <v>code: "DN-197513",</v>
      </c>
      <c r="H433" s="1" t="str">
        <f t="shared" si="32"/>
        <v>name: "NAPKINS 3-PLY 33X33CM CHEERY BUTTER مناديل",</v>
      </c>
      <c r="I433" s="1" t="str">
        <f t="shared" si="33"/>
        <v>fraction: "12",</v>
      </c>
      <c r="J433" t="str">
        <f t="shared" si="34"/>
        <v>SalesPrice: "10.25"},</v>
      </c>
    </row>
    <row r="434" spans="1:10">
      <c r="A434" t="s">
        <v>292</v>
      </c>
      <c r="B434" t="s">
        <v>1222</v>
      </c>
      <c r="C434" t="s">
        <v>449</v>
      </c>
      <c r="D434">
        <v>12</v>
      </c>
      <c r="E434">
        <f>VLOOKUP(C434,Sheet3!A444:B2133,2,FALSE)</f>
        <v>19.166699999999999</v>
      </c>
      <c r="F434" s="1" t="str">
        <f t="shared" si="30"/>
        <v>{dept: "DN",</v>
      </c>
      <c r="G434" s="1" t="str">
        <f t="shared" si="31"/>
        <v>code: "DN-197514",</v>
      </c>
      <c r="H434" s="1" t="str">
        <f t="shared" si="32"/>
        <v>name: "NAPKINS D-SOFT 40X40CM CHEERY BUTTER مناديل",</v>
      </c>
      <c r="I434" s="1" t="str">
        <f t="shared" si="33"/>
        <v>fraction: "12",</v>
      </c>
      <c r="J434" t="str">
        <f t="shared" si="34"/>
        <v>SalesPrice: "19.1667"},</v>
      </c>
    </row>
    <row r="435" spans="1:10">
      <c r="A435" t="s">
        <v>292</v>
      </c>
      <c r="B435" t="s">
        <v>1223</v>
      </c>
      <c r="C435" t="s">
        <v>450</v>
      </c>
      <c r="D435">
        <v>12</v>
      </c>
      <c r="E435">
        <f>VLOOKUP(C435,Sheet3!A445:B2134,2,FALSE)</f>
        <v>8.5832999999999995</v>
      </c>
      <c r="F435" s="1" t="str">
        <f t="shared" si="30"/>
        <v>{dept: "DN",</v>
      </c>
      <c r="G435" s="1" t="str">
        <f t="shared" si="31"/>
        <v>code: "DN-197517",</v>
      </c>
      <c r="H435" s="1" t="str">
        <f t="shared" si="32"/>
        <v>name: "NAPKINS 3-PLY 24X24CM EMBRACE NATUR",</v>
      </c>
      <c r="I435" s="1" t="str">
        <f t="shared" si="33"/>
        <v>fraction: "12",</v>
      </c>
      <c r="J435" t="str">
        <f t="shared" si="34"/>
        <v>SalesPrice: "8.5833"},</v>
      </c>
    </row>
    <row r="436" spans="1:10">
      <c r="A436" t="s">
        <v>292</v>
      </c>
      <c r="B436" t="s">
        <v>1224</v>
      </c>
      <c r="C436" t="s">
        <v>451</v>
      </c>
      <c r="D436">
        <v>12</v>
      </c>
      <c r="E436">
        <f>VLOOKUP(C436,Sheet3!A446:B2135,2,FALSE)</f>
        <v>10.25</v>
      </c>
      <c r="F436" s="1" t="str">
        <f t="shared" si="30"/>
        <v>{dept: "DN",</v>
      </c>
      <c r="G436" s="1" t="str">
        <f t="shared" si="31"/>
        <v>code: "DN-197521",</v>
      </c>
      <c r="H436" s="1" t="str">
        <f t="shared" si="32"/>
        <v>name: "NAPKINS 3-PLY 33X33CM ZINNIA DARK B مناديل",</v>
      </c>
      <c r="I436" s="1" t="str">
        <f t="shared" si="33"/>
        <v>fraction: "12",</v>
      </c>
      <c r="J436" t="str">
        <f t="shared" si="34"/>
        <v>SalesPrice: "10.25"},</v>
      </c>
    </row>
    <row r="437" spans="1:10">
      <c r="A437" t="s">
        <v>292</v>
      </c>
      <c r="B437" t="s">
        <v>1225</v>
      </c>
      <c r="C437" t="s">
        <v>452</v>
      </c>
      <c r="D437">
        <v>12</v>
      </c>
      <c r="E437">
        <f>VLOOKUP(C437,Sheet3!A447:B2136,2,FALSE)</f>
        <v>10.25</v>
      </c>
      <c r="F437" s="1" t="str">
        <f t="shared" si="30"/>
        <v>{dept: "DN",</v>
      </c>
      <c r="G437" s="1" t="str">
        <f t="shared" si="31"/>
        <v>code: "DN-197525",</v>
      </c>
      <c r="H437" s="1" t="str">
        <f t="shared" si="32"/>
        <v>name: "NAPKINS 3-PLY 33X33CM BRIGHT STRIPE مناديل",</v>
      </c>
      <c r="I437" s="1" t="str">
        <f t="shared" si="33"/>
        <v>fraction: "12",</v>
      </c>
      <c r="J437" t="str">
        <f t="shared" si="34"/>
        <v>SalesPrice: "10.25"},</v>
      </c>
    </row>
    <row r="438" spans="1:10">
      <c r="A438" t="s">
        <v>292</v>
      </c>
      <c r="B438" t="s">
        <v>1226</v>
      </c>
      <c r="C438" t="s">
        <v>453</v>
      </c>
      <c r="D438">
        <v>12</v>
      </c>
      <c r="E438">
        <f>VLOOKUP(C438,Sheet3!A448:B2137,2,FALSE)</f>
        <v>8.5832999999999995</v>
      </c>
      <c r="F438" s="1" t="str">
        <f t="shared" si="30"/>
        <v>{dept: "DN",</v>
      </c>
      <c r="G438" s="1" t="str">
        <f t="shared" si="31"/>
        <v>code: "DN-197533",</v>
      </c>
      <c r="H438" s="1" t="str">
        <f t="shared" si="32"/>
        <v>name: "NAPKINS 3-PLY 24X24CM ROSE GLORY مناديل",</v>
      </c>
      <c r="I438" s="1" t="str">
        <f t="shared" si="33"/>
        <v>fraction: "12",</v>
      </c>
      <c r="J438" t="str">
        <f t="shared" si="34"/>
        <v>SalesPrice: "8.5833"},</v>
      </c>
    </row>
    <row r="439" spans="1:10">
      <c r="A439" t="s">
        <v>292</v>
      </c>
      <c r="B439" t="s">
        <v>1227</v>
      </c>
      <c r="C439" t="s">
        <v>454</v>
      </c>
      <c r="D439">
        <v>12</v>
      </c>
      <c r="E439">
        <f>VLOOKUP(C439,Sheet3!A449:B2138,2,FALSE)</f>
        <v>19.166699999999999</v>
      </c>
      <c r="F439" s="1" t="str">
        <f t="shared" si="30"/>
        <v>{dept: "DN",</v>
      </c>
      <c r="G439" s="1" t="str">
        <f t="shared" si="31"/>
        <v>code: "DN-197536",</v>
      </c>
      <c r="H439" s="1" t="str">
        <f t="shared" si="32"/>
        <v>name: "NAPKINS D-SOFT 40X40CM ROSE GLORY مناديل ناعمة",</v>
      </c>
      <c r="I439" s="1" t="str">
        <f t="shared" si="33"/>
        <v>fraction: "12",</v>
      </c>
      <c r="J439" t="str">
        <f t="shared" si="34"/>
        <v>SalesPrice: "19.1667"},</v>
      </c>
    </row>
    <row r="440" spans="1:10">
      <c r="A440" t="s">
        <v>292</v>
      </c>
      <c r="B440" t="s">
        <v>1228</v>
      </c>
      <c r="C440" t="s">
        <v>455</v>
      </c>
      <c r="D440">
        <v>12</v>
      </c>
      <c r="E440">
        <f>VLOOKUP(C440,Sheet3!A450:B2139,2,FALSE)</f>
        <v>10.25</v>
      </c>
      <c r="F440" s="1" t="str">
        <f t="shared" si="30"/>
        <v>{dept: "DN",</v>
      </c>
      <c r="G440" s="1" t="str">
        <f t="shared" si="31"/>
        <v>code: "DN-197541",</v>
      </c>
      <c r="H440" s="1" t="str">
        <f t="shared" si="32"/>
        <v>name: "NAPKINS 3-PLY 33X33CM FESTIVE GRANI",</v>
      </c>
      <c r="I440" s="1" t="str">
        <f t="shared" si="33"/>
        <v>fraction: "12",</v>
      </c>
      <c r="J440" t="str">
        <f t="shared" si="34"/>
        <v>SalesPrice: "10.25"},</v>
      </c>
    </row>
    <row r="441" spans="1:10">
      <c r="A441" t="s">
        <v>292</v>
      </c>
      <c r="B441" t="s">
        <v>1229</v>
      </c>
      <c r="C441" t="s">
        <v>456</v>
      </c>
      <c r="D441">
        <v>12</v>
      </c>
      <c r="E441">
        <f>VLOOKUP(C441,Sheet3!A451:B2140,2,FALSE)</f>
        <v>19.166699999999999</v>
      </c>
      <c r="F441" s="1" t="str">
        <f t="shared" ref="F441:F504" si="35">"{dept: """ &amp; A441 &amp; ""","</f>
        <v>{dept: "DN",</v>
      </c>
      <c r="G441" s="1" t="str">
        <f t="shared" ref="G441:G504" si="36">"code: """ &amp; C441 &amp; ""","</f>
        <v>code: "DN-197542",</v>
      </c>
      <c r="H441" s="1" t="str">
        <f t="shared" ref="H441:H504" si="37">"name: """ &amp; B441 &amp; ""","</f>
        <v>name: "NAPKINS D-SOFT 40X40CM FESTIVE GRANI",</v>
      </c>
      <c r="I441" s="1" t="str">
        <f t="shared" ref="I441:I504" si="38">"fraction: """ &amp; D441 &amp; ""","</f>
        <v>fraction: "12",</v>
      </c>
      <c r="J441" t="str">
        <f t="shared" ref="J441:J504" si="39">"SalesPrice: """ &amp; E441 &amp; """},"</f>
        <v>SalesPrice: "19.1667"},</v>
      </c>
    </row>
    <row r="442" spans="1:10">
      <c r="A442" t="s">
        <v>292</v>
      </c>
      <c r="B442" t="s">
        <v>1230</v>
      </c>
      <c r="C442" t="s">
        <v>457</v>
      </c>
      <c r="D442">
        <v>12</v>
      </c>
      <c r="E442">
        <f>VLOOKUP(C442,Sheet3!A452:B2141,2,FALSE)</f>
        <v>10.25</v>
      </c>
      <c r="F442" s="1" t="str">
        <f t="shared" si="35"/>
        <v>{dept: "DN",</v>
      </c>
      <c r="G442" s="1" t="str">
        <f t="shared" si="36"/>
        <v>code: "DN-197545",</v>
      </c>
      <c r="H442" s="1" t="str">
        <f t="shared" si="37"/>
        <v>name: "NAPKINS 3-PLY 33X33CM FESTIVE SUN O",</v>
      </c>
      <c r="I442" s="1" t="str">
        <f t="shared" si="38"/>
        <v>fraction: "12",</v>
      </c>
      <c r="J442" t="str">
        <f t="shared" si="39"/>
        <v>SalesPrice: "10.25"},</v>
      </c>
    </row>
    <row r="443" spans="1:10">
      <c r="A443" t="s">
        <v>292</v>
      </c>
      <c r="B443" t="s">
        <v>1231</v>
      </c>
      <c r="C443" t="s">
        <v>458</v>
      </c>
      <c r="D443">
        <v>12</v>
      </c>
      <c r="E443">
        <f>VLOOKUP(C443,Sheet3!A453:B2142,2,FALSE)</f>
        <v>19.166699999999999</v>
      </c>
      <c r="F443" s="1" t="str">
        <f t="shared" si="35"/>
        <v>{dept: "DN",</v>
      </c>
      <c r="G443" s="1" t="str">
        <f t="shared" si="36"/>
        <v>code: "DN-197546",</v>
      </c>
      <c r="H443" s="1" t="str">
        <f t="shared" si="37"/>
        <v>name: "NAPKINS D-SOFT 40X40CM FESTIVE SUN O",</v>
      </c>
      <c r="I443" s="1" t="str">
        <f t="shared" si="38"/>
        <v>fraction: "12",</v>
      </c>
      <c r="J443" t="str">
        <f t="shared" si="39"/>
        <v>SalesPrice: "19.1667"},</v>
      </c>
    </row>
    <row r="444" spans="1:10">
      <c r="A444" t="s">
        <v>292</v>
      </c>
      <c r="B444" t="s">
        <v>1232</v>
      </c>
      <c r="C444" t="s">
        <v>459</v>
      </c>
      <c r="D444">
        <v>12</v>
      </c>
      <c r="E444">
        <f>VLOOKUP(C444,Sheet3!A454:B2143,2,FALSE)</f>
        <v>7.3333000000000004</v>
      </c>
      <c r="F444" s="1" t="str">
        <f t="shared" si="35"/>
        <v>{dept: "DN",</v>
      </c>
      <c r="G444" s="1" t="str">
        <f t="shared" si="36"/>
        <v>code: "DN-197752",</v>
      </c>
      <c r="H444" s="1" t="str">
        <f t="shared" si="37"/>
        <v>name: "NAPKINS 3-PLY 33X33CM SUN ORANGE مناديل",</v>
      </c>
      <c r="I444" s="1" t="str">
        <f t="shared" si="38"/>
        <v>fraction: "12",</v>
      </c>
      <c r="J444" t="str">
        <f t="shared" si="39"/>
        <v>SalesPrice: "7.3333"},</v>
      </c>
    </row>
    <row r="445" spans="1:10">
      <c r="A445" t="s">
        <v>292</v>
      </c>
      <c r="B445" t="s">
        <v>1233</v>
      </c>
      <c r="C445" t="s">
        <v>460</v>
      </c>
      <c r="D445">
        <v>12</v>
      </c>
      <c r="E445">
        <f>VLOOKUP(C445,Sheet3!A455:B2144,2,FALSE)</f>
        <v>5.25</v>
      </c>
      <c r="F445" s="1" t="str">
        <f t="shared" si="35"/>
        <v>{dept: "DN",</v>
      </c>
      <c r="G445" s="1" t="str">
        <f t="shared" si="36"/>
        <v>code: "DN-198631",</v>
      </c>
      <c r="H445" s="1" t="str">
        <f t="shared" si="37"/>
        <v>name: "NAPKINS 3-PLY 24X24CM GRANITE GREY",</v>
      </c>
      <c r="I445" s="1" t="str">
        <f t="shared" si="38"/>
        <v>fraction: "12",</v>
      </c>
      <c r="J445" t="str">
        <f t="shared" si="39"/>
        <v>SalesPrice: "5.25"},</v>
      </c>
    </row>
    <row r="446" spans="1:10">
      <c r="A446" t="s">
        <v>292</v>
      </c>
      <c r="B446" t="s">
        <v>1234</v>
      </c>
      <c r="C446" t="s">
        <v>461</v>
      </c>
      <c r="D446">
        <v>12</v>
      </c>
      <c r="E446">
        <f>VLOOKUP(C446,Sheet3!A456:B2145,2,FALSE)</f>
        <v>7.3333000000000004</v>
      </c>
      <c r="F446" s="1" t="str">
        <f t="shared" si="35"/>
        <v>{dept: "DN",</v>
      </c>
      <c r="G446" s="1" t="str">
        <f t="shared" si="36"/>
        <v>code: "DN-198633",</v>
      </c>
      <c r="H446" s="1" t="str">
        <f t="shared" si="37"/>
        <v>name: "NAPKINS 3-PLY 33X33CM GRANITE GREY مناديل",</v>
      </c>
      <c r="I446" s="1" t="str">
        <f t="shared" si="38"/>
        <v>fraction: "12",</v>
      </c>
      <c r="J446" t="str">
        <f t="shared" si="39"/>
        <v>SalesPrice: "7.3333"},</v>
      </c>
    </row>
    <row r="447" spans="1:10">
      <c r="A447" t="s">
        <v>292</v>
      </c>
      <c r="B447" t="s">
        <v>1235</v>
      </c>
      <c r="C447" t="s">
        <v>462</v>
      </c>
      <c r="D447">
        <v>12</v>
      </c>
      <c r="E447">
        <f>VLOOKUP(C447,Sheet3!A457:B2146,2,FALSE)</f>
        <v>19.166699999999999</v>
      </c>
      <c r="F447" s="1" t="str">
        <f t="shared" si="35"/>
        <v>{dept: "DN",</v>
      </c>
      <c r="G447" s="1" t="str">
        <f t="shared" si="36"/>
        <v>code: "DN-201234",</v>
      </c>
      <c r="H447" s="1" t="str">
        <f t="shared" si="37"/>
        <v>name: "NAPKINS D-SOFT 40X40CM LINEN LINES B",</v>
      </c>
      <c r="I447" s="1" t="str">
        <f t="shared" si="38"/>
        <v>fraction: "12",</v>
      </c>
      <c r="J447" t="str">
        <f t="shared" si="39"/>
        <v>SalesPrice: "19.1667"},</v>
      </c>
    </row>
    <row r="448" spans="1:10">
      <c r="A448" t="s">
        <v>292</v>
      </c>
      <c r="B448" t="s">
        <v>1236</v>
      </c>
      <c r="C448" t="s">
        <v>463</v>
      </c>
      <c r="D448">
        <v>10</v>
      </c>
      <c r="E448">
        <f>VLOOKUP(C448,Sheet3!A458:B2147,2,FALSE)</f>
        <v>6.4</v>
      </c>
      <c r="F448" s="1" t="str">
        <f t="shared" si="35"/>
        <v>{dept: "DN",</v>
      </c>
      <c r="G448" s="1" t="str">
        <f t="shared" si="36"/>
        <v>code: "DN-351829",</v>
      </c>
      <c r="H448" s="1" t="str">
        <f t="shared" si="37"/>
        <v>name: "7.5قاعدة كاسات cm 9pl OR-GREN",</v>
      </c>
      <c r="I448" s="1" t="str">
        <f t="shared" si="38"/>
        <v>fraction: "10",</v>
      </c>
      <c r="J448" t="str">
        <f t="shared" si="39"/>
        <v>SalesPrice: "6.4"},</v>
      </c>
    </row>
    <row r="449" spans="1:10">
      <c r="A449" t="s">
        <v>292</v>
      </c>
      <c r="B449" t="s">
        <v>1237</v>
      </c>
      <c r="C449" t="s">
        <v>464</v>
      </c>
      <c r="D449">
        <v>10</v>
      </c>
      <c r="E449">
        <f>VLOOKUP(C449,Sheet3!A459:B2148,2,FALSE)</f>
        <v>6.4</v>
      </c>
      <c r="F449" s="1" t="str">
        <f t="shared" si="35"/>
        <v>{dept: "DN",</v>
      </c>
      <c r="G449" s="1" t="str">
        <f t="shared" si="36"/>
        <v>code: "DN-351836",</v>
      </c>
      <c r="H449" s="1" t="str">
        <f t="shared" si="37"/>
        <v>name: "قاعدةورقية COSTR 7.5cm9p YLW10",</v>
      </c>
      <c r="I449" s="1" t="str">
        <f t="shared" si="38"/>
        <v>fraction: "10",</v>
      </c>
      <c r="J449" t="str">
        <f t="shared" si="39"/>
        <v>SalesPrice: "6.4"},</v>
      </c>
    </row>
    <row r="450" spans="1:10">
      <c r="A450" t="s">
        <v>292</v>
      </c>
      <c r="B450" t="s">
        <v>1238</v>
      </c>
      <c r="C450" t="s">
        <v>465</v>
      </c>
      <c r="D450">
        <v>10</v>
      </c>
      <c r="E450">
        <f>VLOOKUP(C450,Sheet3!A460:B2149,2,FALSE)</f>
        <v>6.4</v>
      </c>
      <c r="F450" s="1" t="str">
        <f t="shared" si="35"/>
        <v>{dept: "DN",</v>
      </c>
      <c r="G450" s="1" t="str">
        <f t="shared" si="36"/>
        <v>code: "DN-351843",</v>
      </c>
      <c r="H450" s="1" t="str">
        <f t="shared" si="37"/>
        <v>name: "قاعدةورقية COSTR 7.5cm9p D.RED10",</v>
      </c>
      <c r="I450" s="1" t="str">
        <f t="shared" si="38"/>
        <v>fraction: "10",</v>
      </c>
      <c r="J450" t="str">
        <f t="shared" si="39"/>
        <v>SalesPrice: "6.4"},</v>
      </c>
    </row>
    <row r="451" spans="1:10">
      <c r="A451" t="s">
        <v>292</v>
      </c>
      <c r="B451" t="s">
        <v>1239</v>
      </c>
      <c r="C451" t="s">
        <v>466</v>
      </c>
      <c r="D451">
        <v>10</v>
      </c>
      <c r="E451">
        <f>VLOOKUP(C451,Sheet3!A461:B2150,2,FALSE)</f>
        <v>6.4</v>
      </c>
      <c r="F451" s="1" t="str">
        <f t="shared" si="35"/>
        <v>{dept: "DN",</v>
      </c>
      <c r="G451" s="1" t="str">
        <f t="shared" si="36"/>
        <v>code: "DN-351881",</v>
      </c>
      <c r="H451" s="1" t="str">
        <f t="shared" si="37"/>
        <v>name: "7.5قاعدة كاسات cm9pl ORNTLBLUE",</v>
      </c>
      <c r="I451" s="1" t="str">
        <f t="shared" si="38"/>
        <v>fraction: "10",</v>
      </c>
      <c r="J451" t="str">
        <f t="shared" si="39"/>
        <v>SalesPrice: "6.4"},</v>
      </c>
    </row>
    <row r="452" spans="1:10">
      <c r="A452" t="s">
        <v>292</v>
      </c>
      <c r="B452" t="s">
        <v>1240</v>
      </c>
      <c r="C452" t="s">
        <v>467</v>
      </c>
      <c r="D452">
        <v>10</v>
      </c>
      <c r="E452">
        <f>VLOOKUP(C452,Sheet3!A462:B2151,2,FALSE)</f>
        <v>6.4</v>
      </c>
      <c r="F452" s="1" t="str">
        <f t="shared" si="35"/>
        <v>{dept: "DN",</v>
      </c>
      <c r="G452" s="1" t="str">
        <f t="shared" si="36"/>
        <v>code: "DN-353458",</v>
      </c>
      <c r="H452" s="1" t="str">
        <f t="shared" si="37"/>
        <v>name: "7.5قاعدة كاسات  cm 9ply 10",</v>
      </c>
      <c r="I452" s="1" t="str">
        <f t="shared" si="38"/>
        <v>fraction: "10",</v>
      </c>
      <c r="J452" t="str">
        <f t="shared" si="39"/>
        <v>SalesPrice: "6.4"},</v>
      </c>
    </row>
    <row r="453" spans="1:10">
      <c r="A453" t="s">
        <v>292</v>
      </c>
      <c r="B453" t="s">
        <v>1135</v>
      </c>
      <c r="C453" t="s">
        <v>468</v>
      </c>
      <c r="D453">
        <v>12</v>
      </c>
      <c r="E453">
        <f>VLOOKUP(C453,Sheet3!A463:B2152,2,FALSE)</f>
        <v>10.25</v>
      </c>
      <c r="F453" s="1" t="str">
        <f t="shared" si="35"/>
        <v>{dept: "DN",</v>
      </c>
      <c r="G453" s="1" t="str">
        <f t="shared" si="36"/>
        <v>code: "DN-800074",</v>
      </c>
      <c r="H453" s="1" t="str">
        <f t="shared" si="37"/>
        <v>name: "مناديل ورقيةملونNPKN 3pl33cm12",</v>
      </c>
      <c r="I453" s="1" t="str">
        <f t="shared" si="38"/>
        <v>fraction: "12",</v>
      </c>
      <c r="J453" t="str">
        <f t="shared" si="39"/>
        <v>SalesPrice: "10.25"},</v>
      </c>
    </row>
    <row r="454" spans="1:10">
      <c r="A454" t="s">
        <v>292</v>
      </c>
      <c r="B454" t="s">
        <v>1137</v>
      </c>
      <c r="C454" t="s">
        <v>469</v>
      </c>
      <c r="D454">
        <v>12</v>
      </c>
      <c r="E454">
        <f>VLOOKUP(C454,Sheet3!A464:B2153,2,FALSE)</f>
        <v>19.166699999999999</v>
      </c>
      <c r="F454" s="1" t="str">
        <f t="shared" si="35"/>
        <v>{dept: "DN",</v>
      </c>
      <c r="G454" s="1" t="str">
        <f t="shared" si="36"/>
        <v>code: "DN-800140",</v>
      </c>
      <c r="H454" s="1" t="str">
        <f t="shared" si="37"/>
        <v>name: "مناديل فاخرةLUXRY NAPKIN40cm12",</v>
      </c>
      <c r="I454" s="1" t="str">
        <f t="shared" si="38"/>
        <v>fraction: "12",</v>
      </c>
      <c r="J454" t="str">
        <f t="shared" si="39"/>
        <v>SalesPrice: "19.1667"},</v>
      </c>
    </row>
    <row r="455" spans="1:10">
      <c r="A455" t="s">
        <v>292</v>
      </c>
      <c r="B455" t="s">
        <v>1137</v>
      </c>
      <c r="C455" t="s">
        <v>470</v>
      </c>
      <c r="D455">
        <v>12</v>
      </c>
      <c r="E455">
        <f>VLOOKUP(C455,Sheet3!A465:B2154,2,FALSE)</f>
        <v>19.166699999999999</v>
      </c>
      <c r="F455" s="1" t="str">
        <f t="shared" si="35"/>
        <v>{dept: "DN",</v>
      </c>
      <c r="G455" s="1" t="str">
        <f t="shared" si="36"/>
        <v>code: "DN-800141",</v>
      </c>
      <c r="H455" s="1" t="str">
        <f t="shared" si="37"/>
        <v>name: "مناديل فاخرةLUXRY NAPKIN40cm12",</v>
      </c>
      <c r="I455" s="1" t="str">
        <f t="shared" si="38"/>
        <v>fraction: "12",</v>
      </c>
      <c r="J455" t="str">
        <f t="shared" si="39"/>
        <v>SalesPrice: "19.1667"},</v>
      </c>
    </row>
    <row r="456" spans="1:10">
      <c r="A456" t="s">
        <v>292</v>
      </c>
      <c r="B456" t="s">
        <v>1137</v>
      </c>
      <c r="C456" t="s">
        <v>471</v>
      </c>
      <c r="D456">
        <v>12</v>
      </c>
      <c r="E456">
        <f>VLOOKUP(C456,Sheet3!A466:B2155,2,FALSE)</f>
        <v>19.166699999999999</v>
      </c>
      <c r="F456" s="1" t="str">
        <f t="shared" si="35"/>
        <v>{dept: "DN",</v>
      </c>
      <c r="G456" s="1" t="str">
        <f t="shared" si="36"/>
        <v>code: "DN-800142",</v>
      </c>
      <c r="H456" s="1" t="str">
        <f t="shared" si="37"/>
        <v>name: "مناديل فاخرةLUXRY NAPKIN40cm12",</v>
      </c>
      <c r="I456" s="1" t="str">
        <f t="shared" si="38"/>
        <v>fraction: "12",</v>
      </c>
      <c r="J456" t="str">
        <f t="shared" si="39"/>
        <v>SalesPrice: "19.1667"},</v>
      </c>
    </row>
    <row r="457" spans="1:10">
      <c r="A457" t="s">
        <v>292</v>
      </c>
      <c r="B457" t="s">
        <v>1137</v>
      </c>
      <c r="C457" t="s">
        <v>472</v>
      </c>
      <c r="D457">
        <v>12</v>
      </c>
      <c r="E457">
        <f>VLOOKUP(C457,Sheet3!A467:B2156,2,FALSE)</f>
        <v>19.166699999999999</v>
      </c>
      <c r="F457" s="1" t="str">
        <f t="shared" si="35"/>
        <v>{dept: "DN",</v>
      </c>
      <c r="G457" s="1" t="str">
        <f t="shared" si="36"/>
        <v>code: "DN-800143",</v>
      </c>
      <c r="H457" s="1" t="str">
        <f t="shared" si="37"/>
        <v>name: "مناديل فاخرةLUXRY NAPKIN40cm12",</v>
      </c>
      <c r="I457" s="1" t="str">
        <f t="shared" si="38"/>
        <v>fraction: "12",</v>
      </c>
      <c r="J457" t="str">
        <f t="shared" si="39"/>
        <v>SalesPrice: "19.1667"},</v>
      </c>
    </row>
    <row r="458" spans="1:10">
      <c r="A458" t="s">
        <v>292</v>
      </c>
      <c r="B458" t="s">
        <v>1241</v>
      </c>
      <c r="C458" t="s">
        <v>473</v>
      </c>
      <c r="D458">
        <v>8</v>
      </c>
      <c r="E458">
        <f>VLOOKUP(C458,Sheet3!A468:B2157,2,FALSE)</f>
        <v>21.375</v>
      </c>
      <c r="F458" s="1" t="str">
        <f t="shared" si="35"/>
        <v>{dept: "DN",</v>
      </c>
      <c r="G458" s="1" t="str">
        <f t="shared" si="36"/>
        <v>code: "DNP-002502",</v>
      </c>
      <c r="H458" s="1" t="str">
        <f t="shared" si="37"/>
        <v>name: "3مناديل سفرة -PLY33cm WHITE125",</v>
      </c>
      <c r="I458" s="1" t="str">
        <f t="shared" si="38"/>
        <v>fraction: "8",</v>
      </c>
      <c r="J458" t="str">
        <f t="shared" si="39"/>
        <v>SalesPrice: "21.375"},</v>
      </c>
    </row>
    <row r="459" spans="1:10">
      <c r="A459" t="s">
        <v>292</v>
      </c>
      <c r="B459" t="s">
        <v>1242</v>
      </c>
      <c r="C459" t="s">
        <v>474</v>
      </c>
      <c r="D459">
        <v>8</v>
      </c>
      <c r="E459">
        <f>VLOOKUP(C459,Sheet3!A469:B2158,2,FALSE)</f>
        <v>30.5</v>
      </c>
      <c r="F459" s="1" t="str">
        <f t="shared" si="35"/>
        <v>{dept: "DN",</v>
      </c>
      <c r="G459" s="1" t="str">
        <f t="shared" si="36"/>
        <v>code: "DNP-002503",</v>
      </c>
      <c r="H459" s="1" t="str">
        <f t="shared" si="37"/>
        <v>name: "NAPKINS 3-PLY 40CM WHITE",</v>
      </c>
      <c r="I459" s="1" t="str">
        <f t="shared" si="38"/>
        <v>fraction: "8",</v>
      </c>
      <c r="J459" t="str">
        <f t="shared" si="39"/>
        <v>SalesPrice: "30.5"},</v>
      </c>
    </row>
    <row r="460" spans="1:10">
      <c r="A460" t="s">
        <v>292</v>
      </c>
      <c r="B460" t="s">
        <v>1243</v>
      </c>
      <c r="C460" t="s">
        <v>475</v>
      </c>
      <c r="D460">
        <v>8</v>
      </c>
      <c r="E460">
        <f>VLOOKUP(C460,Sheet3!A470:B2159,2,FALSE)</f>
        <v>26.5</v>
      </c>
      <c r="F460" s="1" t="str">
        <f t="shared" si="35"/>
        <v>{dept: "DN",</v>
      </c>
      <c r="G460" s="1" t="str">
        <f t="shared" si="36"/>
        <v>code: "DNP-002612",</v>
      </c>
      <c r="H460" s="1" t="str">
        <f t="shared" si="37"/>
        <v>name: "8  NPKN 3-PLY 33cm RED 125pcs",</v>
      </c>
      <c r="I460" s="1" t="str">
        <f t="shared" si="38"/>
        <v>fraction: "8",</v>
      </c>
      <c r="J460" t="str">
        <f t="shared" si="39"/>
        <v>SalesPrice: "26.5"},</v>
      </c>
    </row>
    <row r="461" spans="1:10">
      <c r="A461" t="s">
        <v>292</v>
      </c>
      <c r="B461" t="s">
        <v>1244</v>
      </c>
      <c r="C461" t="s">
        <v>476</v>
      </c>
      <c r="D461">
        <v>8</v>
      </c>
      <c r="E461">
        <f>VLOOKUP(C461,Sheet3!A471:B2160,2,FALSE)</f>
        <v>35.875</v>
      </c>
      <c r="F461" s="1" t="str">
        <f t="shared" si="35"/>
        <v>{dept: "DN",</v>
      </c>
      <c r="G461" s="1" t="str">
        <f t="shared" si="36"/>
        <v>code: "DNP-002733",</v>
      </c>
      <c r="H461" s="1" t="str">
        <f t="shared" si="37"/>
        <v>name: "Napkin 40*40 3Ply Burgandy منديل",</v>
      </c>
      <c r="I461" s="1" t="str">
        <f t="shared" si="38"/>
        <v>fraction: "8",</v>
      </c>
      <c r="J461" t="str">
        <f t="shared" si="39"/>
        <v>SalesPrice: "35.875"},</v>
      </c>
    </row>
    <row r="462" spans="1:10">
      <c r="A462" t="s">
        <v>292</v>
      </c>
      <c r="B462" t="s">
        <v>1245</v>
      </c>
      <c r="C462" t="s">
        <v>477</v>
      </c>
      <c r="D462">
        <v>8</v>
      </c>
      <c r="E462">
        <f>VLOOKUP(C462,Sheet3!A472:B2161,2,FALSE)</f>
        <v>26.5</v>
      </c>
      <c r="F462" s="1" t="str">
        <f t="shared" si="35"/>
        <v>{dept: "DN",</v>
      </c>
      <c r="G462" s="1" t="str">
        <f t="shared" si="36"/>
        <v>code: "DNP-002762",</v>
      </c>
      <c r="H462" s="1" t="str">
        <f t="shared" si="37"/>
        <v>name: "8 NPKN 3-PLY 33cm BUTRMILK125p",</v>
      </c>
      <c r="I462" s="1" t="str">
        <f t="shared" si="38"/>
        <v>fraction: "8",</v>
      </c>
      <c r="J462" t="str">
        <f t="shared" si="39"/>
        <v>SalesPrice: "26.5"},</v>
      </c>
    </row>
    <row r="463" spans="1:10">
      <c r="A463" t="s">
        <v>292</v>
      </c>
      <c r="B463" t="s">
        <v>1246</v>
      </c>
      <c r="C463" t="s">
        <v>478</v>
      </c>
      <c r="D463">
        <v>8</v>
      </c>
      <c r="E463">
        <f>VLOOKUP(C463,Sheet3!A473:B2162,2,FALSE)</f>
        <v>31.875</v>
      </c>
      <c r="F463" s="1" t="str">
        <f t="shared" si="35"/>
        <v>{dept: "DN",</v>
      </c>
      <c r="G463" s="1" t="str">
        <f t="shared" si="36"/>
        <v>code: "DNP-002763",</v>
      </c>
      <c r="H463" s="1" t="str">
        <f t="shared" si="37"/>
        <v>name: "Napkin 40*40 3Ply Vanilla منديل",</v>
      </c>
      <c r="I463" s="1" t="str">
        <f t="shared" si="38"/>
        <v>fraction: "8",</v>
      </c>
      <c r="J463" t="str">
        <f t="shared" si="39"/>
        <v>SalesPrice: "31.875"},</v>
      </c>
    </row>
    <row r="464" spans="1:10">
      <c r="A464" t="s">
        <v>292</v>
      </c>
      <c r="B464" t="s">
        <v>1247</v>
      </c>
      <c r="C464" t="s">
        <v>479</v>
      </c>
      <c r="D464">
        <v>2</v>
      </c>
      <c r="E464">
        <f>VLOOKUP(C464,Sheet3!A474:B2163,2,FALSE)</f>
        <v>135.5</v>
      </c>
      <c r="F464" s="1" t="str">
        <f t="shared" si="35"/>
        <v>{dept: "DN",</v>
      </c>
      <c r="G464" s="1" t="str">
        <f t="shared" si="36"/>
        <v>code: "DNP-009259",</v>
      </c>
      <c r="H464" s="1" t="str">
        <f t="shared" si="37"/>
        <v>name: "2 BANQ.REL D-CL 1.25X25m RED1p",</v>
      </c>
      <c r="I464" s="1" t="str">
        <f t="shared" si="38"/>
        <v>fraction: "2",</v>
      </c>
      <c r="J464" t="str">
        <f t="shared" si="39"/>
        <v>SalesPrice: "135.5"},</v>
      </c>
    </row>
    <row r="465" spans="1:10">
      <c r="A465" t="s">
        <v>292</v>
      </c>
      <c r="B465" t="s">
        <v>1248</v>
      </c>
      <c r="C465" t="s">
        <v>480</v>
      </c>
      <c r="D465">
        <v>2</v>
      </c>
      <c r="E465">
        <f>VLOOKUP(C465,Sheet3!A475:B2164,2,FALSE)</f>
        <v>122</v>
      </c>
      <c r="F465" s="1" t="str">
        <f t="shared" si="35"/>
        <v>{dept: "DN",</v>
      </c>
      <c r="G465" s="1" t="str">
        <f t="shared" si="36"/>
        <v>code: "DNP-009289",</v>
      </c>
      <c r="H465" s="1" t="str">
        <f t="shared" si="37"/>
        <v>name: "DUNI رول ابيض  1.25*25م حبتان",</v>
      </c>
      <c r="I465" s="1" t="str">
        <f t="shared" si="38"/>
        <v>fraction: "2",</v>
      </c>
      <c r="J465" t="str">
        <f t="shared" si="39"/>
        <v>SalesPrice: "122"},</v>
      </c>
    </row>
    <row r="466" spans="1:10">
      <c r="A466" t="s">
        <v>292</v>
      </c>
      <c r="B466" t="s">
        <v>1249</v>
      </c>
      <c r="C466" t="s">
        <v>481</v>
      </c>
      <c r="D466">
        <v>2</v>
      </c>
      <c r="E466">
        <f>VLOOKUP(C466,Sheet3!A476:B2165,2,FALSE)</f>
        <v>135.5</v>
      </c>
      <c r="F466" s="1" t="str">
        <f t="shared" si="35"/>
        <v>{dept: "DN",</v>
      </c>
      <c r="G466" s="1" t="str">
        <f t="shared" si="36"/>
        <v>code: "DNP-009389",</v>
      </c>
      <c r="H466" s="1" t="str">
        <f t="shared" si="37"/>
        <v>name: "2 BNQ.REL D-CL 1.25X25BTRMLK1p",</v>
      </c>
      <c r="I466" s="1" t="str">
        <f t="shared" si="38"/>
        <v>fraction: "2",</v>
      </c>
      <c r="J466" t="str">
        <f t="shared" si="39"/>
        <v>SalesPrice: "135.5"},</v>
      </c>
    </row>
    <row r="467" spans="1:10">
      <c r="A467" t="s">
        <v>292</v>
      </c>
      <c r="B467" t="s">
        <v>1250</v>
      </c>
      <c r="C467" t="s">
        <v>482</v>
      </c>
      <c r="D467">
        <v>12</v>
      </c>
      <c r="E467">
        <f>VLOOKUP(C467,Sheet3!A477:B2166,2,FALSE)</f>
        <v>34.666699999999999</v>
      </c>
      <c r="F467" s="1" t="str">
        <f t="shared" si="35"/>
        <v>{dept: "DN",</v>
      </c>
      <c r="G467" s="1" t="str">
        <f t="shared" si="36"/>
        <v>code: "DNP-107395",</v>
      </c>
      <c r="H467" s="1" t="str">
        <f t="shared" si="37"/>
        <v>name: "12 AIRLAID N/KIN40x40cmWHITE60",</v>
      </c>
      <c r="I467" s="1" t="str">
        <f t="shared" si="38"/>
        <v>fraction: "12",</v>
      </c>
      <c r="J467" t="str">
        <f t="shared" si="39"/>
        <v>SalesPrice: "34.6667"},</v>
      </c>
    </row>
    <row r="468" spans="1:10">
      <c r="A468" t="s">
        <v>292</v>
      </c>
      <c r="B468" t="s">
        <v>1251</v>
      </c>
      <c r="C468" t="s">
        <v>483</v>
      </c>
      <c r="D468">
        <v>4</v>
      </c>
      <c r="E468">
        <f>VLOOKUP(C468,Sheet3!A478:B2167,2,FALSE)</f>
        <v>47</v>
      </c>
      <c r="F468" s="1" t="str">
        <f t="shared" si="35"/>
        <v>{dept: "DN",</v>
      </c>
      <c r="G468" s="1" t="str">
        <f t="shared" si="36"/>
        <v>code: "DNP-113774",</v>
      </c>
      <c r="H468" s="1" t="str">
        <f t="shared" si="37"/>
        <v>name: "TETE A TET DNCL .40X24mWHT1p 4",</v>
      </c>
      <c r="I468" s="1" t="str">
        <f t="shared" si="38"/>
        <v>fraction: "4",</v>
      </c>
      <c r="J468" t="str">
        <f t="shared" si="39"/>
        <v>SalesPrice: "47"},</v>
      </c>
    </row>
    <row r="469" spans="1:10">
      <c r="A469" t="s">
        <v>292</v>
      </c>
      <c r="B469" t="s">
        <v>1252</v>
      </c>
      <c r="C469" t="s">
        <v>484</v>
      </c>
      <c r="D469">
        <v>4</v>
      </c>
      <c r="E469">
        <f>VLOOKUP(C469,Sheet3!A479:B2168,2,FALSE)</f>
        <v>61.25</v>
      </c>
      <c r="F469" s="1" t="str">
        <f t="shared" si="35"/>
        <v>{dept: "DN",</v>
      </c>
      <c r="G469" s="1" t="str">
        <f t="shared" si="36"/>
        <v>code: "DNP-113775",</v>
      </c>
      <c r="H469" s="1" t="str">
        <f t="shared" si="37"/>
        <v>name: "4 TETE-A TETDNCL .40X24mCHMP1p",</v>
      </c>
      <c r="I469" s="1" t="str">
        <f t="shared" si="38"/>
        <v>fraction: "4",</v>
      </c>
      <c r="J469" t="str">
        <f t="shared" si="39"/>
        <v>SalesPrice: "61.25"},</v>
      </c>
    </row>
    <row r="470" spans="1:10">
      <c r="A470" t="s">
        <v>292</v>
      </c>
      <c r="B470" t="s">
        <v>1253</v>
      </c>
      <c r="C470" t="s">
        <v>485</v>
      </c>
      <c r="D470">
        <v>4</v>
      </c>
      <c r="E470">
        <f>VLOOKUP(C470,Sheet3!A480:B2169,2,FALSE)</f>
        <v>53.5</v>
      </c>
      <c r="F470" s="1" t="str">
        <f t="shared" si="35"/>
        <v>{dept: "DN",</v>
      </c>
      <c r="G470" s="1" t="str">
        <f t="shared" si="36"/>
        <v>code: "DNP-115598",</v>
      </c>
      <c r="H470" s="1" t="str">
        <f t="shared" si="37"/>
        <v>name: "TETE A TETDNCL 40X24M DKBL 1P 4",</v>
      </c>
      <c r="I470" s="1" t="str">
        <f t="shared" si="38"/>
        <v>fraction: "4",</v>
      </c>
      <c r="J470" t="str">
        <f t="shared" si="39"/>
        <v>SalesPrice: "53.5"},</v>
      </c>
    </row>
    <row r="471" spans="1:10">
      <c r="A471" t="s">
        <v>292</v>
      </c>
      <c r="B471" t="s">
        <v>1254</v>
      </c>
      <c r="C471" t="s">
        <v>486</v>
      </c>
      <c r="D471">
        <v>12</v>
      </c>
      <c r="E471">
        <f>VLOOKUP(C471,Sheet3!A481:B2170,2,FALSE)</f>
        <v>35</v>
      </c>
      <c r="F471" s="1" t="str">
        <f t="shared" si="35"/>
        <v>{dept: "DN",</v>
      </c>
      <c r="G471" s="1" t="str">
        <f t="shared" si="36"/>
        <v>code: "DNP-115975",</v>
      </c>
      <c r="H471" s="1" t="str">
        <f t="shared" si="37"/>
        <v>name: "D-LIN N/KIN40cmBRDLINOBLU50 12",</v>
      </c>
      <c r="I471" s="1" t="str">
        <f t="shared" si="38"/>
        <v>fraction: "12",</v>
      </c>
      <c r="J471" t="str">
        <f t="shared" si="39"/>
        <v>SalesPrice: "35"},</v>
      </c>
    </row>
    <row r="472" spans="1:10">
      <c r="A472" t="s">
        <v>292</v>
      </c>
      <c r="B472" t="s">
        <v>1255</v>
      </c>
      <c r="C472" t="s">
        <v>487</v>
      </c>
      <c r="D472">
        <v>5</v>
      </c>
      <c r="E472">
        <f>VLOOKUP(C472,Sheet3!A482:B2171,2,FALSE)</f>
        <v>106.4</v>
      </c>
      <c r="F472" s="1" t="str">
        <f t="shared" si="35"/>
        <v>{dept: "DN",</v>
      </c>
      <c r="G472" s="1" t="str">
        <f t="shared" si="36"/>
        <v>code: "DNP-115977",</v>
      </c>
      <c r="H472" s="1" t="str">
        <f t="shared" si="37"/>
        <v>name: "DUNICLSLIPCVR84x84BRDLINBL20 5",</v>
      </c>
      <c r="I472" s="1" t="str">
        <f t="shared" si="38"/>
        <v>fraction: "5",</v>
      </c>
      <c r="J472" t="str">
        <f t="shared" si="39"/>
        <v>SalesPrice: "106.4"},</v>
      </c>
    </row>
    <row r="473" spans="1:10">
      <c r="A473" t="s">
        <v>292</v>
      </c>
      <c r="B473" t="s">
        <v>1256</v>
      </c>
      <c r="C473" t="s">
        <v>488</v>
      </c>
      <c r="D473">
        <v>5</v>
      </c>
      <c r="E473">
        <f>VLOOKUP(C473,Sheet3!A483:B2172,2,FALSE)</f>
        <v>93.8</v>
      </c>
      <c r="F473" s="1" t="str">
        <f t="shared" si="35"/>
        <v>{dept: "DN",</v>
      </c>
      <c r="G473" s="1" t="str">
        <f t="shared" si="36"/>
        <v>code: "DNP-115985",</v>
      </c>
      <c r="H473" s="1" t="str">
        <f t="shared" si="37"/>
        <v>name: "DUNICEL PLCMT30x40BRDLBLU100 5",</v>
      </c>
      <c r="I473" s="1" t="str">
        <f t="shared" si="38"/>
        <v>fraction: "5",</v>
      </c>
      <c r="J473" t="str">
        <f t="shared" si="39"/>
        <v>SalesPrice: "93.8"},</v>
      </c>
    </row>
    <row r="474" spans="1:10">
      <c r="A474" t="s">
        <v>292</v>
      </c>
      <c r="B474" t="s">
        <v>1257</v>
      </c>
      <c r="C474" t="s">
        <v>489</v>
      </c>
      <c r="D474">
        <v>12</v>
      </c>
      <c r="E474">
        <f>VLOOKUP(C474,Sheet3!A484:B2173,2,FALSE)</f>
        <v>35</v>
      </c>
      <c r="F474" s="1" t="str">
        <f t="shared" si="35"/>
        <v>{dept: "DN",</v>
      </c>
      <c r="G474" s="1" t="str">
        <f t="shared" si="36"/>
        <v>code: "DNP-116095",</v>
      </c>
      <c r="H474" s="1" t="str">
        <f t="shared" si="37"/>
        <v>name: "D-LIN N/KIN 40cm FISH 50pc 12",</v>
      </c>
      <c r="I474" s="1" t="str">
        <f t="shared" si="38"/>
        <v>fraction: "12",</v>
      </c>
      <c r="J474" t="str">
        <f t="shared" si="39"/>
        <v>SalesPrice: "35"},</v>
      </c>
    </row>
    <row r="475" spans="1:10">
      <c r="A475" t="s">
        <v>292</v>
      </c>
      <c r="B475" t="s">
        <v>1258</v>
      </c>
      <c r="C475" t="s">
        <v>490</v>
      </c>
      <c r="D475">
        <v>10</v>
      </c>
      <c r="E475">
        <f>VLOOKUP(C475,Sheet3!A485:B2174,2,FALSE)</f>
        <v>17.899999999999999</v>
      </c>
      <c r="F475" s="1" t="str">
        <f t="shared" si="35"/>
        <v>{dept: "DN",</v>
      </c>
      <c r="G475" s="1" t="str">
        <f t="shared" si="36"/>
        <v>code: "DNP-120145",</v>
      </c>
      <c r="H475" s="1" t="str">
        <f t="shared" si="37"/>
        <v>name: "CHAPM GLASSES PK10*10 135ml 10",</v>
      </c>
      <c r="I475" s="1" t="str">
        <f t="shared" si="38"/>
        <v>fraction: "10",</v>
      </c>
      <c r="J475" t="str">
        <f t="shared" si="39"/>
        <v>SalesPrice: "17.9"},</v>
      </c>
    </row>
    <row r="476" spans="1:10">
      <c r="A476" t="s">
        <v>292</v>
      </c>
      <c r="B476" t="s">
        <v>1259</v>
      </c>
      <c r="C476" t="s">
        <v>491</v>
      </c>
      <c r="D476">
        <v>20</v>
      </c>
      <c r="E476">
        <f>VLOOKUP(C476,Sheet3!A486:B2175,2,FALSE)</f>
        <v>17.05</v>
      </c>
      <c r="F476" s="1" t="str">
        <f t="shared" si="35"/>
        <v>{dept: "DN",</v>
      </c>
      <c r="G476" s="1" t="str">
        <f t="shared" si="36"/>
        <v>code: "DNP-125227",</v>
      </c>
      <c r="H476" s="1" t="str">
        <f t="shared" si="37"/>
        <v>name: "TISSUEN/KIN3PLY33cmSUNSHN50 20",</v>
      </c>
      <c r="I476" s="1" t="str">
        <f t="shared" si="38"/>
        <v>fraction: "20",</v>
      </c>
      <c r="J476" t="str">
        <f t="shared" si="39"/>
        <v>SalesPrice: "17.05"},</v>
      </c>
    </row>
    <row r="477" spans="1:10">
      <c r="A477" t="s">
        <v>292</v>
      </c>
      <c r="B477" t="s">
        <v>1260</v>
      </c>
      <c r="C477" t="s">
        <v>492</v>
      </c>
      <c r="D477">
        <v>12</v>
      </c>
      <c r="E477">
        <f>VLOOKUP(C477,Sheet3!A487:B2176,2,FALSE)</f>
        <v>35</v>
      </c>
      <c r="F477" s="1" t="str">
        <f t="shared" si="35"/>
        <v>{dept: "DN",</v>
      </c>
      <c r="G477" s="1" t="str">
        <f t="shared" si="36"/>
        <v>code: "DNP-125301",</v>
      </c>
      <c r="H477" s="1" t="str">
        <f t="shared" si="37"/>
        <v>name: "D-LIN N/KIN40cmCARMLITCHM50 12",</v>
      </c>
      <c r="I477" s="1" t="str">
        <f t="shared" si="38"/>
        <v>fraction: "12",</v>
      </c>
      <c r="J477" t="str">
        <f t="shared" si="39"/>
        <v>SalesPrice: "35"},</v>
      </c>
    </row>
    <row r="478" spans="1:10">
      <c r="A478" t="s">
        <v>292</v>
      </c>
      <c r="B478" t="s">
        <v>1261</v>
      </c>
      <c r="C478" t="s">
        <v>493</v>
      </c>
      <c r="D478">
        <v>4</v>
      </c>
      <c r="E478">
        <f>VLOOKUP(C478,Sheet3!A488:B2177,2,FALSE)</f>
        <v>77.25</v>
      </c>
      <c r="F478" s="1" t="str">
        <f t="shared" si="35"/>
        <v>{dept: "DN",</v>
      </c>
      <c r="G478" s="1" t="str">
        <f t="shared" si="36"/>
        <v>code: "DNP-125560",</v>
      </c>
      <c r="H478" s="1" t="str">
        <f t="shared" si="37"/>
        <v>name: "COASTER 9-PLY7.5cmWHITE750p 4",</v>
      </c>
      <c r="I478" s="1" t="str">
        <f t="shared" si="38"/>
        <v>fraction: "4",</v>
      </c>
      <c r="J478" t="str">
        <f t="shared" si="39"/>
        <v>SalesPrice: "77.25"},</v>
      </c>
    </row>
    <row r="479" spans="1:10">
      <c r="A479" t="s">
        <v>292</v>
      </c>
      <c r="B479" t="s">
        <v>1262</v>
      </c>
      <c r="C479" t="s">
        <v>494</v>
      </c>
      <c r="D479">
        <v>12</v>
      </c>
      <c r="E479">
        <f>VLOOKUP(C479,Sheet3!A489:B2178,2,FALSE)</f>
        <v>35</v>
      </c>
      <c r="F479" s="1" t="str">
        <f t="shared" si="35"/>
        <v>{dept: "DN",</v>
      </c>
      <c r="G479" s="1" t="str">
        <f t="shared" si="36"/>
        <v>code: "DNP-125777",</v>
      </c>
      <c r="H479" s="1" t="str">
        <f t="shared" si="37"/>
        <v>name: "D-LIN N/KIN40cmCOTTON CLB50 12",</v>
      </c>
      <c r="I479" s="1" t="str">
        <f t="shared" si="38"/>
        <v>fraction: "12",</v>
      </c>
      <c r="J479" t="str">
        <f t="shared" si="39"/>
        <v>SalesPrice: "35"},</v>
      </c>
    </row>
    <row r="480" spans="1:10">
      <c r="A480" t="s">
        <v>292</v>
      </c>
      <c r="B480" t="s">
        <v>1263</v>
      </c>
      <c r="C480" t="s">
        <v>495</v>
      </c>
      <c r="D480">
        <v>12</v>
      </c>
      <c r="E480">
        <f>VLOOKUP(C480,Sheet3!A490:B2179,2,FALSE)</f>
        <v>35</v>
      </c>
      <c r="F480" s="1" t="str">
        <f t="shared" si="35"/>
        <v>{dept: "DN",</v>
      </c>
      <c r="G480" s="1" t="str">
        <f t="shared" si="36"/>
        <v>code: "DNP-125780",</v>
      </c>
      <c r="H480" s="1" t="str">
        <f t="shared" si="37"/>
        <v>name: "D-LIN N/KIN 40cm MELODY 50 12",</v>
      </c>
      <c r="I480" s="1" t="str">
        <f t="shared" si="38"/>
        <v>fraction: "12",</v>
      </c>
      <c r="J480" t="str">
        <f t="shared" si="39"/>
        <v>SalesPrice: "35"},</v>
      </c>
    </row>
    <row r="481" spans="1:10">
      <c r="A481" t="s">
        <v>292</v>
      </c>
      <c r="B481" t="s">
        <v>1264</v>
      </c>
      <c r="C481" t="s">
        <v>496</v>
      </c>
      <c r="D481">
        <v>20</v>
      </c>
      <c r="E481">
        <f>VLOOKUP(C481,Sheet3!A491:B2180,2,FALSE)</f>
        <v>17.05</v>
      </c>
      <c r="F481" s="1" t="str">
        <f t="shared" si="35"/>
        <v>{dept: "DN",</v>
      </c>
      <c r="G481" s="1" t="str">
        <f t="shared" si="36"/>
        <v>code: "DNP-134116",</v>
      </c>
      <c r="H481" s="1" t="str">
        <f t="shared" si="37"/>
        <v>name: "TISSUEN/KIN 3PLY33cmFESTA50 20",</v>
      </c>
      <c r="I481" s="1" t="str">
        <f t="shared" si="38"/>
        <v>fraction: "20",</v>
      </c>
      <c r="J481" t="str">
        <f t="shared" si="39"/>
        <v>SalesPrice: "17.05"},</v>
      </c>
    </row>
    <row r="482" spans="1:10">
      <c r="A482" t="s">
        <v>292</v>
      </c>
      <c r="B482" t="s">
        <v>1265</v>
      </c>
      <c r="C482" t="s">
        <v>497</v>
      </c>
      <c r="D482">
        <v>4</v>
      </c>
      <c r="E482">
        <f>VLOOKUP(C482,Sheet3!A492:B2181,2,FALSE)</f>
        <v>23.5</v>
      </c>
      <c r="F482" s="1" t="str">
        <f t="shared" si="35"/>
        <v>{dept: "DN",</v>
      </c>
      <c r="G482" s="1" t="str">
        <f t="shared" si="36"/>
        <v>code: "DNP-143154",</v>
      </c>
      <c r="H482" s="1" t="str">
        <f t="shared" si="37"/>
        <v>name: "4 NPKN 2-PLY 24cm RED 300pcs",</v>
      </c>
      <c r="I482" s="1" t="str">
        <f t="shared" si="38"/>
        <v>fraction: "4",</v>
      </c>
      <c r="J482" t="str">
        <f t="shared" si="39"/>
        <v>SalesPrice: "23.5"},</v>
      </c>
    </row>
    <row r="483" spans="1:10">
      <c r="A483" t="s">
        <v>292</v>
      </c>
      <c r="B483" t="s">
        <v>1266</v>
      </c>
      <c r="C483" t="s">
        <v>498</v>
      </c>
      <c r="D483">
        <v>5</v>
      </c>
      <c r="E483">
        <f>VLOOKUP(C483,Sheet3!A493:B2182,2,FALSE)</f>
        <v>70.599999999999994</v>
      </c>
      <c r="F483" s="1" t="str">
        <f t="shared" si="35"/>
        <v>{dept: "DN",</v>
      </c>
      <c r="G483" s="1" t="str">
        <f t="shared" si="36"/>
        <v>code: "DNP-148976",</v>
      </c>
      <c r="H483" s="1" t="str">
        <f t="shared" si="37"/>
        <v>name: "5 PLACMTS D-CL30X40CM WHT100p",</v>
      </c>
      <c r="I483" s="1" t="str">
        <f t="shared" si="38"/>
        <v>fraction: "5",</v>
      </c>
      <c r="J483" t="str">
        <f t="shared" si="39"/>
        <v>SalesPrice: "70.6"},</v>
      </c>
    </row>
    <row r="484" spans="1:10">
      <c r="A484" t="s">
        <v>292</v>
      </c>
      <c r="B484" t="s">
        <v>1267</v>
      </c>
      <c r="C484" t="s">
        <v>499</v>
      </c>
      <c r="D484">
        <v>5</v>
      </c>
      <c r="E484">
        <f>VLOOKUP(C484,Sheet3!A494:B2183,2,FALSE)</f>
        <v>75.2</v>
      </c>
      <c r="F484" s="1" t="str">
        <f t="shared" si="35"/>
        <v>{dept: "DN",</v>
      </c>
      <c r="G484" s="1" t="str">
        <f t="shared" si="36"/>
        <v>code: "DNP-148977",</v>
      </c>
      <c r="H484" s="1" t="str">
        <f t="shared" si="37"/>
        <v>name: "PALCMTS D-CL30X40CMCHP 100P 5",</v>
      </c>
      <c r="I484" s="1" t="str">
        <f t="shared" si="38"/>
        <v>fraction: "5",</v>
      </c>
      <c r="J484" t="str">
        <f t="shared" si="39"/>
        <v>SalesPrice: "75.2"},</v>
      </c>
    </row>
    <row r="485" spans="1:10">
      <c r="A485" t="s">
        <v>292</v>
      </c>
      <c r="B485" t="s">
        <v>1268</v>
      </c>
      <c r="C485" t="s">
        <v>500</v>
      </c>
      <c r="D485">
        <v>5</v>
      </c>
      <c r="E485">
        <f>VLOOKUP(C485,Sheet3!A495:B2184,2,FALSE)</f>
        <v>75.2</v>
      </c>
      <c r="F485" s="1" t="str">
        <f t="shared" si="35"/>
        <v>{dept: "DN",</v>
      </c>
      <c r="G485" s="1" t="str">
        <f t="shared" si="36"/>
        <v>code: "DNP-148983",</v>
      </c>
      <c r="H485" s="1" t="str">
        <f t="shared" si="37"/>
        <v>name: "PLACMTS D-CL30X40CM RED 100P 5",</v>
      </c>
      <c r="I485" s="1" t="str">
        <f t="shared" si="38"/>
        <v>fraction: "5",</v>
      </c>
      <c r="J485" t="str">
        <f t="shared" si="39"/>
        <v>SalesPrice: "75.2"},</v>
      </c>
    </row>
    <row r="486" spans="1:10">
      <c r="A486" t="s">
        <v>292</v>
      </c>
      <c r="B486" t="s">
        <v>1269</v>
      </c>
      <c r="C486" t="s">
        <v>501</v>
      </c>
      <c r="D486">
        <v>5</v>
      </c>
      <c r="E486">
        <f>VLOOKUP(C486,Sheet3!A496:B2185,2,FALSE)</f>
        <v>75.2</v>
      </c>
      <c r="F486" s="1" t="str">
        <f t="shared" si="35"/>
        <v>{dept: "DN",</v>
      </c>
      <c r="G486" s="1" t="str">
        <f t="shared" si="36"/>
        <v>code: "DNP-148985",</v>
      </c>
      <c r="H486" s="1" t="str">
        <f t="shared" si="37"/>
        <v>name: "5 PLACMT D-CL30X40CM RDBLU100p",</v>
      </c>
      <c r="I486" s="1" t="str">
        <f t="shared" si="38"/>
        <v>fraction: "5",</v>
      </c>
      <c r="J486" t="str">
        <f t="shared" si="39"/>
        <v>SalesPrice: "75.2"},</v>
      </c>
    </row>
    <row r="487" spans="1:10">
      <c r="A487" t="s">
        <v>292</v>
      </c>
      <c r="B487" t="s">
        <v>1270</v>
      </c>
      <c r="C487" t="s">
        <v>502</v>
      </c>
      <c r="D487">
        <v>6</v>
      </c>
      <c r="E487">
        <f>VLOOKUP(C487,Sheet3!A497:B2186,2,FALSE)</f>
        <v>40</v>
      </c>
      <c r="F487" s="1" t="str">
        <f t="shared" si="35"/>
        <v>{dept: "DN",</v>
      </c>
      <c r="G487" s="1" t="str">
        <f t="shared" si="36"/>
        <v>code: "DNP-150923",</v>
      </c>
      <c r="H487" s="1" t="str">
        <f t="shared" si="37"/>
        <v>name: "NAPKINS D-SOFT 40X40CM WHITE 1/8 FLDمناديل",</v>
      </c>
      <c r="I487" s="1" t="str">
        <f t="shared" si="38"/>
        <v>fraction: "6",</v>
      </c>
      <c r="J487" t="str">
        <f t="shared" si="39"/>
        <v>SalesPrice: "40"},</v>
      </c>
    </row>
    <row r="488" spans="1:10">
      <c r="A488" t="s">
        <v>292</v>
      </c>
      <c r="B488" t="s">
        <v>1271</v>
      </c>
      <c r="C488" t="s">
        <v>503</v>
      </c>
      <c r="D488">
        <v>12</v>
      </c>
      <c r="E488">
        <f>VLOOKUP(C488,Sheet3!A498:B2187,2,FALSE)</f>
        <v>44.083300000000001</v>
      </c>
      <c r="F488" s="1" t="str">
        <f t="shared" si="35"/>
        <v>{dept: "DN",</v>
      </c>
      <c r="G488" s="1" t="str">
        <f t="shared" si="36"/>
        <v>code: "DNP-151612",</v>
      </c>
      <c r="H488" s="1" t="str">
        <f t="shared" si="37"/>
        <v>name: "12 NPKN D-LIN 40cm TESORO 50p",</v>
      </c>
      <c r="I488" s="1" t="str">
        <f t="shared" si="38"/>
        <v>fraction: "12",</v>
      </c>
      <c r="J488" t="str">
        <f t="shared" si="39"/>
        <v>SalesPrice: "44.0833"},</v>
      </c>
    </row>
    <row r="489" spans="1:10">
      <c r="A489" t="s">
        <v>292</v>
      </c>
      <c r="B489" t="s">
        <v>1272</v>
      </c>
      <c r="C489" t="s">
        <v>504</v>
      </c>
      <c r="D489">
        <v>6</v>
      </c>
      <c r="E489">
        <f>VLOOKUP(C489,Sheet3!A499:B2188,2,FALSE)</f>
        <v>79.333299999999994</v>
      </c>
      <c r="F489" s="1" t="str">
        <f t="shared" si="35"/>
        <v>{dept: "DN",</v>
      </c>
      <c r="G489" s="1" t="str">
        <f t="shared" si="36"/>
        <v>code: "DNP-151637",</v>
      </c>
      <c r="H489" s="1" t="str">
        <f t="shared" si="37"/>
        <v>name: "BANQ.REEL D-CL1.20X10mTESO1p 6",</v>
      </c>
      <c r="I489" s="1" t="str">
        <f t="shared" si="38"/>
        <v>fraction: "6",</v>
      </c>
      <c r="J489" t="str">
        <f t="shared" si="39"/>
        <v>SalesPrice: "79.3333"},</v>
      </c>
    </row>
    <row r="490" spans="1:10">
      <c r="A490" t="s">
        <v>292</v>
      </c>
      <c r="B490" t="s">
        <v>1273</v>
      </c>
      <c r="C490" t="s">
        <v>505</v>
      </c>
      <c r="D490">
        <v>16</v>
      </c>
      <c r="E490">
        <f>VLOOKUP(C490,Sheet3!A500:B2189,2,FALSE)</f>
        <v>18.625</v>
      </c>
      <c r="F490" s="1" t="str">
        <f t="shared" si="35"/>
        <v>{dept: "DN",</v>
      </c>
      <c r="G490" s="1" t="str">
        <f t="shared" si="36"/>
        <v>code: "DNP-151803",</v>
      </c>
      <c r="H490" s="1" t="str">
        <f t="shared" si="37"/>
        <v>name: "NAPKINS 2-PLY 33CM BLACK المناديل",</v>
      </c>
      <c r="I490" s="1" t="str">
        <f t="shared" si="38"/>
        <v>fraction: "16",</v>
      </c>
      <c r="J490" t="str">
        <f t="shared" si="39"/>
        <v>SalesPrice: "18.625"},</v>
      </c>
    </row>
    <row r="491" spans="1:10">
      <c r="A491" t="s">
        <v>292</v>
      </c>
      <c r="B491" t="s">
        <v>1274</v>
      </c>
      <c r="C491" t="s">
        <v>506</v>
      </c>
      <c r="D491">
        <v>8</v>
      </c>
      <c r="E491">
        <f>VLOOKUP(C491,Sheet3!A501:B2190,2,FALSE)</f>
        <v>35.875</v>
      </c>
      <c r="F491" s="1" t="str">
        <f t="shared" si="35"/>
        <v>{dept: "DN",</v>
      </c>
      <c r="G491" s="1" t="str">
        <f t="shared" si="36"/>
        <v>code: "DNP-151820",</v>
      </c>
      <c r="H491" s="1" t="str">
        <f t="shared" si="37"/>
        <v>name: "8 NAPKIN3-PLY 40CMBLACK 8X125",</v>
      </c>
      <c r="I491" s="1" t="str">
        <f t="shared" si="38"/>
        <v>fraction: "8",</v>
      </c>
      <c r="J491" t="str">
        <f t="shared" si="39"/>
        <v>SalesPrice: "35.875"},</v>
      </c>
    </row>
    <row r="492" spans="1:10">
      <c r="A492" t="s">
        <v>292</v>
      </c>
      <c r="B492" t="s">
        <v>1275</v>
      </c>
      <c r="C492" t="s">
        <v>507</v>
      </c>
      <c r="D492">
        <v>4</v>
      </c>
      <c r="E492">
        <f>VLOOKUP(C492,Sheet3!A502:B2191,2,FALSE)</f>
        <v>81.25</v>
      </c>
      <c r="F492" s="1" t="str">
        <f t="shared" si="35"/>
        <v>{dept: "DN",</v>
      </c>
      <c r="G492" s="1" t="str">
        <f t="shared" si="36"/>
        <v>code: "DNP-151857",</v>
      </c>
      <c r="H492" s="1" t="str">
        <f t="shared" si="37"/>
        <v>name: "SACHTO ARLAID11.5X23CMCHPG60P 4",</v>
      </c>
      <c r="I492" s="1" t="str">
        <f t="shared" si="38"/>
        <v>fraction: "4",</v>
      </c>
      <c r="J492" t="str">
        <f t="shared" si="39"/>
        <v>SalesPrice: "81.25"},</v>
      </c>
    </row>
    <row r="493" spans="1:10">
      <c r="A493" t="s">
        <v>292</v>
      </c>
      <c r="B493" t="s">
        <v>1276</v>
      </c>
      <c r="C493" t="s">
        <v>508</v>
      </c>
      <c r="D493">
        <v>5</v>
      </c>
      <c r="E493">
        <f>VLOOKUP(C493,Sheet3!A503:B2192,2,FALSE)</f>
        <v>94.2</v>
      </c>
      <c r="F493" s="1" t="str">
        <f t="shared" si="35"/>
        <v>{dept: "DN",</v>
      </c>
      <c r="G493" s="1" t="str">
        <f t="shared" si="36"/>
        <v>code: "DNP-156839",</v>
      </c>
      <c r="H493" s="1" t="str">
        <f t="shared" si="37"/>
        <v>name: "SLPCVR D -CL 84X84CM MRKCHTR 20P 5",</v>
      </c>
      <c r="I493" s="1" t="str">
        <f t="shared" si="38"/>
        <v>fraction: "5",</v>
      </c>
      <c r="J493" t="str">
        <f t="shared" si="39"/>
        <v>SalesPrice: "94.2"},</v>
      </c>
    </row>
    <row r="494" spans="1:10">
      <c r="A494" t="s">
        <v>292</v>
      </c>
      <c r="B494" t="s">
        <v>1277</v>
      </c>
      <c r="C494" t="s">
        <v>509</v>
      </c>
      <c r="D494">
        <v>16</v>
      </c>
      <c r="E494">
        <f>VLOOKUP(C494,Sheet3!A504:B2193,2,FALSE)</f>
        <v>20.5625</v>
      </c>
      <c r="F494" s="1" t="str">
        <f t="shared" si="35"/>
        <v>{dept: "DN",</v>
      </c>
      <c r="G494" s="1" t="str">
        <f t="shared" si="36"/>
        <v>code: "DNP-156903",</v>
      </c>
      <c r="H494" s="1" t="str">
        <f t="shared" si="37"/>
        <v>name: "16 NPKN 2-PLY 40cm SAFRAN 125p",</v>
      </c>
      <c r="I494" s="1" t="str">
        <f t="shared" si="38"/>
        <v>fraction: "16",</v>
      </c>
      <c r="J494" t="str">
        <f t="shared" si="39"/>
        <v>SalesPrice: "20.5625"},</v>
      </c>
    </row>
    <row r="495" spans="1:10">
      <c r="A495" t="s">
        <v>292</v>
      </c>
      <c r="B495" t="s">
        <v>1278</v>
      </c>
      <c r="C495" t="s">
        <v>510</v>
      </c>
      <c r="D495">
        <v>4</v>
      </c>
      <c r="E495">
        <f>VLOOKUP(C495,Sheet3!A505:B2194,2,FALSE)</f>
        <v>42.75</v>
      </c>
      <c r="F495" s="1" t="str">
        <f t="shared" si="35"/>
        <v>{dept: "DN",</v>
      </c>
      <c r="G495" s="1" t="str">
        <f t="shared" si="36"/>
        <v>code: "DNP-156932",</v>
      </c>
      <c r="H495" s="1" t="str">
        <f t="shared" si="37"/>
        <v>name: "NPKN AIRLAID24X24CM WHITE 180P 4",</v>
      </c>
      <c r="I495" s="1" t="str">
        <f t="shared" si="38"/>
        <v>fraction: "4",</v>
      </c>
      <c r="J495" t="str">
        <f t="shared" si="39"/>
        <v>SalesPrice: "42.75"},</v>
      </c>
    </row>
    <row r="496" spans="1:10">
      <c r="A496" t="s">
        <v>292</v>
      </c>
      <c r="B496" t="s">
        <v>1279</v>
      </c>
      <c r="C496" t="s">
        <v>511</v>
      </c>
      <c r="D496">
        <v>4</v>
      </c>
      <c r="E496">
        <f>VLOOKUP(C496,Sheet3!A506:B2195,2,FALSE)</f>
        <v>54.5</v>
      </c>
      <c r="F496" s="1" t="str">
        <f t="shared" si="35"/>
        <v>{dept: "DN",</v>
      </c>
      <c r="G496" s="1" t="str">
        <f t="shared" si="36"/>
        <v>code: "DNP-156934",</v>
      </c>
      <c r="H496" s="1" t="str">
        <f t="shared" si="37"/>
        <v>name: "NPKN AIRLAID24X24CM GRTGRY180P 4",</v>
      </c>
      <c r="I496" s="1" t="str">
        <f t="shared" si="38"/>
        <v>fraction: "4",</v>
      </c>
      <c r="J496" t="str">
        <f t="shared" si="39"/>
        <v>SalesPrice: "54.5"},</v>
      </c>
    </row>
    <row r="497" spans="1:10">
      <c r="A497" t="s">
        <v>292</v>
      </c>
      <c r="B497" t="s">
        <v>1280</v>
      </c>
      <c r="C497" t="s">
        <v>512</v>
      </c>
      <c r="D497">
        <v>2</v>
      </c>
      <c r="E497">
        <f>VLOOKUP(C497,Sheet3!A507:B2196,2,FALSE)</f>
        <v>135.5</v>
      </c>
      <c r="F497" s="1" t="str">
        <f t="shared" si="35"/>
        <v>{dept: "DN",</v>
      </c>
      <c r="G497" s="1" t="str">
        <f t="shared" si="36"/>
        <v>code: "DNP-156958",</v>
      </c>
      <c r="H497" s="1" t="str">
        <f t="shared" si="37"/>
        <v>name: "2 BNQ.REL D-CL 1.25X25m SFRN1p",</v>
      </c>
      <c r="I497" s="1" t="str">
        <f t="shared" si="38"/>
        <v>fraction: "2",</v>
      </c>
      <c r="J497" t="str">
        <f t="shared" si="39"/>
        <v>SalesPrice: "135.5"},</v>
      </c>
    </row>
    <row r="498" spans="1:10">
      <c r="A498" t="s">
        <v>292</v>
      </c>
      <c r="B498" t="s">
        <v>1281</v>
      </c>
      <c r="C498" t="s">
        <v>513</v>
      </c>
      <c r="D498">
        <v>2</v>
      </c>
      <c r="E498">
        <f>VLOOKUP(C498,Sheet3!A508:B2197,2,FALSE)</f>
        <v>135.5</v>
      </c>
      <c r="F498" s="1" t="str">
        <f t="shared" si="35"/>
        <v>{dept: "DN",</v>
      </c>
      <c r="G498" s="1" t="str">
        <f t="shared" si="36"/>
        <v>code: "DNP-156959",</v>
      </c>
      <c r="H498" s="1" t="str">
        <f t="shared" si="37"/>
        <v>name: "BANQ. REL D-CELL.1.25X25mPLMGRN 2"",</v>
      </c>
      <c r="I498" s="1" t="str">
        <f t="shared" si="38"/>
        <v>fraction: "2",</v>
      </c>
      <c r="J498" t="str">
        <f t="shared" si="39"/>
        <v>SalesPrice: "135.5"},</v>
      </c>
    </row>
    <row r="499" spans="1:10">
      <c r="A499" t="s">
        <v>292</v>
      </c>
      <c r="B499" t="s">
        <v>1282</v>
      </c>
      <c r="C499" t="s">
        <v>514</v>
      </c>
      <c r="D499">
        <v>4</v>
      </c>
      <c r="E499">
        <f>VLOOKUP(C499,Sheet3!A509:B2198,2,FALSE)</f>
        <v>53.5</v>
      </c>
      <c r="F499" s="1" t="str">
        <f t="shared" si="35"/>
        <v>{dept: "DN",</v>
      </c>
      <c r="G499" s="1" t="str">
        <f t="shared" si="36"/>
        <v>code: "DNP-156965",</v>
      </c>
      <c r="H499" s="1" t="str">
        <f t="shared" si="37"/>
        <v>name: "4 TETE A TETDNCL .40X24mSFRN1p",</v>
      </c>
      <c r="I499" s="1" t="str">
        <f t="shared" si="38"/>
        <v>fraction: "4",</v>
      </c>
      <c r="J499" t="str">
        <f t="shared" si="39"/>
        <v>SalesPrice: "53.5"},</v>
      </c>
    </row>
    <row r="500" spans="1:10">
      <c r="A500" t="s">
        <v>292</v>
      </c>
      <c r="B500" t="s">
        <v>1283</v>
      </c>
      <c r="C500" t="s">
        <v>515</v>
      </c>
      <c r="D500">
        <v>4</v>
      </c>
      <c r="E500">
        <f>VLOOKUP(C500,Sheet3!A510:B2199,2,FALSE)</f>
        <v>160.25</v>
      </c>
      <c r="F500" s="1" t="str">
        <f t="shared" si="35"/>
        <v>{dept: "DN",</v>
      </c>
      <c r="G500" s="1" t="str">
        <f t="shared" si="36"/>
        <v>code: "DNP-157285",</v>
      </c>
      <c r="H500" s="1" t="str">
        <f t="shared" si="37"/>
        <v>name: "4 ETE A TETSNSIA .45X24mCHM1p",</v>
      </c>
      <c r="I500" s="1" t="str">
        <f t="shared" si="38"/>
        <v>fraction: "4",</v>
      </c>
      <c r="J500" t="str">
        <f t="shared" si="39"/>
        <v>SalesPrice: "160.25"},</v>
      </c>
    </row>
    <row r="501" spans="1:10">
      <c r="A501" t="s">
        <v>292</v>
      </c>
      <c r="B501" t="s">
        <v>1284</v>
      </c>
      <c r="C501" t="s">
        <v>516</v>
      </c>
      <c r="D501">
        <v>4</v>
      </c>
      <c r="E501">
        <f>VLOOKUP(C501,Sheet3!A511:B2200,2,FALSE)</f>
        <v>65</v>
      </c>
      <c r="F501" s="1" t="str">
        <f t="shared" si="35"/>
        <v>{dept: "DN",</v>
      </c>
      <c r="G501" s="1" t="str">
        <f t="shared" si="36"/>
        <v>code: "DNP-157464",</v>
      </c>
      <c r="H501" s="1" t="str">
        <f t="shared" si="37"/>
        <v>name: "NPKN DuniLetto Slim Soft 40x33cm Black",</v>
      </c>
      <c r="I501" s="1" t="str">
        <f t="shared" si="38"/>
        <v>fraction: "4",</v>
      </c>
      <c r="J501" t="str">
        <f t="shared" si="39"/>
        <v>SalesPrice: "65"},</v>
      </c>
    </row>
    <row r="502" spans="1:10">
      <c r="A502" t="s">
        <v>292</v>
      </c>
      <c r="B502" t="s">
        <v>1285</v>
      </c>
      <c r="C502" t="s">
        <v>517</v>
      </c>
      <c r="D502">
        <v>4</v>
      </c>
      <c r="E502">
        <f>VLOOKUP(C502,Sheet3!A512:B2201,2,FALSE)</f>
        <v>56</v>
      </c>
      <c r="F502" s="1" t="str">
        <f t="shared" si="35"/>
        <v>{dept: "DN",</v>
      </c>
      <c r="G502" s="1" t="str">
        <f t="shared" si="36"/>
        <v>code: "DNP-157465",</v>
      </c>
      <c r="H502" s="1" t="str">
        <f t="shared" si="37"/>
        <v>name: "4 NLTOSLMAIRLAD40X33cmCHPG65p",</v>
      </c>
      <c r="I502" s="1" t="str">
        <f t="shared" si="38"/>
        <v>fraction: "4",</v>
      </c>
      <c r="J502" t="str">
        <f t="shared" si="39"/>
        <v>SalesPrice: "56"},</v>
      </c>
    </row>
    <row r="503" spans="1:10">
      <c r="A503" t="s">
        <v>292</v>
      </c>
      <c r="B503" t="s">
        <v>1286</v>
      </c>
      <c r="C503" t="s">
        <v>518</v>
      </c>
      <c r="D503">
        <v>4</v>
      </c>
      <c r="E503">
        <f>VLOOKUP(C503,Sheet3!A513:B2202,2,FALSE)</f>
        <v>49</v>
      </c>
      <c r="F503" s="1" t="str">
        <f t="shared" si="35"/>
        <v>{dept: "DN",</v>
      </c>
      <c r="G503" s="1" t="str">
        <f t="shared" si="36"/>
        <v>code: "DNP-157466",</v>
      </c>
      <c r="H503" s="1" t="str">
        <f t="shared" si="37"/>
        <v>name: "DNLETOSLMAIRLAD40X33cmWHT65p (4)",</v>
      </c>
      <c r="I503" s="1" t="str">
        <f t="shared" si="38"/>
        <v>fraction: "4",</v>
      </c>
      <c r="J503" t="str">
        <f t="shared" si="39"/>
        <v>SalesPrice: "49"},</v>
      </c>
    </row>
    <row r="504" spans="1:10">
      <c r="A504" t="s">
        <v>292</v>
      </c>
      <c r="B504" t="s">
        <v>1287</v>
      </c>
      <c r="C504" t="s">
        <v>519</v>
      </c>
      <c r="D504">
        <v>4</v>
      </c>
      <c r="E504">
        <f>VLOOKUP(C504,Sheet3!A514:B2203,2,FALSE)</f>
        <v>56</v>
      </c>
      <c r="F504" s="1" t="str">
        <f t="shared" si="35"/>
        <v>{dept: "DN",</v>
      </c>
      <c r="G504" s="1" t="str">
        <f t="shared" si="36"/>
        <v>code: "DNP-159127",</v>
      </c>
      <c r="H504" s="1" t="str">
        <f t="shared" si="37"/>
        <v>name: "DNLTOSLMAIR LAID40X33CMRED65P 4",</v>
      </c>
      <c r="I504" s="1" t="str">
        <f t="shared" si="38"/>
        <v>fraction: "4",</v>
      </c>
      <c r="J504" t="str">
        <f t="shared" si="39"/>
        <v>SalesPrice: "56"},</v>
      </c>
    </row>
    <row r="505" spans="1:10">
      <c r="A505" t="s">
        <v>292</v>
      </c>
      <c r="B505" t="s">
        <v>1288</v>
      </c>
      <c r="C505" t="s">
        <v>520</v>
      </c>
      <c r="D505">
        <v>10</v>
      </c>
      <c r="E505">
        <f>VLOOKUP(C505,Sheet3!A515:B2204,2,FALSE)</f>
        <v>17.899999999999999</v>
      </c>
      <c r="F505" s="1" t="str">
        <f t="shared" ref="F505:F568" si="40">"{dept: """ &amp; A505 &amp; ""","</f>
        <v>{dept: "DN",</v>
      </c>
      <c r="G505" s="1" t="str">
        <f t="shared" ref="G505:G568" si="41">"code: """ &amp; C505 &amp; ""","</f>
        <v>code: "DNP-159196",</v>
      </c>
      <c r="H505" s="1" t="str">
        <f t="shared" ref="H505:H568" si="42">"name: """ &amp; B505 &amp; ""","</f>
        <v>name: "10 NPKN 3-PLY33cmFLWRDAMAST50p",</v>
      </c>
      <c r="I505" s="1" t="str">
        <f t="shared" ref="I505:I568" si="43">"fraction: """ &amp; D505 &amp; ""","</f>
        <v>fraction: "10",</v>
      </c>
      <c r="J505" t="str">
        <f t="shared" ref="J505:J568" si="44">"SalesPrice: """ &amp; E505 &amp; """},"</f>
        <v>SalesPrice: "17.9"},</v>
      </c>
    </row>
    <row r="506" spans="1:10">
      <c r="A506" t="s">
        <v>292</v>
      </c>
      <c r="B506" t="s">
        <v>1289</v>
      </c>
      <c r="C506" t="s">
        <v>521</v>
      </c>
      <c r="D506">
        <v>10</v>
      </c>
      <c r="E506">
        <f>VLOOKUP(C506,Sheet3!A516:B2205,2,FALSE)</f>
        <v>17.899999999999999</v>
      </c>
      <c r="F506" s="1" t="str">
        <f t="shared" si="40"/>
        <v>{dept: "DN",</v>
      </c>
      <c r="G506" s="1" t="str">
        <f t="shared" si="41"/>
        <v>code: "DNP-159201",</v>
      </c>
      <c r="H506" s="1" t="str">
        <f t="shared" si="42"/>
        <v>name: "10 NPKN 3-PLY33cm AHOICREME50p",</v>
      </c>
      <c r="I506" s="1" t="str">
        <f t="shared" si="43"/>
        <v>fraction: "10",</v>
      </c>
      <c r="J506" t="str">
        <f t="shared" si="44"/>
        <v>SalesPrice: "17.9"},</v>
      </c>
    </row>
    <row r="507" spans="1:10">
      <c r="A507" t="s">
        <v>292</v>
      </c>
      <c r="B507" t="s">
        <v>1290</v>
      </c>
      <c r="C507" t="s">
        <v>522</v>
      </c>
      <c r="D507">
        <v>5</v>
      </c>
      <c r="E507">
        <f>VLOOKUP(C507,Sheet3!A517:B2206,2,FALSE)</f>
        <v>94.2</v>
      </c>
      <c r="F507" s="1" t="str">
        <f t="shared" si="40"/>
        <v>{dept: "DN",</v>
      </c>
      <c r="G507" s="1" t="str">
        <f t="shared" si="41"/>
        <v>code: "DNP-159237",</v>
      </c>
      <c r="H507" s="1" t="str">
        <f t="shared" si="42"/>
        <v>name: "SLPCVR D-CL84X84cmFLWRDAM20P 5"",</v>
      </c>
      <c r="I507" s="1" t="str">
        <f t="shared" si="43"/>
        <v>fraction: "5",</v>
      </c>
      <c r="J507" t="str">
        <f t="shared" si="44"/>
        <v>SalesPrice: "94.2"},</v>
      </c>
    </row>
    <row r="508" spans="1:10">
      <c r="A508" t="s">
        <v>292</v>
      </c>
      <c r="B508" t="s">
        <v>1291</v>
      </c>
      <c r="C508" t="s">
        <v>523</v>
      </c>
      <c r="D508">
        <v>12</v>
      </c>
      <c r="E508">
        <f>VLOOKUP(C508,Sheet3!A518:B2207,2,FALSE)</f>
        <v>44.083300000000001</v>
      </c>
      <c r="F508" s="1" t="str">
        <f t="shared" si="40"/>
        <v>{dept: "DN",</v>
      </c>
      <c r="G508" s="1" t="str">
        <f t="shared" si="41"/>
        <v>code: "DNP-159265",</v>
      </c>
      <c r="H508" s="1" t="str">
        <f t="shared" si="42"/>
        <v>name: "NPKN D-LIN 40CM FLWR DAMST 50P 12",</v>
      </c>
      <c r="I508" s="1" t="str">
        <f t="shared" si="43"/>
        <v>fraction: "12",</v>
      </c>
      <c r="J508" t="str">
        <f t="shared" si="44"/>
        <v>SalesPrice: "44.0833"},</v>
      </c>
    </row>
    <row r="509" spans="1:10">
      <c r="A509" t="s">
        <v>292</v>
      </c>
      <c r="B509" t="s">
        <v>1292</v>
      </c>
      <c r="C509" t="s">
        <v>524</v>
      </c>
      <c r="D509">
        <v>5</v>
      </c>
      <c r="E509">
        <f>VLOOKUP(C509,Sheet3!A519:B2208,2,FALSE)</f>
        <v>76.8</v>
      </c>
      <c r="F509" s="1" t="str">
        <f t="shared" si="40"/>
        <v>{dept: "DN",</v>
      </c>
      <c r="G509" s="1" t="str">
        <f t="shared" si="41"/>
        <v>code: "DNP-159350",</v>
      </c>
      <c r="H509" s="1" t="str">
        <f t="shared" si="42"/>
        <v>name: "DUNI DUETOTIS30X45cm CHMP60p 5",</v>
      </c>
      <c r="I509" s="1" t="str">
        <f t="shared" si="43"/>
        <v>fraction: "5",</v>
      </c>
      <c r="J509" t="str">
        <f t="shared" si="44"/>
        <v>SalesPrice: "76.8"},</v>
      </c>
    </row>
    <row r="510" spans="1:10">
      <c r="A510" t="s">
        <v>292</v>
      </c>
      <c r="B510" t="s">
        <v>1293</v>
      </c>
      <c r="C510" t="s">
        <v>525</v>
      </c>
      <c r="D510">
        <v>5</v>
      </c>
      <c r="E510">
        <f>VLOOKUP(C510,Sheet3!A520:B2209,2,FALSE)</f>
        <v>44.2</v>
      </c>
      <c r="F510" s="1" t="str">
        <f t="shared" si="40"/>
        <v>{dept: "DN",</v>
      </c>
      <c r="G510" s="1" t="str">
        <f t="shared" si="41"/>
        <v>code: "DNP-159486",</v>
      </c>
      <c r="H510" s="1" t="str">
        <f t="shared" si="42"/>
        <v>name: "NPKN ELGNC 40cm LILYWHITE40p 5",</v>
      </c>
      <c r="I510" s="1" t="str">
        <f t="shared" si="43"/>
        <v>fraction: "5",</v>
      </c>
      <c r="J510" t="str">
        <f t="shared" si="44"/>
        <v>SalesPrice: "44.2"},</v>
      </c>
    </row>
    <row r="511" spans="1:10">
      <c r="A511" t="s">
        <v>292</v>
      </c>
      <c r="B511" t="s">
        <v>1294</v>
      </c>
      <c r="C511" t="s">
        <v>526</v>
      </c>
      <c r="D511">
        <v>51</v>
      </c>
      <c r="E511">
        <f>VLOOKUP(C511,Sheet3!A521:B2210,2,FALSE)</f>
        <v>12.686299999999999</v>
      </c>
      <c r="F511" s="1" t="str">
        <f t="shared" si="40"/>
        <v>{dept: "DN",</v>
      </c>
      <c r="G511" s="1" t="str">
        <f t="shared" si="41"/>
        <v>code: "DNP-159883",</v>
      </c>
      <c r="H511" s="1" t="str">
        <f t="shared" si="42"/>
        <v>name: "GLASSES 17,5 c1 MILLESIME 51*10 51",</v>
      </c>
      <c r="I511" s="1" t="str">
        <f t="shared" si="43"/>
        <v>fraction: "51",</v>
      </c>
      <c r="J511" t="str">
        <f t="shared" si="44"/>
        <v>SalesPrice: "12.6863"},</v>
      </c>
    </row>
    <row r="512" spans="1:10">
      <c r="A512" t="s">
        <v>292</v>
      </c>
      <c r="B512" t="s">
        <v>1295</v>
      </c>
      <c r="C512" t="s">
        <v>527</v>
      </c>
      <c r="D512">
        <v>4</v>
      </c>
      <c r="E512">
        <f>VLOOKUP(C512,Sheet3!A522:B2211,2,FALSE)</f>
        <v>23.5</v>
      </c>
      <c r="F512" s="1" t="str">
        <f t="shared" si="40"/>
        <v>{dept: "DN",</v>
      </c>
      <c r="G512" s="1" t="str">
        <f t="shared" si="41"/>
        <v>code: "DNP-160103",</v>
      </c>
      <c r="H512" s="1" t="str">
        <f t="shared" si="42"/>
        <v>name: "NPKN 2-PLY 24cm CAFE 300pcs  4",</v>
      </c>
      <c r="I512" s="1" t="str">
        <f t="shared" si="43"/>
        <v>fraction: "4",</v>
      </c>
      <c r="J512" t="str">
        <f t="shared" si="44"/>
        <v>SalesPrice: "23.5"},</v>
      </c>
    </row>
    <row r="513" spans="1:10">
      <c r="A513" t="s">
        <v>292</v>
      </c>
      <c r="B513" t="s">
        <v>1296</v>
      </c>
      <c r="C513" t="s">
        <v>528</v>
      </c>
      <c r="D513">
        <v>5</v>
      </c>
      <c r="E513">
        <f>VLOOKUP(C513,Sheet3!A523:B2212,2,FALSE)</f>
        <v>58.8</v>
      </c>
      <c r="F513" s="1" t="str">
        <f t="shared" si="40"/>
        <v>{dept: "DN",</v>
      </c>
      <c r="G513" s="1" t="str">
        <f t="shared" si="41"/>
        <v>code: "DNP-162666",</v>
      </c>
      <c r="H513" s="1" t="str">
        <f t="shared" si="42"/>
        <v>name: "5 NPKN ELGNC 48cm CAFE 40P",</v>
      </c>
      <c r="I513" s="1" t="str">
        <f t="shared" si="43"/>
        <v>fraction: "5",</v>
      </c>
      <c r="J513" t="str">
        <f t="shared" si="44"/>
        <v>SalesPrice: "58.8"},</v>
      </c>
    </row>
    <row r="514" spans="1:10">
      <c r="A514" t="s">
        <v>292</v>
      </c>
      <c r="B514" t="s">
        <v>1297</v>
      </c>
      <c r="C514" t="s">
        <v>529</v>
      </c>
      <c r="D514">
        <v>6</v>
      </c>
      <c r="E514">
        <f>VLOOKUP(C514,Sheet3!A524:B2213,2,FALSE)</f>
        <v>54</v>
      </c>
      <c r="F514" s="1" t="str">
        <f t="shared" si="40"/>
        <v>{dept: "DN",</v>
      </c>
      <c r="G514" s="1" t="str">
        <f t="shared" si="41"/>
        <v>code: "DNP-163414",</v>
      </c>
      <c r="H514" s="1" t="str">
        <f t="shared" si="42"/>
        <v>name: "NAPKN SRP D-LIN48cm WHITE40p 6",</v>
      </c>
      <c r="I514" s="1" t="str">
        <f t="shared" si="43"/>
        <v>fraction: "6",</v>
      </c>
      <c r="J514" t="str">
        <f t="shared" si="44"/>
        <v>SalesPrice: "54"},</v>
      </c>
    </row>
    <row r="515" spans="1:10">
      <c r="A515" t="s">
        <v>292</v>
      </c>
      <c r="B515" t="s">
        <v>1298</v>
      </c>
      <c r="C515" t="s">
        <v>530</v>
      </c>
      <c r="D515">
        <v>4</v>
      </c>
      <c r="E515">
        <f>VLOOKUP(C515,Sheet3!A525:B2214,2,FALSE)</f>
        <v>57.25</v>
      </c>
      <c r="F515" s="1" t="str">
        <f t="shared" si="40"/>
        <v>{dept: "DN",</v>
      </c>
      <c r="G515" s="1" t="str">
        <f t="shared" si="41"/>
        <v>code: "DNP-164662",</v>
      </c>
      <c r="H515" s="1" t="str">
        <f t="shared" si="42"/>
        <v>name: "DUNILE SLIM DSOFT 40*33CM GRAY",</v>
      </c>
      <c r="I515" s="1" t="str">
        <f t="shared" si="43"/>
        <v>fraction: "4",</v>
      </c>
      <c r="J515" t="str">
        <f t="shared" si="44"/>
        <v>SalesPrice: "57.25"},</v>
      </c>
    </row>
    <row r="516" spans="1:10">
      <c r="A516" t="s">
        <v>292</v>
      </c>
      <c r="B516" t="s">
        <v>1299</v>
      </c>
      <c r="C516" t="s">
        <v>531</v>
      </c>
      <c r="D516">
        <v>12</v>
      </c>
      <c r="E516">
        <f>VLOOKUP(C516,Sheet3!A526:B2215,2,FALSE)</f>
        <v>35.75</v>
      </c>
      <c r="F516" s="1" t="str">
        <f t="shared" si="40"/>
        <v>{dept: "DN",</v>
      </c>
      <c r="G516" s="1" t="str">
        <f t="shared" si="41"/>
        <v>code: "DNP-165384",</v>
      </c>
      <c r="H516" s="1" t="str">
        <f t="shared" si="42"/>
        <v>name: "NAPKN D-LIN40cm HERBAL G 50p12",</v>
      </c>
      <c r="I516" s="1" t="str">
        <f t="shared" si="43"/>
        <v>fraction: "12",</v>
      </c>
      <c r="J516" t="str">
        <f t="shared" si="44"/>
        <v>SalesPrice: "35.75"},</v>
      </c>
    </row>
    <row r="517" spans="1:10">
      <c r="A517" t="s">
        <v>292</v>
      </c>
      <c r="B517" t="s">
        <v>1300</v>
      </c>
      <c r="C517" t="s">
        <v>532</v>
      </c>
      <c r="D517">
        <v>5</v>
      </c>
      <c r="E517">
        <f>VLOOKUP(C517,Sheet3!A527:B2216,2,FALSE)</f>
        <v>75.2</v>
      </c>
      <c r="F517" s="1" t="str">
        <f t="shared" si="40"/>
        <v>{dept: "DN",</v>
      </c>
      <c r="G517" s="1" t="str">
        <f t="shared" si="41"/>
        <v>code: "DNP-165485",</v>
      </c>
      <c r="H517" s="1" t="str">
        <f t="shared" si="42"/>
        <v>name: "DNCL Plcmat Mndrin30x40cm100 5",</v>
      </c>
      <c r="I517" s="1" t="str">
        <f t="shared" si="43"/>
        <v>fraction: "5",</v>
      </c>
      <c r="J517" t="str">
        <f t="shared" si="44"/>
        <v>SalesPrice: "75.2"},</v>
      </c>
    </row>
    <row r="518" spans="1:10">
      <c r="A518" t="s">
        <v>292</v>
      </c>
      <c r="B518" t="s">
        <v>1301</v>
      </c>
      <c r="C518" t="s">
        <v>533</v>
      </c>
      <c r="D518">
        <v>12</v>
      </c>
      <c r="E518">
        <f>VLOOKUP(C518,Sheet3!A528:B2217,2,FALSE)</f>
        <v>44</v>
      </c>
      <c r="F518" s="1" t="str">
        <f t="shared" si="40"/>
        <v>{dept: "DN",</v>
      </c>
      <c r="G518" s="1" t="str">
        <f t="shared" si="41"/>
        <v>code: "DNP-166010",</v>
      </c>
      <c r="H518" s="1" t="str">
        <f t="shared" si="42"/>
        <v>name: "D-LIN NPKN 40cm S.Mandrin50 12",</v>
      </c>
      <c r="I518" s="1" t="str">
        <f t="shared" si="43"/>
        <v>fraction: "12",</v>
      </c>
      <c r="J518" t="str">
        <f t="shared" si="44"/>
        <v>SalesPrice: "44"},</v>
      </c>
    </row>
    <row r="519" spans="1:10">
      <c r="A519" t="s">
        <v>292</v>
      </c>
      <c r="B519" t="s">
        <v>1302</v>
      </c>
      <c r="C519" t="s">
        <v>534</v>
      </c>
      <c r="D519">
        <v>4</v>
      </c>
      <c r="E519">
        <f>VLOOKUP(C519,Sheet3!A529:B2218,2,FALSE)</f>
        <v>105.5</v>
      </c>
      <c r="F519" s="1" t="str">
        <f t="shared" si="40"/>
        <v>{dept: "DN",</v>
      </c>
      <c r="G519" s="1" t="str">
        <f t="shared" si="41"/>
        <v>code: "DNP-166855",</v>
      </c>
      <c r="H519" s="1" t="str">
        <f t="shared" si="42"/>
        <v>name: "DUNI PROFISIONAL 4",</v>
      </c>
      <c r="I519" s="1" t="str">
        <f t="shared" si="43"/>
        <v>fraction: "4",</v>
      </c>
      <c r="J519" t="str">
        <f t="shared" si="44"/>
        <v>SalesPrice: "105.5"},</v>
      </c>
    </row>
    <row r="520" spans="1:10">
      <c r="A520" t="s">
        <v>292</v>
      </c>
      <c r="B520" t="s">
        <v>1165</v>
      </c>
      <c r="C520" t="s">
        <v>535</v>
      </c>
      <c r="D520">
        <v>4</v>
      </c>
      <c r="E520">
        <f>VLOOKUP(C520,Sheet3!A530:B2219,2,FALSE)</f>
        <v>105.5</v>
      </c>
      <c r="F520" s="1" t="str">
        <f t="shared" si="40"/>
        <v>{dept: "DN",</v>
      </c>
      <c r="G520" s="1" t="str">
        <f t="shared" si="41"/>
        <v>code: "DNP-166856",</v>
      </c>
      <c r="H520" s="1" t="str">
        <f t="shared" si="42"/>
        <v>name: "Tete A Tet Evolin 0.41x24 Black",</v>
      </c>
      <c r="I520" s="1" t="str">
        <f t="shared" si="43"/>
        <v>fraction: "4",</v>
      </c>
      <c r="J520" t="str">
        <f t="shared" si="44"/>
        <v>SalesPrice: "105.5"},</v>
      </c>
    </row>
    <row r="521" spans="1:10">
      <c r="A521" t="s">
        <v>292</v>
      </c>
      <c r="B521" t="s">
        <v>1303</v>
      </c>
      <c r="C521" t="s">
        <v>536</v>
      </c>
      <c r="D521">
        <v>16</v>
      </c>
      <c r="E521">
        <f>VLOOKUP(C521,Sheet3!A531:B2220,2,FALSE)</f>
        <v>39</v>
      </c>
      <c r="F521" s="1" t="str">
        <f t="shared" si="40"/>
        <v>{dept: "DN",</v>
      </c>
      <c r="G521" s="1" t="str">
        <f t="shared" si="41"/>
        <v>code: "DNP-168060",</v>
      </c>
      <c r="H521" s="1" t="str">
        <f t="shared" si="42"/>
        <v>name: "NAPKINS DUNISOFT 20X20CM WHITE مناديل",</v>
      </c>
      <c r="I521" s="1" t="str">
        <f t="shared" si="43"/>
        <v>fraction: "16",</v>
      </c>
      <c r="J521" t="str">
        <f t="shared" si="44"/>
        <v>SalesPrice: "39"},</v>
      </c>
    </row>
    <row r="522" spans="1:10">
      <c r="A522" t="s">
        <v>292</v>
      </c>
      <c r="B522" t="s">
        <v>1304</v>
      </c>
      <c r="C522" t="s">
        <v>537</v>
      </c>
      <c r="D522">
        <v>16</v>
      </c>
      <c r="E522">
        <f>VLOOKUP(C522,Sheet3!A532:B2221,2,FALSE)</f>
        <v>52.375</v>
      </c>
      <c r="F522" s="1" t="str">
        <f t="shared" si="40"/>
        <v>{dept: "DN",</v>
      </c>
      <c r="G522" s="1" t="str">
        <f t="shared" si="41"/>
        <v>code: "DNP-168068",</v>
      </c>
      <c r="H522" s="1" t="str">
        <f t="shared" si="42"/>
        <v>name: "D-Soft Napkin 20cm Black 180P (16)",</v>
      </c>
      <c r="I522" s="1" t="str">
        <f t="shared" si="43"/>
        <v>fraction: "16",</v>
      </c>
      <c r="J522" t="str">
        <f t="shared" si="44"/>
        <v>SalesPrice: "52.375"},</v>
      </c>
    </row>
    <row r="523" spans="1:10">
      <c r="A523" t="s">
        <v>292</v>
      </c>
      <c r="B523" t="s">
        <v>1305</v>
      </c>
      <c r="C523" t="s">
        <v>538</v>
      </c>
      <c r="D523">
        <v>12</v>
      </c>
      <c r="E523">
        <f>VLOOKUP(C523,Sheet3!A533:B2222,2,FALSE)</f>
        <v>44</v>
      </c>
      <c r="F523" s="1" t="str">
        <f t="shared" si="40"/>
        <v>{dept: "DN",</v>
      </c>
      <c r="G523" s="1" t="str">
        <f t="shared" si="41"/>
        <v>code: "DNP-168129",</v>
      </c>
      <c r="H523" s="1" t="str">
        <f t="shared" si="42"/>
        <v>name: "D-LIN NPKN40cm Ach green50  12",</v>
      </c>
      <c r="I523" s="1" t="str">
        <f t="shared" si="43"/>
        <v>fraction: "12",</v>
      </c>
      <c r="J523" t="str">
        <f t="shared" si="44"/>
        <v>SalesPrice: "44"},</v>
      </c>
    </row>
    <row r="524" spans="1:10">
      <c r="A524" t="s">
        <v>292</v>
      </c>
      <c r="B524" t="s">
        <v>1306</v>
      </c>
      <c r="C524" t="s">
        <v>539</v>
      </c>
      <c r="D524">
        <v>6</v>
      </c>
      <c r="E524">
        <f>VLOOKUP(C524,Sheet3!A534:B2223,2,FALSE)</f>
        <v>62.666699999999999</v>
      </c>
      <c r="F524" s="1" t="str">
        <f t="shared" si="40"/>
        <v>{dept: "DN",</v>
      </c>
      <c r="G524" s="1" t="str">
        <f t="shared" si="41"/>
        <v>code: "DNP-168200",</v>
      </c>
      <c r="H524" s="1" t="str">
        <f t="shared" si="42"/>
        <v>name: "TET-A-TET DNCL AH GREEN4*24ML6",</v>
      </c>
      <c r="I524" s="1" t="str">
        <f t="shared" si="43"/>
        <v>fraction: "6",</v>
      </c>
      <c r="J524" t="str">
        <f t="shared" si="44"/>
        <v>SalesPrice: "62.6667"},</v>
      </c>
    </row>
    <row r="525" spans="1:10">
      <c r="A525" t="s">
        <v>292</v>
      </c>
      <c r="B525" t="s">
        <v>1307</v>
      </c>
      <c r="C525" t="s">
        <v>540</v>
      </c>
      <c r="D525">
        <v>5</v>
      </c>
      <c r="E525">
        <f>VLOOKUP(C525,Sheet3!A535:B2224,2,FALSE)</f>
        <v>88.4</v>
      </c>
      <c r="F525" s="1" t="str">
        <f t="shared" si="40"/>
        <v>{dept: "DN",</v>
      </c>
      <c r="G525" s="1" t="str">
        <f t="shared" si="41"/>
        <v>code: "DNP-168273",</v>
      </c>
      <c r="H525" s="1" t="str">
        <f t="shared" si="42"/>
        <v>name: "D-CEL PLACMAT LEABORDENX 100 5",</v>
      </c>
      <c r="I525" s="1" t="str">
        <f t="shared" si="43"/>
        <v>fraction: "5",</v>
      </c>
      <c r="J525" t="str">
        <f t="shared" si="44"/>
        <v>SalesPrice: "88.4"},</v>
      </c>
    </row>
    <row r="526" spans="1:10">
      <c r="A526" t="s">
        <v>292</v>
      </c>
      <c r="B526" t="s">
        <v>1308</v>
      </c>
      <c r="C526" t="s">
        <v>541</v>
      </c>
      <c r="D526">
        <v>8</v>
      </c>
      <c r="E526">
        <f>VLOOKUP(C526,Sheet3!A536:B2225,2,FALSE)</f>
        <v>28</v>
      </c>
      <c r="F526" s="1" t="str">
        <f t="shared" si="40"/>
        <v>{dept: "DN",</v>
      </c>
      <c r="G526" s="1" t="str">
        <f t="shared" si="41"/>
        <v>code: "DNP-168376",</v>
      </c>
      <c r="H526" s="1" t="str">
        <f t="shared" si="42"/>
        <v>name: "Napkin 2-Ply 24cm 300pc Cream8",</v>
      </c>
      <c r="I526" s="1" t="str">
        <f t="shared" si="43"/>
        <v>fraction: "8",</v>
      </c>
      <c r="J526" t="str">
        <f t="shared" si="44"/>
        <v>SalesPrice: "28"},</v>
      </c>
    </row>
    <row r="527" spans="1:10">
      <c r="A527" t="s">
        <v>292</v>
      </c>
      <c r="B527" t="s">
        <v>1309</v>
      </c>
      <c r="C527" t="s">
        <v>542</v>
      </c>
      <c r="D527">
        <v>8</v>
      </c>
      <c r="E527">
        <f>VLOOKUP(C527,Sheet3!A537:B2226,2,FALSE)</f>
        <v>28</v>
      </c>
      <c r="F527" s="1" t="str">
        <f t="shared" si="40"/>
        <v>{dept: "DN",</v>
      </c>
      <c r="G527" s="1" t="str">
        <f t="shared" si="41"/>
        <v>code: "DNP-168383",</v>
      </c>
      <c r="H527" s="1" t="str">
        <f t="shared" si="42"/>
        <v>name: "Napkin 2-Ply 24cm 300pc Red  8",</v>
      </c>
      <c r="I527" s="1" t="str">
        <f t="shared" si="43"/>
        <v>fraction: "8",</v>
      </c>
      <c r="J527" t="str">
        <f t="shared" si="44"/>
        <v>SalesPrice: "28"},</v>
      </c>
    </row>
    <row r="528" spans="1:10">
      <c r="A528" t="s">
        <v>292</v>
      </c>
      <c r="B528" t="s">
        <v>1310</v>
      </c>
      <c r="C528" t="s">
        <v>543</v>
      </c>
      <c r="D528">
        <v>8</v>
      </c>
      <c r="E528">
        <f>VLOOKUP(C528,Sheet3!A538:B2227,2,FALSE)</f>
        <v>30.75</v>
      </c>
      <c r="F528" s="1" t="str">
        <f t="shared" si="40"/>
        <v>{dept: "DN",</v>
      </c>
      <c r="G528" s="1" t="str">
        <f t="shared" si="41"/>
        <v>code: "DNP-168386",</v>
      </c>
      <c r="H528" s="1" t="str">
        <f t="shared" si="42"/>
        <v>name: "NAPKINS 2-PLY 24X24CM BLACK المناديل",</v>
      </c>
      <c r="I528" s="1" t="str">
        <f t="shared" si="43"/>
        <v>fraction: "8",</v>
      </c>
      <c r="J528" t="str">
        <f t="shared" si="44"/>
        <v>SalesPrice: "30.75"},</v>
      </c>
    </row>
    <row r="529" spans="1:10">
      <c r="A529" t="s">
        <v>292</v>
      </c>
      <c r="B529" t="s">
        <v>1311</v>
      </c>
      <c r="C529" t="s">
        <v>544</v>
      </c>
      <c r="D529">
        <v>8</v>
      </c>
      <c r="E529">
        <f>VLOOKUP(C529,Sheet3!A539:B2228,2,FALSE)</f>
        <v>23.5</v>
      </c>
      <c r="F529" s="1" t="str">
        <f t="shared" si="40"/>
        <v>{dept: "DN",</v>
      </c>
      <c r="G529" s="1" t="str">
        <f t="shared" si="41"/>
        <v>code: "DNP-168387",</v>
      </c>
      <c r="H529" s="1" t="str">
        <f t="shared" si="42"/>
        <v>name: "NPKN 2-PLY 24cm CAFE 300pcs 8",</v>
      </c>
      <c r="I529" s="1" t="str">
        <f t="shared" si="43"/>
        <v>fraction: "8",</v>
      </c>
      <c r="J529" t="str">
        <f t="shared" si="44"/>
        <v>SalesPrice: "23.5"},</v>
      </c>
    </row>
    <row r="530" spans="1:10">
      <c r="A530" t="s">
        <v>292</v>
      </c>
      <c r="B530" t="s">
        <v>1312</v>
      </c>
      <c r="C530" t="s">
        <v>545</v>
      </c>
      <c r="D530">
        <v>8</v>
      </c>
      <c r="E530">
        <f>VLOOKUP(C530,Sheet3!A540:B2229,2,FALSE)</f>
        <v>21.875</v>
      </c>
      <c r="F530" s="1" t="str">
        <f t="shared" si="40"/>
        <v>{dept: "DN",</v>
      </c>
      <c r="G530" s="1" t="str">
        <f t="shared" si="41"/>
        <v>code: "DNP-168396",</v>
      </c>
      <c r="H530" s="1" t="str">
        <f t="shared" si="42"/>
        <v>name: "NPKN 2-PLY 24cm WHITE 300p   8",</v>
      </c>
      <c r="I530" s="1" t="str">
        <f t="shared" si="43"/>
        <v>fraction: "8",</v>
      </c>
      <c r="J530" t="str">
        <f t="shared" si="44"/>
        <v>SalesPrice: "21.875"},</v>
      </c>
    </row>
    <row r="531" spans="1:10">
      <c r="A531" t="s">
        <v>292</v>
      </c>
      <c r="B531" t="s">
        <v>1313</v>
      </c>
      <c r="C531" t="s">
        <v>546</v>
      </c>
      <c r="D531">
        <v>8</v>
      </c>
      <c r="E531">
        <f>VLOOKUP(C531,Sheet3!A541:B2230,2,FALSE)</f>
        <v>28.625</v>
      </c>
      <c r="F531" s="1" t="str">
        <f t="shared" si="40"/>
        <v>{dept: "DN",</v>
      </c>
      <c r="G531" s="1" t="str">
        <f t="shared" si="41"/>
        <v>code: "DNP-168399",</v>
      </c>
      <c r="H531" s="1" t="str">
        <f t="shared" si="42"/>
        <v>name: "NAPKIN3-PLY  24cm BLACK250px8",</v>
      </c>
      <c r="I531" s="1" t="str">
        <f t="shared" si="43"/>
        <v>fraction: "8",</v>
      </c>
      <c r="J531" t="str">
        <f t="shared" si="44"/>
        <v>SalesPrice: "28.625"},</v>
      </c>
    </row>
    <row r="532" spans="1:10">
      <c r="A532" t="s">
        <v>292</v>
      </c>
      <c r="B532" t="s">
        <v>1314</v>
      </c>
      <c r="C532" t="s">
        <v>547</v>
      </c>
      <c r="D532">
        <v>8</v>
      </c>
      <c r="E532">
        <f>VLOOKUP(C532,Sheet3!A542:B2231,2,FALSE)</f>
        <v>28.75</v>
      </c>
      <c r="F532" s="1" t="str">
        <f t="shared" si="40"/>
        <v>{dept: "DN",</v>
      </c>
      <c r="G532" s="1" t="str">
        <f t="shared" si="41"/>
        <v>code: "DNP-168402",</v>
      </c>
      <c r="H532" s="1" t="str">
        <f t="shared" si="42"/>
        <v>name: "Napkins 3-PLY 24x24CM Granite Grey",</v>
      </c>
      <c r="I532" s="1" t="str">
        <f t="shared" si="43"/>
        <v>fraction: "8",</v>
      </c>
      <c r="J532" t="str">
        <f t="shared" si="44"/>
        <v>SalesPrice: "28.75"},</v>
      </c>
    </row>
    <row r="533" spans="1:10">
      <c r="A533" t="s">
        <v>292</v>
      </c>
      <c r="B533" t="s">
        <v>1315</v>
      </c>
      <c r="C533" t="s">
        <v>548</v>
      </c>
      <c r="D533">
        <v>6</v>
      </c>
      <c r="E533">
        <f>VLOOKUP(C533,Sheet3!A543:B2232,2,FALSE)</f>
        <v>47.833300000000001</v>
      </c>
      <c r="F533" s="1" t="str">
        <f t="shared" si="40"/>
        <v>{dept: "DN",</v>
      </c>
      <c r="G533" s="1" t="str">
        <f t="shared" si="41"/>
        <v>code: "DNP-168433",</v>
      </c>
      <c r="H533" s="1" t="str">
        <f t="shared" si="42"/>
        <v>name: "NPKN ELGNC 40cm LILYCREAM40p 6",</v>
      </c>
      <c r="I533" s="1" t="str">
        <f t="shared" si="43"/>
        <v>fraction: "6",</v>
      </c>
      <c r="J533" t="str">
        <f t="shared" si="44"/>
        <v>SalesPrice: "47.8333"},</v>
      </c>
    </row>
    <row r="534" spans="1:10">
      <c r="A534" t="s">
        <v>292</v>
      </c>
      <c r="B534" t="s">
        <v>1316</v>
      </c>
      <c r="C534" t="s">
        <v>549</v>
      </c>
      <c r="D534">
        <v>6</v>
      </c>
      <c r="E534">
        <f>VLOOKUP(C534,Sheet3!A544:B2233,2,FALSE)</f>
        <v>47</v>
      </c>
      <c r="F534" s="1" t="str">
        <f t="shared" si="40"/>
        <v>{dept: "DN",</v>
      </c>
      <c r="G534" s="1" t="str">
        <f t="shared" si="41"/>
        <v>code: "DNP-168452",</v>
      </c>
      <c r="H534" s="1" t="str">
        <f t="shared" si="42"/>
        <v>name: "TETE A TET DNCL 40x24mWHT1p 6",</v>
      </c>
      <c r="I534" s="1" t="str">
        <f t="shared" si="43"/>
        <v>fraction: "6",</v>
      </c>
      <c r="J534" t="str">
        <f t="shared" si="44"/>
        <v>SalesPrice: "47"},</v>
      </c>
    </row>
    <row r="535" spans="1:10">
      <c r="A535" t="s">
        <v>292</v>
      </c>
      <c r="B535" t="s">
        <v>1317</v>
      </c>
      <c r="C535" t="s">
        <v>550</v>
      </c>
      <c r="D535">
        <v>6</v>
      </c>
      <c r="E535">
        <f>VLOOKUP(C535,Sheet3!A545:B2234,2,FALSE)</f>
        <v>53</v>
      </c>
      <c r="F535" s="1" t="str">
        <f t="shared" si="40"/>
        <v>{dept: "DN",</v>
      </c>
      <c r="G535" s="1" t="str">
        <f t="shared" si="41"/>
        <v>code: "DNP-168454",</v>
      </c>
      <c r="H535" s="1" t="str">
        <f t="shared" si="42"/>
        <v>name: "TETE-A TETDNCL .40x24mCHMP1p 6",</v>
      </c>
      <c r="I535" s="1" t="str">
        <f t="shared" si="43"/>
        <v>fraction: "6",</v>
      </c>
      <c r="J535" t="str">
        <f t="shared" si="44"/>
        <v>SalesPrice: "53"},</v>
      </c>
    </row>
    <row r="536" spans="1:10">
      <c r="A536" t="s">
        <v>292</v>
      </c>
      <c r="B536" t="s">
        <v>1318</v>
      </c>
      <c r="C536" t="s">
        <v>551</v>
      </c>
      <c r="D536">
        <v>6</v>
      </c>
      <c r="E536">
        <f>VLOOKUP(C536,Sheet3!A546:B2235,2,FALSE)</f>
        <v>53</v>
      </c>
      <c r="F536" s="1" t="str">
        <f t="shared" si="40"/>
        <v>{dept: "DN",</v>
      </c>
      <c r="G536" s="1" t="str">
        <f t="shared" si="41"/>
        <v>code: "DNP-168462",</v>
      </c>
      <c r="H536" s="1" t="str">
        <f t="shared" si="42"/>
        <v>name: "6TETE A TETDNCEL.40X24m RED1p",</v>
      </c>
      <c r="I536" s="1" t="str">
        <f t="shared" si="43"/>
        <v>fraction: "6",</v>
      </c>
      <c r="J536" t="str">
        <f t="shared" si="44"/>
        <v>SalesPrice: "53"},</v>
      </c>
    </row>
    <row r="537" spans="1:10">
      <c r="A537" t="s">
        <v>292</v>
      </c>
      <c r="B537" t="s">
        <v>1319</v>
      </c>
      <c r="C537" t="s">
        <v>552</v>
      </c>
      <c r="D537">
        <v>6</v>
      </c>
      <c r="E537">
        <f>VLOOKUP(C537,Sheet3!A547:B2236,2,FALSE)</f>
        <v>53</v>
      </c>
      <c r="F537" s="1" t="str">
        <f t="shared" si="40"/>
        <v>{dept: "DN",</v>
      </c>
      <c r="G537" s="1" t="str">
        <f t="shared" si="41"/>
        <v>code: "DNP-168489",</v>
      </c>
      <c r="H537" s="1" t="str">
        <f t="shared" si="42"/>
        <v>name: "TET-A-TET DNCL Mndrin.4x24m1 6",</v>
      </c>
      <c r="I537" s="1" t="str">
        <f t="shared" si="43"/>
        <v>fraction: "6",</v>
      </c>
      <c r="J537" t="str">
        <f t="shared" si="44"/>
        <v>SalesPrice: "53"},</v>
      </c>
    </row>
    <row r="538" spans="1:10">
      <c r="A538" t="s">
        <v>292</v>
      </c>
      <c r="B538" t="s">
        <v>1320</v>
      </c>
      <c r="C538" t="s">
        <v>553</v>
      </c>
      <c r="D538">
        <v>8</v>
      </c>
      <c r="E538">
        <f>VLOOKUP(C538,Sheet3!A548:B2237,2,FALSE)</f>
        <v>50.75</v>
      </c>
      <c r="F538" s="1" t="str">
        <f t="shared" si="40"/>
        <v>{dept: "DN",</v>
      </c>
      <c r="G538" s="1" t="str">
        <f t="shared" si="41"/>
        <v>code: "DNP-169705",</v>
      </c>
      <c r="H538" s="1" t="str">
        <f t="shared" si="42"/>
        <v>name: "NPKN D-SOFT24x24cm WHTE180x8 8",</v>
      </c>
      <c r="I538" s="1" t="str">
        <f t="shared" si="43"/>
        <v>fraction: "8",</v>
      </c>
      <c r="J538" t="str">
        <f t="shared" si="44"/>
        <v>SalesPrice: "50.75"},</v>
      </c>
    </row>
    <row r="539" spans="1:10">
      <c r="A539" t="s">
        <v>292</v>
      </c>
      <c r="B539" t="s">
        <v>1321</v>
      </c>
      <c r="C539" t="s">
        <v>554</v>
      </c>
      <c r="D539">
        <v>4</v>
      </c>
      <c r="E539">
        <f>VLOOKUP(C539,Sheet3!A549:B2238,2,FALSE)</f>
        <v>96.5</v>
      </c>
      <c r="F539" s="1" t="str">
        <f t="shared" si="40"/>
        <v>{dept: "DN",</v>
      </c>
      <c r="G539" s="1" t="str">
        <f t="shared" si="41"/>
        <v>code: "DNP-171462",</v>
      </c>
      <c r="H539" s="1" t="str">
        <f t="shared" si="42"/>
        <v>name: "SACHTO D-SOFT11.5x23 CREM60p 4",</v>
      </c>
      <c r="I539" s="1" t="str">
        <f t="shared" si="43"/>
        <v>fraction: "4",</v>
      </c>
      <c r="J539" t="str">
        <f t="shared" si="44"/>
        <v>SalesPrice: "96.5"},</v>
      </c>
    </row>
    <row r="540" spans="1:10">
      <c r="A540" t="s">
        <v>292</v>
      </c>
      <c r="B540" t="s">
        <v>1322</v>
      </c>
      <c r="C540" t="s">
        <v>555</v>
      </c>
      <c r="D540">
        <v>4</v>
      </c>
      <c r="E540">
        <f>VLOOKUP(C540,Sheet3!A550:B2239,2,FALSE)</f>
        <v>82.25</v>
      </c>
      <c r="F540" s="1" t="str">
        <f t="shared" si="40"/>
        <v>{dept: "DN",</v>
      </c>
      <c r="G540" s="1" t="str">
        <f t="shared" si="41"/>
        <v>code: "DNP-174208",</v>
      </c>
      <c r="H540" s="1" t="str">
        <f t="shared" si="42"/>
        <v>name: "NPKN 3ply 33cm 250p ROYL CREM 4",</v>
      </c>
      <c r="I540" s="1" t="str">
        <f t="shared" si="43"/>
        <v>fraction: "4",</v>
      </c>
      <c r="J540" t="str">
        <f t="shared" si="44"/>
        <v>SalesPrice: "82.25"},</v>
      </c>
    </row>
    <row r="541" spans="1:10">
      <c r="A541" t="s">
        <v>292</v>
      </c>
      <c r="B541" t="s">
        <v>1323</v>
      </c>
      <c r="C541" t="s">
        <v>556</v>
      </c>
      <c r="D541">
        <v>5</v>
      </c>
      <c r="E541">
        <f>VLOOKUP(C541,Sheet3!A551:B2240,2,FALSE)</f>
        <v>84.4</v>
      </c>
      <c r="F541" s="1" t="str">
        <f t="shared" si="40"/>
        <v>{dept: "DN",</v>
      </c>
      <c r="G541" s="1" t="str">
        <f t="shared" si="41"/>
        <v>code: "DNP-178339",</v>
      </c>
      <c r="H541" s="1" t="str">
        <f t="shared" si="42"/>
        <v>name: "PLACMTS D-CL30x40cm CRM 100p 5",</v>
      </c>
      <c r="I541" s="1" t="str">
        <f t="shared" si="43"/>
        <v>fraction: "5",</v>
      </c>
      <c r="J541" t="str">
        <f t="shared" si="44"/>
        <v>SalesPrice: "84.4"},</v>
      </c>
    </row>
    <row r="542" spans="1:10">
      <c r="A542" t="s">
        <v>292</v>
      </c>
      <c r="B542" t="s">
        <v>1324</v>
      </c>
      <c r="C542" t="s">
        <v>557</v>
      </c>
      <c r="D542">
        <v>5</v>
      </c>
      <c r="E542">
        <f>VLOOKUP(C542,Sheet3!A552:B2241,2,FALSE)</f>
        <v>82.4</v>
      </c>
      <c r="F542" s="1" t="str">
        <f t="shared" si="40"/>
        <v>{dept: "DN",</v>
      </c>
      <c r="G542" s="1" t="str">
        <f t="shared" si="41"/>
        <v>code: "DNP-178340",</v>
      </c>
      <c r="H542" s="1" t="str">
        <f t="shared" si="42"/>
        <v>name: "PLACEM D-CEL 30*40 LINNEA WHITE",</v>
      </c>
      <c r="I542" s="1" t="str">
        <f t="shared" si="43"/>
        <v>fraction: "5",</v>
      </c>
      <c r="J542" t="str">
        <f t="shared" si="44"/>
        <v>SalesPrice: "82.4"},</v>
      </c>
    </row>
    <row r="543" spans="1:10">
      <c r="A543" t="s">
        <v>292</v>
      </c>
      <c r="B543" t="s">
        <v>1325</v>
      </c>
      <c r="C543" t="s">
        <v>558</v>
      </c>
      <c r="D543">
        <v>5</v>
      </c>
      <c r="E543">
        <f>VLOOKUP(C543,Sheet3!A553:B2242,2,FALSE)</f>
        <v>95.2</v>
      </c>
      <c r="F543" s="1" t="str">
        <f t="shared" si="40"/>
        <v>{dept: "DN",</v>
      </c>
      <c r="G543" s="1" t="str">
        <f t="shared" si="41"/>
        <v>code: "DNP-178342",</v>
      </c>
      <c r="H543" s="1" t="str">
        <f t="shared" si="42"/>
        <v>name: "PLACMT D-CL30*40cmDGRN100pc5",</v>
      </c>
      <c r="I543" s="1" t="str">
        <f t="shared" si="43"/>
        <v>fraction: "5",</v>
      </c>
      <c r="J543" t="str">
        <f t="shared" si="44"/>
        <v>SalesPrice: "95.2"},</v>
      </c>
    </row>
    <row r="544" spans="1:10">
      <c r="A544" t="s">
        <v>292</v>
      </c>
      <c r="B544" t="s">
        <v>1326</v>
      </c>
      <c r="C544" t="s">
        <v>559</v>
      </c>
      <c r="D544">
        <v>5</v>
      </c>
      <c r="E544">
        <f>VLOOKUP(C544,Sheet3!A554:B2243,2,FALSE)</f>
        <v>95.2</v>
      </c>
      <c r="F544" s="1" t="str">
        <f t="shared" si="40"/>
        <v>{dept: "DN",</v>
      </c>
      <c r="G544" s="1" t="str">
        <f t="shared" si="41"/>
        <v>code: "DNP-178345",</v>
      </c>
      <c r="H544" s="1" t="str">
        <f t="shared" si="42"/>
        <v>name: "PLACEMATS D-CEL 30X40 LINNEA BLACK",</v>
      </c>
      <c r="I544" s="1" t="str">
        <f t="shared" si="43"/>
        <v>fraction: "5",</v>
      </c>
      <c r="J544" t="str">
        <f t="shared" si="44"/>
        <v>SalesPrice: "95.2"},</v>
      </c>
    </row>
    <row r="545" spans="1:10">
      <c r="A545" t="s">
        <v>292</v>
      </c>
      <c r="B545" t="s">
        <v>1327</v>
      </c>
      <c r="C545" t="s">
        <v>560</v>
      </c>
      <c r="D545">
        <v>5</v>
      </c>
      <c r="E545">
        <f>VLOOKUP(C545,Sheet3!A555:B2244,2,FALSE)</f>
        <v>95.2</v>
      </c>
      <c r="F545" s="1" t="str">
        <f t="shared" si="40"/>
        <v>{dept: "DN",</v>
      </c>
      <c r="G545" s="1" t="str">
        <f t="shared" si="41"/>
        <v>code: "DNP-178347",</v>
      </c>
      <c r="H545" s="1" t="str">
        <f t="shared" si="42"/>
        <v>name: "5 PLACMTS D-CL30X40CM RRED100p",</v>
      </c>
      <c r="I545" s="1" t="str">
        <f t="shared" si="43"/>
        <v>fraction: "5",</v>
      </c>
      <c r="J545" t="str">
        <f t="shared" si="44"/>
        <v>SalesPrice: "95.2"},</v>
      </c>
    </row>
    <row r="546" spans="1:10">
      <c r="A546" t="s">
        <v>292</v>
      </c>
      <c r="B546" t="s">
        <v>1328</v>
      </c>
      <c r="C546" t="s">
        <v>561</v>
      </c>
      <c r="D546">
        <v>8</v>
      </c>
      <c r="E546">
        <f>VLOOKUP(C546,Sheet3!A556:B2245,2,FALSE)</f>
        <v>29.625</v>
      </c>
      <c r="F546" s="1" t="str">
        <f t="shared" si="40"/>
        <v>{dept: "DN",</v>
      </c>
      <c r="G546" s="1" t="str">
        <f t="shared" si="41"/>
        <v>code: "DNP-178647",</v>
      </c>
      <c r="H546" s="1" t="str">
        <f t="shared" si="42"/>
        <v>name: "NAPKINS 2 PLY 24X24CM ECHO ECHO",</v>
      </c>
      <c r="I546" s="1" t="str">
        <f t="shared" si="43"/>
        <v>fraction: "8",</v>
      </c>
      <c r="J546" t="str">
        <f t="shared" si="44"/>
        <v>SalesPrice: "29.625"},</v>
      </c>
    </row>
    <row r="547" spans="1:10">
      <c r="A547" t="s">
        <v>292</v>
      </c>
      <c r="B547" t="s">
        <v>1329</v>
      </c>
      <c r="C547" t="s">
        <v>562</v>
      </c>
      <c r="D547">
        <v>10</v>
      </c>
      <c r="E547">
        <f>VLOOKUP(C547,Sheet3!A557:B2246,2,FALSE)</f>
        <v>25.5</v>
      </c>
      <c r="F547" s="1" t="str">
        <f t="shared" si="40"/>
        <v>{dept: "DN",</v>
      </c>
      <c r="G547" s="1" t="str">
        <f t="shared" si="41"/>
        <v>code: "DNP-178989",</v>
      </c>
      <c r="H547" s="1" t="str">
        <f t="shared" si="42"/>
        <v>name: "NPKN 2-PLY 40cm RED 125pc 10",</v>
      </c>
      <c r="I547" s="1" t="str">
        <f t="shared" si="43"/>
        <v>fraction: "10",</v>
      </c>
      <c r="J547" t="str">
        <f t="shared" si="44"/>
        <v>SalesPrice: "25.5"},</v>
      </c>
    </row>
    <row r="548" spans="1:10">
      <c r="A548" t="s">
        <v>292</v>
      </c>
      <c r="B548" t="s">
        <v>1330</v>
      </c>
      <c r="C548" t="s">
        <v>563</v>
      </c>
      <c r="D548">
        <v>10</v>
      </c>
      <c r="E548">
        <f>VLOOKUP(C548,Sheet3!A558:B2247,2,FALSE)</f>
        <v>21.1</v>
      </c>
      <c r="F548" s="1" t="str">
        <f t="shared" si="40"/>
        <v>{dept: "DN",</v>
      </c>
      <c r="G548" s="1" t="str">
        <f t="shared" si="41"/>
        <v>code: "DNP-178994",</v>
      </c>
      <c r="H548" s="1" t="str">
        <f t="shared" si="42"/>
        <v>name: "10 NPKN 2-PLY 40CM WHITE 125P",</v>
      </c>
      <c r="I548" s="1" t="str">
        <f t="shared" si="43"/>
        <v>fraction: "10",</v>
      </c>
      <c r="J548" t="str">
        <f t="shared" si="44"/>
        <v>SalesPrice: "21.1"},</v>
      </c>
    </row>
    <row r="549" spans="1:10">
      <c r="A549" t="s">
        <v>292</v>
      </c>
      <c r="B549" t="s">
        <v>1331</v>
      </c>
      <c r="C549" t="s">
        <v>564</v>
      </c>
      <c r="D549">
        <v>10</v>
      </c>
      <c r="E549">
        <f>VLOOKUP(C549,Sheet3!A559:B2248,2,FALSE)</f>
        <v>26</v>
      </c>
      <c r="F549" s="1" t="str">
        <f t="shared" si="40"/>
        <v>{dept: "DN",</v>
      </c>
      <c r="G549" s="1" t="str">
        <f t="shared" si="41"/>
        <v>code: "DNP-179000",</v>
      </c>
      <c r="H549" s="1" t="str">
        <f t="shared" si="42"/>
        <v>name: "Napkins 2-PLY 40x40CM Black",</v>
      </c>
      <c r="I549" s="1" t="str">
        <f t="shared" si="43"/>
        <v>fraction: "10",</v>
      </c>
      <c r="J549" t="str">
        <f t="shared" si="44"/>
        <v>SalesPrice: "26"},</v>
      </c>
    </row>
    <row r="550" spans="1:10">
      <c r="A550" t="s">
        <v>292</v>
      </c>
      <c r="B550" t="s">
        <v>1332</v>
      </c>
      <c r="C550" t="s">
        <v>565</v>
      </c>
      <c r="D550">
        <v>10</v>
      </c>
      <c r="E550">
        <f>VLOOKUP(C550,Sheet3!A560:B2249,2,FALSE)</f>
        <v>25.5</v>
      </c>
      <c r="F550" s="1" t="str">
        <f t="shared" si="40"/>
        <v>{dept: "DN",</v>
      </c>
      <c r="G550" s="1" t="str">
        <f t="shared" si="41"/>
        <v>code: "DNP-179001",</v>
      </c>
      <c r="H550" s="1" t="str">
        <f t="shared" si="42"/>
        <v>name: "مناديل 2-PLY40CM Cream10 x125p",</v>
      </c>
      <c r="I550" s="1" t="str">
        <f t="shared" si="43"/>
        <v>fraction: "10",</v>
      </c>
      <c r="J550" t="str">
        <f t="shared" si="44"/>
        <v>SalesPrice: "25.5"},</v>
      </c>
    </row>
    <row r="551" spans="1:10">
      <c r="A551" t="s">
        <v>292</v>
      </c>
      <c r="B551" t="s">
        <v>1333</v>
      </c>
      <c r="C551" t="s">
        <v>566</v>
      </c>
      <c r="D551">
        <v>16</v>
      </c>
      <c r="E551">
        <f>VLOOKUP(C551,Sheet3!A561:B2250,2,FALSE)</f>
        <v>14.3125</v>
      </c>
      <c r="F551" s="1" t="str">
        <f t="shared" si="40"/>
        <v>{dept: "DN",</v>
      </c>
      <c r="G551" s="1" t="str">
        <f t="shared" si="41"/>
        <v>code: "DNP-180376",</v>
      </c>
      <c r="H551" s="1" t="str">
        <f t="shared" si="42"/>
        <v>name: "16  NPKN 2-PLY 33cm WHITE 125p",</v>
      </c>
      <c r="I551" s="1" t="str">
        <f t="shared" si="43"/>
        <v>fraction: "16",</v>
      </c>
      <c r="J551" t="str">
        <f t="shared" si="44"/>
        <v>SalesPrice: "14.3125"},</v>
      </c>
    </row>
    <row r="552" spans="1:10">
      <c r="A552" t="s">
        <v>292</v>
      </c>
      <c r="B552" t="s">
        <v>1334</v>
      </c>
      <c r="C552" t="s">
        <v>567</v>
      </c>
      <c r="D552">
        <v>16</v>
      </c>
      <c r="E552">
        <f>VLOOKUP(C552,Sheet3!A562:B2251,2,FALSE)</f>
        <v>18.625</v>
      </c>
      <c r="F552" s="1" t="str">
        <f t="shared" si="40"/>
        <v>{dept: "DN",</v>
      </c>
      <c r="G552" s="1" t="str">
        <f t="shared" si="41"/>
        <v>code: "DNP-180377",</v>
      </c>
      <c r="H552" s="1" t="str">
        <f t="shared" si="42"/>
        <v>name: "NPKN 2-PLY 33CM BUTTERMILK 125P 16",</v>
      </c>
      <c r="I552" s="1" t="str">
        <f t="shared" si="43"/>
        <v>fraction: "16",</v>
      </c>
      <c r="J552" t="str">
        <f t="shared" si="44"/>
        <v>SalesPrice: "18.625"},</v>
      </c>
    </row>
    <row r="553" spans="1:10">
      <c r="A553" t="s">
        <v>292</v>
      </c>
      <c r="B553" t="s">
        <v>1335</v>
      </c>
      <c r="C553" t="s">
        <v>568</v>
      </c>
      <c r="D553">
        <v>16</v>
      </c>
      <c r="E553">
        <f>VLOOKUP(C553,Sheet3!A563:B2252,2,FALSE)</f>
        <v>18.625</v>
      </c>
      <c r="F553" s="1" t="str">
        <f t="shared" si="40"/>
        <v>{dept: "DN",</v>
      </c>
      <c r="G553" s="1" t="str">
        <f t="shared" si="41"/>
        <v>code: "DNP-180384",</v>
      </c>
      <c r="H553" s="1" t="str">
        <f t="shared" si="42"/>
        <v>name: "NPKN 2-PLY 33CM RED 125P منديل",</v>
      </c>
      <c r="I553" s="1" t="str">
        <f t="shared" si="43"/>
        <v>fraction: "16",</v>
      </c>
      <c r="J553" t="str">
        <f t="shared" si="44"/>
        <v>SalesPrice: "18.625"},</v>
      </c>
    </row>
    <row r="554" spans="1:10">
      <c r="A554" t="s">
        <v>292</v>
      </c>
      <c r="B554" t="s">
        <v>1336</v>
      </c>
      <c r="C554" t="s">
        <v>569</v>
      </c>
      <c r="D554">
        <v>16</v>
      </c>
      <c r="E554">
        <f>VLOOKUP(C554,Sheet3!A564:B2253,2,FALSE)</f>
        <v>16.9375</v>
      </c>
      <c r="F554" s="1" t="str">
        <f t="shared" si="40"/>
        <v>{dept: "DN",</v>
      </c>
      <c r="G554" s="1" t="str">
        <f t="shared" si="41"/>
        <v>code: "DNP-180403",</v>
      </c>
      <c r="H554" s="1" t="str">
        <f t="shared" si="42"/>
        <v>name: "16 NPKN 2-PLY 40cm WHITE 125p",</v>
      </c>
      <c r="I554" s="1" t="str">
        <f t="shared" si="43"/>
        <v>fraction: "16",</v>
      </c>
      <c r="J554" t="str">
        <f t="shared" si="44"/>
        <v>SalesPrice: "16.9375"},</v>
      </c>
    </row>
    <row r="555" spans="1:10">
      <c r="A555" t="s">
        <v>292</v>
      </c>
      <c r="B555" t="s">
        <v>1337</v>
      </c>
      <c r="C555" t="s">
        <v>570</v>
      </c>
      <c r="D555">
        <v>16</v>
      </c>
      <c r="E555">
        <f>VLOOKUP(C555,Sheet3!A565:B2254,2,FALSE)</f>
        <v>20.5625</v>
      </c>
      <c r="F555" s="1" t="str">
        <f t="shared" si="40"/>
        <v>{dept: "DN",</v>
      </c>
      <c r="G555" s="1" t="str">
        <f t="shared" si="41"/>
        <v>code: "DNP-180404",</v>
      </c>
      <c r="H555" s="1" t="str">
        <f t="shared" si="42"/>
        <v>name: "16 NPKN 2-PLY40cmBUTERMILK125p",</v>
      </c>
      <c r="I555" s="1" t="str">
        <f t="shared" si="43"/>
        <v>fraction: "16",</v>
      </c>
      <c r="J555" t="str">
        <f t="shared" si="44"/>
        <v>SalesPrice: "20.5625"},</v>
      </c>
    </row>
    <row r="556" spans="1:10">
      <c r="A556" t="s">
        <v>292</v>
      </c>
      <c r="B556" t="s">
        <v>1338</v>
      </c>
      <c r="C556" t="s">
        <v>571</v>
      </c>
      <c r="D556">
        <v>16</v>
      </c>
      <c r="E556">
        <f>VLOOKUP(C556,Sheet3!A566:B2255,2,FALSE)</f>
        <v>20.5625</v>
      </c>
      <c r="F556" s="1" t="str">
        <f t="shared" si="40"/>
        <v>{dept: "DN",</v>
      </c>
      <c r="G556" s="1" t="str">
        <f t="shared" si="41"/>
        <v>code: "DNP-180411",</v>
      </c>
      <c r="H556" s="1" t="str">
        <f t="shared" si="42"/>
        <v>name: "16  NPKN 2-PLY 40cm RED 125pcs",</v>
      </c>
      <c r="I556" s="1" t="str">
        <f t="shared" si="43"/>
        <v>fraction: "16",</v>
      </c>
      <c r="J556" t="str">
        <f t="shared" si="44"/>
        <v>SalesPrice: "20.5625"},</v>
      </c>
    </row>
    <row r="557" spans="1:10">
      <c r="A557" t="s">
        <v>292</v>
      </c>
      <c r="B557" t="s">
        <v>1339</v>
      </c>
      <c r="C557" t="s">
        <v>572</v>
      </c>
      <c r="D557">
        <v>2</v>
      </c>
      <c r="E557">
        <f>VLOOKUP(C557,Sheet3!A567:B2256,2,FALSE)</f>
        <v>113.5</v>
      </c>
      <c r="F557" s="1" t="str">
        <f t="shared" si="40"/>
        <v>{dept: "DN",</v>
      </c>
      <c r="G557" s="1" t="str">
        <f t="shared" si="41"/>
        <v>code: "DNP-180534",</v>
      </c>
      <c r="H557" s="1" t="str">
        <f t="shared" si="42"/>
        <v>name: "DUNISLKSLIPCVROL1.25x25WHT1p 2",</v>
      </c>
      <c r="I557" s="1" t="str">
        <f t="shared" si="43"/>
        <v>fraction: "2",</v>
      </c>
      <c r="J557" t="str">
        <f t="shared" si="44"/>
        <v>SalesPrice: "113.5"},</v>
      </c>
    </row>
    <row r="558" spans="1:10">
      <c r="A558" t="s">
        <v>292</v>
      </c>
      <c r="B558" t="s">
        <v>1340</v>
      </c>
      <c r="C558" t="s">
        <v>573</v>
      </c>
      <c r="D558">
        <v>2</v>
      </c>
      <c r="E558">
        <f>VLOOKUP(C558,Sheet3!A568:B2257,2,FALSE)</f>
        <v>129.5</v>
      </c>
      <c r="F558" s="1" t="str">
        <f t="shared" si="40"/>
        <v>{dept: "DN",</v>
      </c>
      <c r="G558" s="1" t="str">
        <f t="shared" si="41"/>
        <v>code: "DNP-180535",</v>
      </c>
      <c r="H558" s="1" t="str">
        <f t="shared" si="42"/>
        <v>name: "DUNISLKSLIPCVROL1.25x25BTRM1 2",</v>
      </c>
      <c r="I558" s="1" t="str">
        <f t="shared" si="43"/>
        <v>fraction: "2",</v>
      </c>
      <c r="J558" t="str">
        <f t="shared" si="44"/>
        <v>SalesPrice: "129.5"},</v>
      </c>
    </row>
    <row r="559" spans="1:10">
      <c r="A559" t="s">
        <v>292</v>
      </c>
      <c r="B559" t="s">
        <v>1341</v>
      </c>
      <c r="C559" t="s">
        <v>574</v>
      </c>
      <c r="D559">
        <v>4</v>
      </c>
      <c r="E559">
        <f>VLOOKUP(C559,Sheet3!A569:B2258,2,FALSE)</f>
        <v>57.25</v>
      </c>
      <c r="F559" s="1" t="str">
        <f t="shared" si="40"/>
        <v>{dept: "DN",</v>
      </c>
      <c r="G559" s="1" t="str">
        <f t="shared" si="41"/>
        <v>code: "DNP-183384",</v>
      </c>
      <c r="H559" s="1" t="str">
        <f t="shared" si="42"/>
        <v>name: "TETE DNCEL40x24m CEM1p 4",</v>
      </c>
      <c r="I559" s="1" t="str">
        <f t="shared" si="43"/>
        <v>fraction: "4",</v>
      </c>
      <c r="J559" t="str">
        <f t="shared" si="44"/>
        <v>SalesPrice: "57.25"},</v>
      </c>
    </row>
    <row r="560" spans="1:10">
      <c r="A560" t="s">
        <v>292</v>
      </c>
      <c r="B560" t="s">
        <v>1342</v>
      </c>
      <c r="C560" t="s">
        <v>575</v>
      </c>
      <c r="D560">
        <v>4</v>
      </c>
      <c r="E560">
        <f>VLOOKUP(C560,Sheet3!A570:B2259,2,FALSE)</f>
        <v>77.75</v>
      </c>
      <c r="F560" s="1" t="str">
        <f t="shared" si="40"/>
        <v>{dept: "DN",</v>
      </c>
      <c r="G560" s="1" t="str">
        <f t="shared" si="41"/>
        <v>code: "DNP-183388",</v>
      </c>
      <c r="H560" s="1" t="str">
        <f t="shared" si="42"/>
        <v>name: "مناديلTETE DNCEL40X24m RED1p 4",</v>
      </c>
      <c r="I560" s="1" t="str">
        <f t="shared" si="43"/>
        <v>fraction: "4",</v>
      </c>
      <c r="J560" t="str">
        <f t="shared" si="44"/>
        <v>SalesPrice: "77.75"},</v>
      </c>
    </row>
    <row r="561" spans="1:10">
      <c r="A561" t="s">
        <v>292</v>
      </c>
      <c r="B561" t="s">
        <v>1343</v>
      </c>
      <c r="C561" t="s">
        <v>576</v>
      </c>
      <c r="D561">
        <v>5</v>
      </c>
      <c r="E561">
        <f>VLOOKUP(C561,Sheet3!A571:B2260,2,FALSE)</f>
        <v>116.8</v>
      </c>
      <c r="F561" s="1" t="str">
        <f t="shared" si="40"/>
        <v>{dept: "DN",</v>
      </c>
      <c r="G561" s="1" t="str">
        <f t="shared" si="41"/>
        <v>code: "DNP-183421",</v>
      </c>
      <c r="H561" s="1" t="str">
        <f t="shared" si="42"/>
        <v>name: "PLACEMATS EVOLIN 30X43 BLACK",</v>
      </c>
      <c r="I561" s="1" t="str">
        <f t="shared" si="43"/>
        <v>fraction: "5",</v>
      </c>
      <c r="J561" t="str">
        <f t="shared" si="44"/>
        <v>SalesPrice: "116.8"},</v>
      </c>
    </row>
    <row r="562" spans="1:10">
      <c r="A562" t="s">
        <v>292</v>
      </c>
      <c r="B562" t="s">
        <v>1344</v>
      </c>
      <c r="C562" t="s">
        <v>577</v>
      </c>
      <c r="D562">
        <v>2</v>
      </c>
      <c r="E562">
        <f>VLOOKUP(C562,Sheet3!A572:B2261,2,FALSE)</f>
        <v>222</v>
      </c>
      <c r="F562" s="1" t="str">
        <f t="shared" si="40"/>
        <v>{dept: "DN",</v>
      </c>
      <c r="G562" s="1" t="str">
        <f t="shared" si="41"/>
        <v>code: "DNP-183541",</v>
      </c>
      <c r="H562" s="1" t="str">
        <f t="shared" si="42"/>
        <v>name: "BANQ.REEL EVOLIN 1,20X20 BLACK",</v>
      </c>
      <c r="I562" s="1" t="str">
        <f t="shared" si="43"/>
        <v>fraction: "2",</v>
      </c>
      <c r="J562" t="str">
        <f t="shared" si="44"/>
        <v>SalesPrice: "222"},</v>
      </c>
    </row>
    <row r="563" spans="1:10">
      <c r="A563" t="s">
        <v>292</v>
      </c>
      <c r="B563" t="s">
        <v>1345</v>
      </c>
      <c r="C563" t="s">
        <v>578</v>
      </c>
      <c r="D563">
        <v>12</v>
      </c>
      <c r="E563">
        <f>VLOOKUP(C563,Sheet3!A573:B2262,2,FALSE)</f>
        <v>55.916699999999999</v>
      </c>
      <c r="F563" s="1" t="str">
        <f t="shared" si="40"/>
        <v>{dept: "DN",</v>
      </c>
      <c r="G563" s="1" t="str">
        <f t="shared" si="41"/>
        <v>code: "DNP-186605",</v>
      </c>
      <c r="H563" s="1" t="str">
        <f t="shared" si="42"/>
        <v>name: "NAPKINS D-LIN 40X40CM ROYAL CREAM",</v>
      </c>
      <c r="I563" s="1" t="str">
        <f t="shared" si="43"/>
        <v>fraction: "12",</v>
      </c>
      <c r="J563" t="str">
        <f t="shared" si="44"/>
        <v>SalesPrice: "55.9167"},</v>
      </c>
    </row>
    <row r="564" spans="1:10">
      <c r="A564" t="s">
        <v>292</v>
      </c>
      <c r="B564" t="s">
        <v>1346</v>
      </c>
      <c r="C564" t="s">
        <v>579</v>
      </c>
      <c r="D564">
        <v>12</v>
      </c>
      <c r="E564">
        <f>VLOOKUP(C564,Sheet3!A574:B2263,2,FALSE)</f>
        <v>44.833300000000001</v>
      </c>
      <c r="F564" s="1" t="str">
        <f t="shared" si="40"/>
        <v>{dept: "DN",</v>
      </c>
      <c r="G564" s="1" t="str">
        <f t="shared" si="41"/>
        <v>code: "DNP-186752",</v>
      </c>
      <c r="H564" s="1" t="str">
        <f t="shared" si="42"/>
        <v>name: "Napkin D-Lin 40X40cm Dark Gray",</v>
      </c>
      <c r="I564" s="1" t="str">
        <f t="shared" si="43"/>
        <v>fraction: "12",</v>
      </c>
      <c r="J564" t="str">
        <f t="shared" si="44"/>
        <v>SalesPrice: "44.8333"},</v>
      </c>
    </row>
    <row r="565" spans="1:10">
      <c r="A565" t="s">
        <v>292</v>
      </c>
      <c r="B565" t="s">
        <v>1347</v>
      </c>
      <c r="C565" t="s">
        <v>580</v>
      </c>
      <c r="D565">
        <v>6</v>
      </c>
      <c r="E565">
        <f>VLOOKUP(C565,Sheet3!A575:B2264,2,FALSE)</f>
        <v>44.166699999999999</v>
      </c>
      <c r="F565" s="1" t="str">
        <f t="shared" si="40"/>
        <v>{dept: "DN",</v>
      </c>
      <c r="G565" s="1" t="str">
        <f t="shared" si="41"/>
        <v>code: "DNP-186755",</v>
      </c>
      <c r="H565" s="1" t="str">
        <f t="shared" si="42"/>
        <v>name: "NAPKIN D-LIN48cm WHITE 36p 6",</v>
      </c>
      <c r="I565" s="1" t="str">
        <f t="shared" si="43"/>
        <v>fraction: "6",</v>
      </c>
      <c r="J565" t="str">
        <f t="shared" si="44"/>
        <v>SalesPrice: "44.1667"},</v>
      </c>
    </row>
    <row r="566" spans="1:10">
      <c r="A566" t="s">
        <v>292</v>
      </c>
      <c r="B566" t="s">
        <v>1348</v>
      </c>
      <c r="C566" t="s">
        <v>581</v>
      </c>
      <c r="D566">
        <v>12</v>
      </c>
      <c r="E566">
        <f>VLOOKUP(C566,Sheet3!A576:B2265,2,FALSE)</f>
        <v>35.75</v>
      </c>
      <c r="F566" s="1" t="str">
        <f t="shared" si="40"/>
        <v>{dept: "DN",</v>
      </c>
      <c r="G566" s="1" t="str">
        <f t="shared" si="41"/>
        <v>code: "DNP-186757",</v>
      </c>
      <c r="H566" s="1" t="str">
        <f t="shared" si="42"/>
        <v>name: "NAPLAIN D-LIN 40cm WHITE 45px1 12 مناديل / ابيض",</v>
      </c>
      <c r="I566" s="1" t="str">
        <f t="shared" si="43"/>
        <v>fraction: "12",</v>
      </c>
      <c r="J566" t="str">
        <f t="shared" si="44"/>
        <v>SalesPrice: "35.75"},</v>
      </c>
    </row>
    <row r="567" spans="1:10">
      <c r="A567" t="s">
        <v>292</v>
      </c>
      <c r="B567" t="s">
        <v>1349</v>
      </c>
      <c r="C567" t="s">
        <v>582</v>
      </c>
      <c r="D567">
        <v>12</v>
      </c>
      <c r="E567">
        <f>VLOOKUP(C567,Sheet3!A577:B2266,2,FALSE)</f>
        <v>44.833300000000001</v>
      </c>
      <c r="F567" s="1" t="str">
        <f t="shared" si="40"/>
        <v>{dept: "DN",</v>
      </c>
      <c r="G567" s="1" t="str">
        <f t="shared" si="41"/>
        <v>code: "DNP-186759",</v>
      </c>
      <c r="H567" s="1" t="str">
        <f t="shared" si="42"/>
        <v>name: "Napkin D-Lin 40X40cm BORDEAUX",</v>
      </c>
      <c r="I567" s="1" t="str">
        <f t="shared" si="43"/>
        <v>fraction: "12",</v>
      </c>
      <c r="J567" t="str">
        <f t="shared" si="44"/>
        <v>SalesPrice: "44.8333"},</v>
      </c>
    </row>
    <row r="568" spans="1:10">
      <c r="A568" t="s">
        <v>292</v>
      </c>
      <c r="B568" t="s">
        <v>1350</v>
      </c>
      <c r="C568" t="s">
        <v>583</v>
      </c>
      <c r="D568">
        <v>12</v>
      </c>
      <c r="E568">
        <f>VLOOKUP(C568,Sheet3!A578:B2267,2,FALSE)</f>
        <v>42.166699999999999</v>
      </c>
      <c r="F568" s="1" t="str">
        <f t="shared" si="40"/>
        <v>{dept: "DN",</v>
      </c>
      <c r="G568" s="1" t="str">
        <f t="shared" si="41"/>
        <v>code: "DNP-186779",</v>
      </c>
      <c r="H568" s="1" t="str">
        <f t="shared" si="42"/>
        <v>name: "NAPKINS D-LIN 40X40CM CREAM",</v>
      </c>
      <c r="I568" s="1" t="str">
        <f t="shared" si="43"/>
        <v>fraction: "12",</v>
      </c>
      <c r="J568" t="str">
        <f t="shared" si="44"/>
        <v>SalesPrice: "42.1667"},</v>
      </c>
    </row>
    <row r="569" spans="1:10">
      <c r="A569" t="s">
        <v>292</v>
      </c>
      <c r="B569" t="s">
        <v>1351</v>
      </c>
      <c r="C569" t="s">
        <v>584</v>
      </c>
      <c r="D569">
        <v>12</v>
      </c>
      <c r="E569">
        <f>VLOOKUP(C569,Sheet3!A579:B2268,2,FALSE)</f>
        <v>44.833300000000001</v>
      </c>
      <c r="F569" s="1" t="str">
        <f t="shared" ref="F569:F632" si="45">"{dept: """ &amp; A569 &amp; ""","</f>
        <v>{dept: "DN",</v>
      </c>
      <c r="G569" s="1" t="str">
        <f t="shared" ref="G569:G632" si="46">"code: """ &amp; C569 &amp; ""","</f>
        <v>code: "DNP-186780",</v>
      </c>
      <c r="H569" s="1" t="str">
        <f t="shared" ref="H569:H632" si="47">"name: """ &amp; B569 &amp; ""","</f>
        <v>name: "Napkins D-Lin 40x40CM Black",</v>
      </c>
      <c r="I569" s="1" t="str">
        <f t="shared" ref="I569:I632" si="48">"fraction: """ &amp; D569 &amp; ""","</f>
        <v>fraction: "12",</v>
      </c>
      <c r="J569" t="str">
        <f t="shared" ref="J569:J632" si="49">"SalesPrice: """ &amp; E569 &amp; """},"</f>
        <v>SalesPrice: "44.8333"},</v>
      </c>
    </row>
    <row r="570" spans="1:10">
      <c r="A570" t="s">
        <v>292</v>
      </c>
      <c r="B570" t="s">
        <v>1352</v>
      </c>
      <c r="C570" t="s">
        <v>585</v>
      </c>
      <c r="D570">
        <v>12</v>
      </c>
      <c r="E570">
        <f>VLOOKUP(C570,Sheet3!A580:B2269,2,FALSE)</f>
        <v>44.833300000000001</v>
      </c>
      <c r="F570" s="1" t="str">
        <f t="shared" si="45"/>
        <v>{dept: "DN",</v>
      </c>
      <c r="G570" s="1" t="str">
        <f t="shared" si="46"/>
        <v>code: "DNP-186792",</v>
      </c>
      <c r="H570" s="1" t="str">
        <f t="shared" si="47"/>
        <v>name: "NAPKIN D-LIN40cmDARKBLUE45pc12",</v>
      </c>
      <c r="I570" s="1" t="str">
        <f t="shared" si="48"/>
        <v>fraction: "12",</v>
      </c>
      <c r="J570" t="str">
        <f t="shared" si="49"/>
        <v>SalesPrice: "44.8333"},</v>
      </c>
    </row>
    <row r="571" spans="1:10">
      <c r="A571" t="s">
        <v>292</v>
      </c>
      <c r="B571" t="s">
        <v>1353</v>
      </c>
      <c r="C571" t="s">
        <v>586</v>
      </c>
      <c r="D571">
        <v>12</v>
      </c>
      <c r="E571">
        <f>VLOOKUP(C571,Sheet3!A581:B2270,2,FALSE)</f>
        <v>44.833300000000001</v>
      </c>
      <c r="F571" s="1" t="str">
        <f t="shared" si="45"/>
        <v>{dept: "DN",</v>
      </c>
      <c r="G571" s="1" t="str">
        <f t="shared" si="46"/>
        <v>code: "DNP-186953",</v>
      </c>
      <c r="H571" s="1" t="str">
        <f t="shared" si="47"/>
        <v>name: "NAPLIN D-LIN 40cm LEAF GREEN 12",</v>
      </c>
      <c r="I571" s="1" t="str">
        <f t="shared" si="48"/>
        <v>fraction: "12",</v>
      </c>
      <c r="J571" t="str">
        <f t="shared" si="49"/>
        <v>SalesPrice: "44.8333"},</v>
      </c>
    </row>
    <row r="572" spans="1:10">
      <c r="A572" t="s">
        <v>292</v>
      </c>
      <c r="B572" t="s">
        <v>1354</v>
      </c>
      <c r="C572" t="s">
        <v>587</v>
      </c>
      <c r="D572">
        <v>4</v>
      </c>
      <c r="E572">
        <f>VLOOKUP(C572,Sheet3!A582:B2271,2,FALSE)</f>
        <v>126.75</v>
      </c>
      <c r="F572" s="1" t="str">
        <f t="shared" si="45"/>
        <v>{dept: "DN",</v>
      </c>
      <c r="G572" s="1" t="str">
        <f t="shared" si="46"/>
        <v>code: "DNP-187005",</v>
      </c>
      <c r="H572" s="1" t="str">
        <f t="shared" si="47"/>
        <v>name: "PLACEMATS GRASS LEAF 30*40-4 مكان الحصير",</v>
      </c>
      <c r="I572" s="1" t="str">
        <f t="shared" si="48"/>
        <v>fraction: "4",</v>
      </c>
      <c r="J572" t="str">
        <f t="shared" si="49"/>
        <v>SalesPrice: "126.75"},</v>
      </c>
    </row>
    <row r="573" spans="1:10">
      <c r="A573" t="s">
        <v>292</v>
      </c>
      <c r="B573" t="s">
        <v>1355</v>
      </c>
      <c r="C573" t="s">
        <v>588</v>
      </c>
      <c r="D573">
        <v>5</v>
      </c>
      <c r="E573">
        <f>VLOOKUP(C573,Sheet3!A583:B2272,2,FALSE)</f>
        <v>94.4</v>
      </c>
      <c r="F573" s="1" t="str">
        <f t="shared" si="45"/>
        <v>{dept: "DN",</v>
      </c>
      <c r="G573" s="1" t="str">
        <f t="shared" si="46"/>
        <v>code: "DNP-187069",</v>
      </c>
      <c r="H573" s="1" t="str">
        <f t="shared" si="47"/>
        <v>name: "SACCHETTO TISSUE LEAF 190*8-5 ورق الأنسجة",</v>
      </c>
      <c r="I573" s="1" t="str">
        <f t="shared" si="48"/>
        <v>fraction: "5",</v>
      </c>
      <c r="J573" t="str">
        <f t="shared" si="49"/>
        <v>SalesPrice: "94.4"},</v>
      </c>
    </row>
    <row r="574" spans="1:10">
      <c r="A574" t="s">
        <v>292</v>
      </c>
      <c r="B574" t="s">
        <v>1356</v>
      </c>
      <c r="C574" t="s">
        <v>589</v>
      </c>
      <c r="D574">
        <v>4</v>
      </c>
      <c r="E574">
        <f>VLOOKUP(C574,Sheet3!A584:B2273,2,FALSE)</f>
        <v>55.25</v>
      </c>
      <c r="F574" s="1" t="str">
        <f t="shared" si="45"/>
        <v>{dept: "DN",</v>
      </c>
      <c r="G574" s="1" t="str">
        <f t="shared" si="46"/>
        <v>code: "DNP-187563",</v>
      </c>
      <c r="H574" s="1" t="str">
        <f t="shared" si="47"/>
        <v>name: "DUNILETO D LIN40x48CM White",</v>
      </c>
      <c r="I574" s="1" t="str">
        <f t="shared" si="48"/>
        <v>fraction: "4",</v>
      </c>
      <c r="J574" t="str">
        <f t="shared" si="49"/>
        <v>SalesPrice: "55.25"},</v>
      </c>
    </row>
    <row r="575" spans="1:10">
      <c r="A575" t="s">
        <v>292</v>
      </c>
      <c r="B575" t="s">
        <v>1357</v>
      </c>
      <c r="C575" t="s">
        <v>590</v>
      </c>
      <c r="D575">
        <v>4</v>
      </c>
      <c r="E575">
        <f>VLOOKUP(C575,Sheet3!A585:B2274,2,FALSE)</f>
        <v>65.5</v>
      </c>
      <c r="F575" s="1" t="str">
        <f t="shared" si="45"/>
        <v>{dept: "DN",</v>
      </c>
      <c r="G575" s="1" t="str">
        <f t="shared" si="46"/>
        <v>code: "DNP-187564",</v>
      </c>
      <c r="H575" s="1" t="str">
        <f t="shared" si="47"/>
        <v>name: "DUNILETTO D-LIN 40X48 CM CREAM",</v>
      </c>
      <c r="I575" s="1" t="str">
        <f t="shared" si="48"/>
        <v>fraction: "4",</v>
      </c>
      <c r="J575" t="str">
        <f t="shared" si="49"/>
        <v>SalesPrice: "65.5"},</v>
      </c>
    </row>
    <row r="576" spans="1:10">
      <c r="A576" t="s">
        <v>292</v>
      </c>
      <c r="B576" t="s">
        <v>1358</v>
      </c>
      <c r="C576" t="s">
        <v>591</v>
      </c>
      <c r="D576">
        <v>4</v>
      </c>
      <c r="E576">
        <f>VLOOKUP(C576,Sheet3!A586:B2275,2,FALSE)</f>
        <v>69</v>
      </c>
      <c r="F576" s="1" t="str">
        <f t="shared" si="45"/>
        <v>{dept: "DN",</v>
      </c>
      <c r="G576" s="1" t="str">
        <f t="shared" si="46"/>
        <v>code: "DNP-187565",</v>
      </c>
      <c r="H576" s="1" t="str">
        <f t="shared" si="47"/>
        <v>name: "DUNILETTO D-LIN 40X48 CM BORDEAUX",</v>
      </c>
      <c r="I576" s="1" t="str">
        <f t="shared" si="48"/>
        <v>fraction: "4",</v>
      </c>
      <c r="J576" t="str">
        <f t="shared" si="49"/>
        <v>SalesPrice: "69"},</v>
      </c>
    </row>
    <row r="577" spans="1:10">
      <c r="A577" t="s">
        <v>292</v>
      </c>
      <c r="B577" t="s">
        <v>1359</v>
      </c>
      <c r="C577" t="s">
        <v>592</v>
      </c>
      <c r="D577">
        <v>4</v>
      </c>
      <c r="E577">
        <f>VLOOKUP(C577,Sheet3!A587:B2276,2,FALSE)</f>
        <v>69</v>
      </c>
      <c r="F577" s="1" t="str">
        <f t="shared" si="45"/>
        <v>{dept: "DN",</v>
      </c>
      <c r="G577" s="1" t="str">
        <f t="shared" si="46"/>
        <v>code: "DNP-187567",</v>
      </c>
      <c r="H577" s="1" t="str">
        <f t="shared" si="47"/>
        <v>name: "DUNILETTO D-LIN 40X48 CM GRANITE GREY",</v>
      </c>
      <c r="I577" s="1" t="str">
        <f t="shared" si="48"/>
        <v>fraction: "4",</v>
      </c>
      <c r="J577" t="str">
        <f t="shared" si="49"/>
        <v>SalesPrice: "69"},</v>
      </c>
    </row>
    <row r="578" spans="1:10">
      <c r="A578" t="s">
        <v>292</v>
      </c>
      <c r="B578" t="s">
        <v>1360</v>
      </c>
      <c r="C578" t="s">
        <v>593</v>
      </c>
      <c r="D578">
        <v>4</v>
      </c>
      <c r="E578">
        <f>VLOOKUP(C578,Sheet3!A588:B2277,2,FALSE)</f>
        <v>69</v>
      </c>
      <c r="F578" s="1" t="str">
        <f t="shared" si="45"/>
        <v>{dept: "DN",</v>
      </c>
      <c r="G578" s="1" t="str">
        <f t="shared" si="46"/>
        <v>code: "DNP-187568",</v>
      </c>
      <c r="H578" s="1" t="str">
        <f t="shared" si="47"/>
        <v>name: "DUNILETTO D-LIN 40 X 48 CM BLACK",</v>
      </c>
      <c r="I578" s="1" t="str">
        <f t="shared" si="48"/>
        <v>fraction: "4",</v>
      </c>
      <c r="J578" t="str">
        <f t="shared" si="49"/>
        <v>SalesPrice: "69"},</v>
      </c>
    </row>
    <row r="579" spans="1:10">
      <c r="A579" t="s">
        <v>292</v>
      </c>
      <c r="B579" t="s">
        <v>1361</v>
      </c>
      <c r="C579" t="s">
        <v>594</v>
      </c>
      <c r="D579">
        <v>12</v>
      </c>
      <c r="E579">
        <f>VLOOKUP(C579,Sheet3!A589:B2278,2,FALSE)</f>
        <v>44.833300000000001</v>
      </c>
      <c r="F579" s="1" t="str">
        <f t="shared" si="45"/>
        <v>{dept: "DN",</v>
      </c>
      <c r="G579" s="1" t="str">
        <f t="shared" si="46"/>
        <v>code: "DNP-192727",</v>
      </c>
      <c r="H579" s="1" t="str">
        <f t="shared" si="47"/>
        <v>name: "NAPKINS D-LIN 40X40CM RED",</v>
      </c>
      <c r="I579" s="1" t="str">
        <f t="shared" si="48"/>
        <v>fraction: "12",</v>
      </c>
      <c r="J579" t="str">
        <f t="shared" si="49"/>
        <v>SalesPrice: "44.8333"},</v>
      </c>
    </row>
    <row r="580" spans="1:10">
      <c r="A580" t="s">
        <v>292</v>
      </c>
      <c r="B580" t="s">
        <v>1362</v>
      </c>
      <c r="C580" t="s">
        <v>595</v>
      </c>
      <c r="D580">
        <v>4</v>
      </c>
      <c r="E580">
        <f>VLOOKUP(C580,Sheet3!A590:B2279,2,FALSE)</f>
        <v>57.25</v>
      </c>
      <c r="F580" s="1" t="str">
        <f t="shared" si="45"/>
        <v>{dept: "DN",</v>
      </c>
      <c r="G580" s="1" t="str">
        <f t="shared" si="46"/>
        <v>code: "DNP-200939",</v>
      </c>
      <c r="H580" s="1" t="str">
        <f t="shared" si="47"/>
        <v>name: "DUNILETTO SLIM BIO D-SOFT 40X33CM BLACK",</v>
      </c>
      <c r="I580" s="1" t="str">
        <f t="shared" si="48"/>
        <v>fraction: "4",</v>
      </c>
      <c r="J580" t="str">
        <f t="shared" si="49"/>
        <v>SalesPrice: "57.25"},</v>
      </c>
    </row>
    <row r="581" spans="1:10">
      <c r="A581" t="s">
        <v>292</v>
      </c>
      <c r="B581" t="s">
        <v>1363</v>
      </c>
      <c r="C581" t="s">
        <v>596</v>
      </c>
      <c r="D581">
        <v>4</v>
      </c>
      <c r="E581">
        <f>VLOOKUP(C581,Sheet3!A591:B2280,2,FALSE)</f>
        <v>56</v>
      </c>
      <c r="F581" s="1" t="str">
        <f t="shared" si="45"/>
        <v>{dept: "DN",</v>
      </c>
      <c r="G581" s="1" t="str">
        <f t="shared" si="46"/>
        <v>code: "DNP-200940",</v>
      </c>
      <c r="H581" s="1" t="str">
        <f t="shared" si="47"/>
        <v>name: "DUNILET SL BIO DSF 40X33CM CREAM 65x4",</v>
      </c>
      <c r="I581" s="1" t="str">
        <f t="shared" si="48"/>
        <v>fraction: "4",</v>
      </c>
      <c r="J581" t="str">
        <f t="shared" si="49"/>
        <v>SalesPrice: "56"},</v>
      </c>
    </row>
    <row r="582" spans="1:10">
      <c r="A582" t="s">
        <v>292</v>
      </c>
      <c r="B582" t="s">
        <v>1364</v>
      </c>
      <c r="C582" t="s">
        <v>597</v>
      </c>
      <c r="D582">
        <v>4</v>
      </c>
      <c r="E582">
        <f>VLOOKUP(C582,Sheet3!A592:B2281,2,FALSE)</f>
        <v>57.25</v>
      </c>
      <c r="F582" s="1" t="str">
        <f t="shared" si="45"/>
        <v>{dept: "DN",</v>
      </c>
      <c r="G582" s="1" t="str">
        <f t="shared" si="46"/>
        <v>code: "DNP-201158",</v>
      </c>
      <c r="H582" s="1" t="str">
        <f t="shared" si="47"/>
        <v>name: "DUNILETTO SLIM BIO DSF 40X33 CM KIWI",</v>
      </c>
      <c r="I582" s="1" t="str">
        <f t="shared" si="48"/>
        <v>fraction: "4",</v>
      </c>
      <c r="J582" t="str">
        <f t="shared" si="49"/>
        <v>SalesPrice: "57.25"},</v>
      </c>
    </row>
    <row r="583" spans="1:10">
      <c r="A583" t="s">
        <v>292</v>
      </c>
      <c r="B583" t="s">
        <v>1365</v>
      </c>
      <c r="C583" t="s">
        <v>598</v>
      </c>
      <c r="D583">
        <v>6</v>
      </c>
      <c r="E583">
        <f>VLOOKUP(C583,Sheet3!A593:B2282,2,FALSE)</f>
        <v>38</v>
      </c>
      <c r="F583" s="1" t="str">
        <f t="shared" si="45"/>
        <v>{dept: "DN",</v>
      </c>
      <c r="G583" s="1" t="str">
        <f t="shared" si="46"/>
        <v>code: "DNP-201361",</v>
      </c>
      <c r="H583" s="1" t="str">
        <f t="shared" si="47"/>
        <v>name: "Napkins Bio DDSF 40x40CM White",</v>
      </c>
      <c r="I583" s="1" t="str">
        <f t="shared" si="48"/>
        <v>fraction: "6",</v>
      </c>
      <c r="J583" t="str">
        <f t="shared" si="49"/>
        <v>SalesPrice: "38"},</v>
      </c>
    </row>
    <row r="584" spans="1:10">
      <c r="A584" t="s">
        <v>292</v>
      </c>
      <c r="B584" t="s">
        <v>1366</v>
      </c>
      <c r="C584" t="s">
        <v>599</v>
      </c>
      <c r="D584">
        <v>4</v>
      </c>
      <c r="E584">
        <f>VLOOKUP(C584,Sheet3!A594:B2283,2,FALSE)</f>
        <v>49</v>
      </c>
      <c r="F584" s="1" t="str">
        <f t="shared" si="45"/>
        <v>{dept: "DN",</v>
      </c>
      <c r="G584" s="1" t="str">
        <f t="shared" si="46"/>
        <v>code: "DNP-201364",</v>
      </c>
      <c r="H584" s="1" t="str">
        <f t="shared" si="47"/>
        <v>name: "DUNILETTO SLIM DSOFT 40X33CM WHITE",</v>
      </c>
      <c r="I584" s="1" t="str">
        <f t="shared" si="48"/>
        <v>fraction: "4",</v>
      </c>
      <c r="J584" t="str">
        <f t="shared" si="49"/>
        <v>SalesPrice: "49"},</v>
      </c>
    </row>
    <row r="585" spans="1:10">
      <c r="A585" t="s">
        <v>292</v>
      </c>
      <c r="B585" t="s">
        <v>1298</v>
      </c>
      <c r="C585" t="s">
        <v>600</v>
      </c>
      <c r="D585">
        <v>4</v>
      </c>
      <c r="E585">
        <f>VLOOKUP(C585,Sheet3!A595:B2284,2,FALSE)</f>
        <v>57.25</v>
      </c>
      <c r="F585" s="1" t="str">
        <f t="shared" si="45"/>
        <v>{dept: "DN",</v>
      </c>
      <c r="G585" s="1" t="str">
        <f t="shared" si="46"/>
        <v>code: "DNP-201365",</v>
      </c>
      <c r="H585" s="1" t="str">
        <f t="shared" si="47"/>
        <v>name: "DUNILE SLIM DSOFT 40*33CM GRAY",</v>
      </c>
      <c r="I585" s="1" t="str">
        <f t="shared" si="48"/>
        <v>fraction: "4",</v>
      </c>
      <c r="J585" t="str">
        <f t="shared" si="49"/>
        <v>SalesPrice: "57.25"},</v>
      </c>
    </row>
    <row r="586" spans="1:10">
      <c r="A586" t="s">
        <v>292</v>
      </c>
      <c r="B586" t="s">
        <v>1367</v>
      </c>
      <c r="C586" t="s">
        <v>601</v>
      </c>
      <c r="D586">
        <v>4</v>
      </c>
      <c r="E586">
        <f>VLOOKUP(C586,Sheet3!A596:B2285,2,FALSE)</f>
        <v>57.25</v>
      </c>
      <c r="F586" s="1" t="str">
        <f t="shared" si="45"/>
        <v>{dept: "DN",</v>
      </c>
      <c r="G586" s="1" t="str">
        <f t="shared" si="46"/>
        <v>code: "DNP-201366",</v>
      </c>
      <c r="H586" s="1" t="str">
        <f t="shared" si="47"/>
        <v>name: "DUNILETTO SLIM BIO DSF 40X33 CM ECO BROWN",</v>
      </c>
      <c r="I586" s="1" t="str">
        <f t="shared" si="48"/>
        <v>fraction: "4",</v>
      </c>
      <c r="J586" t="str">
        <f t="shared" si="49"/>
        <v>SalesPrice: "57.25"},</v>
      </c>
    </row>
    <row r="587" spans="1:10">
      <c r="A587" t="s">
        <v>292</v>
      </c>
      <c r="B587" t="s">
        <v>1368</v>
      </c>
      <c r="C587" t="s">
        <v>602</v>
      </c>
      <c r="D587">
        <v>5</v>
      </c>
      <c r="E587">
        <f>VLOOKUP(C587,Sheet3!A597:B2286,2,FALSE)</f>
        <v>75</v>
      </c>
      <c r="F587" s="1" t="str">
        <f t="shared" si="45"/>
        <v>{dept: "DN",</v>
      </c>
      <c r="G587" s="1" t="str">
        <f t="shared" si="46"/>
        <v>code: "DNP-202863",</v>
      </c>
      <c r="H587" s="1" t="str">
        <f t="shared" si="47"/>
        <v>name: "Napkins 3-P 1/8 40x40CM Black",</v>
      </c>
      <c r="I587" s="1" t="str">
        <f t="shared" si="48"/>
        <v>fraction: "5",</v>
      </c>
      <c r="J587" t="str">
        <f t="shared" si="49"/>
        <v>SalesPrice: "75"},</v>
      </c>
    </row>
    <row r="588" spans="1:10">
      <c r="A588" t="s">
        <v>292</v>
      </c>
      <c r="B588" t="s">
        <v>1369</v>
      </c>
      <c r="C588" t="s">
        <v>603</v>
      </c>
      <c r="D588">
        <v>6</v>
      </c>
      <c r="E588">
        <f>VLOOKUP(C588,Sheet3!A598:B2287,2,FALSE)</f>
        <v>40</v>
      </c>
      <c r="F588" s="1" t="str">
        <f t="shared" si="45"/>
        <v>{dept: "DN",</v>
      </c>
      <c r="G588" s="1" t="str">
        <f t="shared" si="46"/>
        <v>code: "DNP-202929",</v>
      </c>
      <c r="H588" s="1" t="str">
        <f t="shared" si="47"/>
        <v>name: "NAPKINS D-SOFT 40X40CM WHITE 1/8 FLD",</v>
      </c>
      <c r="I588" s="1" t="str">
        <f t="shared" si="48"/>
        <v>fraction: "6",</v>
      </c>
      <c r="J588" t="str">
        <f t="shared" si="49"/>
        <v>SalesPrice: "40"},</v>
      </c>
    </row>
    <row r="589" spans="1:10">
      <c r="A589" t="s">
        <v>292</v>
      </c>
      <c r="B589" t="s">
        <v>1370</v>
      </c>
      <c r="C589" t="s">
        <v>604</v>
      </c>
      <c r="D589">
        <v>16</v>
      </c>
      <c r="E589">
        <f>VLOOKUP(C589,Sheet3!A599:B2288,2,FALSE)</f>
        <v>39</v>
      </c>
      <c r="F589" s="1" t="str">
        <f t="shared" si="45"/>
        <v>{dept: "DN",</v>
      </c>
      <c r="G589" s="1" t="str">
        <f t="shared" si="46"/>
        <v>code: "DNP-202948",</v>
      </c>
      <c r="H589" s="1" t="str">
        <f t="shared" si="47"/>
        <v>name: "NAPKINS BIO DSF 20X20CM WHITE 180x16",</v>
      </c>
      <c r="I589" s="1" t="str">
        <f t="shared" si="48"/>
        <v>fraction: "16",</v>
      </c>
      <c r="J589" t="str">
        <f t="shared" si="49"/>
        <v>SalesPrice: "39"},</v>
      </c>
    </row>
    <row r="590" spans="1:10">
      <c r="A590" t="s">
        <v>292</v>
      </c>
      <c r="B590" t="s">
        <v>1371</v>
      </c>
      <c r="C590" t="s">
        <v>605</v>
      </c>
      <c r="D590">
        <v>16</v>
      </c>
      <c r="E590">
        <f>VLOOKUP(C590,Sheet3!A600:B2289,2,FALSE)</f>
        <v>52.375</v>
      </c>
      <c r="F590" s="1" t="str">
        <f t="shared" si="45"/>
        <v>{dept: "DN",</v>
      </c>
      <c r="G590" s="1" t="str">
        <f t="shared" si="46"/>
        <v>code: "DNP-202962",</v>
      </c>
      <c r="H590" s="1" t="str">
        <f t="shared" si="47"/>
        <v>name: "NAPKINS BIO DSF 20X20CM BLACK 180x16",</v>
      </c>
      <c r="I590" s="1" t="str">
        <f t="shared" si="48"/>
        <v>fraction: "16",</v>
      </c>
      <c r="J590" t="str">
        <f t="shared" si="49"/>
        <v>SalesPrice: "52.375"},</v>
      </c>
    </row>
    <row r="591" spans="1:10">
      <c r="A591" t="s">
        <v>292</v>
      </c>
      <c r="B591" t="s">
        <v>1372</v>
      </c>
      <c r="C591" t="s">
        <v>606</v>
      </c>
      <c r="D591">
        <v>8</v>
      </c>
      <c r="E591">
        <f>VLOOKUP(C591,Sheet3!A601:B2290,2,FALSE)</f>
        <v>48.125</v>
      </c>
      <c r="F591" s="1" t="str">
        <f t="shared" si="45"/>
        <v>{dept: "DN",</v>
      </c>
      <c r="G591" s="1" t="str">
        <f t="shared" si="46"/>
        <v>code: "DNP-202964",</v>
      </c>
      <c r="H591" s="1" t="str">
        <f t="shared" si="47"/>
        <v>name: "BIO DSF 24X24CM WHITE",</v>
      </c>
      <c r="I591" s="1" t="str">
        <f t="shared" si="48"/>
        <v>fraction: "8",</v>
      </c>
      <c r="J591" t="str">
        <f t="shared" si="49"/>
        <v>SalesPrice: "48.125"},</v>
      </c>
    </row>
    <row r="592" spans="1:10">
      <c r="A592" t="s">
        <v>292</v>
      </c>
      <c r="B592" t="s">
        <v>1373</v>
      </c>
      <c r="C592" t="s">
        <v>607</v>
      </c>
      <c r="D592">
        <v>8</v>
      </c>
      <c r="E592">
        <f>VLOOKUP(C592,Sheet3!A602:B2291,2,FALSE)</f>
        <v>62.25</v>
      </c>
      <c r="F592" s="1" t="str">
        <f t="shared" si="45"/>
        <v>{dept: "DN",</v>
      </c>
      <c r="G592" s="1" t="str">
        <f t="shared" si="46"/>
        <v>code: "DNP-202965",</v>
      </c>
      <c r="H592" s="1" t="str">
        <f t="shared" si="47"/>
        <v>name: "BIO DSF 24X24CM BLACK",</v>
      </c>
      <c r="I592" s="1" t="str">
        <f t="shared" si="48"/>
        <v>fraction: "8",</v>
      </c>
      <c r="J592" t="str">
        <f t="shared" si="49"/>
        <v>SalesPrice: "62.25"},</v>
      </c>
    </row>
    <row r="593" spans="1:10">
      <c r="A593" t="s">
        <v>292</v>
      </c>
      <c r="B593" t="s">
        <v>1374</v>
      </c>
      <c r="C593" t="s">
        <v>608</v>
      </c>
      <c r="D593">
        <v>5</v>
      </c>
      <c r="E593">
        <f>VLOOKUP(C593,Sheet3!A603:B2292,2,FALSE)</f>
        <v>66.400000000000006</v>
      </c>
      <c r="F593" s="1" t="str">
        <f t="shared" si="45"/>
        <v>{dept: "DN",</v>
      </c>
      <c r="G593" s="1" t="str">
        <f t="shared" si="46"/>
        <v>code: "DNP-221085",</v>
      </c>
      <c r="H593" s="1" t="str">
        <f t="shared" si="47"/>
        <v>name: "DUNICELPLCMAT30x40 BTRMLK100 5",</v>
      </c>
      <c r="I593" s="1" t="str">
        <f t="shared" si="48"/>
        <v>fraction: "5",</v>
      </c>
      <c r="J593" t="str">
        <f t="shared" si="49"/>
        <v>SalesPrice: "66.4"},</v>
      </c>
    </row>
    <row r="594" spans="1:10">
      <c r="A594" t="s">
        <v>292</v>
      </c>
      <c r="B594" t="s">
        <v>1291</v>
      </c>
      <c r="C594" t="s">
        <v>609</v>
      </c>
      <c r="D594">
        <v>12</v>
      </c>
      <c r="E594">
        <f>VLOOKUP(C594,Sheet3!A604:B2293,2,FALSE)</f>
        <v>26.5</v>
      </c>
      <c r="F594" s="1" t="str">
        <f t="shared" si="45"/>
        <v>{dept: "DN",</v>
      </c>
      <c r="G594" s="1" t="str">
        <f t="shared" si="46"/>
        <v>code: "DNP-230308",</v>
      </c>
      <c r="H594" s="1" t="str">
        <f t="shared" si="47"/>
        <v>name: "NPKN D-LIN 40CM FLWR DAMST 50P 12",</v>
      </c>
      <c r="I594" s="1" t="str">
        <f t="shared" si="48"/>
        <v>fraction: "12",</v>
      </c>
      <c r="J594" t="str">
        <f t="shared" si="49"/>
        <v>SalesPrice: "26.5"},</v>
      </c>
    </row>
    <row r="595" spans="1:10">
      <c r="A595" t="s">
        <v>292</v>
      </c>
      <c r="B595" t="s">
        <v>1375</v>
      </c>
      <c r="C595" t="s">
        <v>610</v>
      </c>
      <c r="D595">
        <v>4</v>
      </c>
      <c r="E595">
        <f>VLOOKUP(C595,Sheet3!A605:B2294,2,FALSE)</f>
        <v>22.75</v>
      </c>
      <c r="F595" s="1" t="str">
        <f t="shared" si="45"/>
        <v>{dept: "DN",</v>
      </c>
      <c r="G595" s="1" t="str">
        <f t="shared" si="46"/>
        <v>code: "DNP-314008",</v>
      </c>
      <c r="H595" s="1" t="str">
        <f t="shared" si="47"/>
        <v>name: "NPKN 2-PLY 24cm WHITE 300p مناديل",</v>
      </c>
      <c r="I595" s="1" t="str">
        <f t="shared" si="48"/>
        <v>fraction: "4",</v>
      </c>
      <c r="J595" t="str">
        <f t="shared" si="49"/>
        <v>SalesPrice: "22.75"},</v>
      </c>
    </row>
    <row r="596" spans="1:10">
      <c r="A596" t="s">
        <v>292</v>
      </c>
      <c r="B596" t="s">
        <v>1376</v>
      </c>
      <c r="C596" t="s">
        <v>611</v>
      </c>
      <c r="D596">
        <v>5</v>
      </c>
      <c r="E596">
        <f>VLOOKUP(C596,Sheet3!A606:B2295,2,FALSE)</f>
        <v>66.599999999999994</v>
      </c>
      <c r="F596" s="1" t="str">
        <f t="shared" si="45"/>
        <v>{dept: "DN",</v>
      </c>
      <c r="G596" s="1" t="str">
        <f t="shared" si="46"/>
        <v>code: "DNP-328807",</v>
      </c>
      <c r="H596" s="1" t="str">
        <f t="shared" si="47"/>
        <v>name: "DUNISLK SLIPCOVER84x84WHIT20 5",</v>
      </c>
      <c r="I596" s="1" t="str">
        <f t="shared" si="48"/>
        <v>fraction: "5",</v>
      </c>
      <c r="J596" t="str">
        <f t="shared" si="49"/>
        <v>SalesPrice: "66.6"},</v>
      </c>
    </row>
    <row r="597" spans="1:10">
      <c r="A597" t="s">
        <v>292</v>
      </c>
      <c r="B597" t="s">
        <v>1377</v>
      </c>
      <c r="C597" t="s">
        <v>612</v>
      </c>
      <c r="D597">
        <v>5</v>
      </c>
      <c r="E597">
        <f>VLOOKUP(C597,Sheet3!A607:B2296,2,FALSE)</f>
        <v>74.2</v>
      </c>
      <c r="F597" s="1" t="str">
        <f t="shared" si="45"/>
        <v>{dept: "DN",</v>
      </c>
      <c r="G597" s="1" t="str">
        <f t="shared" si="46"/>
        <v>code: "DNP-328869",</v>
      </c>
      <c r="H597" s="1" t="str">
        <f t="shared" si="47"/>
        <v>name: "DUNISLKSLIPCVR84x84BUTRMLK20 5",</v>
      </c>
      <c r="I597" s="1" t="str">
        <f t="shared" si="48"/>
        <v>fraction: "5",</v>
      </c>
      <c r="J597" t="str">
        <f t="shared" si="49"/>
        <v>SalesPrice: "74.2"},</v>
      </c>
    </row>
    <row r="598" spans="1:10">
      <c r="A598" t="s">
        <v>292</v>
      </c>
      <c r="B598" t="s">
        <v>1378</v>
      </c>
      <c r="C598" t="s">
        <v>613</v>
      </c>
      <c r="D598">
        <v>12</v>
      </c>
      <c r="E598">
        <f>VLOOKUP(C598,Sheet3!A608:B2297,2,FALSE)</f>
        <v>35</v>
      </c>
      <c r="F598" s="1" t="str">
        <f t="shared" si="45"/>
        <v>{dept: "DN",</v>
      </c>
      <c r="G598" s="1" t="str">
        <f t="shared" si="46"/>
        <v>code: "DNP-329378",</v>
      </c>
      <c r="H598" s="1" t="str">
        <f t="shared" si="47"/>
        <v>name: "D-LIN N/KN40cmB.EPQUEGOLD50 12",</v>
      </c>
      <c r="I598" s="1" t="str">
        <f t="shared" si="48"/>
        <v>fraction: "12",</v>
      </c>
      <c r="J598" t="str">
        <f t="shared" si="49"/>
        <v>SalesPrice: "35"},</v>
      </c>
    </row>
    <row r="599" spans="1:10">
      <c r="A599" t="s">
        <v>292</v>
      </c>
      <c r="B599" t="s">
        <v>1379</v>
      </c>
      <c r="C599" t="s">
        <v>614</v>
      </c>
      <c r="D599">
        <v>12</v>
      </c>
      <c r="E599">
        <f>VLOOKUP(C599,Sheet3!A609:B2298,2,FALSE)</f>
        <v>35.75</v>
      </c>
      <c r="F599" s="1" t="str">
        <f t="shared" si="45"/>
        <v>{dept: "DN",</v>
      </c>
      <c r="G599" s="1" t="str">
        <f t="shared" si="46"/>
        <v>code: "DNP-330602",</v>
      </c>
      <c r="H599" s="1" t="str">
        <f t="shared" si="47"/>
        <v>name: "12  NPKN D-LN40CM RED 50PCS",</v>
      </c>
      <c r="I599" s="1" t="str">
        <f t="shared" si="48"/>
        <v>fraction: "12",</v>
      </c>
      <c r="J599" t="str">
        <f t="shared" si="49"/>
        <v>SalesPrice: "35.75"},</v>
      </c>
    </row>
    <row r="600" spans="1:10">
      <c r="A600" t="s">
        <v>292</v>
      </c>
      <c r="B600" t="s">
        <v>1380</v>
      </c>
      <c r="C600" t="s">
        <v>615</v>
      </c>
      <c r="D600">
        <v>12</v>
      </c>
      <c r="E600">
        <f>VLOOKUP(C600,Sheet3!A610:B2299,2,FALSE)</f>
        <v>35.75</v>
      </c>
      <c r="F600" s="1" t="str">
        <f t="shared" si="45"/>
        <v>{dept: "DN",</v>
      </c>
      <c r="G600" s="1" t="str">
        <f t="shared" si="46"/>
        <v>code: "DNP-330619",</v>
      </c>
      <c r="H600" s="1" t="str">
        <f t="shared" si="47"/>
        <v>name: "12 NAPKIN D-LIN40cm BORDEA50pc",</v>
      </c>
      <c r="I600" s="1" t="str">
        <f t="shared" si="48"/>
        <v>fraction: "12",</v>
      </c>
      <c r="J600" t="str">
        <f t="shared" si="49"/>
        <v>SalesPrice: "35.75"},</v>
      </c>
    </row>
    <row r="601" spans="1:10">
      <c r="A601" t="s">
        <v>292</v>
      </c>
      <c r="B601" t="s">
        <v>1381</v>
      </c>
      <c r="C601" t="s">
        <v>616</v>
      </c>
      <c r="D601">
        <v>12</v>
      </c>
      <c r="E601">
        <f>VLOOKUP(C601,Sheet3!A611:B2300,2,FALSE)</f>
        <v>35.75</v>
      </c>
      <c r="F601" s="1" t="str">
        <f t="shared" si="45"/>
        <v>{dept: "DN",</v>
      </c>
      <c r="G601" s="1" t="str">
        <f t="shared" si="46"/>
        <v>code: "DNP-330657",</v>
      </c>
      <c r="H601" s="1" t="str">
        <f t="shared" si="47"/>
        <v>name: "12  NAPKIN D-LIN40cm D.BLU50pc",</v>
      </c>
      <c r="I601" s="1" t="str">
        <f t="shared" si="48"/>
        <v>fraction: "12",</v>
      </c>
      <c r="J601" t="str">
        <f t="shared" si="49"/>
        <v>SalesPrice: "35.75"},</v>
      </c>
    </row>
    <row r="602" spans="1:10">
      <c r="A602" t="s">
        <v>292</v>
      </c>
      <c r="B602" t="s">
        <v>1382</v>
      </c>
      <c r="C602" t="s">
        <v>617</v>
      </c>
      <c r="D602">
        <v>12</v>
      </c>
      <c r="E602">
        <f>VLOOKUP(C602,Sheet3!A612:B2301,2,FALSE)</f>
        <v>35.75</v>
      </c>
      <c r="F602" s="1" t="str">
        <f t="shared" si="45"/>
        <v>{dept: "DN",</v>
      </c>
      <c r="G602" s="1" t="str">
        <f t="shared" si="46"/>
        <v>code: "DNP-330701",</v>
      </c>
      <c r="H602" s="1" t="str">
        <f t="shared" si="47"/>
        <v>name: "12 APKIN D-LIN40cm D.GREEN50pc",</v>
      </c>
      <c r="I602" s="1" t="str">
        <f t="shared" si="48"/>
        <v>fraction: "12",</v>
      </c>
      <c r="J602" t="str">
        <f t="shared" si="49"/>
        <v>SalesPrice: "35.75"},</v>
      </c>
    </row>
    <row r="603" spans="1:10">
      <c r="A603" t="s">
        <v>292</v>
      </c>
      <c r="B603" t="s">
        <v>1383</v>
      </c>
      <c r="C603" t="s">
        <v>618</v>
      </c>
      <c r="D603">
        <v>12</v>
      </c>
      <c r="E603">
        <f>VLOOKUP(C603,Sheet3!A613:B2302,2,FALSE)</f>
        <v>35.75</v>
      </c>
      <c r="F603" s="1" t="str">
        <f t="shared" si="45"/>
        <v>{dept: "DN",</v>
      </c>
      <c r="G603" s="1" t="str">
        <f t="shared" si="46"/>
        <v>code: "DNP-330718",</v>
      </c>
      <c r="H603" s="1" t="str">
        <f t="shared" si="47"/>
        <v>name: "12 NPKN D-LIN 40cmBUTERMILK50p",</v>
      </c>
      <c r="I603" s="1" t="str">
        <f t="shared" si="48"/>
        <v>fraction: "12",</v>
      </c>
      <c r="J603" t="str">
        <f t="shared" si="49"/>
        <v>SalesPrice: "35.75"},</v>
      </c>
    </row>
    <row r="604" spans="1:10">
      <c r="A604" t="s">
        <v>292</v>
      </c>
      <c r="B604" t="s">
        <v>1384</v>
      </c>
      <c r="C604" t="s">
        <v>619</v>
      </c>
      <c r="D604">
        <v>6</v>
      </c>
      <c r="E604">
        <f>VLOOKUP(C604,Sheet3!A614:B2303,2,FALSE)</f>
        <v>146.33330000000001</v>
      </c>
      <c r="F604" s="1" t="str">
        <f t="shared" si="45"/>
        <v>{dept: "DN",</v>
      </c>
      <c r="G604" s="1" t="str">
        <f t="shared" si="46"/>
        <v>code: "DNP-353830",</v>
      </c>
      <c r="H604" s="1" t="str">
        <f t="shared" si="47"/>
        <v>name: "DENT.STICK WOOD 6x1000 عصا الأسنان",</v>
      </c>
      <c r="I604" s="1" t="str">
        <f t="shared" si="48"/>
        <v>fraction: "6",</v>
      </c>
      <c r="J604" t="str">
        <f t="shared" si="49"/>
        <v>SalesPrice: "146.3333"},</v>
      </c>
    </row>
    <row r="605" spans="1:10">
      <c r="A605" t="s">
        <v>292</v>
      </c>
      <c r="B605" t="s">
        <v>1385</v>
      </c>
      <c r="C605" t="s">
        <v>620</v>
      </c>
      <c r="D605">
        <v>5</v>
      </c>
      <c r="E605">
        <f>VLOOKUP(C605,Sheet3!A615:B2304,2,FALSE)</f>
        <v>81</v>
      </c>
      <c r="F605" s="1" t="str">
        <f t="shared" si="45"/>
        <v>{dept: "DN",</v>
      </c>
      <c r="G605" s="1" t="str">
        <f t="shared" si="46"/>
        <v>code: "DNP-450056",</v>
      </c>
      <c r="H605" s="1" t="str">
        <f t="shared" si="47"/>
        <v>name: "SACHTO TISU8.5X19CM CHPG100P 5",</v>
      </c>
      <c r="I605" s="1" t="str">
        <f t="shared" si="48"/>
        <v>fraction: "5",</v>
      </c>
      <c r="J605" t="str">
        <f t="shared" si="49"/>
        <v>SalesPrice: "81"},</v>
      </c>
    </row>
    <row r="606" spans="1:10">
      <c r="A606" t="s">
        <v>621</v>
      </c>
      <c r="B606" t="s">
        <v>1386</v>
      </c>
      <c r="C606" t="s">
        <v>622</v>
      </c>
      <c r="D606">
        <v>20</v>
      </c>
      <c r="E606">
        <f>VLOOKUP(C606,Sheet3!A616:B2305,2,FALSE)</f>
        <v>11.9</v>
      </c>
      <c r="F606" s="1" t="str">
        <f t="shared" si="45"/>
        <v>{dept: "EZ",</v>
      </c>
      <c r="G606" s="1" t="str">
        <f t="shared" si="46"/>
        <v>code: "EZ-121292",</v>
      </c>
      <c r="H606" s="1" t="str">
        <f t="shared" si="47"/>
        <v>name: "Eco Bio 90*110C 60G اكياس كمامة",</v>
      </c>
      <c r="I606" s="1" t="str">
        <f t="shared" si="48"/>
        <v>fraction: "20",</v>
      </c>
      <c r="J606" t="str">
        <f t="shared" si="49"/>
        <v>SalesPrice: "11.9"},</v>
      </c>
    </row>
    <row r="607" spans="1:10">
      <c r="A607" t="s">
        <v>621</v>
      </c>
      <c r="B607" t="s">
        <v>1386</v>
      </c>
      <c r="C607" t="s">
        <v>623</v>
      </c>
      <c r="D607">
        <v>20</v>
      </c>
      <c r="E607">
        <f>VLOOKUP(C607,Sheet3!A617:B2306,2,FALSE)</f>
        <v>15.7</v>
      </c>
      <c r="F607" s="1" t="str">
        <f t="shared" si="45"/>
        <v>{dept: "EZ",</v>
      </c>
      <c r="G607" s="1" t="str">
        <f t="shared" si="46"/>
        <v>code: "EZ-335105",</v>
      </c>
      <c r="H607" s="1" t="str">
        <f t="shared" si="47"/>
        <v>name: "Eco Bio 90*110C 60G اكياس كمامة",</v>
      </c>
      <c r="I607" s="1" t="str">
        <f t="shared" si="48"/>
        <v>fraction: "20",</v>
      </c>
      <c r="J607" t="str">
        <f t="shared" si="49"/>
        <v>SalesPrice: "15.7"},</v>
      </c>
    </row>
    <row r="608" spans="1:10">
      <c r="A608" t="s">
        <v>621</v>
      </c>
      <c r="B608" t="s">
        <v>1387</v>
      </c>
      <c r="C608" t="s">
        <v>624</v>
      </c>
      <c r="D608">
        <v>20</v>
      </c>
      <c r="E608">
        <f>VLOOKUP(C608,Sheet3!A618:B2307,2,FALSE)</f>
        <v>7.5</v>
      </c>
      <c r="F608" s="1" t="str">
        <f t="shared" si="45"/>
        <v>{dept: "EZ",</v>
      </c>
      <c r="G608" s="1" t="str">
        <f t="shared" si="46"/>
        <v>code: "EZ-335129",</v>
      </c>
      <c r="H608" s="1" t="str">
        <f t="shared" si="47"/>
        <v>name: "Eco Bio 60*90C 30G اكياس كمامة",</v>
      </c>
      <c r="I608" s="1" t="str">
        <f t="shared" si="48"/>
        <v>fraction: "20",</v>
      </c>
      <c r="J608" t="str">
        <f t="shared" si="49"/>
        <v>SalesPrice: "7.5"},</v>
      </c>
    </row>
    <row r="609" spans="1:10">
      <c r="A609" t="s">
        <v>621</v>
      </c>
      <c r="B609" t="s">
        <v>1388</v>
      </c>
      <c r="C609" t="s">
        <v>625</v>
      </c>
      <c r="D609">
        <v>20</v>
      </c>
      <c r="E609">
        <f>VLOOKUP(C609,Sheet3!A619:B2308,2,FALSE)</f>
        <v>10.3</v>
      </c>
      <c r="F609" s="1" t="str">
        <f t="shared" si="45"/>
        <v>{dept: "EZ",</v>
      </c>
      <c r="G609" s="1" t="str">
        <f t="shared" si="46"/>
        <v>code: "EZ-335143",</v>
      </c>
      <c r="H609" s="1" t="str">
        <f t="shared" si="47"/>
        <v>name: "Eco Bio 105*125C 67G اكياس كمامة",</v>
      </c>
      <c r="I609" s="1" t="str">
        <f t="shared" si="48"/>
        <v>fraction: "20",</v>
      </c>
      <c r="J609" t="str">
        <f t="shared" si="49"/>
        <v>SalesPrice: "10.3"},</v>
      </c>
    </row>
    <row r="610" spans="1:10">
      <c r="A610" t="s">
        <v>621</v>
      </c>
      <c r="B610" t="s">
        <v>1389</v>
      </c>
      <c r="C610" t="s">
        <v>626</v>
      </c>
      <c r="D610">
        <v>30</v>
      </c>
      <c r="E610">
        <f>VLOOKUP(C610,Sheet3!A620:B2309,2,FALSE)</f>
        <v>3.8332999999999999</v>
      </c>
      <c r="F610" s="1" t="str">
        <f t="shared" si="45"/>
        <v>{dept: "EZ",</v>
      </c>
      <c r="G610" s="1" t="str">
        <f t="shared" si="46"/>
        <v>code: "EZ-351778",</v>
      </c>
      <c r="H610" s="1" t="str">
        <f t="shared" si="47"/>
        <v>name: "Eco Bio 46*52C 5GL اكياس كمامة",</v>
      </c>
      <c r="I610" s="1" t="str">
        <f t="shared" si="48"/>
        <v>fraction: "30",</v>
      </c>
      <c r="J610" t="str">
        <f t="shared" si="49"/>
        <v>SalesPrice: "3.8333"},</v>
      </c>
    </row>
    <row r="611" spans="1:10">
      <c r="A611" t="s">
        <v>621</v>
      </c>
      <c r="B611" t="s">
        <v>1390</v>
      </c>
      <c r="C611" t="s">
        <v>627</v>
      </c>
      <c r="D611">
        <v>20</v>
      </c>
      <c r="E611">
        <f>VLOOKUP(C611,Sheet3!A621:B2310,2,FALSE)</f>
        <v>4.5</v>
      </c>
      <c r="F611" s="1" t="str">
        <f t="shared" si="45"/>
        <v>{dept: "EZ",</v>
      </c>
      <c r="G611" s="1" t="str">
        <f t="shared" si="46"/>
        <v>code: "EZ-351785",</v>
      </c>
      <c r="H611" s="1" t="str">
        <f t="shared" si="47"/>
        <v>name: "Eco Bio 58*50C 8GL اكياس كمامة",</v>
      </c>
      <c r="I611" s="1" t="str">
        <f t="shared" si="48"/>
        <v>fraction: "20",</v>
      </c>
      <c r="J611" t="str">
        <f t="shared" si="49"/>
        <v>SalesPrice: "4.5"},</v>
      </c>
    </row>
    <row r="612" spans="1:10">
      <c r="A612" t="s">
        <v>621</v>
      </c>
      <c r="B612" t="s">
        <v>1391</v>
      </c>
      <c r="C612" t="s">
        <v>628</v>
      </c>
      <c r="D612">
        <v>20</v>
      </c>
      <c r="E612">
        <f>VLOOKUP(C612,Sheet3!A622:B2311,2,FALSE)</f>
        <v>5.9</v>
      </c>
      <c r="F612" s="1" t="str">
        <f t="shared" si="45"/>
        <v>{dept: "EZ",</v>
      </c>
      <c r="G612" s="1" t="str">
        <f t="shared" si="46"/>
        <v>code: "EZ-351792",</v>
      </c>
      <c r="H612" s="1" t="str">
        <f t="shared" si="47"/>
        <v>name: "Eco Bio 60*54C 10G اكياس كمامة",</v>
      </c>
      <c r="I612" s="1" t="str">
        <f t="shared" si="48"/>
        <v>fraction: "20",</v>
      </c>
      <c r="J612" t="str">
        <f t="shared" si="49"/>
        <v>SalesPrice: "5.9"},</v>
      </c>
    </row>
    <row r="613" spans="1:10">
      <c r="A613" t="s">
        <v>621</v>
      </c>
      <c r="B613" t="s">
        <v>1392</v>
      </c>
      <c r="C613" t="s">
        <v>629</v>
      </c>
      <c r="D613">
        <v>24</v>
      </c>
      <c r="E613">
        <f>VLOOKUP(C613,Sheet3!A623:B2312,2,FALSE)</f>
        <v>9.1667000000000005</v>
      </c>
      <c r="F613" s="1" t="str">
        <f t="shared" si="45"/>
        <v>{dept: "EZ",</v>
      </c>
      <c r="G613" s="1" t="str">
        <f t="shared" si="46"/>
        <v>code: "EZ-356957",</v>
      </c>
      <c r="H613" s="1" t="str">
        <f t="shared" si="47"/>
        <v>name: "Eco Bio 100*100CM 50U مفرش سفرة",</v>
      </c>
      <c r="I613" s="1" t="str">
        <f t="shared" si="48"/>
        <v>fraction: "24",</v>
      </c>
      <c r="J613" t="str">
        <f t="shared" si="49"/>
        <v>SalesPrice: "9.1667"},</v>
      </c>
    </row>
    <row r="614" spans="1:10">
      <c r="A614" t="s">
        <v>621</v>
      </c>
      <c r="B614" t="s">
        <v>1393</v>
      </c>
      <c r="C614" t="s">
        <v>630</v>
      </c>
      <c r="D614">
        <v>15</v>
      </c>
      <c r="E614">
        <f>VLOOKUP(C614,Sheet3!A624:B2313,2,FALSE)</f>
        <v>18.333300000000001</v>
      </c>
      <c r="F614" s="1" t="str">
        <f t="shared" si="45"/>
        <v>{dept: "EZ",</v>
      </c>
      <c r="G614" s="1" t="str">
        <f t="shared" si="46"/>
        <v>code: "EZ-356964",</v>
      </c>
      <c r="H614" s="1" t="str">
        <f t="shared" si="47"/>
        <v>name: "Eco Bio 100*100CM 100U مفرش سفرة",</v>
      </c>
      <c r="I614" s="1" t="str">
        <f t="shared" si="48"/>
        <v>fraction: "15",</v>
      </c>
      <c r="J614" t="str">
        <f t="shared" si="49"/>
        <v>SalesPrice: "18.3333"},</v>
      </c>
    </row>
    <row r="615" spans="1:10">
      <c r="A615" t="s">
        <v>621</v>
      </c>
      <c r="B615" t="s">
        <v>1394</v>
      </c>
      <c r="C615" t="s">
        <v>631</v>
      </c>
      <c r="D615">
        <v>10</v>
      </c>
      <c r="E615">
        <f>VLOOKUP(C615,Sheet3!A625:B2314,2,FALSE)</f>
        <v>27.5</v>
      </c>
      <c r="F615" s="1" t="str">
        <f t="shared" si="45"/>
        <v>{dept: "EZ",</v>
      </c>
      <c r="G615" s="1" t="str">
        <f t="shared" si="46"/>
        <v>code: "EZ-356971",</v>
      </c>
      <c r="H615" s="1" t="str">
        <f t="shared" si="47"/>
        <v>name: "Eco Bio 100*100CM 150U مفرش سفرة",</v>
      </c>
      <c r="I615" s="1" t="str">
        <f t="shared" si="48"/>
        <v>fraction: "10",</v>
      </c>
      <c r="J615" t="str">
        <f t="shared" si="49"/>
        <v>SalesPrice: "27.5"},</v>
      </c>
    </row>
    <row r="616" spans="1:10">
      <c r="A616" t="s">
        <v>632</v>
      </c>
      <c r="B616" t="s">
        <v>1395</v>
      </c>
      <c r="C616" t="s">
        <v>633</v>
      </c>
      <c r="D616">
        <v>2</v>
      </c>
      <c r="E616">
        <f>VLOOKUP(C616,Sheet3!A626:B2315,2,FALSE)</f>
        <v>110</v>
      </c>
      <c r="F616" s="1" t="str">
        <f t="shared" si="45"/>
        <v>{dept: "KC",</v>
      </c>
      <c r="G616" s="1" t="str">
        <f t="shared" si="46"/>
        <v>code: "KC-10789",</v>
      </c>
      <c r="H616" s="1" t="str">
        <f t="shared" si="47"/>
        <v>name: "20 PC STORAGE SET   2طقم زجاج",</v>
      </c>
      <c r="I616" s="1" t="str">
        <f t="shared" si="48"/>
        <v>fraction: "2",</v>
      </c>
      <c r="J616" t="str">
        <f t="shared" si="49"/>
        <v>SalesPrice: "110"},</v>
      </c>
    </row>
    <row r="617" spans="1:10">
      <c r="A617" t="s">
        <v>632</v>
      </c>
      <c r="B617" t="s">
        <v>1396</v>
      </c>
      <c r="C617" t="s">
        <v>634</v>
      </c>
      <c r="D617">
        <v>3</v>
      </c>
      <c r="E617">
        <f>VLOOKUP(C617,Sheet3!A627:B2316,2,FALSE)</f>
        <v>38</v>
      </c>
      <c r="F617" s="1" t="str">
        <f t="shared" si="45"/>
        <v>{dept: "KC",</v>
      </c>
      <c r="G617" s="1" t="str">
        <f t="shared" si="46"/>
        <v>code: "KC-10825",</v>
      </c>
      <c r="H617" s="1" t="str">
        <f t="shared" si="47"/>
        <v>name: "6PC 946ML R/ STORAGE3وعاءزجاج",</v>
      </c>
      <c r="I617" s="1" t="str">
        <f t="shared" si="48"/>
        <v>fraction: "3",</v>
      </c>
      <c r="J617" t="str">
        <f t="shared" si="49"/>
        <v>SalesPrice: "38"},</v>
      </c>
    </row>
    <row r="618" spans="1:10">
      <c r="A618" t="s">
        <v>632</v>
      </c>
      <c r="B618" t="s">
        <v>1397</v>
      </c>
      <c r="C618" t="s">
        <v>635</v>
      </c>
      <c r="D618">
        <v>6</v>
      </c>
      <c r="E618">
        <f>VLOOKUP(C618,Sheet3!A628:B2317,2,FALSE)</f>
        <v>38</v>
      </c>
      <c r="F618" s="1" t="str">
        <f t="shared" si="45"/>
        <v>{dept: "KC",</v>
      </c>
      <c r="G618" s="1" t="str">
        <f t="shared" si="46"/>
        <v>code: "KC-11468",</v>
      </c>
      <c r="H618" s="1" t="str">
        <f t="shared" si="47"/>
        <v>name: "8 PC R/STORAGE   6وعاء زجاج",</v>
      </c>
      <c r="I618" s="1" t="str">
        <f t="shared" si="48"/>
        <v>fraction: "6",</v>
      </c>
      <c r="J618" t="str">
        <f t="shared" si="49"/>
        <v>SalesPrice: "38"},</v>
      </c>
    </row>
    <row r="619" spans="1:10">
      <c r="A619" t="s">
        <v>632</v>
      </c>
      <c r="B619" t="s">
        <v>1398</v>
      </c>
      <c r="C619" t="s">
        <v>636</v>
      </c>
      <c r="D619">
        <v>3</v>
      </c>
      <c r="E619">
        <f>VLOOKUP(C619,Sheet3!A629:B2318,2,FALSE)</f>
        <v>70</v>
      </c>
      <c r="F619" s="1" t="str">
        <f t="shared" si="45"/>
        <v>{dept: "KC",</v>
      </c>
      <c r="G619" s="1" t="str">
        <f t="shared" si="46"/>
        <v>code: "KC-12267",</v>
      </c>
      <c r="H619" s="1" t="str">
        <f t="shared" si="47"/>
        <v>name: "3PC TOTE SET3وعاء زجاج+حافظة",</v>
      </c>
      <c r="I619" s="1" t="str">
        <f t="shared" si="48"/>
        <v>fraction: "3",</v>
      </c>
      <c r="J619" t="str">
        <f t="shared" si="49"/>
        <v>SalesPrice: "70"},</v>
      </c>
    </row>
    <row r="620" spans="1:10">
      <c r="A620" t="s">
        <v>632</v>
      </c>
      <c r="B620" t="s">
        <v>1399</v>
      </c>
      <c r="C620" t="s">
        <v>637</v>
      </c>
      <c r="D620">
        <v>16</v>
      </c>
      <c r="E620">
        <f>VLOOKUP(C620,Sheet3!A630:B2319,2,FALSE)</f>
        <v>18</v>
      </c>
      <c r="F620" s="1" t="str">
        <f t="shared" si="45"/>
        <v>{dept: "KC",</v>
      </c>
      <c r="G620" s="1" t="str">
        <f t="shared" si="46"/>
        <v>code: "KC-13540",</v>
      </c>
      <c r="H620" s="1" t="str">
        <f t="shared" si="47"/>
        <v>name: "16 PC RND STRG SET EGP KC  SET",</v>
      </c>
      <c r="I620" s="1" t="str">
        <f t="shared" si="48"/>
        <v>fraction: "16",</v>
      </c>
      <c r="J620" t="str">
        <f t="shared" si="49"/>
        <v>SalesPrice: "18"},</v>
      </c>
    </row>
    <row r="621" spans="1:10">
      <c r="A621" t="s">
        <v>632</v>
      </c>
      <c r="B621" t="s">
        <v>1400</v>
      </c>
      <c r="C621" t="s">
        <v>638</v>
      </c>
      <c r="D621">
        <v>8</v>
      </c>
      <c r="E621">
        <f>VLOOKUP(C621,Sheet3!A631:B2320,2,FALSE)</f>
        <v>12.5</v>
      </c>
      <c r="F621" s="1" t="str">
        <f t="shared" si="45"/>
        <v>{dept: "KC",</v>
      </c>
      <c r="G621" s="1" t="str">
        <f t="shared" si="46"/>
        <v>code: "KC-13541",</v>
      </c>
      <c r="H621" s="1" t="str">
        <f t="shared" si="47"/>
        <v>name: "8 PC 1 CP RAN STRGE  SET E SET",</v>
      </c>
      <c r="I621" s="1" t="str">
        <f t="shared" si="48"/>
        <v>fraction: "8",</v>
      </c>
      <c r="J621" t="str">
        <f t="shared" si="49"/>
        <v>SalesPrice: "12.5"},</v>
      </c>
    </row>
    <row r="622" spans="1:10">
      <c r="A622" t="s">
        <v>632</v>
      </c>
      <c r="B622" t="s">
        <v>1401</v>
      </c>
      <c r="C622" t="s">
        <v>639</v>
      </c>
      <c r="D622">
        <v>6</v>
      </c>
      <c r="E622">
        <f>VLOOKUP(C622,Sheet3!A632:B2321,2,FALSE)</f>
        <v>16.666699999999999</v>
      </c>
      <c r="F622" s="1" t="str">
        <f t="shared" si="45"/>
        <v>{dept: "KC",</v>
      </c>
      <c r="G622" s="1" t="str">
        <f t="shared" si="46"/>
        <v>code: "KC-13542",</v>
      </c>
      <c r="H622" s="1" t="str">
        <f t="shared" si="47"/>
        <v>name: "6 PC 2 CUP STRGE SET E SET",</v>
      </c>
      <c r="I622" s="1" t="str">
        <f t="shared" si="48"/>
        <v>fraction: "6",</v>
      </c>
      <c r="J622" t="str">
        <f t="shared" si="49"/>
        <v>SalesPrice: "16.6667"},</v>
      </c>
    </row>
    <row r="623" spans="1:10">
      <c r="A623" t="s">
        <v>632</v>
      </c>
      <c r="B623" t="s">
        <v>1402</v>
      </c>
      <c r="C623" t="s">
        <v>640</v>
      </c>
      <c r="D623">
        <v>6</v>
      </c>
      <c r="E623">
        <f>VLOOKUP(C623,Sheet3!A633:B2322,2,FALSE)</f>
        <v>19</v>
      </c>
      <c r="F623" s="1" t="str">
        <f t="shared" si="45"/>
        <v>{dept: "KC",</v>
      </c>
      <c r="G623" s="1" t="str">
        <f t="shared" si="46"/>
        <v>code: "KC-13543",</v>
      </c>
      <c r="H623" s="1" t="str">
        <f t="shared" si="47"/>
        <v>name: "6 PC 4 CUP RND STRG SET EG SET",</v>
      </c>
      <c r="I623" s="1" t="str">
        <f t="shared" si="48"/>
        <v>fraction: "6",</v>
      </c>
      <c r="J623" t="str">
        <f t="shared" si="49"/>
        <v>SalesPrice: "19"},</v>
      </c>
    </row>
    <row r="624" spans="1:10">
      <c r="A624" t="s">
        <v>632</v>
      </c>
      <c r="B624" t="s">
        <v>1403</v>
      </c>
      <c r="C624" t="s">
        <v>641</v>
      </c>
      <c r="D624">
        <v>8</v>
      </c>
      <c r="E624">
        <f>VLOOKUP(C624,Sheet3!A634:B2323,2,FALSE)</f>
        <v>28.5</v>
      </c>
      <c r="F624" s="1" t="str">
        <f t="shared" si="45"/>
        <v>{dept: "KC",</v>
      </c>
      <c r="G624" s="1" t="str">
        <f t="shared" si="46"/>
        <v>code: "KC-13544",</v>
      </c>
      <c r="H624" s="1" t="str">
        <f t="shared" si="47"/>
        <v>name: "8 PC RND STORAGE SET,EGT      ",</v>
      </c>
      <c r="I624" s="1" t="str">
        <f t="shared" si="48"/>
        <v>fraction: "8",</v>
      </c>
      <c r="J624" t="str">
        <f t="shared" si="49"/>
        <v>SalesPrice: "28.5"},</v>
      </c>
    </row>
    <row r="625" spans="1:10">
      <c r="A625" t="s">
        <v>632</v>
      </c>
      <c r="B625" t="s">
        <v>1404</v>
      </c>
      <c r="C625" t="s">
        <v>642</v>
      </c>
      <c r="D625">
        <v>6</v>
      </c>
      <c r="E625">
        <f>VLOOKUP(C625,Sheet3!A635:B2324,2,FALSE)</f>
        <v>18</v>
      </c>
      <c r="F625" s="1" t="str">
        <f t="shared" si="45"/>
        <v>{dept: "KC",</v>
      </c>
      <c r="G625" s="1" t="str">
        <f t="shared" si="46"/>
        <v>code: "KC-67521",</v>
      </c>
      <c r="H625" s="1" t="str">
        <f t="shared" si="47"/>
        <v>name: "2L BAKE DISH   6وعاء زجاج",</v>
      </c>
      <c r="I625" s="1" t="str">
        <f t="shared" si="48"/>
        <v>fraction: "6",</v>
      </c>
      <c r="J625" t="str">
        <f t="shared" si="49"/>
        <v>SalesPrice: "18"},</v>
      </c>
    </row>
    <row r="626" spans="1:10">
      <c r="A626" t="s">
        <v>632</v>
      </c>
      <c r="B626" t="s">
        <v>1405</v>
      </c>
      <c r="C626" t="s">
        <v>643</v>
      </c>
      <c r="D626">
        <v>6</v>
      </c>
      <c r="E626">
        <f>VLOOKUP(C626,Sheet3!A636:B2325,2,FALSE)</f>
        <v>18</v>
      </c>
      <c r="F626" s="1" t="str">
        <f t="shared" si="45"/>
        <v>{dept: "KC",</v>
      </c>
      <c r="G626" s="1" t="str">
        <f t="shared" si="46"/>
        <v>code: "KC-67522",</v>
      </c>
      <c r="H626" s="1" t="str">
        <f t="shared" si="47"/>
        <v>name: "2L S/ BAKE DISH   6وعاء زجاج",</v>
      </c>
      <c r="I626" s="1" t="str">
        <f t="shared" si="48"/>
        <v>fraction: "6",</v>
      </c>
      <c r="J626" t="str">
        <f t="shared" si="49"/>
        <v>SalesPrice: "18"},</v>
      </c>
    </row>
    <row r="627" spans="1:10">
      <c r="A627" t="s">
        <v>632</v>
      </c>
      <c r="B627" t="s">
        <v>1406</v>
      </c>
      <c r="C627" t="s">
        <v>644</v>
      </c>
      <c r="D627">
        <v>6</v>
      </c>
      <c r="E627">
        <f>VLOOKUP(C627,Sheet3!A637:B2326,2,FALSE)</f>
        <v>26</v>
      </c>
      <c r="F627" s="1" t="str">
        <f t="shared" si="45"/>
        <v>{dept: "KC",</v>
      </c>
      <c r="G627" s="1" t="str">
        <f t="shared" si="46"/>
        <v>code: "KC-67526",</v>
      </c>
      <c r="H627" s="1" t="str">
        <f t="shared" si="47"/>
        <v>name: "3L BAKE DISH   6وعاء زجاج",</v>
      </c>
      <c r="I627" s="1" t="str">
        <f t="shared" si="48"/>
        <v>fraction: "6",</v>
      </c>
      <c r="J627" t="str">
        <f t="shared" si="49"/>
        <v>SalesPrice: "26"},</v>
      </c>
    </row>
    <row r="628" spans="1:10">
      <c r="A628" t="s">
        <v>632</v>
      </c>
      <c r="B628" t="s">
        <v>1407</v>
      </c>
      <c r="C628" t="s">
        <v>645</v>
      </c>
      <c r="D628">
        <v>6</v>
      </c>
      <c r="E628">
        <f>VLOOKUP(C628,Sheet3!A638:B2327,2,FALSE)</f>
        <v>16</v>
      </c>
      <c r="F628" s="1" t="str">
        <f t="shared" si="45"/>
        <v>{dept: "KC",</v>
      </c>
      <c r="G628" s="1" t="str">
        <f t="shared" si="46"/>
        <v>code: "KC-67527",</v>
      </c>
      <c r="H628" s="1" t="str">
        <f t="shared" si="47"/>
        <v>name: "1.5L LOAF DISH   6وعاء زجاج",</v>
      </c>
      <c r="I628" s="1" t="str">
        <f t="shared" si="48"/>
        <v>fraction: "6",</v>
      </c>
      <c r="J628" t="str">
        <f t="shared" si="49"/>
        <v>SalesPrice: "16"},</v>
      </c>
    </row>
    <row r="629" spans="1:10">
      <c r="A629" t="s">
        <v>632</v>
      </c>
      <c r="B629" t="s">
        <v>1408</v>
      </c>
      <c r="C629" t="s">
        <v>646</v>
      </c>
      <c r="D629">
        <v>6</v>
      </c>
      <c r="E629">
        <f>VLOOKUP(C629,Sheet3!A639:B2328,2,FALSE)</f>
        <v>32</v>
      </c>
      <c r="F629" s="1" t="str">
        <f t="shared" si="45"/>
        <v>{dept: "KC",</v>
      </c>
      <c r="G629" s="1" t="str">
        <f t="shared" si="46"/>
        <v>code: "KC-68189",</v>
      </c>
      <c r="H629" s="1" t="str">
        <f t="shared" si="47"/>
        <v>name: "4L BAKE DISH   6وعاء زجاج",</v>
      </c>
      <c r="I629" s="1" t="str">
        <f t="shared" si="48"/>
        <v>fraction: "6",</v>
      </c>
      <c r="J629" t="str">
        <f t="shared" si="49"/>
        <v>SalesPrice: "32"},</v>
      </c>
    </row>
    <row r="630" spans="1:10">
      <c r="A630" t="s">
        <v>632</v>
      </c>
      <c r="B630" t="s">
        <v>1409</v>
      </c>
      <c r="C630" t="s">
        <v>647</v>
      </c>
      <c r="D630">
        <v>12</v>
      </c>
      <c r="E630">
        <f>VLOOKUP(C630,Sheet3!A640:B2329,2,FALSE)</f>
        <v>12</v>
      </c>
      <c r="F630" s="1" t="str">
        <f t="shared" si="45"/>
        <v>{dept: "KC",</v>
      </c>
      <c r="G630" s="1" t="str">
        <f t="shared" si="46"/>
        <v>code: "KC-68190",</v>
      </c>
      <c r="H630" s="1" t="str">
        <f t="shared" si="47"/>
        <v>name: " 9" DEEP PIE   12وعاء زجاج    ",</v>
      </c>
      <c r="I630" s="1" t="str">
        <f t="shared" si="48"/>
        <v>fraction: "12",</v>
      </c>
      <c r="J630" t="str">
        <f t="shared" si="49"/>
        <v>SalesPrice: "12"},</v>
      </c>
    </row>
    <row r="631" spans="1:10">
      <c r="A631" t="s">
        <v>632</v>
      </c>
      <c r="B631" t="s">
        <v>1410</v>
      </c>
      <c r="C631" t="s">
        <v>648</v>
      </c>
      <c r="D631">
        <v>4</v>
      </c>
      <c r="E631">
        <f>VLOOKUP(C631,Sheet3!A641:B2330,2,FALSE)</f>
        <v>22</v>
      </c>
      <c r="F631" s="1" t="str">
        <f t="shared" si="45"/>
        <v>{dept: "KC",</v>
      </c>
      <c r="G631" s="1" t="str">
        <f t="shared" si="46"/>
        <v>code: "KC-80381",</v>
      </c>
      <c r="H631" s="1" t="str">
        <f t="shared" si="47"/>
        <v>name: "8PC177ML CUSTARD/LID4كاس زجاج",</v>
      </c>
      <c r="I631" s="1" t="str">
        <f t="shared" si="48"/>
        <v>fraction: "4",</v>
      </c>
      <c r="J631" t="str">
        <f t="shared" si="49"/>
        <v>SalesPrice: "22"},</v>
      </c>
    </row>
    <row r="632" spans="1:10">
      <c r="A632" t="s">
        <v>632</v>
      </c>
      <c r="B632" t="s">
        <v>1411</v>
      </c>
      <c r="C632" t="s">
        <v>649</v>
      </c>
      <c r="D632">
        <v>6</v>
      </c>
      <c r="E632">
        <f>VLOOKUP(C632,Sheet3!A642:B2331,2,FALSE)</f>
        <v>12</v>
      </c>
      <c r="F632" s="1" t="str">
        <f t="shared" si="45"/>
        <v>{dept: "KC",</v>
      </c>
      <c r="G632" s="1" t="str">
        <f t="shared" si="46"/>
        <v>code: "KC-81574",</v>
      </c>
      <c r="H632" s="1" t="str">
        <f t="shared" si="47"/>
        <v>name: "1.5L MIXING BOWL   6وعاء زجاج",</v>
      </c>
      <c r="I632" s="1" t="str">
        <f t="shared" si="48"/>
        <v>fraction: "6",</v>
      </c>
      <c r="J632" t="str">
        <f t="shared" si="49"/>
        <v>SalesPrice: "12"},</v>
      </c>
    </row>
    <row r="633" spans="1:10">
      <c r="A633" t="s">
        <v>632</v>
      </c>
      <c r="B633" t="s">
        <v>1412</v>
      </c>
      <c r="C633" t="s">
        <v>650</v>
      </c>
      <c r="D633">
        <v>6</v>
      </c>
      <c r="E633">
        <f>VLOOKUP(C633,Sheet3!A643:B2332,2,FALSE)</f>
        <v>17</v>
      </c>
      <c r="F633" s="1" t="str">
        <f t="shared" ref="F633:F696" si="50">"{dept: """ &amp; A633 &amp; ""","</f>
        <v>{dept: "KC",</v>
      </c>
      <c r="G633" s="1" t="str">
        <f t="shared" ref="G633:G696" si="51">"code: """ &amp; C633 &amp; ""","</f>
        <v>code: "KC-81575",</v>
      </c>
      <c r="H633" s="1" t="str">
        <f t="shared" ref="H633:H696" si="52">"name: """ &amp; B633 &amp; ""","</f>
        <v>name: "2.5L MIXING BOWL   6وعاء زجاج",</v>
      </c>
      <c r="I633" s="1" t="str">
        <f t="shared" ref="I633:I696" si="53">"fraction: """ &amp; D633 &amp; ""","</f>
        <v>fraction: "6",</v>
      </c>
      <c r="J633" t="str">
        <f t="shared" ref="J633:J696" si="54">"SalesPrice: """ &amp; E633 &amp; """},"</f>
        <v>SalesPrice: "17"},</v>
      </c>
    </row>
    <row r="634" spans="1:10">
      <c r="A634" t="s">
        <v>632</v>
      </c>
      <c r="B634" t="s">
        <v>1413</v>
      </c>
      <c r="C634" t="s">
        <v>651</v>
      </c>
      <c r="D634">
        <v>4</v>
      </c>
      <c r="E634">
        <f>VLOOKUP(C634,Sheet3!A644:B2333,2,FALSE)</f>
        <v>27</v>
      </c>
      <c r="F634" s="1" t="str">
        <f t="shared" si="50"/>
        <v>{dept: "KC",</v>
      </c>
      <c r="G634" s="1" t="str">
        <f t="shared" si="51"/>
        <v>code: "KC-81605",</v>
      </c>
      <c r="H634" s="1" t="str">
        <f t="shared" si="52"/>
        <v>name: "2 L BATTER BOWL   4وعاء قياس",</v>
      </c>
      <c r="I634" s="1" t="str">
        <f t="shared" si="53"/>
        <v>fraction: "4",</v>
      </c>
      <c r="J634" t="str">
        <f t="shared" si="54"/>
        <v>SalesPrice: "27"},</v>
      </c>
    </row>
    <row r="635" spans="1:10">
      <c r="A635" t="s">
        <v>632</v>
      </c>
      <c r="B635" t="s">
        <v>1414</v>
      </c>
      <c r="C635" t="s">
        <v>652</v>
      </c>
      <c r="D635">
        <v>6</v>
      </c>
      <c r="E635">
        <f>VLOOKUP(C635,Sheet3!A645:B2334,2,FALSE)</f>
        <v>30</v>
      </c>
      <c r="F635" s="1" t="str">
        <f t="shared" si="50"/>
        <v>{dept: "KC",</v>
      </c>
      <c r="G635" s="1" t="str">
        <f t="shared" si="51"/>
        <v>code: "KC-81706",</v>
      </c>
      <c r="H635" s="1" t="str">
        <f t="shared" si="52"/>
        <v>name: " 2L DISH W/CVR,   6وعاء زجاج  ",</v>
      </c>
      <c r="I635" s="1" t="str">
        <f t="shared" si="53"/>
        <v>fraction: "6",</v>
      </c>
      <c r="J635" t="str">
        <f t="shared" si="54"/>
        <v>SalesPrice: "30"},</v>
      </c>
    </row>
    <row r="636" spans="1:10">
      <c r="A636" t="s">
        <v>632</v>
      </c>
      <c r="B636" t="s">
        <v>1415</v>
      </c>
      <c r="C636" t="s">
        <v>653</v>
      </c>
      <c r="D636">
        <v>4</v>
      </c>
      <c r="E636">
        <f>VLOOKUP(C636,Sheet3!A646:B2335,2,FALSE)</f>
        <v>25</v>
      </c>
      <c r="F636" s="1" t="str">
        <f t="shared" si="50"/>
        <v>{dept: "KC",</v>
      </c>
      <c r="G636" s="1" t="str">
        <f t="shared" si="51"/>
        <v>code: "KC-82269",</v>
      </c>
      <c r="H636" s="1" t="str">
        <f t="shared" si="52"/>
        <v>name: "Oval custard cup set 4 pc",</v>
      </c>
      <c r="I636" s="1" t="str">
        <f t="shared" si="53"/>
        <v>fraction: "4",</v>
      </c>
      <c r="J636" t="str">
        <f t="shared" si="54"/>
        <v>SalesPrice: "25"},</v>
      </c>
    </row>
    <row r="637" spans="1:10">
      <c r="A637" t="s">
        <v>632</v>
      </c>
      <c r="B637" t="s">
        <v>1416</v>
      </c>
      <c r="C637" t="s">
        <v>654</v>
      </c>
      <c r="D637">
        <v>4</v>
      </c>
      <c r="E637">
        <f>VLOOKUP(C637,Sheet3!A647:B2336,2,FALSE)</f>
        <v>25</v>
      </c>
      <c r="F637" s="1" t="str">
        <f t="shared" si="50"/>
        <v>{dept: "KC",</v>
      </c>
      <c r="G637" s="1" t="str">
        <f t="shared" si="51"/>
        <v>code: "KC-82628",</v>
      </c>
      <c r="H637" s="1" t="str">
        <f t="shared" si="52"/>
        <v>name: "8PC 236ML RND W/LID4وعاء زجاج",</v>
      </c>
      <c r="I637" s="1" t="str">
        <f t="shared" si="53"/>
        <v>fraction: "4",</v>
      </c>
      <c r="J637" t="str">
        <f t="shared" si="54"/>
        <v>SalesPrice: "25"},</v>
      </c>
    </row>
    <row r="638" spans="1:10">
      <c r="A638" t="s">
        <v>632</v>
      </c>
      <c r="B638" t="s">
        <v>1417</v>
      </c>
      <c r="C638" t="s">
        <v>655</v>
      </c>
      <c r="D638">
        <v>4</v>
      </c>
      <c r="E638">
        <f>VLOOKUP(C638,Sheet3!A648:B2337,2,FALSE)</f>
        <v>27</v>
      </c>
      <c r="F638" s="1" t="str">
        <f t="shared" si="50"/>
        <v>{dept: "KC",</v>
      </c>
      <c r="G638" s="1" t="str">
        <f t="shared" si="51"/>
        <v>code: "KC-82629",</v>
      </c>
      <c r="H638" s="1" t="str">
        <f t="shared" si="52"/>
        <v>name: "6PC 472ML RND W/LID4وعاء زجاج",</v>
      </c>
      <c r="I638" s="1" t="str">
        <f t="shared" si="53"/>
        <v>fraction: "4",</v>
      </c>
      <c r="J638" t="str">
        <f t="shared" si="54"/>
        <v>SalesPrice: "27"},</v>
      </c>
    </row>
    <row r="639" spans="1:10">
      <c r="A639" t="s">
        <v>632</v>
      </c>
      <c r="B639" t="s">
        <v>1418</v>
      </c>
      <c r="C639" t="s">
        <v>656</v>
      </c>
      <c r="D639">
        <v>2</v>
      </c>
      <c r="E639">
        <f>VLOOKUP(C639,Sheet3!A649:B2338,2,FALSE)</f>
        <v>31</v>
      </c>
      <c r="F639" s="1" t="str">
        <f t="shared" si="50"/>
        <v>{dept: "KC",</v>
      </c>
      <c r="G639" s="1" t="str">
        <f t="shared" si="51"/>
        <v>code: "KC-82631",</v>
      </c>
      <c r="H639" s="1" t="str">
        <f t="shared" si="52"/>
        <v>name: "4L OVAL ROASTER   2وعاء زجاج",</v>
      </c>
      <c r="I639" s="1" t="str">
        <f t="shared" si="53"/>
        <v>fraction: "2",</v>
      </c>
      <c r="J639" t="str">
        <f t="shared" si="54"/>
        <v>SalesPrice: "31"},</v>
      </c>
    </row>
    <row r="640" spans="1:10">
      <c r="A640" t="s">
        <v>632</v>
      </c>
      <c r="B640" t="s">
        <v>1419</v>
      </c>
      <c r="C640" t="s">
        <v>657</v>
      </c>
      <c r="D640">
        <v>6</v>
      </c>
      <c r="E640">
        <f>VLOOKUP(C640,Sheet3!A650:B2339,2,FALSE)</f>
        <v>10</v>
      </c>
      <c r="F640" s="1" t="str">
        <f t="shared" si="50"/>
        <v>{dept: "KC",</v>
      </c>
      <c r="G640" s="1" t="str">
        <f t="shared" si="51"/>
        <v>code: "KC-85906",</v>
      </c>
      <c r="H640" s="1" t="str">
        <f t="shared" si="52"/>
        <v>name: " 472ml  RND STORG,LID6وعاءزجاج",</v>
      </c>
      <c r="I640" s="1" t="str">
        <f t="shared" si="53"/>
        <v>fraction: "6",</v>
      </c>
      <c r="J640" t="str">
        <f t="shared" si="54"/>
        <v>SalesPrice: "10"},</v>
      </c>
    </row>
    <row r="641" spans="1:10">
      <c r="A641" t="s">
        <v>632</v>
      </c>
      <c r="B641" t="s">
        <v>1420</v>
      </c>
      <c r="C641" t="s">
        <v>658</v>
      </c>
      <c r="D641">
        <v>4</v>
      </c>
      <c r="E641">
        <f>VLOOKUP(C641,Sheet3!A651:B2340,2,FALSE)</f>
        <v>14</v>
      </c>
      <c r="F641" s="1" t="str">
        <f t="shared" si="50"/>
        <v>{dept: "KC",</v>
      </c>
      <c r="G641" s="1" t="str">
        <f t="shared" si="51"/>
        <v>code: "KC-85907",</v>
      </c>
      <c r="H641" s="1" t="str">
        <f t="shared" si="52"/>
        <v>name: " 946ml RND STORGE,LID4وعاءزجاج",</v>
      </c>
      <c r="I641" s="1" t="str">
        <f t="shared" si="53"/>
        <v>fraction: "4",</v>
      </c>
      <c r="J641" t="str">
        <f t="shared" si="54"/>
        <v>SalesPrice: "14"},</v>
      </c>
    </row>
    <row r="642" spans="1:10">
      <c r="A642" t="s">
        <v>632</v>
      </c>
      <c r="B642" t="s">
        <v>1421</v>
      </c>
      <c r="C642" t="s">
        <v>659</v>
      </c>
      <c r="D642">
        <v>4</v>
      </c>
      <c r="E642">
        <f>VLOOKUP(C642,Sheet3!A652:B2341,2,FALSE)</f>
        <v>19</v>
      </c>
      <c r="F642" s="1" t="str">
        <f t="shared" si="50"/>
        <v>{dept: "KC",</v>
      </c>
      <c r="G642" s="1" t="str">
        <f t="shared" si="51"/>
        <v>code: "KC-85908",</v>
      </c>
      <c r="H642" s="1" t="str">
        <f t="shared" si="52"/>
        <v>name: " 1.65L RND STORGE,LID4وعاءزجاج",</v>
      </c>
      <c r="I642" s="1" t="str">
        <f t="shared" si="53"/>
        <v>fraction: "4",</v>
      </c>
      <c r="J642" t="str">
        <f t="shared" si="54"/>
        <v>SalesPrice: "19"},</v>
      </c>
    </row>
    <row r="643" spans="1:10">
      <c r="A643" t="s">
        <v>632</v>
      </c>
      <c r="B643" t="s">
        <v>1422</v>
      </c>
      <c r="C643" t="s">
        <v>660</v>
      </c>
      <c r="D643">
        <v>4</v>
      </c>
      <c r="E643">
        <f>VLOOKUP(C643,Sheet3!A653:B2342,2,FALSE)</f>
        <v>19</v>
      </c>
      <c r="F643" s="1" t="str">
        <f t="shared" si="50"/>
        <v>{dept: "KC",</v>
      </c>
      <c r="G643" s="1" t="str">
        <f t="shared" si="51"/>
        <v>code: "KC-85912",</v>
      </c>
      <c r="H643" s="1" t="str">
        <f t="shared" si="52"/>
        <v>name: " 1.1L RECT STORGE,LID4وعاءزجاج",</v>
      </c>
      <c r="I643" s="1" t="str">
        <f t="shared" si="53"/>
        <v>fraction: "4",</v>
      </c>
      <c r="J643" t="str">
        <f t="shared" si="54"/>
        <v>SalesPrice: "19"},</v>
      </c>
    </row>
    <row r="644" spans="1:10">
      <c r="A644" t="s">
        <v>632</v>
      </c>
      <c r="B644" t="s">
        <v>1423</v>
      </c>
      <c r="C644" t="s">
        <v>661</v>
      </c>
      <c r="D644">
        <v>4</v>
      </c>
      <c r="E644">
        <f>VLOOKUP(C644,Sheet3!A654:B2343,2,FALSE)</f>
        <v>22</v>
      </c>
      <c r="F644" s="1" t="str">
        <f t="shared" si="50"/>
        <v>{dept: "KC",</v>
      </c>
      <c r="G644" s="1" t="str">
        <f t="shared" si="51"/>
        <v>code: "KC-85913",</v>
      </c>
      <c r="H644" s="1" t="str">
        <f t="shared" si="52"/>
        <v>name: "1.4L RECTANGL STORAG4وعاءزجاج",</v>
      </c>
      <c r="I644" s="1" t="str">
        <f t="shared" si="53"/>
        <v>fraction: "4",</v>
      </c>
      <c r="J644" t="str">
        <f t="shared" si="54"/>
        <v>SalesPrice: "22"},</v>
      </c>
    </row>
    <row r="645" spans="1:10">
      <c r="A645" t="s">
        <v>632</v>
      </c>
      <c r="B645" t="s">
        <v>1424</v>
      </c>
      <c r="C645" t="s">
        <v>662</v>
      </c>
      <c r="D645">
        <v>2</v>
      </c>
      <c r="E645">
        <f>VLOOKUP(C645,Sheet3!A655:B2344,2,FALSE)</f>
        <v>28</v>
      </c>
      <c r="F645" s="1" t="str">
        <f t="shared" si="50"/>
        <v>{dept: "KC",</v>
      </c>
      <c r="G645" s="1" t="str">
        <f t="shared" si="51"/>
        <v>code: "KC-85914",</v>
      </c>
      <c r="H645" s="1" t="str">
        <f t="shared" si="52"/>
        <v>name: " 2.6L RECT STORGE,LID2وعاءزجاج",</v>
      </c>
      <c r="I645" s="1" t="str">
        <f t="shared" si="53"/>
        <v>fraction: "2",</v>
      </c>
      <c r="J645" t="str">
        <f t="shared" si="54"/>
        <v>SalesPrice: "28"},</v>
      </c>
    </row>
    <row r="646" spans="1:10">
      <c r="A646" t="s">
        <v>632</v>
      </c>
      <c r="B646" t="s">
        <v>1425</v>
      </c>
      <c r="C646" t="s">
        <v>663</v>
      </c>
      <c r="D646">
        <v>12</v>
      </c>
      <c r="E646">
        <f>VLOOKUP(C646,Sheet3!A656:B2345,2,FALSE)</f>
        <v>10</v>
      </c>
      <c r="F646" s="1" t="str">
        <f t="shared" si="50"/>
        <v>{dept: "KC",</v>
      </c>
      <c r="G646" s="1" t="str">
        <f t="shared" si="51"/>
        <v>code: "KC-91659",</v>
      </c>
      <c r="H646" s="1" t="str">
        <f t="shared" si="52"/>
        <v>name: "250ML MEASURING CUP12وعاءقياس",</v>
      </c>
      <c r="I646" s="1" t="str">
        <f t="shared" si="53"/>
        <v>fraction: "12",</v>
      </c>
      <c r="J646" t="str">
        <f t="shared" si="54"/>
        <v>SalesPrice: "10"},</v>
      </c>
    </row>
    <row r="647" spans="1:10">
      <c r="A647" t="s">
        <v>632</v>
      </c>
      <c r="B647" t="s">
        <v>1426</v>
      </c>
      <c r="C647" t="s">
        <v>664</v>
      </c>
      <c r="D647">
        <v>12</v>
      </c>
      <c r="E647">
        <f>VLOOKUP(C647,Sheet3!A657:B2346,2,FALSE)</f>
        <v>15</v>
      </c>
      <c r="F647" s="1" t="str">
        <f t="shared" si="50"/>
        <v>{dept: "KC",</v>
      </c>
      <c r="G647" s="1" t="str">
        <f t="shared" si="51"/>
        <v>code: "KC-91660",</v>
      </c>
      <c r="H647" s="1" t="str">
        <f t="shared" si="52"/>
        <v>name: "500ML MEASURING CUP12وعاءقياس",</v>
      </c>
      <c r="I647" s="1" t="str">
        <f t="shared" si="53"/>
        <v>fraction: "12",</v>
      </c>
      <c r="J647" t="str">
        <f t="shared" si="54"/>
        <v>SalesPrice: "15"},</v>
      </c>
    </row>
    <row r="648" spans="1:10">
      <c r="A648" t="s">
        <v>632</v>
      </c>
      <c r="B648" t="s">
        <v>1427</v>
      </c>
      <c r="C648" t="s">
        <v>665</v>
      </c>
      <c r="D648">
        <v>6</v>
      </c>
      <c r="E648">
        <f>VLOOKUP(C648,Sheet3!A658:B2347,2,FALSE)</f>
        <v>20</v>
      </c>
      <c r="F648" s="1" t="str">
        <f t="shared" si="50"/>
        <v>{dept: "KC",</v>
      </c>
      <c r="G648" s="1" t="str">
        <f t="shared" si="51"/>
        <v>code: "KC-91661",</v>
      </c>
      <c r="H648" s="1" t="str">
        <f t="shared" si="52"/>
        <v>name: " 1L MEASURING CUP,6وعاء قياس  ",</v>
      </c>
      <c r="I648" s="1" t="str">
        <f t="shared" si="53"/>
        <v>fraction: "6",</v>
      </c>
      <c r="J648" t="str">
        <f t="shared" si="54"/>
        <v>SalesPrice: "20"},</v>
      </c>
    </row>
    <row r="649" spans="1:10">
      <c r="A649" t="s">
        <v>632</v>
      </c>
      <c r="B649" t="s">
        <v>1428</v>
      </c>
      <c r="C649" t="s">
        <v>666</v>
      </c>
      <c r="D649">
        <v>2</v>
      </c>
      <c r="E649">
        <f>VLOOKUP(C649,Sheet3!A659:B2348,2,FALSE)</f>
        <v>23</v>
      </c>
      <c r="F649" s="1" t="str">
        <f t="shared" si="50"/>
        <v>{dept: "KC",</v>
      </c>
      <c r="G649" s="1" t="str">
        <f t="shared" si="51"/>
        <v>code: "KC-91662",</v>
      </c>
      <c r="H649" s="1" t="str">
        <f t="shared" si="52"/>
        <v>name: "4L MIXING BOWL   2وعاء زجاج",</v>
      </c>
      <c r="I649" s="1" t="str">
        <f t="shared" si="53"/>
        <v>fraction: "2",</v>
      </c>
      <c r="J649" t="str">
        <f t="shared" si="54"/>
        <v>SalesPrice: "23"},</v>
      </c>
    </row>
    <row r="650" spans="1:10">
      <c r="A650" t="s">
        <v>632</v>
      </c>
      <c r="B650" t="s">
        <v>1429</v>
      </c>
      <c r="C650" t="s">
        <v>667</v>
      </c>
      <c r="D650">
        <v>3</v>
      </c>
      <c r="E650">
        <f>VLOOKUP(C650,Sheet3!A660:B2349,2,FALSE)</f>
        <v>40</v>
      </c>
      <c r="F650" s="1" t="str">
        <f t="shared" si="50"/>
        <v>{dept: "KC",</v>
      </c>
      <c r="G650" s="1" t="str">
        <f t="shared" si="51"/>
        <v>code: "KC-91818",</v>
      </c>
      <c r="H650" s="1" t="str">
        <f t="shared" si="52"/>
        <v>name: "3L BAKE DISH W/LID3وعاء زجاج",</v>
      </c>
      <c r="I650" s="1" t="str">
        <f t="shared" si="53"/>
        <v>fraction: "3",</v>
      </c>
      <c r="J650" t="str">
        <f t="shared" si="54"/>
        <v>SalesPrice: "40"},</v>
      </c>
    </row>
    <row r="651" spans="1:10">
      <c r="A651" t="s">
        <v>632</v>
      </c>
      <c r="B651" t="s">
        <v>1430</v>
      </c>
      <c r="C651" t="s">
        <v>668</v>
      </c>
      <c r="D651">
        <v>3</v>
      </c>
      <c r="E651">
        <f>VLOOKUP(C651,Sheet3!A661:B2350,2,FALSE)</f>
        <v>32</v>
      </c>
      <c r="F651" s="1" t="str">
        <f t="shared" si="50"/>
        <v>{dept: "KC",</v>
      </c>
      <c r="G651" s="1" t="str">
        <f t="shared" si="51"/>
        <v>code: "KC-91819",</v>
      </c>
      <c r="H651" s="1" t="str">
        <f t="shared" si="52"/>
        <v>name: " 2L S/BAKE DISH,STRAG LID3وعاء",</v>
      </c>
      <c r="I651" s="1" t="str">
        <f t="shared" si="53"/>
        <v>fraction: "3",</v>
      </c>
      <c r="J651" t="str">
        <f t="shared" si="54"/>
        <v>SalesPrice: "32"},</v>
      </c>
    </row>
    <row r="652" spans="1:10">
      <c r="A652" t="s">
        <v>632</v>
      </c>
      <c r="B652" t="s">
        <v>1431</v>
      </c>
      <c r="C652" t="s">
        <v>669</v>
      </c>
      <c r="D652">
        <v>4</v>
      </c>
      <c r="E652">
        <f>VLOOKUP(C652,Sheet3!A662:B2351,2,FALSE)</f>
        <v>39</v>
      </c>
      <c r="F652" s="1" t="str">
        <f t="shared" si="50"/>
        <v>{dept: "KC",</v>
      </c>
      <c r="G652" s="1" t="str">
        <f t="shared" si="51"/>
        <v>code: "KC-92001",</v>
      </c>
      <c r="H652" s="1" t="str">
        <f t="shared" si="52"/>
        <v>name: "6 PC RND STORAG SET4وعاء زجاج",</v>
      </c>
      <c r="I652" s="1" t="str">
        <f t="shared" si="53"/>
        <v>fraction: "4",</v>
      </c>
      <c r="J652" t="str">
        <f t="shared" si="54"/>
        <v>SalesPrice: "39"},</v>
      </c>
    </row>
    <row r="653" spans="1:10">
      <c r="A653" t="s">
        <v>632</v>
      </c>
      <c r="B653" t="s">
        <v>1432</v>
      </c>
      <c r="C653" t="s">
        <v>670</v>
      </c>
      <c r="D653">
        <v>4</v>
      </c>
      <c r="E653">
        <f>VLOOKUP(C653,Sheet3!A663:B2352,2,FALSE)</f>
        <v>72</v>
      </c>
      <c r="F653" s="1" t="str">
        <f t="shared" si="50"/>
        <v>{dept: "KC",</v>
      </c>
      <c r="G653" s="1" t="str">
        <f t="shared" si="51"/>
        <v>code: "KC-92206",</v>
      </c>
      <c r="H653" s="1" t="str">
        <f t="shared" si="52"/>
        <v>name: " 16 PC STORAGE SET, 4طقم زجاج ",</v>
      </c>
      <c r="I653" s="1" t="str">
        <f t="shared" si="53"/>
        <v>fraction: "4",</v>
      </c>
      <c r="J653" t="str">
        <f t="shared" si="54"/>
        <v>SalesPrice: "72"},</v>
      </c>
    </row>
    <row r="654" spans="1:10">
      <c r="A654" t="s">
        <v>632</v>
      </c>
      <c r="B654" t="s">
        <v>1433</v>
      </c>
      <c r="C654" t="s">
        <v>671</v>
      </c>
      <c r="D654">
        <v>1</v>
      </c>
      <c r="E654">
        <f>VLOOKUP(C654,Sheet3!A664:B2353,2,FALSE)</f>
        <v>72</v>
      </c>
      <c r="F654" s="1" t="str">
        <f t="shared" si="50"/>
        <v>{dept: "KC",</v>
      </c>
      <c r="G654" s="1" t="str">
        <f t="shared" si="51"/>
        <v>code: "KC-92216",</v>
      </c>
      <c r="H654" s="1" t="str">
        <f t="shared" si="52"/>
        <v>name: " 8 PC BAKEWARE SET, 1طقم زجاج ",</v>
      </c>
      <c r="I654" s="1" t="str">
        <f t="shared" si="53"/>
        <v>fraction: "1",</v>
      </c>
      <c r="J654" t="str">
        <f t="shared" si="54"/>
        <v>SalesPrice: "72"},</v>
      </c>
    </row>
    <row r="655" spans="1:10">
      <c r="A655" t="s">
        <v>632</v>
      </c>
      <c r="B655" t="s">
        <v>1434</v>
      </c>
      <c r="C655" t="s">
        <v>672</v>
      </c>
      <c r="D655">
        <v>1</v>
      </c>
      <c r="E655">
        <f>VLOOKUP(C655,Sheet3!A665:B2354,2,FALSE)</f>
        <v>72</v>
      </c>
      <c r="F655" s="1" t="str">
        <f t="shared" si="50"/>
        <v>{dept: "KC",</v>
      </c>
      <c r="G655" s="1" t="str">
        <f t="shared" si="51"/>
        <v>code: "KC-92235",</v>
      </c>
      <c r="H655" s="1" t="str">
        <f t="shared" si="52"/>
        <v>name: " 12 PC STORAGE SET,1طقم زجاج  ",</v>
      </c>
      <c r="I655" s="1" t="str">
        <f t="shared" si="53"/>
        <v>fraction: "1",</v>
      </c>
      <c r="J655" t="str">
        <f t="shared" si="54"/>
        <v>SalesPrice: "72"},</v>
      </c>
    </row>
    <row r="656" spans="1:10">
      <c r="A656" t="s">
        <v>632</v>
      </c>
      <c r="B656" t="s">
        <v>1435</v>
      </c>
      <c r="C656" t="s">
        <v>673</v>
      </c>
      <c r="D656">
        <v>1</v>
      </c>
      <c r="E656">
        <f>VLOOKUP(C656,Sheet3!A666:B2355,2,FALSE)</f>
        <v>72</v>
      </c>
      <c r="F656" s="1" t="str">
        <f t="shared" si="50"/>
        <v>{dept: "KC",</v>
      </c>
      <c r="G656" s="1" t="str">
        <f t="shared" si="51"/>
        <v>code: "KC-94976",</v>
      </c>
      <c r="H656" s="1" t="str">
        <f t="shared" si="52"/>
        <v>name: " 9 PC BAKEWARE SET,1طقم زجاج  ",</v>
      </c>
      <c r="I656" s="1" t="str">
        <f t="shared" si="53"/>
        <v>fraction: "1",</v>
      </c>
      <c r="J656" t="str">
        <f t="shared" si="54"/>
        <v>SalesPrice: "72"},</v>
      </c>
    </row>
    <row r="657" spans="1:10">
      <c r="A657" t="s">
        <v>674</v>
      </c>
      <c r="B657" t="s">
        <v>1436</v>
      </c>
      <c r="C657" t="s">
        <v>675</v>
      </c>
      <c r="D657">
        <v>96</v>
      </c>
      <c r="E657">
        <f>VLOOKUP(C657,Sheet3!A667:B2356,2,FALSE)</f>
        <v>6</v>
      </c>
      <c r="F657" s="1" t="str">
        <f t="shared" si="50"/>
        <v>{dept: "MG",</v>
      </c>
      <c r="G657" s="1" t="str">
        <f t="shared" si="51"/>
        <v>code: "MG-900175",</v>
      </c>
      <c r="H657" s="1" t="str">
        <f t="shared" si="52"/>
        <v>name: "Cleaning Rubber Gloves M 96",</v>
      </c>
      <c r="I657" s="1" t="str">
        <f t="shared" si="53"/>
        <v>fraction: "96",</v>
      </c>
      <c r="J657" t="str">
        <f t="shared" si="54"/>
        <v>SalesPrice: "6"},</v>
      </c>
    </row>
    <row r="658" spans="1:10">
      <c r="A658" t="s">
        <v>674</v>
      </c>
      <c r="B658" t="s">
        <v>1437</v>
      </c>
      <c r="C658" t="s">
        <v>676</v>
      </c>
      <c r="D658">
        <v>96</v>
      </c>
      <c r="E658">
        <f>VLOOKUP(C658,Sheet3!A668:B2357,2,FALSE)</f>
        <v>6</v>
      </c>
      <c r="F658" s="1" t="str">
        <f t="shared" si="50"/>
        <v>{dept: "MG",</v>
      </c>
      <c r="G658" s="1" t="str">
        <f t="shared" si="51"/>
        <v>code: "MG-900472",</v>
      </c>
      <c r="H658" s="1" t="str">
        <f t="shared" si="52"/>
        <v>name: "Cleaning Rubber Gloves S 96",</v>
      </c>
      <c r="I658" s="1" t="str">
        <f t="shared" si="53"/>
        <v>fraction: "96",</v>
      </c>
      <c r="J658" t="str">
        <f t="shared" si="54"/>
        <v>SalesPrice: "6"},</v>
      </c>
    </row>
    <row r="659" spans="1:10">
      <c r="A659" t="s">
        <v>674</v>
      </c>
      <c r="B659" t="s">
        <v>1438</v>
      </c>
      <c r="C659" t="s">
        <v>677</v>
      </c>
      <c r="D659">
        <v>96</v>
      </c>
      <c r="E659">
        <f>VLOOKUP(C659,Sheet3!A669:B2358,2,FALSE)</f>
        <v>6</v>
      </c>
      <c r="F659" s="1" t="str">
        <f t="shared" si="50"/>
        <v>{dept: "MG",</v>
      </c>
      <c r="G659" s="1" t="str">
        <f t="shared" si="51"/>
        <v>code: "MG-900489",</v>
      </c>
      <c r="H659" s="1" t="str">
        <f t="shared" si="52"/>
        <v>name: "Cleaning Rubber Gloves L 96",</v>
      </c>
      <c r="I659" s="1" t="str">
        <f t="shared" si="53"/>
        <v>fraction: "96",</v>
      </c>
      <c r="J659" t="str">
        <f t="shared" si="54"/>
        <v>SalesPrice: "6"},</v>
      </c>
    </row>
    <row r="660" spans="1:10">
      <c r="A660" t="s">
        <v>678</v>
      </c>
      <c r="B660" t="s">
        <v>1439</v>
      </c>
      <c r="C660" t="s">
        <v>679</v>
      </c>
      <c r="D660">
        <v>12</v>
      </c>
      <c r="E660">
        <f>VLOOKUP(C660,Sheet3!A670:B2359,2,FALSE)</f>
        <v>1.8333999999999999</v>
      </c>
      <c r="F660" s="1" t="str">
        <f t="shared" si="50"/>
        <v>{dept: "RC",</v>
      </c>
      <c r="G660" s="1" t="str">
        <f t="shared" si="51"/>
        <v>code: "RC-01100",</v>
      </c>
      <c r="H660" s="1" t="str">
        <f t="shared" si="52"/>
        <v>name: "أعواد قطنCTTN SWAB100 ROUND12",</v>
      </c>
      <c r="I660" s="1" t="str">
        <f t="shared" si="53"/>
        <v>fraction: "12",</v>
      </c>
      <c r="J660" t="str">
        <f t="shared" si="54"/>
        <v>SalesPrice: "1.8334"},</v>
      </c>
    </row>
    <row r="661" spans="1:10">
      <c r="A661" t="s">
        <v>678</v>
      </c>
      <c r="B661" t="s">
        <v>1440</v>
      </c>
      <c r="C661" t="s">
        <v>680</v>
      </c>
      <c r="D661">
        <v>12</v>
      </c>
      <c r="E661">
        <f>VLOOKUP(C661,Sheet3!A671:B2360,2,FALSE)</f>
        <v>3.1667000000000001</v>
      </c>
      <c r="F661" s="1" t="str">
        <f t="shared" si="50"/>
        <v>{dept: "RC",</v>
      </c>
      <c r="G661" s="1" t="str">
        <f t="shared" si="51"/>
        <v>code: "RC-01200",</v>
      </c>
      <c r="H661" s="1" t="str">
        <f t="shared" si="52"/>
        <v>name: "أعواد قطنCTTN SWAB200 ROUND12",</v>
      </c>
      <c r="I661" s="1" t="str">
        <f t="shared" si="53"/>
        <v>fraction: "12",</v>
      </c>
      <c r="J661" t="str">
        <f t="shared" si="54"/>
        <v>SalesPrice: "3.1667"},</v>
      </c>
    </row>
    <row r="662" spans="1:10">
      <c r="A662" t="s">
        <v>678</v>
      </c>
      <c r="B662" t="s">
        <v>1441</v>
      </c>
      <c r="C662" t="s">
        <v>681</v>
      </c>
      <c r="D662">
        <v>50</v>
      </c>
      <c r="E662">
        <f>VLOOKUP(C662,Sheet3!A672:B2361,2,FALSE)</f>
        <v>6</v>
      </c>
      <c r="F662" s="1" t="str">
        <f t="shared" si="50"/>
        <v>{dept: "RC",</v>
      </c>
      <c r="G662" s="1" t="str">
        <f t="shared" si="51"/>
        <v>code: "RC-02080",</v>
      </c>
      <c r="H662" s="1" t="str">
        <f t="shared" si="52"/>
        <v>name: "شرائح قطنCOSMTIC100 RND PADS50",</v>
      </c>
      <c r="I662" s="1" t="str">
        <f t="shared" si="53"/>
        <v>fraction: "50",</v>
      </c>
      <c r="J662" t="str">
        <f t="shared" si="54"/>
        <v>SalesPrice: "6"},</v>
      </c>
    </row>
    <row r="663" spans="1:10">
      <c r="A663" t="s">
        <v>678</v>
      </c>
      <c r="B663" t="s">
        <v>1442</v>
      </c>
      <c r="C663" t="s">
        <v>682</v>
      </c>
      <c r="D663">
        <v>48</v>
      </c>
      <c r="E663">
        <f>VLOOKUP(C663,Sheet3!A673:B2362,2,FALSE)</f>
        <v>3.125</v>
      </c>
      <c r="F663" s="1" t="str">
        <f t="shared" si="50"/>
        <v>{dept: "RC",</v>
      </c>
      <c r="G663" s="1" t="str">
        <f t="shared" si="51"/>
        <v>code: "RC-03100-C",</v>
      </c>
      <c r="H663" s="1" t="str">
        <f t="shared" si="52"/>
        <v>name: "كرات قطنCOLORD COTON100 BALS48",</v>
      </c>
      <c r="I663" s="1" t="str">
        <f t="shared" si="53"/>
        <v>fraction: "48",</v>
      </c>
      <c r="J663" t="str">
        <f t="shared" si="54"/>
        <v>SalesPrice: "3.125"},</v>
      </c>
    </row>
    <row r="664" spans="1:10">
      <c r="A664" t="s">
        <v>678</v>
      </c>
      <c r="B664" t="s">
        <v>1443</v>
      </c>
      <c r="C664" t="s">
        <v>683</v>
      </c>
      <c r="D664">
        <v>48</v>
      </c>
      <c r="E664">
        <f>VLOOKUP(C664,Sheet3!A674:B2363,2,FALSE)</f>
        <v>3.125</v>
      </c>
      <c r="F664" s="1" t="str">
        <f t="shared" si="50"/>
        <v>{dept: "RC",</v>
      </c>
      <c r="G664" s="1" t="str">
        <f t="shared" si="51"/>
        <v>code: "RC-03100-CW",</v>
      </c>
      <c r="H664" s="1" t="str">
        <f t="shared" si="52"/>
        <v>name: "COTTON BALL COLOR+WHITE 48",</v>
      </c>
      <c r="I664" s="1" t="str">
        <f t="shared" si="53"/>
        <v>fraction: "48",</v>
      </c>
      <c r="J664" t="str">
        <f t="shared" si="54"/>
        <v>SalesPrice: "3.125"},</v>
      </c>
    </row>
    <row r="665" spans="1:10">
      <c r="A665" t="s">
        <v>678</v>
      </c>
      <c r="B665" t="s">
        <v>1444</v>
      </c>
      <c r="C665" t="s">
        <v>684</v>
      </c>
      <c r="D665">
        <v>48</v>
      </c>
      <c r="E665">
        <f>VLOOKUP(C665,Sheet3!A675:B2364,2,FALSE)</f>
        <v>3.125</v>
      </c>
      <c r="F665" s="1" t="str">
        <f t="shared" si="50"/>
        <v>{dept: "RC",</v>
      </c>
      <c r="G665" s="1" t="str">
        <f t="shared" si="51"/>
        <v>code: "RC-03100-W",</v>
      </c>
      <c r="H665" s="1" t="str">
        <f t="shared" si="52"/>
        <v>name: "كرات قطنWHITE COTON100 BALS48",</v>
      </c>
      <c r="I665" s="1" t="str">
        <f t="shared" si="53"/>
        <v>fraction: "48",</v>
      </c>
      <c r="J665" t="str">
        <f t="shared" si="54"/>
        <v>SalesPrice: "3.125"},</v>
      </c>
    </row>
    <row r="666" spans="1:10">
      <c r="A666" t="s">
        <v>678</v>
      </c>
      <c r="B666" t="s">
        <v>1445</v>
      </c>
      <c r="C666" t="s">
        <v>685</v>
      </c>
      <c r="D666">
        <v>60</v>
      </c>
      <c r="E666">
        <f>VLOOKUP(C666,Sheet3!A676:B2365,2,FALSE)</f>
        <v>4.3333000000000004</v>
      </c>
      <c r="F666" s="1" t="str">
        <f t="shared" si="50"/>
        <v>{dept: "RC",</v>
      </c>
      <c r="G666" s="1" t="str">
        <f t="shared" si="51"/>
        <v>code: "RC-04100",</v>
      </c>
      <c r="H666" s="1" t="str">
        <f t="shared" si="52"/>
        <v>name: "قطن قطع مكياجZIG ZAG COTN100gm",</v>
      </c>
      <c r="I666" s="1" t="str">
        <f t="shared" si="53"/>
        <v>fraction: "60",</v>
      </c>
      <c r="J666" t="str">
        <f t="shared" si="54"/>
        <v>SalesPrice: "4.3333"},</v>
      </c>
    </row>
    <row r="667" spans="1:10">
      <c r="A667" t="s">
        <v>678</v>
      </c>
      <c r="B667" t="s">
        <v>1446</v>
      </c>
      <c r="C667" t="s">
        <v>686</v>
      </c>
      <c r="D667">
        <v>48</v>
      </c>
      <c r="E667">
        <f>VLOOKUP(C667,Sheet3!A677:B2366,2,FALSE)</f>
        <v>8.5</v>
      </c>
      <c r="F667" s="1" t="str">
        <f t="shared" si="50"/>
        <v>{dept: "RC",</v>
      </c>
      <c r="G667" s="1" t="str">
        <f t="shared" si="51"/>
        <v>code: "RC-049120",</v>
      </c>
      <c r="H667" s="1" t="str">
        <f t="shared" si="52"/>
        <v>name: "LADY DIANA P/JELLY 320ML 48",</v>
      </c>
      <c r="I667" s="1" t="str">
        <f t="shared" si="53"/>
        <v>fraction: "48",</v>
      </c>
      <c r="J667" t="str">
        <f t="shared" si="54"/>
        <v>SalesPrice: "8.5"},</v>
      </c>
    </row>
    <row r="668" spans="1:10">
      <c r="A668" t="s">
        <v>678</v>
      </c>
      <c r="B668" t="s">
        <v>1447</v>
      </c>
      <c r="C668" t="s">
        <v>687</v>
      </c>
      <c r="D668">
        <v>24</v>
      </c>
      <c r="E668">
        <f>VLOOKUP(C668,Sheet3!A678:B2367,2,FALSE)</f>
        <v>7.1666999999999996</v>
      </c>
      <c r="F668" s="1" t="str">
        <f t="shared" si="50"/>
        <v>{dept: "RC",</v>
      </c>
      <c r="G668" s="1" t="str">
        <f t="shared" si="51"/>
        <v>code: "RC-309694",</v>
      </c>
      <c r="H668" s="1" t="str">
        <f t="shared" si="52"/>
        <v>name: "All Purpose Wet Wipes 72sh 2 مناديل",</v>
      </c>
      <c r="I668" s="1" t="str">
        <f t="shared" si="53"/>
        <v>fraction: "24",</v>
      </c>
      <c r="J668" t="str">
        <f t="shared" si="54"/>
        <v>SalesPrice: "7.1667"},</v>
      </c>
    </row>
    <row r="669" spans="1:10">
      <c r="A669" t="s">
        <v>678</v>
      </c>
      <c r="B669" t="s">
        <v>1448</v>
      </c>
      <c r="C669" t="s">
        <v>688</v>
      </c>
      <c r="D669">
        <v>36</v>
      </c>
      <c r="E669">
        <f>VLOOKUP(C669,Sheet3!A679:B2368,2,FALSE)</f>
        <v>4.7778</v>
      </c>
      <c r="F669" s="1" t="str">
        <f t="shared" si="50"/>
        <v>{dept: "RC",</v>
      </c>
      <c r="G669" s="1" t="str">
        <f t="shared" si="51"/>
        <v>code: "RC-309700",</v>
      </c>
      <c r="H669" s="1" t="str">
        <f t="shared" si="52"/>
        <v>name: "Travel Wet Wipes 36sh 3 مناديل",</v>
      </c>
      <c r="I669" s="1" t="str">
        <f t="shared" si="53"/>
        <v>fraction: "36",</v>
      </c>
      <c r="J669" t="str">
        <f t="shared" si="54"/>
        <v>SalesPrice: "4.7778"},</v>
      </c>
    </row>
    <row r="670" spans="1:10">
      <c r="A670" t="s">
        <v>678</v>
      </c>
      <c r="B670" t="s">
        <v>1449</v>
      </c>
      <c r="C670" t="s">
        <v>689</v>
      </c>
      <c r="D670">
        <v>48</v>
      </c>
      <c r="E670">
        <f>VLOOKUP(C670,Sheet3!A680:B2369,2,FALSE)</f>
        <v>3.5832999999999999</v>
      </c>
      <c r="F670" s="1" t="str">
        <f t="shared" si="50"/>
        <v>{dept: "RC",</v>
      </c>
      <c r="G670" s="1" t="str">
        <f t="shared" si="51"/>
        <v>code: "RC-309717",</v>
      </c>
      <c r="H670" s="1" t="str">
        <f t="shared" si="52"/>
        <v>name: "Refreshing Wet Wipes 24sh 4 مناديل",</v>
      </c>
      <c r="I670" s="1" t="str">
        <f t="shared" si="53"/>
        <v>fraction: "48",</v>
      </c>
      <c r="J670" t="str">
        <f t="shared" si="54"/>
        <v>SalesPrice: "3.5833"},</v>
      </c>
    </row>
    <row r="671" spans="1:10">
      <c r="A671" t="s">
        <v>678</v>
      </c>
      <c r="B671" t="s">
        <v>1450</v>
      </c>
      <c r="C671" t="s">
        <v>690</v>
      </c>
      <c r="D671">
        <v>12</v>
      </c>
      <c r="E671">
        <f>VLOOKUP(C671,Sheet3!A681:B2370,2,FALSE)</f>
        <v>3.75</v>
      </c>
      <c r="F671" s="1" t="str">
        <f t="shared" si="50"/>
        <v>{dept: "RC",</v>
      </c>
      <c r="G671" s="1" t="str">
        <f t="shared" si="51"/>
        <v>code: "RC-324710-TJ",</v>
      </c>
      <c r="H671" s="1" t="str">
        <f t="shared" si="52"/>
        <v>name: "BABY CTN SWAB(TOM&amp;JERY)50pc 12",</v>
      </c>
      <c r="I671" s="1" t="str">
        <f t="shared" si="53"/>
        <v>fraction: "12",</v>
      </c>
      <c r="J671" t="str">
        <f t="shared" si="54"/>
        <v>SalesPrice: "3.75"},</v>
      </c>
    </row>
    <row r="672" spans="1:10">
      <c r="A672" t="s">
        <v>678</v>
      </c>
      <c r="B672" t="s">
        <v>1451</v>
      </c>
      <c r="C672" t="s">
        <v>691</v>
      </c>
      <c r="D672">
        <v>48</v>
      </c>
      <c r="E672">
        <f>VLOOKUP(C672,Sheet3!A682:B2371,2,FALSE)</f>
        <v>0.9375</v>
      </c>
      <c r="F672" s="1" t="str">
        <f t="shared" si="50"/>
        <v>{dept: "RC",</v>
      </c>
      <c r="G672" s="1" t="str">
        <f t="shared" si="51"/>
        <v>code: "RC-324710-TW",</v>
      </c>
      <c r="H672" s="1" t="str">
        <f t="shared" si="52"/>
        <v>name: "BABY COTON SWABS(TWETY)50pc 12",</v>
      </c>
      <c r="I672" s="1" t="str">
        <f t="shared" si="53"/>
        <v>fraction: "48",</v>
      </c>
      <c r="J672" t="str">
        <f t="shared" si="54"/>
        <v>SalesPrice: "0.9375"},</v>
      </c>
    </row>
    <row r="673" spans="1:10">
      <c r="A673" t="s">
        <v>692</v>
      </c>
      <c r="B673" t="s">
        <v>1452</v>
      </c>
      <c r="C673" t="s">
        <v>693</v>
      </c>
      <c r="D673">
        <v>12</v>
      </c>
      <c r="E673">
        <f>VLOOKUP(C673,Sheet3!A683:B2372,2,FALSE)</f>
        <v>7</v>
      </c>
      <c r="F673" s="1" t="str">
        <f t="shared" si="50"/>
        <v>{dept: "SC",</v>
      </c>
      <c r="G673" s="1" t="str">
        <f t="shared" si="51"/>
        <v>code: "SC-360232",</v>
      </c>
      <c r="H673" s="1" t="str">
        <f t="shared" si="52"/>
        <v>name: "Arix 6in1 KTN 750ml",</v>
      </c>
      <c r="I673" s="1" t="str">
        <f t="shared" si="53"/>
        <v>fraction: "12",</v>
      </c>
      <c r="J673" t="str">
        <f t="shared" si="54"/>
        <v>SalesPrice: "7"},</v>
      </c>
    </row>
    <row r="674" spans="1:10">
      <c r="A674" t="s">
        <v>692</v>
      </c>
      <c r="B674" t="s">
        <v>1453</v>
      </c>
      <c r="C674" t="s">
        <v>694</v>
      </c>
      <c r="D674">
        <v>12</v>
      </c>
      <c r="E674">
        <f>VLOOKUP(C674,Sheet3!A684:B2373,2,FALSE)</f>
        <v>7</v>
      </c>
      <c r="F674" s="1" t="str">
        <f t="shared" si="50"/>
        <v>{dept: "SC",</v>
      </c>
      <c r="G674" s="1" t="str">
        <f t="shared" si="51"/>
        <v>code: "SC-360249",</v>
      </c>
      <c r="H674" s="1" t="str">
        <f t="shared" si="52"/>
        <v>name: "Arix 6in1 BTHROM SPRY 750ml 12",</v>
      </c>
      <c r="I674" s="1" t="str">
        <f t="shared" si="53"/>
        <v>fraction: "12",</v>
      </c>
      <c r="J674" t="str">
        <f t="shared" si="54"/>
        <v>SalesPrice: "7"},</v>
      </c>
    </row>
    <row r="675" spans="1:10">
      <c r="A675" t="s">
        <v>692</v>
      </c>
      <c r="B675" t="s">
        <v>1454</v>
      </c>
      <c r="C675" t="s">
        <v>695</v>
      </c>
      <c r="D675">
        <v>12</v>
      </c>
      <c r="E675">
        <f>VLOOKUP(C675,Sheet3!A685:B2374,2,FALSE)</f>
        <v>7</v>
      </c>
      <c r="F675" s="1" t="str">
        <f t="shared" si="50"/>
        <v>{dept: "SC",</v>
      </c>
      <c r="G675" s="1" t="str">
        <f t="shared" si="51"/>
        <v>code: "SC-360256",</v>
      </c>
      <c r="H675" s="1" t="str">
        <f t="shared" si="52"/>
        <v>name: "Arix GLASS SPRY Blue 750ml 12",</v>
      </c>
      <c r="I675" s="1" t="str">
        <f t="shared" si="53"/>
        <v>fraction: "12",</v>
      </c>
      <c r="J675" t="str">
        <f t="shared" si="54"/>
        <v>SalesPrice: "7"},</v>
      </c>
    </row>
    <row r="676" spans="1:10">
      <c r="A676" t="s">
        <v>692</v>
      </c>
      <c r="B676" t="s">
        <v>1455</v>
      </c>
      <c r="C676" t="s">
        <v>696</v>
      </c>
      <c r="D676">
        <v>12</v>
      </c>
      <c r="E676">
        <f>VLOOKUP(C676,Sheet3!A686:B2375,2,FALSE)</f>
        <v>7</v>
      </c>
      <c r="F676" s="1" t="str">
        <f t="shared" si="50"/>
        <v>{dept: "SC",</v>
      </c>
      <c r="G676" s="1" t="str">
        <f t="shared" si="51"/>
        <v>code: "SC-360287",</v>
      </c>
      <c r="H676" s="1" t="str">
        <f t="shared" si="52"/>
        <v>name: "Arix 6 in 1 M-Purpose Spray 750ml رذاذ متعدد الأغراض",</v>
      </c>
      <c r="I676" s="1" t="str">
        <f t="shared" si="53"/>
        <v>fraction: "12",</v>
      </c>
      <c r="J676" t="str">
        <f t="shared" si="54"/>
        <v>SalesPrice: "7"},</v>
      </c>
    </row>
    <row r="677" spans="1:10">
      <c r="A677" t="s">
        <v>692</v>
      </c>
      <c r="B677" t="s">
        <v>1456</v>
      </c>
      <c r="C677" t="s">
        <v>697</v>
      </c>
      <c r="D677">
        <v>12</v>
      </c>
      <c r="E677">
        <f>VLOOKUP(C677,Sheet3!A687:B2376,2,FALSE)</f>
        <v>7</v>
      </c>
      <c r="F677" s="1" t="str">
        <f t="shared" si="50"/>
        <v>{dept: "SC",</v>
      </c>
      <c r="G677" s="1" t="str">
        <f t="shared" si="51"/>
        <v>code: "SC-360294",</v>
      </c>
      <c r="H677" s="1" t="str">
        <f t="shared" si="52"/>
        <v>name: "Arix GLASS SPRY Orng 750ml 12",</v>
      </c>
      <c r="I677" s="1" t="str">
        <f t="shared" si="53"/>
        <v>fraction: "12",</v>
      </c>
      <c r="J677" t="str">
        <f t="shared" si="54"/>
        <v>SalesPrice: "7"},</v>
      </c>
    </row>
    <row r="678" spans="1:10">
      <c r="A678" t="s">
        <v>692</v>
      </c>
      <c r="B678" t="s">
        <v>1457</v>
      </c>
      <c r="C678" t="s">
        <v>698</v>
      </c>
      <c r="D678">
        <v>48</v>
      </c>
      <c r="E678">
        <f>VLOOKUP(C678,Sheet3!A688:B2377,2,FALSE)</f>
        <v>8.5</v>
      </c>
      <c r="F678" s="1" t="str">
        <f t="shared" si="50"/>
        <v>{dept: "SC",</v>
      </c>
      <c r="G678" s="1" t="str">
        <f t="shared" si="51"/>
        <v>code: "SC-360720",</v>
      </c>
      <c r="H678" s="1" t="str">
        <f t="shared" si="52"/>
        <v>name: "SOAP SULTANI OUD 125g 1pc 48",</v>
      </c>
      <c r="I678" s="1" t="str">
        <f t="shared" si="53"/>
        <v>fraction: "48",</v>
      </c>
      <c r="J678" t="str">
        <f t="shared" si="54"/>
        <v>SalesPrice: "8.5"},</v>
      </c>
    </row>
    <row r="679" spans="1:10">
      <c r="A679" t="s">
        <v>692</v>
      </c>
      <c r="B679" t="s">
        <v>1458</v>
      </c>
      <c r="C679" t="s">
        <v>699</v>
      </c>
      <c r="D679">
        <v>12</v>
      </c>
      <c r="E679">
        <f>VLOOKUP(C679,Sheet3!A689:B2378,2,FALSE)</f>
        <v>8.5</v>
      </c>
      <c r="F679" s="1" t="str">
        <f t="shared" si="50"/>
        <v>{dept: "SC",</v>
      </c>
      <c r="G679" s="1" t="str">
        <f t="shared" si="51"/>
        <v>code: "SC-360720-12",</v>
      </c>
      <c r="H679" s="1" t="str">
        <f t="shared" si="52"/>
        <v>name: "OUD SOAP 1 PC 12",</v>
      </c>
      <c r="I679" s="1" t="str">
        <f t="shared" si="53"/>
        <v>fraction: "12",</v>
      </c>
      <c r="J679" t="str">
        <f t="shared" si="54"/>
        <v>SalesPrice: "8.5"},</v>
      </c>
    </row>
    <row r="680" spans="1:10">
      <c r="A680" t="s">
        <v>692</v>
      </c>
      <c r="B680" t="s">
        <v>1459</v>
      </c>
      <c r="C680" t="s">
        <v>700</v>
      </c>
      <c r="D680">
        <v>48</v>
      </c>
      <c r="E680">
        <f>VLOOKUP(C680,Sheet3!A690:B2379,2,FALSE)</f>
        <v>8.5</v>
      </c>
      <c r="F680" s="1" t="str">
        <f t="shared" si="50"/>
        <v>{dept: "SC",</v>
      </c>
      <c r="G680" s="1" t="str">
        <f t="shared" si="51"/>
        <v>code: "SC-360737",</v>
      </c>
      <c r="H680" s="1" t="str">
        <f t="shared" si="52"/>
        <v>name: "SOAP HAREEMI OUD 125g 1pc 48",</v>
      </c>
      <c r="I680" s="1" t="str">
        <f t="shared" si="53"/>
        <v>fraction: "48",</v>
      </c>
      <c r="J680" t="str">
        <f t="shared" si="54"/>
        <v>SalesPrice: "8.5"},</v>
      </c>
    </row>
    <row r="681" spans="1:10">
      <c r="A681" t="s">
        <v>692</v>
      </c>
      <c r="B681" t="s">
        <v>1458</v>
      </c>
      <c r="C681" t="s">
        <v>701</v>
      </c>
      <c r="D681">
        <v>12</v>
      </c>
      <c r="E681">
        <f>VLOOKUP(C681,Sheet3!A691:B2380,2,FALSE)</f>
        <v>8.5</v>
      </c>
      <c r="F681" s="1" t="str">
        <f t="shared" si="50"/>
        <v>{dept: "SC",</v>
      </c>
      <c r="G681" s="1" t="str">
        <f t="shared" si="51"/>
        <v>code: "SC-360737-12",</v>
      </c>
      <c r="H681" s="1" t="str">
        <f t="shared" si="52"/>
        <v>name: "OUD SOAP 1 PC 12",</v>
      </c>
      <c r="I681" s="1" t="str">
        <f t="shared" si="53"/>
        <v>fraction: "12",</v>
      </c>
      <c r="J681" t="str">
        <f t="shared" si="54"/>
        <v>SalesPrice: "8.5"},</v>
      </c>
    </row>
    <row r="682" spans="1:10">
      <c r="A682" t="s">
        <v>692</v>
      </c>
      <c r="B682" t="s">
        <v>1460</v>
      </c>
      <c r="C682" t="s">
        <v>702</v>
      </c>
      <c r="D682">
        <v>24</v>
      </c>
      <c r="E682">
        <f>VLOOKUP(C682,Sheet3!A692:B2381,2,FALSE)</f>
        <v>12</v>
      </c>
      <c r="F682" s="1" t="str">
        <f t="shared" si="50"/>
        <v>{dept: "SC",</v>
      </c>
      <c r="G682" s="1" t="str">
        <f t="shared" si="51"/>
        <v>code: "SC-360744",</v>
      </c>
      <c r="H682" s="1" t="str">
        <f t="shared" si="52"/>
        <v>name: "صابون سائلH.W SLTNI OUD300m 24",</v>
      </c>
      <c r="I682" s="1" t="str">
        <f t="shared" si="53"/>
        <v>fraction: "24",</v>
      </c>
      <c r="J682" t="str">
        <f t="shared" si="54"/>
        <v>SalesPrice: "12"},</v>
      </c>
    </row>
    <row r="683" spans="1:10">
      <c r="A683" t="s">
        <v>692</v>
      </c>
      <c r="B683" t="s">
        <v>1461</v>
      </c>
      <c r="C683" t="s">
        <v>703</v>
      </c>
      <c r="D683">
        <v>24</v>
      </c>
      <c r="E683">
        <f>VLOOKUP(C683,Sheet3!A693:B2382,2,FALSE)</f>
        <v>12</v>
      </c>
      <c r="F683" s="1" t="str">
        <f t="shared" si="50"/>
        <v>{dept: "SC",</v>
      </c>
      <c r="G683" s="1" t="str">
        <f t="shared" si="51"/>
        <v>code: "SC-360751",</v>
      </c>
      <c r="H683" s="1" t="str">
        <f t="shared" si="52"/>
        <v>name: "صابون سائلH.W HREMI OUD300m 24",</v>
      </c>
      <c r="I683" s="1" t="str">
        <f t="shared" si="53"/>
        <v>fraction: "24",</v>
      </c>
      <c r="J683" t="str">
        <f t="shared" si="54"/>
        <v>SalesPrice: "12"},</v>
      </c>
    </row>
    <row r="684" spans="1:10">
      <c r="A684" t="s">
        <v>692</v>
      </c>
      <c r="B684" t="s">
        <v>1462</v>
      </c>
      <c r="C684" t="s">
        <v>704</v>
      </c>
      <c r="D684">
        <v>48</v>
      </c>
      <c r="E684">
        <f>VLOOKUP(C684,Sheet3!A694:B2383,2,FALSE)</f>
        <v>15</v>
      </c>
      <c r="F684" s="1" t="str">
        <f t="shared" si="50"/>
        <v>{dept: "SC",</v>
      </c>
      <c r="G684" s="1" t="str">
        <f t="shared" si="51"/>
        <v>code: "SC-360928",</v>
      </c>
      <c r="H684" s="1" t="str">
        <f t="shared" si="52"/>
        <v>name: "بخاخ جسمB.DEO ORNT/OUD200ML 48",</v>
      </c>
      <c r="I684" s="1" t="str">
        <f t="shared" si="53"/>
        <v>fraction: "48",</v>
      </c>
      <c r="J684" t="str">
        <f t="shared" si="54"/>
        <v>SalesPrice: "15"},</v>
      </c>
    </row>
    <row r="685" spans="1:10">
      <c r="A685" t="s">
        <v>692</v>
      </c>
      <c r="B685" t="s">
        <v>1463</v>
      </c>
      <c r="C685" t="s">
        <v>705</v>
      </c>
      <c r="D685">
        <v>48</v>
      </c>
      <c r="E685">
        <f>VLOOKUP(C685,Sheet3!A695:B2384,2,FALSE)</f>
        <v>15</v>
      </c>
      <c r="F685" s="1" t="str">
        <f t="shared" si="50"/>
        <v>{dept: "SC",</v>
      </c>
      <c r="G685" s="1" t="str">
        <f t="shared" si="51"/>
        <v>code: "SC-360935",</v>
      </c>
      <c r="H685" s="1" t="str">
        <f t="shared" si="52"/>
        <v>name: "بخاخ جسمB.DEO ROY/OUD 200ML 48",</v>
      </c>
      <c r="I685" s="1" t="str">
        <f t="shared" si="53"/>
        <v>fraction: "48",</v>
      </c>
      <c r="J685" t="str">
        <f t="shared" si="54"/>
        <v>SalesPrice: "15"},</v>
      </c>
    </row>
    <row r="686" spans="1:10">
      <c r="A686" t="s">
        <v>692</v>
      </c>
      <c r="B686" t="s">
        <v>1464</v>
      </c>
      <c r="C686" t="s">
        <v>706</v>
      </c>
      <c r="D686">
        <v>48</v>
      </c>
      <c r="E686">
        <f>VLOOKUP(C686,Sheet3!A696:B2385,2,FALSE)</f>
        <v>15</v>
      </c>
      <c r="F686" s="1" t="str">
        <f t="shared" si="50"/>
        <v>{dept: "SC",</v>
      </c>
      <c r="G686" s="1" t="str">
        <f t="shared" si="51"/>
        <v>code: "SC-360942",</v>
      </c>
      <c r="H686" s="1" t="str">
        <f t="shared" si="52"/>
        <v>name: "بخاخ جسمB.DEO HAREM OUD200ML48",</v>
      </c>
      <c r="I686" s="1" t="str">
        <f t="shared" si="53"/>
        <v>fraction: "48",</v>
      </c>
      <c r="J686" t="str">
        <f t="shared" si="54"/>
        <v>SalesPrice: "15"},</v>
      </c>
    </row>
    <row r="687" spans="1:10">
      <c r="A687" t="s">
        <v>692</v>
      </c>
      <c r="B687" t="s">
        <v>1465</v>
      </c>
      <c r="C687" t="s">
        <v>707</v>
      </c>
      <c r="D687">
        <v>48</v>
      </c>
      <c r="E687">
        <f>VLOOKUP(C687,Sheet3!A697:B2386,2,FALSE)</f>
        <v>15</v>
      </c>
      <c r="F687" s="1" t="str">
        <f t="shared" si="50"/>
        <v>{dept: "SC",</v>
      </c>
      <c r="G687" s="1" t="str">
        <f t="shared" si="51"/>
        <v>code: "SC-360959",</v>
      </c>
      <c r="H687" s="1" t="str">
        <f t="shared" si="52"/>
        <v>name: "بخاخ جسمB.DEO SULT OUD200ML48",</v>
      </c>
      <c r="I687" s="1" t="str">
        <f t="shared" si="53"/>
        <v>fraction: "48",</v>
      </c>
      <c r="J687" t="str">
        <f t="shared" si="54"/>
        <v>SalesPrice: "15"},</v>
      </c>
    </row>
    <row r="688" spans="1:10">
      <c r="A688" t="s">
        <v>692</v>
      </c>
      <c r="B688" t="s">
        <v>1466</v>
      </c>
      <c r="C688" t="s">
        <v>708</v>
      </c>
      <c r="D688">
        <v>12</v>
      </c>
      <c r="E688">
        <f>VLOOKUP(C688,Sheet3!A698:B2387,2,FALSE)</f>
        <v>21.25</v>
      </c>
      <c r="F688" s="1" t="str">
        <f t="shared" si="50"/>
        <v>{dept: "SC",</v>
      </c>
      <c r="G688" s="1" t="str">
        <f t="shared" si="51"/>
        <v>code: "SC-430134",</v>
      </c>
      <c r="H688" s="1" t="str">
        <f t="shared" si="52"/>
        <v>name: "صابون3قطعSOP ROYL OUD125gx3p12",</v>
      </c>
      <c r="I688" s="1" t="str">
        <f t="shared" si="53"/>
        <v>fraction: "12",</v>
      </c>
      <c r="J688" t="str">
        <f t="shared" si="54"/>
        <v>SalesPrice: "21.25"},</v>
      </c>
    </row>
    <row r="689" spans="1:10">
      <c r="A689" t="s">
        <v>692</v>
      </c>
      <c r="B689" t="s">
        <v>1467</v>
      </c>
      <c r="C689" t="s">
        <v>709</v>
      </c>
      <c r="D689">
        <v>12</v>
      </c>
      <c r="E689">
        <f>VLOOKUP(C689,Sheet3!A699:B2388,2,FALSE)</f>
        <v>21.25</v>
      </c>
      <c r="F689" s="1" t="str">
        <f t="shared" si="50"/>
        <v>{dept: "SC",</v>
      </c>
      <c r="G689" s="1" t="str">
        <f t="shared" si="51"/>
        <v>code: "SC-430141",</v>
      </c>
      <c r="H689" s="1" t="str">
        <f t="shared" si="52"/>
        <v>name: "صابون3قطعSOP ORINOUD125gx3p12",</v>
      </c>
      <c r="I689" s="1" t="str">
        <f t="shared" si="53"/>
        <v>fraction: "12",</v>
      </c>
      <c r="J689" t="str">
        <f t="shared" si="54"/>
        <v>SalesPrice: "21.25"},</v>
      </c>
    </row>
    <row r="690" spans="1:10">
      <c r="A690" t="s">
        <v>692</v>
      </c>
      <c r="B690" t="s">
        <v>1468</v>
      </c>
      <c r="C690" t="s">
        <v>710</v>
      </c>
      <c r="D690">
        <v>12</v>
      </c>
      <c r="E690">
        <f>VLOOKUP(C690,Sheet3!A700:B2389,2,FALSE)</f>
        <v>21.25</v>
      </c>
      <c r="F690" s="1" t="str">
        <f t="shared" si="50"/>
        <v>{dept: "SC",</v>
      </c>
      <c r="G690" s="1" t="str">
        <f t="shared" si="51"/>
        <v>code: "SC-430158",</v>
      </c>
      <c r="H690" s="1" t="str">
        <f t="shared" si="52"/>
        <v>name: "صابون3قطعSOP HREM OUD125gx3p12",</v>
      </c>
      <c r="I690" s="1" t="str">
        <f t="shared" si="53"/>
        <v>fraction: "12",</v>
      </c>
      <c r="J690" t="str">
        <f t="shared" si="54"/>
        <v>SalesPrice: "21.25"},</v>
      </c>
    </row>
    <row r="691" spans="1:10">
      <c r="A691" t="s">
        <v>692</v>
      </c>
      <c r="B691" t="s">
        <v>1469</v>
      </c>
      <c r="C691" t="s">
        <v>711</v>
      </c>
      <c r="D691">
        <v>12</v>
      </c>
      <c r="E691">
        <f>VLOOKUP(C691,Sheet3!A701:B2390,2,FALSE)</f>
        <v>21.25</v>
      </c>
      <c r="F691" s="1" t="str">
        <f t="shared" si="50"/>
        <v>{dept: "SC",</v>
      </c>
      <c r="G691" s="1" t="str">
        <f t="shared" si="51"/>
        <v>code: "SC-430165",</v>
      </c>
      <c r="H691" s="1" t="str">
        <f t="shared" si="52"/>
        <v>name: "صابون3قطعSOP SLTN OUD125gx3p12",</v>
      </c>
      <c r="I691" s="1" t="str">
        <f t="shared" si="53"/>
        <v>fraction: "12",</v>
      </c>
      <c r="J691" t="str">
        <f t="shared" si="54"/>
        <v>SalesPrice: "21.25"},</v>
      </c>
    </row>
    <row r="692" spans="1:10">
      <c r="A692" t="s">
        <v>692</v>
      </c>
      <c r="B692" t="s">
        <v>1470</v>
      </c>
      <c r="C692" t="s">
        <v>712</v>
      </c>
      <c r="D692">
        <v>24</v>
      </c>
      <c r="E692">
        <f>VLOOKUP(C692,Sheet3!A702:B2391,2,FALSE)</f>
        <v>12</v>
      </c>
      <c r="F692" s="1" t="str">
        <f t="shared" si="50"/>
        <v>{dept: "SC",</v>
      </c>
      <c r="G692" s="1" t="str">
        <f t="shared" si="51"/>
        <v>code: "SC-430240",</v>
      </c>
      <c r="H692" s="1" t="str">
        <f t="shared" si="52"/>
        <v>name: "صابون سائلH.W OUD&amp;ROSE300ml 24",</v>
      </c>
      <c r="I692" s="1" t="str">
        <f t="shared" si="53"/>
        <v>fraction: "24",</v>
      </c>
      <c r="J692" t="str">
        <f t="shared" si="54"/>
        <v>SalesPrice: "12"},</v>
      </c>
    </row>
    <row r="693" spans="1:10">
      <c r="A693" t="s">
        <v>692</v>
      </c>
      <c r="B693" t="s">
        <v>1471</v>
      </c>
      <c r="C693" t="s">
        <v>713</v>
      </c>
      <c r="D693">
        <v>24</v>
      </c>
      <c r="E693">
        <f>VLOOKUP(C693,Sheet3!A703:B2392,2,FALSE)</f>
        <v>12</v>
      </c>
      <c r="F693" s="1" t="str">
        <f t="shared" si="50"/>
        <v>{dept: "SC",</v>
      </c>
      <c r="G693" s="1" t="str">
        <f t="shared" si="51"/>
        <v>code: "SC-430257",</v>
      </c>
      <c r="H693" s="1" t="str">
        <f t="shared" si="52"/>
        <v>name: "صابون سائلH.W OUD&amp;MUSK300ml 24",</v>
      </c>
      <c r="I693" s="1" t="str">
        <f t="shared" si="53"/>
        <v>fraction: "24",</v>
      </c>
      <c r="J693" t="str">
        <f t="shared" si="54"/>
        <v>SalesPrice: "12"},</v>
      </c>
    </row>
    <row r="694" spans="1:10">
      <c r="A694" t="s">
        <v>692</v>
      </c>
      <c r="B694" t="s">
        <v>1472</v>
      </c>
      <c r="C694" t="s">
        <v>714</v>
      </c>
      <c r="D694">
        <v>24</v>
      </c>
      <c r="E694">
        <f>VLOOKUP(C694,Sheet3!A704:B2393,2,FALSE)</f>
        <v>12</v>
      </c>
      <c r="F694" s="1" t="str">
        <f t="shared" si="50"/>
        <v>{dept: "SC",</v>
      </c>
      <c r="G694" s="1" t="str">
        <f t="shared" si="51"/>
        <v>code: "SC-430301",</v>
      </c>
      <c r="H694" s="1" t="str">
        <f t="shared" si="52"/>
        <v>name: "MINI OUD SOAP(6 scent X 20g)24",</v>
      </c>
      <c r="I694" s="1" t="str">
        <f t="shared" si="53"/>
        <v>fraction: "24",</v>
      </c>
      <c r="J694" t="str">
        <f t="shared" si="54"/>
        <v>SalesPrice: "12"},</v>
      </c>
    </row>
    <row r="695" spans="1:10">
      <c r="A695" t="s">
        <v>692</v>
      </c>
      <c r="B695" t="s">
        <v>1473</v>
      </c>
      <c r="C695" t="s">
        <v>715</v>
      </c>
      <c r="D695">
        <v>48</v>
      </c>
      <c r="E695">
        <f>VLOOKUP(C695,Sheet3!A705:B2394,2,FALSE)</f>
        <v>15</v>
      </c>
      <c r="F695" s="1" t="str">
        <f t="shared" si="50"/>
        <v>{dept: "SC",</v>
      </c>
      <c r="G695" s="1" t="str">
        <f t="shared" si="51"/>
        <v>code: "SC-430622",</v>
      </c>
      <c r="H695" s="1" t="str">
        <f t="shared" si="52"/>
        <v>name: "OUD DEO ROSE 48",</v>
      </c>
      <c r="I695" s="1" t="str">
        <f t="shared" si="53"/>
        <v>fraction: "48",</v>
      </c>
      <c r="J695" t="str">
        <f t="shared" si="54"/>
        <v>SalesPrice: "15"},</v>
      </c>
    </row>
    <row r="696" spans="1:10">
      <c r="A696" t="s">
        <v>692</v>
      </c>
      <c r="B696" t="s">
        <v>1474</v>
      </c>
      <c r="C696" t="s">
        <v>716</v>
      </c>
      <c r="D696">
        <v>6</v>
      </c>
      <c r="E696">
        <f>VLOOKUP(C696,Sheet3!A706:B2395,2,FALSE)</f>
        <v>15</v>
      </c>
      <c r="F696" s="1" t="str">
        <f t="shared" si="50"/>
        <v>{dept: "SC",</v>
      </c>
      <c r="G696" s="1" t="str">
        <f t="shared" si="51"/>
        <v>code: "SC-430660",</v>
      </c>
      <c r="H696" s="1" t="str">
        <f t="shared" si="52"/>
        <v>name: "4 in 1 MLTIPRPS CLNR 1.8L Rose منظف متعدد الأغراض",</v>
      </c>
      <c r="I696" s="1" t="str">
        <f t="shared" si="53"/>
        <v>fraction: "6",</v>
      </c>
      <c r="J696" t="str">
        <f t="shared" si="54"/>
        <v>SalesPrice: "15"},</v>
      </c>
    </row>
    <row r="697" spans="1:10">
      <c r="A697" t="s">
        <v>692</v>
      </c>
      <c r="B697" t="s">
        <v>1475</v>
      </c>
      <c r="C697" t="s">
        <v>717</v>
      </c>
      <c r="D697">
        <v>12</v>
      </c>
      <c r="E697">
        <f>VLOOKUP(C697,Sheet3!A707:B2396,2,FALSE)</f>
        <v>18</v>
      </c>
      <c r="F697" s="1" t="str">
        <f t="shared" ref="F697:F760" si="55">"{dept: """ &amp; A697 &amp; ""","</f>
        <v>{dept: "SC",</v>
      </c>
      <c r="G697" s="1" t="str">
        <f t="shared" ref="G697:G760" si="56">"code: """ &amp; C697 &amp; ""","</f>
        <v>code: "SC-430769",</v>
      </c>
      <c r="H697" s="1" t="str">
        <f t="shared" ref="H697:H760" si="57">"name: """ &amp; B697 &amp; ""","</f>
        <v>name: "OUD GOLDEN SHOWER GEL 500ML 12",</v>
      </c>
      <c r="I697" s="1" t="str">
        <f t="shared" ref="I697:I760" si="58">"fraction: """ &amp; D697 &amp; ""","</f>
        <v>fraction: "12",</v>
      </c>
      <c r="J697" t="str">
        <f t="shared" ref="J697:J760" si="59">"SalesPrice: """ &amp; E697 &amp; """},"</f>
        <v>SalesPrice: "18"},</v>
      </c>
    </row>
    <row r="698" spans="1:10">
      <c r="A698" t="s">
        <v>692</v>
      </c>
      <c r="B698" t="s">
        <v>1476</v>
      </c>
      <c r="C698" t="s">
        <v>718</v>
      </c>
      <c r="D698">
        <v>12</v>
      </c>
      <c r="E698">
        <f>VLOOKUP(C698,Sheet3!A708:B2397,2,FALSE)</f>
        <v>24</v>
      </c>
      <c r="F698" s="1" t="str">
        <f t="shared" si="55"/>
        <v>{dept: "SC",</v>
      </c>
      <c r="G698" s="1" t="str">
        <f t="shared" si="56"/>
        <v>code: "SC-430929-p",</v>
      </c>
      <c r="H698" s="1" t="str">
        <f t="shared" si="57"/>
        <v>name: "H.W Mix 300M 2+1 SOP 1 صابون عرض",</v>
      </c>
      <c r="I698" s="1" t="str">
        <f t="shared" si="58"/>
        <v>fraction: "12",</v>
      </c>
      <c r="J698" t="str">
        <f t="shared" si="59"/>
        <v>SalesPrice: "24"},</v>
      </c>
    </row>
    <row r="699" spans="1:10">
      <c r="A699" t="s">
        <v>692</v>
      </c>
      <c r="B699" t="s">
        <v>1477</v>
      </c>
      <c r="C699" t="s">
        <v>719</v>
      </c>
      <c r="D699">
        <v>12</v>
      </c>
      <c r="E699">
        <f>VLOOKUP(C699,Sheet3!A709:B2398,2,FALSE)</f>
        <v>20.5</v>
      </c>
      <c r="F699" s="1" t="str">
        <f t="shared" si="55"/>
        <v>{dept: "SC",</v>
      </c>
      <c r="G699" s="1" t="str">
        <f t="shared" si="56"/>
        <v>code: "SC-431018",</v>
      </c>
      <c r="H699" s="1" t="str">
        <f t="shared" si="57"/>
        <v>name: "OUD SOAP+ HAND WASH (PROMO) 12",</v>
      </c>
      <c r="I699" s="1" t="str">
        <f t="shared" si="58"/>
        <v>fraction: "12",</v>
      </c>
      <c r="J699" t="str">
        <f t="shared" si="59"/>
        <v>SalesPrice: "20.5"},</v>
      </c>
    </row>
    <row r="700" spans="1:10">
      <c r="A700" t="s">
        <v>692</v>
      </c>
      <c r="B700" t="s">
        <v>1478</v>
      </c>
      <c r="C700" t="s">
        <v>720</v>
      </c>
      <c r="D700">
        <v>12</v>
      </c>
      <c r="E700">
        <f>VLOOKUP(C700,Sheet3!A710:B2399,2,FALSE)</f>
        <v>18</v>
      </c>
      <c r="F700" s="1" t="str">
        <f t="shared" si="55"/>
        <v>{dept: "SC",</v>
      </c>
      <c r="G700" s="1" t="str">
        <f t="shared" si="56"/>
        <v>code: "SC-431025-P",</v>
      </c>
      <c r="H700" s="1" t="str">
        <f t="shared" si="57"/>
        <v>name: "OUD SHOWER GL500ML+LOFAFREE12",</v>
      </c>
      <c r="I700" s="1" t="str">
        <f t="shared" si="58"/>
        <v>fraction: "12",</v>
      </c>
      <c r="J700" t="str">
        <f t="shared" si="59"/>
        <v>SalesPrice: "18"},</v>
      </c>
    </row>
    <row r="701" spans="1:10">
      <c r="A701" t="s">
        <v>692</v>
      </c>
      <c r="B701" t="s">
        <v>1479</v>
      </c>
      <c r="C701" t="s">
        <v>721</v>
      </c>
      <c r="D701">
        <v>12</v>
      </c>
      <c r="E701">
        <f>VLOOKUP(C701,Sheet3!A711:B2400,2,FALSE)</f>
        <v>13.25</v>
      </c>
      <c r="F701" s="1" t="str">
        <f t="shared" si="55"/>
        <v>{dept: "SC",</v>
      </c>
      <c r="G701" s="1" t="str">
        <f t="shared" si="56"/>
        <v>code: "SC-431070",</v>
      </c>
      <c r="H701" s="1" t="str">
        <f t="shared" si="57"/>
        <v>name: "Shower Gel جل استحمام عود وعنب",</v>
      </c>
      <c r="I701" s="1" t="str">
        <f t="shared" si="58"/>
        <v>fraction: "12",</v>
      </c>
      <c r="J701" t="str">
        <f t="shared" si="59"/>
        <v>SalesPrice: "13.25"},</v>
      </c>
    </row>
    <row r="702" spans="1:10">
      <c r="A702" t="s">
        <v>692</v>
      </c>
      <c r="B702" t="s">
        <v>1480</v>
      </c>
      <c r="C702" t="s">
        <v>722</v>
      </c>
      <c r="D702">
        <v>12</v>
      </c>
      <c r="E702">
        <f>VLOOKUP(C702,Sheet3!A712:B2401,2,FALSE)</f>
        <v>13.25</v>
      </c>
      <c r="F702" s="1" t="str">
        <f t="shared" si="55"/>
        <v>{dept: "SC",</v>
      </c>
      <c r="G702" s="1" t="str">
        <f t="shared" si="56"/>
        <v>code: "SC-431087",</v>
      </c>
      <c r="H702" s="1" t="str">
        <f t="shared" si="57"/>
        <v>name: "Shower Gel جل استحمام عود وبات",</v>
      </c>
      <c r="I702" s="1" t="str">
        <f t="shared" si="58"/>
        <v>fraction: "12",</v>
      </c>
      <c r="J702" t="str">
        <f t="shared" si="59"/>
        <v>SalesPrice: "13.25"},</v>
      </c>
    </row>
    <row r="703" spans="1:10">
      <c r="A703" t="s">
        <v>692</v>
      </c>
      <c r="B703" t="s">
        <v>1481</v>
      </c>
      <c r="C703" t="s">
        <v>723</v>
      </c>
      <c r="D703">
        <v>12</v>
      </c>
      <c r="E703">
        <f>VLOOKUP(C703,Sheet3!A713:B2402,2,FALSE)</f>
        <v>13.25</v>
      </c>
      <c r="F703" s="1" t="str">
        <f t="shared" si="55"/>
        <v>{dept: "SC",</v>
      </c>
      <c r="G703" s="1" t="str">
        <f t="shared" si="56"/>
        <v>code: "SC-431094",</v>
      </c>
      <c r="H703" s="1" t="str">
        <f t="shared" si="57"/>
        <v>name: "Shower Gel جل استحمام عود وزهو",</v>
      </c>
      <c r="I703" s="1" t="str">
        <f t="shared" si="58"/>
        <v>fraction: "12",</v>
      </c>
      <c r="J703" t="str">
        <f t="shared" si="59"/>
        <v>SalesPrice: "13.25"},</v>
      </c>
    </row>
    <row r="704" spans="1:10">
      <c r="A704" t="s">
        <v>692</v>
      </c>
      <c r="B704" t="s">
        <v>1482</v>
      </c>
      <c r="C704" t="s">
        <v>724</v>
      </c>
      <c r="D704">
        <v>12</v>
      </c>
      <c r="E704">
        <f>VLOOKUP(C704,Sheet3!A714:B2403,2,FALSE)</f>
        <v>13.25</v>
      </c>
      <c r="F704" s="1" t="str">
        <f t="shared" si="55"/>
        <v>{dept: "SC",</v>
      </c>
      <c r="G704" s="1" t="str">
        <f t="shared" si="56"/>
        <v>code: "SC-431100",</v>
      </c>
      <c r="H704" s="1" t="str">
        <f t="shared" si="57"/>
        <v>name: "Shower Gel جل استحمام عود وفان",</v>
      </c>
      <c r="I704" s="1" t="str">
        <f t="shared" si="58"/>
        <v>fraction: "12",</v>
      </c>
      <c r="J704" t="str">
        <f t="shared" si="59"/>
        <v>SalesPrice: "13.25"},</v>
      </c>
    </row>
    <row r="705" spans="1:10">
      <c r="A705" t="s">
        <v>692</v>
      </c>
      <c r="B705" t="s">
        <v>1483</v>
      </c>
      <c r="C705" t="s">
        <v>725</v>
      </c>
      <c r="D705">
        <v>12</v>
      </c>
      <c r="E705">
        <f>VLOOKUP(C705,Sheet3!A715:B2404,2,FALSE)</f>
        <v>13.25</v>
      </c>
      <c r="F705" s="1" t="str">
        <f t="shared" si="55"/>
        <v>{dept: "SC",</v>
      </c>
      <c r="G705" s="1" t="str">
        <f t="shared" si="56"/>
        <v>code: "SC-431117",</v>
      </c>
      <c r="H705" s="1" t="str">
        <f t="shared" si="57"/>
        <v>name: "Shower Gel جل استحمام عود  12",</v>
      </c>
      <c r="I705" s="1" t="str">
        <f t="shared" si="58"/>
        <v>fraction: "12",</v>
      </c>
      <c r="J705" t="str">
        <f t="shared" si="59"/>
        <v>SalesPrice: "13.25"},</v>
      </c>
    </row>
    <row r="706" spans="1:10">
      <c r="A706" t="s">
        <v>692</v>
      </c>
      <c r="B706" t="s">
        <v>1484</v>
      </c>
      <c r="C706" t="s">
        <v>726</v>
      </c>
      <c r="D706">
        <v>12</v>
      </c>
      <c r="E706">
        <f>VLOOKUP(C706,Sheet3!A716:B2405,2,FALSE)</f>
        <v>13.25</v>
      </c>
      <c r="F706" s="1" t="str">
        <f t="shared" si="55"/>
        <v>{dept: "SC",</v>
      </c>
      <c r="G706" s="1" t="str">
        <f t="shared" si="56"/>
        <v>code: "SC-431124",</v>
      </c>
      <c r="H706" s="1" t="str">
        <f t="shared" si="57"/>
        <v>name: "Shower Gel جل استحمام عود وزعف",</v>
      </c>
      <c r="I706" s="1" t="str">
        <f t="shared" si="58"/>
        <v>fraction: "12",</v>
      </c>
      <c r="J706" t="str">
        <f t="shared" si="59"/>
        <v>SalesPrice: "13.25"},</v>
      </c>
    </row>
    <row r="707" spans="1:10">
      <c r="A707" t="s">
        <v>692</v>
      </c>
      <c r="B707" t="s">
        <v>1485</v>
      </c>
      <c r="C707" t="s">
        <v>727</v>
      </c>
      <c r="D707">
        <v>12</v>
      </c>
      <c r="E707">
        <f>VLOOKUP(C707,Sheet3!A717:B2406,2,FALSE)</f>
        <v>18</v>
      </c>
      <c r="F707" s="1" t="str">
        <f t="shared" si="55"/>
        <v>{dept: "SC",</v>
      </c>
      <c r="G707" s="1" t="str">
        <f t="shared" si="56"/>
        <v>code: "SC-431131",</v>
      </c>
      <c r="H707" s="1" t="str">
        <f t="shared" si="57"/>
        <v>name: "OUD PLATINI SHOWER GEL 500ML12",</v>
      </c>
      <c r="I707" s="1" t="str">
        <f t="shared" si="58"/>
        <v>fraction: "12",</v>
      </c>
      <c r="J707" t="str">
        <f t="shared" si="59"/>
        <v>SalesPrice: "18"},</v>
      </c>
    </row>
    <row r="708" spans="1:10">
      <c r="A708" t="s">
        <v>692</v>
      </c>
      <c r="B708" t="s">
        <v>1486</v>
      </c>
      <c r="C708" t="s">
        <v>728</v>
      </c>
      <c r="D708">
        <v>12</v>
      </c>
      <c r="E708">
        <f>VLOOKUP(C708,Sheet3!A718:B2407,2,FALSE)</f>
        <v>16.416699999999999</v>
      </c>
      <c r="F708" s="1" t="str">
        <f t="shared" si="55"/>
        <v>{dept: "SC",</v>
      </c>
      <c r="G708" s="1" t="str">
        <f t="shared" si="56"/>
        <v>code: "SC-431230",</v>
      </c>
      <c r="H708" s="1" t="str">
        <f t="shared" si="57"/>
        <v>name: "Body Lotionلوشن عود شرقي 12",</v>
      </c>
      <c r="I708" s="1" t="str">
        <f t="shared" si="58"/>
        <v>fraction: "12",</v>
      </c>
      <c r="J708" t="str">
        <f t="shared" si="59"/>
        <v>SalesPrice: "16.4167"},</v>
      </c>
    </row>
    <row r="709" spans="1:10">
      <c r="A709" t="s">
        <v>692</v>
      </c>
      <c r="B709" t="s">
        <v>1487</v>
      </c>
      <c r="C709" t="s">
        <v>729</v>
      </c>
      <c r="D709">
        <v>12</v>
      </c>
      <c r="E709">
        <f>VLOOKUP(C709,Sheet3!A719:B2408,2,FALSE)</f>
        <v>16.416699999999999</v>
      </c>
      <c r="F709" s="1" t="str">
        <f t="shared" si="55"/>
        <v>{dept: "SC",</v>
      </c>
      <c r="G709" s="1" t="str">
        <f t="shared" si="56"/>
        <v>code: "SC-431247",</v>
      </c>
      <c r="H709" s="1" t="str">
        <f t="shared" si="57"/>
        <v>name: "Body Lotionلوشن عود حريمي 12",</v>
      </c>
      <c r="I709" s="1" t="str">
        <f t="shared" si="58"/>
        <v>fraction: "12",</v>
      </c>
      <c r="J709" t="str">
        <f t="shared" si="59"/>
        <v>SalesPrice: "16.4167"},</v>
      </c>
    </row>
    <row r="710" spans="1:10">
      <c r="A710" t="s">
        <v>692</v>
      </c>
      <c r="B710" t="s">
        <v>1488</v>
      </c>
      <c r="C710" t="s">
        <v>730</v>
      </c>
      <c r="D710">
        <v>12</v>
      </c>
      <c r="E710">
        <f>VLOOKUP(C710,Sheet3!A720:B2409,2,FALSE)</f>
        <v>16.416699999999999</v>
      </c>
      <c r="F710" s="1" t="str">
        <f t="shared" si="55"/>
        <v>{dept: "SC",</v>
      </c>
      <c r="G710" s="1" t="str">
        <f t="shared" si="56"/>
        <v>code: "SC-431254",</v>
      </c>
      <c r="H710" s="1" t="str">
        <f t="shared" si="57"/>
        <v>name: "Body Lotionلوشن عود وزهور 12",</v>
      </c>
      <c r="I710" s="1" t="str">
        <f t="shared" si="58"/>
        <v>fraction: "12",</v>
      </c>
      <c r="J710" t="str">
        <f t="shared" si="59"/>
        <v>SalesPrice: "16.4167"},</v>
      </c>
    </row>
    <row r="711" spans="1:10">
      <c r="A711" t="s">
        <v>692</v>
      </c>
      <c r="B711" t="s">
        <v>1489</v>
      </c>
      <c r="C711" t="s">
        <v>731</v>
      </c>
      <c r="D711">
        <v>12</v>
      </c>
      <c r="E711">
        <f>VLOOKUP(C711,Sheet3!A721:B2410,2,FALSE)</f>
        <v>16.416699999999999</v>
      </c>
      <c r="F711" s="1" t="str">
        <f t="shared" si="55"/>
        <v>{dept: "SC",</v>
      </c>
      <c r="G711" s="1" t="str">
        <f t="shared" si="56"/>
        <v>code: "SC-431261",</v>
      </c>
      <c r="H711" s="1" t="str">
        <f t="shared" si="57"/>
        <v>name: "Body Lotionلوشن عود  12",</v>
      </c>
      <c r="I711" s="1" t="str">
        <f t="shared" si="58"/>
        <v>fraction: "12",</v>
      </c>
      <c r="J711" t="str">
        <f t="shared" si="59"/>
        <v>SalesPrice: "16.4167"},</v>
      </c>
    </row>
    <row r="712" spans="1:10">
      <c r="A712" t="s">
        <v>692</v>
      </c>
      <c r="B712" t="s">
        <v>1490</v>
      </c>
      <c r="C712" t="s">
        <v>732</v>
      </c>
      <c r="D712">
        <v>12</v>
      </c>
      <c r="E712">
        <f>VLOOKUP(C712,Sheet3!A722:B2411,2,FALSE)</f>
        <v>27.166699999999999</v>
      </c>
      <c r="F712" s="1" t="str">
        <f t="shared" si="55"/>
        <v>{dept: "SC",</v>
      </c>
      <c r="G712" s="1" t="str">
        <f t="shared" si="56"/>
        <v>code: "SC-431278",</v>
      </c>
      <c r="H712" s="1" t="str">
        <f t="shared" si="57"/>
        <v>name: "OUD LOTION+HAND WASH (PROMO)12",</v>
      </c>
      <c r="I712" s="1" t="str">
        <f t="shared" si="58"/>
        <v>fraction: "12",</v>
      </c>
      <c r="J712" t="str">
        <f t="shared" si="59"/>
        <v>SalesPrice: "27.1667"},</v>
      </c>
    </row>
    <row r="713" spans="1:10">
      <c r="A713" t="s">
        <v>692</v>
      </c>
      <c r="B713" t="s">
        <v>1491</v>
      </c>
      <c r="C713" t="s">
        <v>733</v>
      </c>
      <c r="D713">
        <v>12</v>
      </c>
      <c r="E713">
        <f>VLOOKUP(C713,Sheet3!A723:B2412,2,FALSE)</f>
        <v>29.583300000000001</v>
      </c>
      <c r="F713" s="1" t="str">
        <f t="shared" si="55"/>
        <v>{dept: "SC",</v>
      </c>
      <c r="G713" s="1" t="str">
        <f t="shared" si="56"/>
        <v>code: "SC-431285",</v>
      </c>
      <c r="H713" s="1" t="str">
        <f t="shared" si="57"/>
        <v>name: "OUD LOTION+SHOWER GEL(PROMO)12",</v>
      </c>
      <c r="I713" s="1" t="str">
        <f t="shared" si="58"/>
        <v>fraction: "12",</v>
      </c>
      <c r="J713" t="str">
        <f t="shared" si="59"/>
        <v>SalesPrice: "29.5833"},</v>
      </c>
    </row>
    <row r="714" spans="1:10">
      <c r="A714" t="s">
        <v>692</v>
      </c>
      <c r="B714" t="s">
        <v>1492</v>
      </c>
      <c r="C714" t="s">
        <v>734</v>
      </c>
      <c r="D714">
        <v>12</v>
      </c>
      <c r="E714">
        <f>VLOOKUP(C714,Sheet3!A724:B2413,2,FALSE)</f>
        <v>18.333300000000001</v>
      </c>
      <c r="F714" s="1" t="str">
        <f t="shared" si="55"/>
        <v>{dept: "SC",</v>
      </c>
      <c r="G714" s="1" t="str">
        <f t="shared" si="56"/>
        <v>code: "SC-431650",</v>
      </c>
      <c r="H714" s="1" t="str">
        <f t="shared" si="57"/>
        <v>name: "غسول اليدين الرغوى أصلى 500 مل",</v>
      </c>
      <c r="I714" s="1" t="str">
        <f t="shared" si="58"/>
        <v>fraction: "12",</v>
      </c>
      <c r="J714" t="str">
        <f t="shared" si="59"/>
        <v>SalesPrice: "18.3333"},</v>
      </c>
    </row>
    <row r="715" spans="1:10">
      <c r="A715" t="s">
        <v>692</v>
      </c>
      <c r="B715" t="s">
        <v>1493</v>
      </c>
      <c r="C715" t="s">
        <v>735</v>
      </c>
      <c r="D715">
        <v>12</v>
      </c>
      <c r="E715">
        <f>VLOOKUP(C715,Sheet3!A725:B2414,2,FALSE)</f>
        <v>18.333300000000001</v>
      </c>
      <c r="F715" s="1" t="str">
        <f t="shared" si="55"/>
        <v>{dept: "SC",</v>
      </c>
      <c r="G715" s="1" t="str">
        <f t="shared" si="56"/>
        <v>code: "SC-431667",</v>
      </c>
      <c r="H715" s="1" t="str">
        <f t="shared" si="57"/>
        <v>name: "غسول اليدين الرغوى عودوعود500م",</v>
      </c>
      <c r="I715" s="1" t="str">
        <f t="shared" si="58"/>
        <v>fraction: "12",</v>
      </c>
      <c r="J715" t="str">
        <f t="shared" si="59"/>
        <v>SalesPrice: "18.3333"},</v>
      </c>
    </row>
    <row r="716" spans="1:10">
      <c r="A716" t="s">
        <v>692</v>
      </c>
      <c r="B716" t="s">
        <v>1494</v>
      </c>
      <c r="C716" t="s">
        <v>736</v>
      </c>
      <c r="D716">
        <v>12</v>
      </c>
      <c r="E716">
        <f>VLOOKUP(C716,Sheet3!A726:B2415,2,FALSE)</f>
        <v>18.333300000000001</v>
      </c>
      <c r="F716" s="1" t="str">
        <f t="shared" si="55"/>
        <v>{dept: "SC",</v>
      </c>
      <c r="G716" s="1" t="str">
        <f t="shared" si="56"/>
        <v>code: "SC-431674",</v>
      </c>
      <c r="H716" s="1" t="str">
        <f t="shared" si="57"/>
        <v>name: "غسول اليدين الرغوى عود وياسمين",</v>
      </c>
      <c r="I716" s="1" t="str">
        <f t="shared" si="58"/>
        <v>fraction: "12",</v>
      </c>
      <c r="J716" t="str">
        <f t="shared" si="59"/>
        <v>SalesPrice: "18.3333"},</v>
      </c>
    </row>
    <row r="717" spans="1:10">
      <c r="A717" t="s">
        <v>692</v>
      </c>
      <c r="B717" t="s">
        <v>1495</v>
      </c>
      <c r="C717" t="s">
        <v>737</v>
      </c>
      <c r="D717">
        <v>12</v>
      </c>
      <c r="E717">
        <f>VLOOKUP(C717,Sheet3!A727:B2416,2,FALSE)</f>
        <v>18.333300000000001</v>
      </c>
      <c r="F717" s="1" t="str">
        <f t="shared" si="55"/>
        <v>{dept: "SC",</v>
      </c>
      <c r="G717" s="1" t="str">
        <f t="shared" si="56"/>
        <v>code: "SC-431681",</v>
      </c>
      <c r="H717" s="1" t="str">
        <f t="shared" si="57"/>
        <v>name: "غسول  اليدين الرغوي عود وزهور",</v>
      </c>
      <c r="I717" s="1" t="str">
        <f t="shared" si="58"/>
        <v>fraction: "12",</v>
      </c>
      <c r="J717" t="str">
        <f t="shared" si="59"/>
        <v>SalesPrice: "18.3333"},</v>
      </c>
    </row>
    <row r="718" spans="1:10">
      <c r="A718" t="s">
        <v>692</v>
      </c>
      <c r="B718" t="s">
        <v>1496</v>
      </c>
      <c r="C718" t="s">
        <v>738</v>
      </c>
      <c r="D718">
        <v>12</v>
      </c>
      <c r="E718">
        <f>VLOOKUP(C718,Sheet3!A728:B2417,2,FALSE)</f>
        <v>13.75</v>
      </c>
      <c r="F718" s="1" t="str">
        <f t="shared" si="55"/>
        <v>{dept: "SC",</v>
      </c>
      <c r="G718" s="1" t="str">
        <f t="shared" si="56"/>
        <v>code: "SC-431698",</v>
      </c>
      <c r="H718" s="1" t="str">
        <f t="shared" si="57"/>
        <v>name: "معطر الجو عود ذهبى 455 مل",</v>
      </c>
      <c r="I718" s="1" t="str">
        <f t="shared" si="58"/>
        <v>fraction: "12",</v>
      </c>
      <c r="J718" t="str">
        <f t="shared" si="59"/>
        <v>SalesPrice: "13.75"},</v>
      </c>
    </row>
    <row r="719" spans="1:10">
      <c r="A719" t="s">
        <v>692</v>
      </c>
      <c r="B719" t="s">
        <v>1497</v>
      </c>
      <c r="C719" t="s">
        <v>739</v>
      </c>
      <c r="D719">
        <v>12</v>
      </c>
      <c r="E719">
        <f>VLOOKUP(C719,Sheet3!A729:B2418,2,FALSE)</f>
        <v>13.75</v>
      </c>
      <c r="F719" s="1" t="str">
        <f t="shared" si="55"/>
        <v>{dept: "SC",</v>
      </c>
      <c r="G719" s="1" t="str">
        <f t="shared" si="56"/>
        <v>code: "SC-431704",</v>
      </c>
      <c r="H719" s="1" t="str">
        <f t="shared" si="57"/>
        <v>name: "معطر الجو عود ساحر 455 مل",</v>
      </c>
      <c r="I719" s="1" t="str">
        <f t="shared" si="58"/>
        <v>fraction: "12",</v>
      </c>
      <c r="J719" t="str">
        <f t="shared" si="59"/>
        <v>SalesPrice: "13.75"},</v>
      </c>
    </row>
    <row r="720" spans="1:10">
      <c r="A720" t="s">
        <v>692</v>
      </c>
      <c r="B720" t="s">
        <v>1498</v>
      </c>
      <c r="C720" t="s">
        <v>740</v>
      </c>
      <c r="D720">
        <v>12</v>
      </c>
      <c r="E720">
        <f>VLOOKUP(C720,Sheet3!A730:B2419,2,FALSE)</f>
        <v>13.75</v>
      </c>
      <c r="F720" s="1" t="str">
        <f t="shared" si="55"/>
        <v>{dept: "SC",</v>
      </c>
      <c r="G720" s="1" t="str">
        <f t="shared" si="56"/>
        <v>code: "SC-431711",</v>
      </c>
      <c r="H720" s="1" t="str">
        <f t="shared" si="57"/>
        <v>name: "معطر الجو عود وياسمين 455مل",</v>
      </c>
      <c r="I720" s="1" t="str">
        <f t="shared" si="58"/>
        <v>fraction: "12",</v>
      </c>
      <c r="J720" t="str">
        <f t="shared" si="59"/>
        <v>SalesPrice: "13.75"},</v>
      </c>
    </row>
    <row r="721" spans="1:10">
      <c r="A721" t="s">
        <v>692</v>
      </c>
      <c r="B721" t="s">
        <v>1499</v>
      </c>
      <c r="C721" t="s">
        <v>741</v>
      </c>
      <c r="D721">
        <v>12</v>
      </c>
      <c r="E721">
        <f>VLOOKUP(C721,Sheet3!A731:B2420,2,FALSE)</f>
        <v>13.75</v>
      </c>
      <c r="F721" s="1" t="str">
        <f t="shared" si="55"/>
        <v>{dept: "SC",</v>
      </c>
      <c r="G721" s="1" t="str">
        <f t="shared" si="56"/>
        <v>code: "SC-431728",</v>
      </c>
      <c r="H721" s="1" t="str">
        <f t="shared" si="57"/>
        <v>name: "معطر الجو عود وتوت 455مل",</v>
      </c>
      <c r="I721" s="1" t="str">
        <f t="shared" si="58"/>
        <v>fraction: "12",</v>
      </c>
      <c r="J721" t="str">
        <f t="shared" si="59"/>
        <v>SalesPrice: "13.75"},</v>
      </c>
    </row>
    <row r="722" spans="1:10">
      <c r="A722" t="s">
        <v>692</v>
      </c>
      <c r="B722" t="s">
        <v>1500</v>
      </c>
      <c r="C722" t="s">
        <v>742</v>
      </c>
      <c r="D722">
        <v>12</v>
      </c>
      <c r="E722">
        <f>VLOOKUP(C722,Sheet3!A732:B2421,2,FALSE)</f>
        <v>18.333300000000001</v>
      </c>
      <c r="F722" s="1" t="str">
        <f t="shared" si="55"/>
        <v>{dept: "SC",</v>
      </c>
      <c r="G722" s="1" t="str">
        <f t="shared" si="56"/>
        <v>code: "SC-431735",</v>
      </c>
      <c r="H722" s="1" t="str">
        <f t="shared" si="57"/>
        <v>name: "غسول الجسم الرغوى عود أصلى 500",</v>
      </c>
      <c r="I722" s="1" t="str">
        <f t="shared" si="58"/>
        <v>fraction: "12",</v>
      </c>
      <c r="J722" t="str">
        <f t="shared" si="59"/>
        <v>SalesPrice: "18.3333"},</v>
      </c>
    </row>
    <row r="723" spans="1:10">
      <c r="A723" t="s">
        <v>692</v>
      </c>
      <c r="B723" t="s">
        <v>1501</v>
      </c>
      <c r="C723" t="s">
        <v>743</v>
      </c>
      <c r="D723">
        <v>12</v>
      </c>
      <c r="E723">
        <f>VLOOKUP(C723,Sheet3!A733:B2422,2,FALSE)</f>
        <v>18.333300000000001</v>
      </c>
      <c r="F723" s="1" t="str">
        <f t="shared" si="55"/>
        <v>{dept: "SC",</v>
      </c>
      <c r="G723" s="1" t="str">
        <f t="shared" si="56"/>
        <v>code: "SC-431742",</v>
      </c>
      <c r="H723" s="1" t="str">
        <f t="shared" si="57"/>
        <v>name: "غسول الجسم الرغوى عود وعود500م",</v>
      </c>
      <c r="I723" s="1" t="str">
        <f t="shared" si="58"/>
        <v>fraction: "12",</v>
      </c>
      <c r="J723" t="str">
        <f t="shared" si="59"/>
        <v>SalesPrice: "18.3333"},</v>
      </c>
    </row>
    <row r="724" spans="1:10">
      <c r="A724" t="s">
        <v>692</v>
      </c>
      <c r="B724" t="s">
        <v>1502</v>
      </c>
      <c r="C724" t="s">
        <v>744</v>
      </c>
      <c r="D724">
        <v>12</v>
      </c>
      <c r="E724">
        <f>VLOOKUP(C724,Sheet3!A734:B2423,2,FALSE)</f>
        <v>18.333300000000001</v>
      </c>
      <c r="F724" s="1" t="str">
        <f t="shared" si="55"/>
        <v>{dept: "SC",</v>
      </c>
      <c r="G724" s="1" t="str">
        <f t="shared" si="56"/>
        <v>code: "SC-431759",</v>
      </c>
      <c r="H724" s="1" t="str">
        <f t="shared" si="57"/>
        <v>name: "غسول الجسم الرغوى عود وياسمين",</v>
      </c>
      <c r="I724" s="1" t="str">
        <f t="shared" si="58"/>
        <v>fraction: "12",</v>
      </c>
      <c r="J724" t="str">
        <f t="shared" si="59"/>
        <v>SalesPrice: "18.3333"},</v>
      </c>
    </row>
    <row r="725" spans="1:10">
      <c r="A725" t="s">
        <v>692</v>
      </c>
      <c r="B725" t="s">
        <v>1503</v>
      </c>
      <c r="C725" t="s">
        <v>745</v>
      </c>
      <c r="D725">
        <v>12</v>
      </c>
      <c r="E725">
        <f>VLOOKUP(C725,Sheet3!A735:B2424,2,FALSE)</f>
        <v>18.333300000000001</v>
      </c>
      <c r="F725" s="1" t="str">
        <f t="shared" si="55"/>
        <v>{dept: "SC",</v>
      </c>
      <c r="G725" s="1" t="str">
        <f t="shared" si="56"/>
        <v>code: "SC-431766",</v>
      </c>
      <c r="H725" s="1" t="str">
        <f t="shared" si="57"/>
        <v>name: "غسول الجسم الرغوى عود وزهور500",</v>
      </c>
      <c r="I725" s="1" t="str">
        <f t="shared" si="58"/>
        <v>fraction: "12",</v>
      </c>
      <c r="J725" t="str">
        <f t="shared" si="59"/>
        <v>SalesPrice: "18.3333"},</v>
      </c>
    </row>
    <row r="726" spans="1:10">
      <c r="A726" t="s">
        <v>692</v>
      </c>
      <c r="B726" t="s">
        <v>1504</v>
      </c>
      <c r="C726" t="s">
        <v>746</v>
      </c>
      <c r="D726">
        <v>24</v>
      </c>
      <c r="E726">
        <f>VLOOKUP(C726,Sheet3!A736:B2425,2,FALSE)</f>
        <v>12</v>
      </c>
      <c r="F726" s="1" t="str">
        <f t="shared" si="55"/>
        <v>{dept: "SC",</v>
      </c>
      <c r="G726" s="1" t="str">
        <f t="shared" si="56"/>
        <v>code: "SC-777111",</v>
      </c>
      <c r="H726" s="1" t="str">
        <f t="shared" si="57"/>
        <v>name: "صابون سائلH.W ORNTL OUD300m 24",</v>
      </c>
      <c r="I726" s="1" t="str">
        <f t="shared" si="58"/>
        <v>fraction: "24",</v>
      </c>
      <c r="J726" t="str">
        <f t="shared" si="59"/>
        <v>SalesPrice: "12"},</v>
      </c>
    </row>
    <row r="727" spans="1:10">
      <c r="A727" t="s">
        <v>692</v>
      </c>
      <c r="B727" t="s">
        <v>1505</v>
      </c>
      <c r="C727" t="s">
        <v>747</v>
      </c>
      <c r="D727">
        <v>24</v>
      </c>
      <c r="E727">
        <f>VLOOKUP(C727,Sheet3!A737:B2426,2,FALSE)</f>
        <v>12</v>
      </c>
      <c r="F727" s="1" t="str">
        <f t="shared" si="55"/>
        <v>{dept: "SC",</v>
      </c>
      <c r="G727" s="1" t="str">
        <f t="shared" si="56"/>
        <v>code: "SC-777128",</v>
      </c>
      <c r="H727" s="1" t="str">
        <f t="shared" si="57"/>
        <v>name: "صابون سائلH.W ROYAL OUD300m 24",</v>
      </c>
      <c r="I727" s="1" t="str">
        <f t="shared" si="58"/>
        <v>fraction: "24",</v>
      </c>
      <c r="J727" t="str">
        <f t="shared" si="59"/>
        <v>SalesPrice: "12"},</v>
      </c>
    </row>
    <row r="728" spans="1:10">
      <c r="A728" t="s">
        <v>692</v>
      </c>
      <c r="B728" t="s">
        <v>1506</v>
      </c>
      <c r="C728" t="s">
        <v>748</v>
      </c>
      <c r="D728">
        <v>48</v>
      </c>
      <c r="E728">
        <f>VLOOKUP(C728,Sheet3!A738:B2427,2,FALSE)</f>
        <v>8.5</v>
      </c>
      <c r="F728" s="1" t="str">
        <f t="shared" si="55"/>
        <v>{dept: "SC",</v>
      </c>
      <c r="G728" s="1" t="str">
        <f t="shared" si="56"/>
        <v>code: "SC-777258",</v>
      </c>
      <c r="H728" s="1" t="str">
        <f t="shared" si="57"/>
        <v>name: "صابون عودROYAL OUD 125g 1pc 48",</v>
      </c>
      <c r="I728" s="1" t="str">
        <f t="shared" si="58"/>
        <v>fraction: "48",</v>
      </c>
      <c r="J728" t="str">
        <f t="shared" si="59"/>
        <v>SalesPrice: "8.5"},</v>
      </c>
    </row>
    <row r="729" spans="1:10">
      <c r="A729" t="s">
        <v>692</v>
      </c>
      <c r="B729" t="s">
        <v>1458</v>
      </c>
      <c r="C729" t="s">
        <v>749</v>
      </c>
      <c r="D729">
        <v>12</v>
      </c>
      <c r="E729">
        <f>VLOOKUP(C729,Sheet3!A739:B2428,2,FALSE)</f>
        <v>8.5</v>
      </c>
      <c r="F729" s="1" t="str">
        <f t="shared" si="55"/>
        <v>{dept: "SC",</v>
      </c>
      <c r="G729" s="1" t="str">
        <f t="shared" si="56"/>
        <v>code: "SC-777258-12",</v>
      </c>
      <c r="H729" s="1" t="str">
        <f t="shared" si="57"/>
        <v>name: "OUD SOAP 1 PC 12",</v>
      </c>
      <c r="I729" s="1" t="str">
        <f t="shared" si="58"/>
        <v>fraction: "12",</v>
      </c>
      <c r="J729" t="str">
        <f t="shared" si="59"/>
        <v>SalesPrice: "8.5"},</v>
      </c>
    </row>
    <row r="730" spans="1:10">
      <c r="A730" t="s">
        <v>692</v>
      </c>
      <c r="B730" t="s">
        <v>1507</v>
      </c>
      <c r="C730" t="s">
        <v>750</v>
      </c>
      <c r="D730">
        <v>48</v>
      </c>
      <c r="E730">
        <f>VLOOKUP(C730,Sheet3!A740:B2429,2,FALSE)</f>
        <v>8.5</v>
      </c>
      <c r="F730" s="1" t="str">
        <f t="shared" si="55"/>
        <v>{dept: "SC",</v>
      </c>
      <c r="G730" s="1" t="str">
        <f t="shared" si="56"/>
        <v>code: "SC-777265",</v>
      </c>
      <c r="H730" s="1" t="str">
        <f t="shared" si="57"/>
        <v>name: "صابون قطعهSOP ORNT OUD125g1p48",</v>
      </c>
      <c r="I730" s="1" t="str">
        <f t="shared" si="58"/>
        <v>fraction: "48",</v>
      </c>
      <c r="J730" t="str">
        <f t="shared" si="59"/>
        <v>SalesPrice: "8.5"},</v>
      </c>
    </row>
    <row r="731" spans="1:10">
      <c r="A731" t="s">
        <v>692</v>
      </c>
      <c r="B731" t="s">
        <v>1508</v>
      </c>
      <c r="C731" t="s">
        <v>751</v>
      </c>
      <c r="D731">
        <v>12</v>
      </c>
      <c r="E731">
        <f>VLOOKUP(C731,Sheet3!A741:B2430,2,FALSE)</f>
        <v>8.5</v>
      </c>
      <c r="F731" s="1" t="str">
        <f t="shared" si="55"/>
        <v>{dept: "SC",</v>
      </c>
      <c r="G731" s="1" t="str">
        <f t="shared" si="56"/>
        <v>code: "SC-777265-12",</v>
      </c>
      <c r="H731" s="1" t="str">
        <f t="shared" si="57"/>
        <v>name: "OUD SOAP 1 PCS 12",</v>
      </c>
      <c r="I731" s="1" t="str">
        <f t="shared" si="58"/>
        <v>fraction: "12",</v>
      </c>
      <c r="J731" t="str">
        <f t="shared" si="59"/>
        <v>SalesPrice: "8.5"},</v>
      </c>
    </row>
    <row r="732" spans="1:10">
      <c r="A732" t="s">
        <v>752</v>
      </c>
      <c r="B732" t="s">
        <v>1509</v>
      </c>
      <c r="C732" t="s">
        <v>753</v>
      </c>
      <c r="D732">
        <v>16</v>
      </c>
      <c r="E732">
        <f>VLOOKUP(C732,Sheet3!A742:B2431,2,FALSE)</f>
        <v>5.3125</v>
      </c>
      <c r="F732" s="1" t="str">
        <f t="shared" si="55"/>
        <v>{dept: "SL",</v>
      </c>
      <c r="G732" s="1" t="str">
        <f t="shared" si="56"/>
        <v>code: "SL-00001",</v>
      </c>
      <c r="H732" s="1" t="str">
        <f t="shared" si="57"/>
        <v>name: "16X240 DCRTD CNDY CUPS 18x14mm",</v>
      </c>
      <c r="I732" s="1" t="str">
        <f t="shared" si="58"/>
        <v>fraction: "16",</v>
      </c>
      <c r="J732" t="str">
        <f t="shared" si="59"/>
        <v>SalesPrice: "5.3125"},</v>
      </c>
    </row>
    <row r="733" spans="1:10">
      <c r="A733" t="s">
        <v>752</v>
      </c>
      <c r="B733" t="s">
        <v>1510</v>
      </c>
      <c r="C733" t="s">
        <v>754</v>
      </c>
      <c r="D733">
        <v>16</v>
      </c>
      <c r="E733">
        <f>VLOOKUP(C733,Sheet3!A743:B2432,2,FALSE)</f>
        <v>6.8125</v>
      </c>
      <c r="F733" s="1" t="str">
        <f t="shared" si="55"/>
        <v>{dept: "SL",</v>
      </c>
      <c r="G733" s="1" t="str">
        <f t="shared" si="56"/>
        <v>code: "SL-00002",</v>
      </c>
      <c r="H733" s="1" t="str">
        <f t="shared" si="57"/>
        <v>name: "16X40 ALMNUM CNDY CPS 24x16mm",</v>
      </c>
      <c r="I733" s="1" t="str">
        <f t="shared" si="58"/>
        <v>fraction: "16",</v>
      </c>
      <c r="J733" t="str">
        <f t="shared" si="59"/>
        <v>SalesPrice: "6.8125"},</v>
      </c>
    </row>
    <row r="734" spans="1:10">
      <c r="A734" t="s">
        <v>752</v>
      </c>
      <c r="B734" t="s">
        <v>1511</v>
      </c>
      <c r="C734" t="s">
        <v>755</v>
      </c>
      <c r="D734">
        <v>16</v>
      </c>
      <c r="E734">
        <f>VLOOKUP(C734,Sheet3!A744:B2433,2,FALSE)</f>
        <v>7.1875</v>
      </c>
      <c r="F734" s="1" t="str">
        <f t="shared" si="55"/>
        <v>{dept: "SL",</v>
      </c>
      <c r="G734" s="1" t="str">
        <f t="shared" si="56"/>
        <v>code: "SL-00003",</v>
      </c>
      <c r="H734" s="1" t="str">
        <f t="shared" si="57"/>
        <v>name: "16X300 PETIT FOUR CPS 24x16mm",</v>
      </c>
      <c r="I734" s="1" t="str">
        <f t="shared" si="58"/>
        <v>fraction: "16",</v>
      </c>
      <c r="J734" t="str">
        <f t="shared" si="59"/>
        <v>SalesPrice: "7.1875"},</v>
      </c>
    </row>
    <row r="735" spans="1:10">
      <c r="A735" t="s">
        <v>752</v>
      </c>
      <c r="B735" t="s">
        <v>1512</v>
      </c>
      <c r="C735" t="s">
        <v>756</v>
      </c>
      <c r="D735">
        <v>12</v>
      </c>
      <c r="E735">
        <f>VLOOKUP(C735,Sheet3!A745:B2434,2,FALSE)</f>
        <v>5.4166999999999996</v>
      </c>
      <c r="F735" s="1" t="str">
        <f t="shared" si="55"/>
        <v>{dept: "SL",</v>
      </c>
      <c r="G735" s="1" t="str">
        <f t="shared" si="56"/>
        <v>code: "SL-00004",</v>
      </c>
      <c r="H735" s="1" t="str">
        <f t="shared" si="57"/>
        <v>name: "12أوراق كيكX120  35x19m",</v>
      </c>
      <c r="I735" s="1" t="str">
        <f t="shared" si="58"/>
        <v>fraction: "12",</v>
      </c>
      <c r="J735" t="str">
        <f t="shared" si="59"/>
        <v>SalesPrice: "5.4167"},</v>
      </c>
    </row>
    <row r="736" spans="1:10">
      <c r="A736" t="s">
        <v>752</v>
      </c>
      <c r="B736" t="s">
        <v>1513</v>
      </c>
      <c r="C736" t="s">
        <v>757</v>
      </c>
      <c r="D736">
        <v>18</v>
      </c>
      <c r="E736">
        <f>VLOOKUP(C736,Sheet3!A746:B2435,2,FALSE)</f>
        <v>5.1666999999999996</v>
      </c>
      <c r="F736" s="1" t="str">
        <f t="shared" si="55"/>
        <v>{dept: "SL",</v>
      </c>
      <c r="G736" s="1" t="str">
        <f t="shared" si="56"/>
        <v>code: "SL-00005",</v>
      </c>
      <c r="H736" s="1" t="str">
        <f t="shared" si="57"/>
        <v>name: "Baking Cup WHI 25*50mm كوب خبز أبيض",</v>
      </c>
      <c r="I736" s="1" t="str">
        <f t="shared" si="58"/>
        <v>fraction: "18",</v>
      </c>
      <c r="J736" t="str">
        <f t="shared" si="59"/>
        <v>SalesPrice: "5.1667"},</v>
      </c>
    </row>
    <row r="737" spans="1:10">
      <c r="A737" t="s">
        <v>752</v>
      </c>
      <c r="B737" t="s">
        <v>1514</v>
      </c>
      <c r="C737" t="s">
        <v>758</v>
      </c>
      <c r="D737">
        <v>18</v>
      </c>
      <c r="E737">
        <f>VLOOKUP(C737,Sheet3!A747:B2436,2,FALSE)</f>
        <v>6</v>
      </c>
      <c r="F737" s="1" t="str">
        <f t="shared" si="55"/>
        <v>{dept: "SL",</v>
      </c>
      <c r="G737" s="1" t="str">
        <f t="shared" si="56"/>
        <v>code: "SL-00006",</v>
      </c>
      <c r="H737" s="1" t="str">
        <f t="shared" si="57"/>
        <v>name: "18X120 DCRTD MUFIN CUPS 50x25m",</v>
      </c>
      <c r="I737" s="1" t="str">
        <f t="shared" si="58"/>
        <v>fraction: "18",</v>
      </c>
      <c r="J737" t="str">
        <f t="shared" si="59"/>
        <v>SalesPrice: "6"},</v>
      </c>
    </row>
    <row r="738" spans="1:10">
      <c r="A738" t="s">
        <v>752</v>
      </c>
      <c r="B738" t="s">
        <v>1515</v>
      </c>
      <c r="C738" t="s">
        <v>759</v>
      </c>
      <c r="D738">
        <v>16</v>
      </c>
      <c r="E738">
        <f>VLOOKUP(C738,Sheet3!A748:B2437,2,FALSE)</f>
        <v>7.375</v>
      </c>
      <c r="F738" s="1" t="str">
        <f t="shared" si="55"/>
        <v>{dept: "SL",</v>
      </c>
      <c r="G738" s="1" t="str">
        <f t="shared" si="56"/>
        <v>code: "SL-00007",</v>
      </c>
      <c r="H738" s="1" t="str">
        <f t="shared" si="57"/>
        <v>name: "24American Mufin Cups62*52mأكواب المافن",</v>
      </c>
      <c r="I738" s="1" t="str">
        <f t="shared" si="58"/>
        <v>fraction: "16",</v>
      </c>
      <c r="J738" t="str">
        <f t="shared" si="59"/>
        <v>SalesPrice: "7.375"},</v>
      </c>
    </row>
    <row r="739" spans="1:10">
      <c r="A739" t="s">
        <v>752</v>
      </c>
      <c r="B739" t="s">
        <v>1516</v>
      </c>
      <c r="C739" t="s">
        <v>760</v>
      </c>
      <c r="D739">
        <v>16</v>
      </c>
      <c r="E739">
        <f>VLOOKUP(C739,Sheet3!A749:B2438,2,FALSE)</f>
        <v>7.375</v>
      </c>
      <c r="F739" s="1" t="str">
        <f t="shared" si="55"/>
        <v>{dept: "SL",</v>
      </c>
      <c r="G739" s="1" t="str">
        <f t="shared" si="56"/>
        <v>code: "SL-00008",</v>
      </c>
      <c r="H739" s="1" t="str">
        <f t="shared" si="57"/>
        <v>name: "كيك كب150 BKNG CUP 60x25mm 16",</v>
      </c>
      <c r="I739" s="1" t="str">
        <f t="shared" si="58"/>
        <v>fraction: "16",</v>
      </c>
      <c r="J739" t="str">
        <f t="shared" si="59"/>
        <v>SalesPrice: "7.375"},</v>
      </c>
    </row>
    <row r="740" spans="1:10">
      <c r="A740" t="s">
        <v>752</v>
      </c>
      <c r="B740" t="s">
        <v>1513</v>
      </c>
      <c r="C740" t="s">
        <v>761</v>
      </c>
      <c r="D740">
        <v>18</v>
      </c>
      <c r="E740">
        <f>VLOOKUP(C740,Sheet3!A750:B2439,2,FALSE)</f>
        <v>6.2222</v>
      </c>
      <c r="F740" s="1" t="str">
        <f t="shared" si="55"/>
        <v>{dept: "SL",</v>
      </c>
      <c r="G740" s="1" t="str">
        <f t="shared" si="56"/>
        <v>code: "SL-00009",</v>
      </c>
      <c r="H740" s="1" t="str">
        <f t="shared" si="57"/>
        <v>name: "Baking Cup WHI 25*50mm كوب خبز أبيض",</v>
      </c>
      <c r="I740" s="1" t="str">
        <f t="shared" si="58"/>
        <v>fraction: "18",</v>
      </c>
      <c r="J740" t="str">
        <f t="shared" si="59"/>
        <v>SalesPrice: "6.2222"},</v>
      </c>
    </row>
    <row r="741" spans="1:10">
      <c r="A741" t="s">
        <v>752</v>
      </c>
      <c r="B741" t="s">
        <v>1517</v>
      </c>
      <c r="C741" t="s">
        <v>762</v>
      </c>
      <c r="D741">
        <v>18</v>
      </c>
      <c r="E741">
        <f>VLOOKUP(C741,Sheet3!A751:B2440,2,FALSE)</f>
        <v>7.1666999999999996</v>
      </c>
      <c r="F741" s="1" t="str">
        <f t="shared" si="55"/>
        <v>{dept: "SL",</v>
      </c>
      <c r="G741" s="1" t="str">
        <f t="shared" si="56"/>
        <v>code: "SL-00013",</v>
      </c>
      <c r="H741" s="1" t="str">
        <f t="shared" si="57"/>
        <v>name: "18أوراق كيكX240  50x25mm",</v>
      </c>
      <c r="I741" s="1" t="str">
        <f t="shared" si="58"/>
        <v>fraction: "18",</v>
      </c>
      <c r="J741" t="str">
        <f t="shared" si="59"/>
        <v>SalesPrice: "7.1667"},</v>
      </c>
    </row>
    <row r="742" spans="1:10">
      <c r="A742" t="s">
        <v>752</v>
      </c>
      <c r="B742" t="s">
        <v>1518</v>
      </c>
      <c r="C742" t="s">
        <v>763</v>
      </c>
      <c r="D742">
        <v>18</v>
      </c>
      <c r="E742">
        <f>VLOOKUP(C742,Sheet3!A752:B2441,2,FALSE)</f>
        <v>7.1666999999999996</v>
      </c>
      <c r="F742" s="1" t="str">
        <f t="shared" si="55"/>
        <v>{dept: "SL",</v>
      </c>
      <c r="G742" s="1" t="str">
        <f t="shared" si="56"/>
        <v>code: "SL-00051",</v>
      </c>
      <c r="H742" s="1" t="str">
        <f t="shared" si="57"/>
        <v>name: "210Backing Cups 50x25mm أكواب الخبز",</v>
      </c>
      <c r="I742" s="1" t="str">
        <f t="shared" si="58"/>
        <v>fraction: "18",</v>
      </c>
      <c r="J742" t="str">
        <f t="shared" si="59"/>
        <v>SalesPrice: "7.1667"},</v>
      </c>
    </row>
    <row r="743" spans="1:10">
      <c r="A743" t="s">
        <v>752</v>
      </c>
      <c r="B743" t="s">
        <v>1519</v>
      </c>
      <c r="C743" t="s">
        <v>764</v>
      </c>
      <c r="D743">
        <v>16</v>
      </c>
      <c r="E743">
        <f>VLOOKUP(C743,Sheet3!A753:B2442,2,FALSE)</f>
        <v>5.3125</v>
      </c>
      <c r="F743" s="1" t="str">
        <f t="shared" si="55"/>
        <v>{dept: "SL",</v>
      </c>
      <c r="G743" s="1" t="str">
        <f t="shared" si="56"/>
        <v>code: "SL-00120",</v>
      </c>
      <c r="H743" s="1" t="str">
        <f t="shared" si="57"/>
        <v>name: "16X240 WHT CNDY CUPS 18x14mm",</v>
      </c>
      <c r="I743" s="1" t="str">
        <f t="shared" si="58"/>
        <v>fraction: "16",</v>
      </c>
      <c r="J743" t="str">
        <f t="shared" si="59"/>
        <v>SalesPrice: "5.3125"},</v>
      </c>
    </row>
    <row r="744" spans="1:10">
      <c r="A744" t="s">
        <v>752</v>
      </c>
      <c r="B744" t="s">
        <v>1520</v>
      </c>
      <c r="C744" t="s">
        <v>765</v>
      </c>
      <c r="D744">
        <v>16</v>
      </c>
      <c r="E744">
        <f>VLOOKUP(C744,Sheet3!A754:B2443,2,FALSE)</f>
        <v>5.125</v>
      </c>
      <c r="F744" s="1" t="str">
        <f t="shared" si="55"/>
        <v>{dept: "SL",</v>
      </c>
      <c r="G744" s="1" t="str">
        <f t="shared" si="56"/>
        <v>code: "SL-00121",</v>
      </c>
      <c r="H744" s="1" t="str">
        <f t="shared" si="57"/>
        <v>name: "16X15 RECTNGULR DOILIES 3 SZ",</v>
      </c>
      <c r="I744" s="1" t="str">
        <f t="shared" si="58"/>
        <v>fraction: "16",</v>
      </c>
      <c r="J744" t="str">
        <f t="shared" si="59"/>
        <v>SalesPrice: "5.125"},</v>
      </c>
    </row>
    <row r="745" spans="1:10">
      <c r="A745" t="s">
        <v>752</v>
      </c>
      <c r="B745" t="s">
        <v>1521</v>
      </c>
      <c r="C745" t="s">
        <v>766</v>
      </c>
      <c r="D745">
        <v>30</v>
      </c>
      <c r="E745">
        <f>VLOOKUP(C745,Sheet3!A755:B2444,2,FALSE)</f>
        <v>7.1666999999999996</v>
      </c>
      <c r="F745" s="1" t="str">
        <f t="shared" si="55"/>
        <v>{dept: "SL",</v>
      </c>
      <c r="G745" s="1" t="str">
        <f t="shared" si="56"/>
        <v>code: "SL-00125",</v>
      </c>
      <c r="H745" s="1" t="str">
        <f t="shared" si="57"/>
        <v>name: "30 ALUMINUM CUPS 45x22mm30",</v>
      </c>
      <c r="I745" s="1" t="str">
        <f t="shared" si="58"/>
        <v>fraction: "30",</v>
      </c>
      <c r="J745" t="str">
        <f t="shared" si="59"/>
        <v>SalesPrice: "7.1667"},</v>
      </c>
    </row>
    <row r="746" spans="1:10">
      <c r="A746" t="s">
        <v>752</v>
      </c>
      <c r="B746" t="s">
        <v>1522</v>
      </c>
      <c r="C746" t="s">
        <v>767</v>
      </c>
      <c r="D746">
        <v>12</v>
      </c>
      <c r="E746">
        <f>VLOOKUP(C746,Sheet3!A756:B2445,2,FALSE)</f>
        <v>8.25</v>
      </c>
      <c r="F746" s="1" t="str">
        <f t="shared" si="55"/>
        <v>{dept: "SL",</v>
      </c>
      <c r="G746" s="1" t="str">
        <f t="shared" si="56"/>
        <v>code: "SL-00130",</v>
      </c>
      <c r="H746" s="1" t="str">
        <f t="shared" si="57"/>
        <v>name: "GREASE PROOF PAPER 38cmX15m 12",</v>
      </c>
      <c r="I746" s="1" t="str">
        <f t="shared" si="58"/>
        <v>fraction: "12",</v>
      </c>
      <c r="J746" t="str">
        <f t="shared" si="59"/>
        <v>SalesPrice: "8.25"},</v>
      </c>
    </row>
    <row r="747" spans="1:10">
      <c r="A747" t="s">
        <v>752</v>
      </c>
      <c r="B747" t="s">
        <v>1523</v>
      </c>
      <c r="C747" t="s">
        <v>768</v>
      </c>
      <c r="D747">
        <v>24</v>
      </c>
      <c r="E747">
        <f>VLOOKUP(C747,Sheet3!A757:B2446,2,FALSE)</f>
        <v>8.2082999999999995</v>
      </c>
      <c r="F747" s="1" t="str">
        <f t="shared" si="55"/>
        <v>{dept: "SL",</v>
      </c>
      <c r="G747" s="1" t="str">
        <f t="shared" si="56"/>
        <v>code: "SL-00134",</v>
      </c>
      <c r="H747" s="1" t="str">
        <f t="shared" si="57"/>
        <v>name: "24 BAKING PAPER 38x42cm 24",</v>
      </c>
      <c r="I747" s="1" t="str">
        <f t="shared" si="58"/>
        <v>fraction: "24",</v>
      </c>
      <c r="J747" t="str">
        <f t="shared" si="59"/>
        <v>SalesPrice: "8.2083"},</v>
      </c>
    </row>
    <row r="748" spans="1:10">
      <c r="A748" t="s">
        <v>752</v>
      </c>
      <c r="B748" t="s">
        <v>1524</v>
      </c>
      <c r="C748" t="s">
        <v>769</v>
      </c>
      <c r="D748">
        <v>12</v>
      </c>
      <c r="E748">
        <f>VLOOKUP(C748,Sheet3!A758:B2447,2,FALSE)</f>
        <v>8.25</v>
      </c>
      <c r="F748" s="1" t="str">
        <f t="shared" si="55"/>
        <v>{dept: "SL",</v>
      </c>
      <c r="G748" s="1" t="str">
        <f t="shared" si="56"/>
        <v>code: "SL-00135",</v>
      </c>
      <c r="H748" s="1" t="str">
        <f t="shared" si="57"/>
        <v>name: "24 BAKING PAPER 38x42cm 12",</v>
      </c>
      <c r="I748" s="1" t="str">
        <f t="shared" si="58"/>
        <v>fraction: "12",</v>
      </c>
      <c r="J748" t="str">
        <f t="shared" si="59"/>
        <v>SalesPrice: "8.25"},</v>
      </c>
    </row>
    <row r="749" spans="1:10">
      <c r="A749" t="s">
        <v>752</v>
      </c>
      <c r="B749" t="s">
        <v>1525</v>
      </c>
      <c r="C749" t="s">
        <v>770</v>
      </c>
      <c r="D749">
        <v>24</v>
      </c>
      <c r="E749">
        <f>VLOOKUP(C749,Sheet3!A759:B2448,2,FALSE)</f>
        <v>8.2082999999999995</v>
      </c>
      <c r="F749" s="1" t="str">
        <f t="shared" si="55"/>
        <v>{dept: "SL",</v>
      </c>
      <c r="G749" s="1" t="str">
        <f t="shared" si="56"/>
        <v>code: "SL-00136",</v>
      </c>
      <c r="H749" s="1" t="str">
        <f t="shared" si="57"/>
        <v>name: "24-GREASE PROOF PAPER 38cmX15m",</v>
      </c>
      <c r="I749" s="1" t="str">
        <f t="shared" si="58"/>
        <v>fraction: "24",</v>
      </c>
      <c r="J749" t="str">
        <f t="shared" si="59"/>
        <v>SalesPrice: "8.2083"},</v>
      </c>
    </row>
    <row r="750" spans="1:10">
      <c r="A750" t="s">
        <v>752</v>
      </c>
      <c r="B750" t="s">
        <v>1526</v>
      </c>
      <c r="C750" t="s">
        <v>771</v>
      </c>
      <c r="D750">
        <v>16</v>
      </c>
      <c r="E750">
        <f>VLOOKUP(C750,Sheet3!A760:B2449,2,FALSE)</f>
        <v>5.125</v>
      </c>
      <c r="F750" s="1" t="str">
        <f t="shared" si="55"/>
        <v>{dept: "SL",</v>
      </c>
      <c r="G750" s="1" t="str">
        <f t="shared" si="56"/>
        <v>code: "SL-062032",</v>
      </c>
      <c r="H750" s="1" t="str">
        <f t="shared" si="57"/>
        <v>name: "16X6 ROUND DOILIES 36cm  16",</v>
      </c>
      <c r="I750" s="1" t="str">
        <f t="shared" si="58"/>
        <v>fraction: "16",</v>
      </c>
      <c r="J750" t="str">
        <f t="shared" si="59"/>
        <v>SalesPrice: "5.125"},</v>
      </c>
    </row>
    <row r="751" spans="1:10">
      <c r="A751" t="s">
        <v>752</v>
      </c>
      <c r="B751" t="s">
        <v>1527</v>
      </c>
      <c r="C751" t="s">
        <v>772</v>
      </c>
      <c r="D751">
        <v>16</v>
      </c>
      <c r="E751">
        <f>VLOOKUP(C751,Sheet3!A761:B2450,2,FALSE)</f>
        <v>5.125</v>
      </c>
      <c r="F751" s="1" t="str">
        <f t="shared" si="55"/>
        <v>{dept: "SL",</v>
      </c>
      <c r="G751" s="1" t="str">
        <f t="shared" si="56"/>
        <v>code: "SL-062033",</v>
      </c>
      <c r="H751" s="1" t="str">
        <f t="shared" si="57"/>
        <v>name: "16X12 ROUND DOILIES 28cm 16",</v>
      </c>
      <c r="I751" s="1" t="str">
        <f t="shared" si="58"/>
        <v>fraction: "16",</v>
      </c>
      <c r="J751" t="str">
        <f t="shared" si="59"/>
        <v>SalesPrice: "5.125"},</v>
      </c>
    </row>
    <row r="752" spans="1:10">
      <c r="A752" t="s">
        <v>752</v>
      </c>
      <c r="B752" t="s">
        <v>1528</v>
      </c>
      <c r="C752" t="s">
        <v>773</v>
      </c>
      <c r="D752">
        <v>12</v>
      </c>
      <c r="E752">
        <f>VLOOKUP(C752,Sheet3!A762:B2451,2,FALSE)</f>
        <v>5.4166999999999996</v>
      </c>
      <c r="F752" s="1" t="str">
        <f t="shared" si="55"/>
        <v>{dept: "SL",</v>
      </c>
      <c r="G752" s="1" t="str">
        <f t="shared" si="56"/>
        <v>code: "SL-10662",</v>
      </c>
      <c r="H752" s="1" t="str">
        <f t="shared" si="57"/>
        <v>name: "12X3 RECTANGULAR BAKEWARE",</v>
      </c>
      <c r="I752" s="1" t="str">
        <f t="shared" si="58"/>
        <v>fraction: "12",</v>
      </c>
      <c r="J752" t="str">
        <f t="shared" si="59"/>
        <v>SalesPrice: "5.4167"},</v>
      </c>
    </row>
    <row r="753" spans="1:10">
      <c r="A753" t="s">
        <v>752</v>
      </c>
      <c r="B753" t="s">
        <v>1529</v>
      </c>
      <c r="C753" t="s">
        <v>774</v>
      </c>
      <c r="D753">
        <v>16</v>
      </c>
      <c r="E753">
        <f>VLOOKUP(C753,Sheet3!A763:B2452,2,FALSE)</f>
        <v>11.5</v>
      </c>
      <c r="F753" s="1" t="str">
        <f t="shared" si="55"/>
        <v>{dept: "SL",</v>
      </c>
      <c r="G753" s="1" t="str">
        <f t="shared" si="56"/>
        <v>code: "SL-11317",</v>
      </c>
      <c r="H753" s="1" t="str">
        <f t="shared" si="57"/>
        <v>name: "XTRA STRNG CAKE CUP VIC 45P 16",</v>
      </c>
      <c r="I753" s="1" t="str">
        <f t="shared" si="58"/>
        <v>fraction: "16",</v>
      </c>
      <c r="J753" t="str">
        <f t="shared" si="59"/>
        <v>SalesPrice: "11.5"},</v>
      </c>
    </row>
    <row r="754" spans="1:10">
      <c r="A754" t="s">
        <v>752</v>
      </c>
      <c r="B754" t="s">
        <v>1530</v>
      </c>
      <c r="C754" t="s">
        <v>775</v>
      </c>
      <c r="D754">
        <v>16</v>
      </c>
      <c r="E754">
        <f>VLOOKUP(C754,Sheet3!A764:B2453,2,FALSE)</f>
        <v>10.5</v>
      </c>
      <c r="F754" s="1" t="str">
        <f t="shared" si="55"/>
        <v>{dept: "SL",</v>
      </c>
      <c r="G754" s="1" t="str">
        <f t="shared" si="56"/>
        <v>code: "SL-11324",</v>
      </c>
      <c r="H754" s="1" t="str">
        <f t="shared" si="57"/>
        <v>name: "XTRA STRNG CAKE CUP AUT 45P 16",</v>
      </c>
      <c r="I754" s="1" t="str">
        <f t="shared" si="58"/>
        <v>fraction: "16",</v>
      </c>
      <c r="J754" t="str">
        <f t="shared" si="59"/>
        <v>SalesPrice: "10.5"},</v>
      </c>
    </row>
    <row r="755" spans="1:10">
      <c r="A755" t="s">
        <v>752</v>
      </c>
      <c r="B755" t="s">
        <v>1531</v>
      </c>
      <c r="C755" t="s">
        <v>776</v>
      </c>
      <c r="D755">
        <v>2</v>
      </c>
      <c r="E755">
        <f>VLOOKUP(C755,Sheet3!A765:B2454,2,FALSE)</f>
        <v>12</v>
      </c>
      <c r="F755" s="1" t="str">
        <f t="shared" si="55"/>
        <v>{dept: "SL",</v>
      </c>
      <c r="G755" s="1" t="str">
        <f t="shared" si="56"/>
        <v>code: "SLP-362526",</v>
      </c>
      <c r="H755" s="1" t="str">
        <f t="shared" si="57"/>
        <v>name: "GLASIN CPS MRIA 29x16mm1000pc1 2",</v>
      </c>
      <c r="I755" s="1" t="str">
        <f t="shared" si="58"/>
        <v>fraction: "2",</v>
      </c>
      <c r="J755" t="str">
        <f t="shared" si="59"/>
        <v>SalesPrice: "12"},</v>
      </c>
    </row>
    <row r="756" spans="1:10">
      <c r="A756" t="s">
        <v>777</v>
      </c>
      <c r="B756" t="s">
        <v>1532</v>
      </c>
      <c r="C756" t="s">
        <v>778</v>
      </c>
      <c r="D756">
        <v>24</v>
      </c>
      <c r="E756">
        <f>VLOOKUP(C756,Sheet3!A766:B2455,2,FALSE)</f>
        <v>8.4167000000000005</v>
      </c>
      <c r="F756" s="1" t="str">
        <f t="shared" si="55"/>
        <v>{dept: "SP",</v>
      </c>
      <c r="G756" s="1" t="str">
        <f t="shared" si="56"/>
        <v>code: "SP-159493",</v>
      </c>
      <c r="H756" s="1" t="str">
        <f t="shared" si="57"/>
        <v>name: "SOLO–AIRFRSHNR–OUD 500 ML معطر جو",</v>
      </c>
      <c r="I756" s="1" t="str">
        <f t="shared" si="58"/>
        <v>fraction: "24",</v>
      </c>
      <c r="J756" t="str">
        <f t="shared" si="59"/>
        <v>SalesPrice: "8.4167"},</v>
      </c>
    </row>
    <row r="757" spans="1:10">
      <c r="A757" t="s">
        <v>777</v>
      </c>
      <c r="B757" t="s">
        <v>1533</v>
      </c>
      <c r="C757" t="s">
        <v>779</v>
      </c>
      <c r="D757">
        <v>24</v>
      </c>
      <c r="E757">
        <f>VLOOKUP(C757,Sheet3!A767:B2456,2,FALSE)</f>
        <v>8.4167000000000005</v>
      </c>
      <c r="F757" s="1" t="str">
        <f t="shared" si="55"/>
        <v>{dept: "SP",</v>
      </c>
      <c r="G757" s="1" t="str">
        <f t="shared" si="56"/>
        <v>code: "SP-159509",</v>
      </c>
      <c r="H757" s="1" t="str">
        <f t="shared" si="57"/>
        <v>name: "SOLO–AIRFRSHNR–BERGAMOT 500 ML معطر جو",</v>
      </c>
      <c r="I757" s="1" t="str">
        <f t="shared" si="58"/>
        <v>fraction: "24",</v>
      </c>
      <c r="J757" t="str">
        <f t="shared" si="59"/>
        <v>SalesPrice: "8.4167"},</v>
      </c>
    </row>
    <row r="758" spans="1:10">
      <c r="A758" t="s">
        <v>777</v>
      </c>
      <c r="B758" t="s">
        <v>1534</v>
      </c>
      <c r="C758" t="s">
        <v>780</v>
      </c>
      <c r="D758">
        <v>24</v>
      </c>
      <c r="E758">
        <f>VLOOKUP(C758,Sheet3!A768:B2457,2,FALSE)</f>
        <v>8.4167000000000005</v>
      </c>
      <c r="F758" s="1" t="str">
        <f t="shared" si="55"/>
        <v>{dept: "SP",</v>
      </c>
      <c r="G758" s="1" t="str">
        <f t="shared" si="56"/>
        <v>code: "SP-159516",</v>
      </c>
      <c r="H758" s="1" t="str">
        <f t="shared" si="57"/>
        <v>name: "SOLO–AIRFRSHNR–LAVENDER 500 ML معطر جو",</v>
      </c>
      <c r="I758" s="1" t="str">
        <f t="shared" si="58"/>
        <v>fraction: "24",</v>
      </c>
      <c r="J758" t="str">
        <f t="shared" si="59"/>
        <v>SalesPrice: "8.4167"},</v>
      </c>
    </row>
    <row r="759" spans="1:10">
      <c r="A759" t="s">
        <v>777</v>
      </c>
      <c r="B759" t="s">
        <v>1535</v>
      </c>
      <c r="C759" t="s">
        <v>781</v>
      </c>
      <c r="D759">
        <v>24</v>
      </c>
      <c r="E759">
        <f>VLOOKUP(C759,Sheet3!A769:B2458,2,FALSE)</f>
        <v>8.4167000000000005</v>
      </c>
      <c r="F759" s="1" t="str">
        <f t="shared" si="55"/>
        <v>{dept: "SP",</v>
      </c>
      <c r="G759" s="1" t="str">
        <f t="shared" si="56"/>
        <v>code: "SP-159523",</v>
      </c>
      <c r="H759" s="1" t="str">
        <f t="shared" si="57"/>
        <v>name: "SOLO–AIRFRSHNR–ROSE 500 ML معطر جو",</v>
      </c>
      <c r="I759" s="1" t="str">
        <f t="shared" si="58"/>
        <v>fraction: "24",</v>
      </c>
      <c r="J759" t="str">
        <f t="shared" si="59"/>
        <v>SalesPrice: "8.4167"},</v>
      </c>
    </row>
    <row r="760" spans="1:10">
      <c r="A760" t="s">
        <v>777</v>
      </c>
      <c r="B760" t="s">
        <v>1536</v>
      </c>
      <c r="C760" t="s">
        <v>782</v>
      </c>
      <c r="D760">
        <v>24</v>
      </c>
      <c r="E760">
        <f>VLOOKUP(C760,Sheet3!A770:B2459,2,FALSE)</f>
        <v>8.4167000000000005</v>
      </c>
      <c r="F760" s="1" t="str">
        <f t="shared" si="55"/>
        <v>{dept: "SP",</v>
      </c>
      <c r="G760" s="1" t="str">
        <f t="shared" si="56"/>
        <v>code: "SP-159530",</v>
      </c>
      <c r="H760" s="1" t="str">
        <f t="shared" si="57"/>
        <v>name: "SOLO–AIRFRSHNR–VANILA ELIXIR 500 ML معطر جو",</v>
      </c>
      <c r="I760" s="1" t="str">
        <f t="shared" si="58"/>
        <v>fraction: "24",</v>
      </c>
      <c r="J760" t="str">
        <f t="shared" si="59"/>
        <v>SalesPrice: "8.4167"},</v>
      </c>
    </row>
    <row r="761" spans="1:10">
      <c r="A761" t="s">
        <v>777</v>
      </c>
      <c r="B761" t="s">
        <v>1537</v>
      </c>
      <c r="C761" t="s">
        <v>783</v>
      </c>
      <c r="D761">
        <v>72</v>
      </c>
      <c r="E761">
        <f>VLOOKUP(C761,Sheet3!A771:B2460,2,FALSE)</f>
        <v>8.875</v>
      </c>
      <c r="F761" s="1" t="str">
        <f t="shared" ref="F761:F824" si="60">"{dept: """ &amp; A761 &amp; ""","</f>
        <v>{dept: "SP",</v>
      </c>
      <c r="G761" s="1" t="str">
        <f t="shared" ref="G761:G824" si="61">"code: """ &amp; C761 &amp; ""","</f>
        <v>code: "SP-161540",</v>
      </c>
      <c r="H761" s="1" t="str">
        <f t="shared" ref="H761:H824" si="62">"name: """ &amp; B761 &amp; ""","</f>
        <v>name: "COSMO–AIRFRSHNR–BLSOM BOUQUET 300 ML معطر  جو كوزمو",</v>
      </c>
      <c r="I761" s="1" t="str">
        <f t="shared" ref="I761:I824" si="63">"fraction: """ &amp; D761 &amp; ""","</f>
        <v>fraction: "72",</v>
      </c>
      <c r="J761" t="str">
        <f t="shared" ref="J761:J824" si="64">"SalesPrice: """ &amp; E761 &amp; """},"</f>
        <v>SalesPrice: "8.875"},</v>
      </c>
    </row>
    <row r="762" spans="1:10">
      <c r="A762" t="s">
        <v>777</v>
      </c>
      <c r="B762" t="s">
        <v>1538</v>
      </c>
      <c r="C762" t="s">
        <v>784</v>
      </c>
      <c r="D762">
        <v>72</v>
      </c>
      <c r="E762">
        <f>VLOOKUP(C762,Sheet3!A772:B2461,2,FALSE)</f>
        <v>8.875</v>
      </c>
      <c r="F762" s="1" t="str">
        <f t="shared" si="60"/>
        <v>{dept: "SP",</v>
      </c>
      <c r="G762" s="1" t="str">
        <f t="shared" si="61"/>
        <v>code: "SP-161557",</v>
      </c>
      <c r="H762" s="1" t="str">
        <f t="shared" si="62"/>
        <v>name: "COSMO–AIRFRSHNR–FLORAL RUSH 300 ML معطر جو كوزمو",</v>
      </c>
      <c r="I762" s="1" t="str">
        <f t="shared" si="63"/>
        <v>fraction: "72",</v>
      </c>
      <c r="J762" t="str">
        <f t="shared" si="64"/>
        <v>SalesPrice: "8.875"},</v>
      </c>
    </row>
    <row r="763" spans="1:10">
      <c r="A763" t="s">
        <v>777</v>
      </c>
      <c r="B763" t="s">
        <v>1539</v>
      </c>
      <c r="C763" t="s">
        <v>785</v>
      </c>
      <c r="D763">
        <v>72</v>
      </c>
      <c r="E763">
        <f>VLOOKUP(C763,Sheet3!A773:B2462,2,FALSE)</f>
        <v>8.875</v>
      </c>
      <c r="F763" s="1" t="str">
        <f t="shared" si="60"/>
        <v>{dept: "SP",</v>
      </c>
      <c r="G763" s="1" t="str">
        <f t="shared" si="61"/>
        <v>code: "SP-161588",</v>
      </c>
      <c r="H763" s="1" t="str">
        <f t="shared" si="62"/>
        <v>name: "COSMO–AIRFRSHNR–LAVENDER MGIC 300 ML معطر جو  كوزمو",</v>
      </c>
      <c r="I763" s="1" t="str">
        <f t="shared" si="63"/>
        <v>fraction: "72",</v>
      </c>
      <c r="J763" t="str">
        <f t="shared" si="64"/>
        <v>SalesPrice: "8.875"},</v>
      </c>
    </row>
    <row r="764" spans="1:10">
      <c r="A764" t="s">
        <v>777</v>
      </c>
      <c r="B764" t="s">
        <v>1540</v>
      </c>
      <c r="C764" t="s">
        <v>786</v>
      </c>
      <c r="D764">
        <v>72</v>
      </c>
      <c r="E764">
        <f>VLOOKUP(C764,Sheet3!A774:B2463,2,FALSE)</f>
        <v>8.875</v>
      </c>
      <c r="F764" s="1" t="str">
        <f t="shared" si="60"/>
        <v>{dept: "SP",</v>
      </c>
      <c r="G764" s="1" t="str">
        <f t="shared" si="61"/>
        <v>code: "SP-161595",</v>
      </c>
      <c r="H764" s="1" t="str">
        <f t="shared" si="62"/>
        <v>name: "COSMO–AIRFRSHNR–ORCHID BRASSIA 300 ML معطر جو  كوزمو",</v>
      </c>
      <c r="I764" s="1" t="str">
        <f t="shared" si="63"/>
        <v>fraction: "72",</v>
      </c>
      <c r="J764" t="str">
        <f t="shared" si="64"/>
        <v>SalesPrice: "8.875"},</v>
      </c>
    </row>
    <row r="765" spans="1:10">
      <c r="A765" t="s">
        <v>777</v>
      </c>
      <c r="B765" t="s">
        <v>1541</v>
      </c>
      <c r="C765" t="s">
        <v>787</v>
      </c>
      <c r="D765">
        <v>72</v>
      </c>
      <c r="E765">
        <f>VLOOKUP(C765,Sheet3!A775:B2464,2,FALSE)</f>
        <v>8.875</v>
      </c>
      <c r="F765" s="1" t="str">
        <f t="shared" si="60"/>
        <v>{dept: "SP",</v>
      </c>
      <c r="G765" s="1" t="str">
        <f t="shared" si="61"/>
        <v>code: "SP-161618",</v>
      </c>
      <c r="H765" s="1" t="str">
        <f t="shared" si="62"/>
        <v>name: "COSMO–AIRFRSHNR–POME GARDEN 300 ML معطر جو كوزمو",</v>
      </c>
      <c r="I765" s="1" t="str">
        <f t="shared" si="63"/>
        <v>fraction: "72",</v>
      </c>
      <c r="J765" t="str">
        <f t="shared" si="64"/>
        <v>SalesPrice: "8.875"},</v>
      </c>
    </row>
    <row r="766" spans="1:10">
      <c r="A766" t="s">
        <v>788</v>
      </c>
      <c r="B766" t="s">
        <v>1542</v>
      </c>
      <c r="C766" t="s">
        <v>789</v>
      </c>
      <c r="D766">
        <v>24</v>
      </c>
      <c r="E766">
        <f>VLOOKUP(C766,Sheet3!A776:B2465,2,FALSE)</f>
        <v>6.875</v>
      </c>
      <c r="F766" s="1" t="str">
        <f t="shared" si="60"/>
        <v>{dept: "SR",</v>
      </c>
      <c r="G766" s="1" t="str">
        <f t="shared" si="61"/>
        <v>code: "SR-014002",</v>
      </c>
      <c r="H766" s="1" t="str">
        <f t="shared" si="62"/>
        <v>name: "Silk Shmpo+Condr. Coconut Water - 400ml شامبو + بلسم",</v>
      </c>
      <c r="I766" s="1" t="str">
        <f t="shared" si="63"/>
        <v>fraction: "24",</v>
      </c>
      <c r="J766" t="str">
        <f t="shared" si="64"/>
        <v>SalesPrice: "6.875"},</v>
      </c>
    </row>
    <row r="767" spans="1:10">
      <c r="A767" t="s">
        <v>788</v>
      </c>
      <c r="B767" t="s">
        <v>1543</v>
      </c>
      <c r="C767" t="s">
        <v>790</v>
      </c>
      <c r="D767">
        <v>24</v>
      </c>
      <c r="E767">
        <f>VLOOKUP(C767,Sheet3!A777:B2466,2,FALSE)</f>
        <v>6.875</v>
      </c>
      <c r="F767" s="1" t="str">
        <f t="shared" si="60"/>
        <v>{dept: "SR",</v>
      </c>
      <c r="G767" s="1" t="str">
        <f t="shared" si="61"/>
        <v>code: "SR-024001",</v>
      </c>
      <c r="H767" s="1" t="str">
        <f t="shared" si="62"/>
        <v>name: "Silk Shmpo+Condr-Avocado Milk - 400ml شامبو + بلسم",</v>
      </c>
      <c r="I767" s="1" t="str">
        <f t="shared" si="63"/>
        <v>fraction: "24",</v>
      </c>
      <c r="J767" t="str">
        <f t="shared" si="64"/>
        <v>SalesPrice: "6.875"},</v>
      </c>
    </row>
    <row r="768" spans="1:10">
      <c r="A768" t="s">
        <v>788</v>
      </c>
      <c r="B768" t="s">
        <v>1544</v>
      </c>
      <c r="C768" t="s">
        <v>791</v>
      </c>
      <c r="D768">
        <v>24</v>
      </c>
      <c r="E768">
        <f>VLOOKUP(C768,Sheet3!A778:B2467,2,FALSE)</f>
        <v>6.875</v>
      </c>
      <c r="F768" s="1" t="str">
        <f t="shared" si="60"/>
        <v>{dept: "SR",</v>
      </c>
      <c r="G768" s="1" t="str">
        <f t="shared" si="61"/>
        <v>code: "SR-034000",</v>
      </c>
      <c r="H768" s="1" t="str">
        <f t="shared" si="62"/>
        <v>name: "Silk Shmpo+Condr. Argan Oil - 400ml شامبو + بلسم",</v>
      </c>
      <c r="I768" s="1" t="str">
        <f t="shared" si="63"/>
        <v>fraction: "24",</v>
      </c>
      <c r="J768" t="str">
        <f t="shared" si="64"/>
        <v>SalesPrice: "6.875"},</v>
      </c>
    </row>
    <row r="769" spans="1:10">
      <c r="A769" t="s">
        <v>788</v>
      </c>
      <c r="B769" t="s">
        <v>1545</v>
      </c>
      <c r="C769" t="s">
        <v>792</v>
      </c>
      <c r="D769">
        <v>24</v>
      </c>
      <c r="E769">
        <f>VLOOKUP(C769,Sheet3!A779:B2468,2,FALSE)</f>
        <v>6.875</v>
      </c>
      <c r="F769" s="1" t="str">
        <f t="shared" si="60"/>
        <v>{dept: "SR",</v>
      </c>
      <c r="G769" s="1" t="str">
        <f t="shared" si="61"/>
        <v>code: "SR-044009",</v>
      </c>
      <c r="H769" s="1" t="str">
        <f t="shared" si="62"/>
        <v>name: "Silk Shmpo+Condr. Berry Extracts - 400ml شامبو + بلسم",</v>
      </c>
      <c r="I769" s="1" t="str">
        <f t="shared" si="63"/>
        <v>fraction: "24",</v>
      </c>
      <c r="J769" t="str">
        <f t="shared" si="64"/>
        <v>SalesPrice: "6.875"},</v>
      </c>
    </row>
    <row r="770" spans="1:10">
      <c r="A770" t="s">
        <v>788</v>
      </c>
      <c r="B770" t="s">
        <v>1546</v>
      </c>
      <c r="C770" t="s">
        <v>793</v>
      </c>
      <c r="D770">
        <v>24</v>
      </c>
      <c r="E770">
        <f>VLOOKUP(C770,Sheet3!A780:B2469,2,FALSE)</f>
        <v>6.875</v>
      </c>
      <c r="F770" s="1" t="str">
        <f t="shared" si="60"/>
        <v>{dept: "SR",</v>
      </c>
      <c r="G770" s="1" t="str">
        <f t="shared" si="61"/>
        <v>code: "SR-054008",</v>
      </c>
      <c r="H770" s="1" t="str">
        <f t="shared" si="62"/>
        <v>name: "Silk Shmpo+Condr. Honey Blossom - 400ml شامبو + بلسم",</v>
      </c>
      <c r="I770" s="1" t="str">
        <f t="shared" si="63"/>
        <v>fraction: "24",</v>
      </c>
      <c r="J770" t="str">
        <f t="shared" si="64"/>
        <v>SalesPrice: "6.875"},</v>
      </c>
    </row>
    <row r="771" spans="1:10">
      <c r="A771" t="s">
        <v>788</v>
      </c>
      <c r="B771" t="s">
        <v>1547</v>
      </c>
      <c r="C771" t="s">
        <v>794</v>
      </c>
      <c r="D771">
        <v>72</v>
      </c>
      <c r="E771">
        <f>VLOOKUP(C771,Sheet3!A781:B2470,2,FALSE)</f>
        <v>2</v>
      </c>
      <c r="F771" s="1" t="str">
        <f t="shared" si="60"/>
        <v>{dept: "SR",</v>
      </c>
      <c r="G771" s="1" t="str">
        <f t="shared" si="61"/>
        <v>code: "SR-091256",</v>
      </c>
      <c r="H771" s="1" t="str">
        <f t="shared" si="62"/>
        <v>name: "صابونSLK NA.OLIV W/M.CRM120g72",</v>
      </c>
      <c r="I771" s="1" t="str">
        <f t="shared" si="63"/>
        <v>fraction: "72",</v>
      </c>
      <c r="J771" t="str">
        <f t="shared" si="64"/>
        <v>SalesPrice: "2"},</v>
      </c>
    </row>
    <row r="772" spans="1:10">
      <c r="A772" t="s">
        <v>788</v>
      </c>
      <c r="B772" t="s">
        <v>1547</v>
      </c>
      <c r="C772" t="s">
        <v>795</v>
      </c>
      <c r="D772">
        <v>72</v>
      </c>
      <c r="E772">
        <f>VLOOKUP(C772,Sheet3!A782:B2471,2,FALSE)</f>
        <v>1.3332999999999999</v>
      </c>
      <c r="F772" s="1" t="str">
        <f t="shared" si="60"/>
        <v>{dept: "SR",</v>
      </c>
      <c r="G772" s="1" t="str">
        <f t="shared" si="61"/>
        <v>code: "SR-091256-4",</v>
      </c>
      <c r="H772" s="1" t="str">
        <f t="shared" si="62"/>
        <v>name: "صابونSLK NA.OLIV W/M.CRM120g72",</v>
      </c>
      <c r="I772" s="1" t="str">
        <f t="shared" si="63"/>
        <v>fraction: "72",</v>
      </c>
      <c r="J772" t="str">
        <f t="shared" si="64"/>
        <v>SalesPrice: "1.3333"},</v>
      </c>
    </row>
    <row r="773" spans="1:10">
      <c r="A773" t="s">
        <v>788</v>
      </c>
      <c r="B773" t="s">
        <v>1548</v>
      </c>
      <c r="C773" t="s">
        <v>796</v>
      </c>
      <c r="D773">
        <v>72</v>
      </c>
      <c r="E773">
        <f>VLOOKUP(C773,Sheet3!A783:B2472,2,FALSE)</f>
        <v>2</v>
      </c>
      <c r="F773" s="1" t="str">
        <f t="shared" si="60"/>
        <v>{dept: "SR",</v>
      </c>
      <c r="G773" s="1" t="str">
        <f t="shared" si="61"/>
        <v>code: "SR-101252",</v>
      </c>
      <c r="H773" s="1" t="str">
        <f t="shared" si="62"/>
        <v>name: "صابونSLK P/GLOW W/M.CREM120g72",</v>
      </c>
      <c r="I773" s="1" t="str">
        <f t="shared" si="63"/>
        <v>fraction: "72",</v>
      </c>
      <c r="J773" t="str">
        <f t="shared" si="64"/>
        <v>SalesPrice: "2"},</v>
      </c>
    </row>
    <row r="774" spans="1:10">
      <c r="A774" t="s">
        <v>788</v>
      </c>
      <c r="B774" t="s">
        <v>1548</v>
      </c>
      <c r="C774" t="s">
        <v>797</v>
      </c>
      <c r="D774">
        <v>72</v>
      </c>
      <c r="E774">
        <f>VLOOKUP(C774,Sheet3!A784:B2473,2,FALSE)</f>
        <v>1.3332999999999999</v>
      </c>
      <c r="F774" s="1" t="str">
        <f t="shared" si="60"/>
        <v>{dept: "SR",</v>
      </c>
      <c r="G774" s="1" t="str">
        <f t="shared" si="61"/>
        <v>code: "SR-101252-4",</v>
      </c>
      <c r="H774" s="1" t="str">
        <f t="shared" si="62"/>
        <v>name: "صابونSLK P/GLOW W/M.CREM120g72",</v>
      </c>
      <c r="I774" s="1" t="str">
        <f t="shared" si="63"/>
        <v>fraction: "72",</v>
      </c>
      <c r="J774" t="str">
        <f t="shared" si="64"/>
        <v>SalesPrice: "1.3333"},</v>
      </c>
    </row>
    <row r="775" spans="1:10">
      <c r="A775" t="s">
        <v>788</v>
      </c>
      <c r="B775" t="s">
        <v>1549</v>
      </c>
      <c r="C775" t="s">
        <v>798</v>
      </c>
      <c r="D775">
        <v>72</v>
      </c>
      <c r="E775">
        <f>VLOOKUP(C775,Sheet3!A785:B2474,2,FALSE)</f>
        <v>2</v>
      </c>
      <c r="F775" s="1" t="str">
        <f t="shared" si="60"/>
        <v>{dept: "SR",</v>
      </c>
      <c r="G775" s="1" t="str">
        <f t="shared" si="61"/>
        <v>code: "SR-111251",</v>
      </c>
      <c r="H775" s="1" t="str">
        <f t="shared" si="62"/>
        <v>name: "صابونSLK CH/BLO W/M.CRM120g72",</v>
      </c>
      <c r="I775" s="1" t="str">
        <f t="shared" si="63"/>
        <v>fraction: "72",</v>
      </c>
      <c r="J775" t="str">
        <f t="shared" si="64"/>
        <v>SalesPrice: "2"},</v>
      </c>
    </row>
    <row r="776" spans="1:10">
      <c r="A776" t="s">
        <v>788</v>
      </c>
      <c r="B776" t="s">
        <v>1549</v>
      </c>
      <c r="C776" t="s">
        <v>799</v>
      </c>
      <c r="D776">
        <v>72</v>
      </c>
      <c r="E776">
        <f>VLOOKUP(C776,Sheet3!A786:B2475,2,FALSE)</f>
        <v>1.3332999999999999</v>
      </c>
      <c r="F776" s="1" t="str">
        <f t="shared" si="60"/>
        <v>{dept: "SR",</v>
      </c>
      <c r="G776" s="1" t="str">
        <f t="shared" si="61"/>
        <v>code: "SR-111251-4",</v>
      </c>
      <c r="H776" s="1" t="str">
        <f t="shared" si="62"/>
        <v>name: "صابونSLK CH/BLO W/M.CRM120g72",</v>
      </c>
      <c r="I776" s="1" t="str">
        <f t="shared" si="63"/>
        <v>fraction: "72",</v>
      </c>
      <c r="J776" t="str">
        <f t="shared" si="64"/>
        <v>SalesPrice: "1.3333"},</v>
      </c>
    </row>
    <row r="777" spans="1:10">
      <c r="A777" t="s">
        <v>788</v>
      </c>
      <c r="B777" t="s">
        <v>1550</v>
      </c>
      <c r="C777" t="s">
        <v>800</v>
      </c>
      <c r="D777">
        <v>18</v>
      </c>
      <c r="E777">
        <f>VLOOKUP(C777,Sheet3!A787:B2476,2,FALSE)</f>
        <v>4</v>
      </c>
      <c r="F777" s="1" t="str">
        <f t="shared" si="60"/>
        <v>{dept: "SR",</v>
      </c>
      <c r="G777" s="1" t="str">
        <f t="shared" si="61"/>
        <v>code: "SR-112229-P",</v>
      </c>
      <c r="H777" s="1" t="str">
        <f t="shared" si="62"/>
        <v>name: "صابون عرضRYL H.W 500M 6pkx3p",</v>
      </c>
      <c r="I777" s="1" t="str">
        <f t="shared" si="63"/>
        <v>fraction: "18",</v>
      </c>
      <c r="J777" t="str">
        <f t="shared" si="64"/>
        <v>SalesPrice: "4"},</v>
      </c>
    </row>
    <row r="778" spans="1:10">
      <c r="A778" t="s">
        <v>788</v>
      </c>
      <c r="B778" t="s">
        <v>1551</v>
      </c>
      <c r="C778" t="s">
        <v>801</v>
      </c>
      <c r="D778">
        <v>18</v>
      </c>
      <c r="E778">
        <f>VLOOKUP(C778,Sheet3!A788:B2477,2,FALSE)</f>
        <v>4.4443999999999999</v>
      </c>
      <c r="F778" s="1" t="str">
        <f t="shared" si="60"/>
        <v>{dept: "SR",</v>
      </c>
      <c r="G778" s="1" t="str">
        <f t="shared" si="61"/>
        <v>code: "SR-113332-P",</v>
      </c>
      <c r="H778" s="1" t="str">
        <f t="shared" si="62"/>
        <v>name: "صابون عرضSLK H.W 500ML 6pckx3p",</v>
      </c>
      <c r="I778" s="1" t="str">
        <f t="shared" si="63"/>
        <v>fraction: "18",</v>
      </c>
      <c r="J778" t="str">
        <f t="shared" si="64"/>
        <v>SalesPrice: "4.4444"},</v>
      </c>
    </row>
    <row r="779" spans="1:10">
      <c r="A779" t="s">
        <v>788</v>
      </c>
      <c r="B779" t="s">
        <v>1552</v>
      </c>
      <c r="C779" t="s">
        <v>802</v>
      </c>
      <c r="D779">
        <v>18</v>
      </c>
      <c r="E779">
        <f>VLOOKUP(C779,Sheet3!A789:B2478,2,FALSE)</f>
        <v>6.6666999999999996</v>
      </c>
      <c r="F779" s="1" t="str">
        <f t="shared" si="60"/>
        <v>{dept: "SR",</v>
      </c>
      <c r="G779" s="1" t="str">
        <f t="shared" si="61"/>
        <v>code: "SR-115006",</v>
      </c>
      <c r="H779" s="1" t="str">
        <f t="shared" si="62"/>
        <v>name: "SLK H.W 500M CHR BLM18 صابون",</v>
      </c>
      <c r="I779" s="1" t="str">
        <f t="shared" si="63"/>
        <v>fraction: "18",</v>
      </c>
      <c r="J779" t="str">
        <f t="shared" si="64"/>
        <v>SalesPrice: "6.6667"},</v>
      </c>
    </row>
    <row r="780" spans="1:10">
      <c r="A780" t="s">
        <v>788</v>
      </c>
      <c r="B780" t="s">
        <v>1553</v>
      </c>
      <c r="C780" t="s">
        <v>803</v>
      </c>
      <c r="D780">
        <v>72</v>
      </c>
      <c r="E780">
        <f>VLOOKUP(C780,Sheet3!A790:B2479,2,FALSE)</f>
        <v>2</v>
      </c>
      <c r="F780" s="1" t="str">
        <f t="shared" si="60"/>
        <v>{dept: "SR",</v>
      </c>
      <c r="G780" s="1" t="str">
        <f t="shared" si="61"/>
        <v>code: "SR-121250",</v>
      </c>
      <c r="H780" s="1" t="str">
        <f t="shared" si="62"/>
        <v>name: "صابونSLK SEA MINLW/M.CRM120g72",</v>
      </c>
      <c r="I780" s="1" t="str">
        <f t="shared" si="63"/>
        <v>fraction: "72",</v>
      </c>
      <c r="J780" t="str">
        <f t="shared" si="64"/>
        <v>SalesPrice: "2"},</v>
      </c>
    </row>
    <row r="781" spans="1:10">
      <c r="A781" t="s">
        <v>788</v>
      </c>
      <c r="B781" t="s">
        <v>1553</v>
      </c>
      <c r="C781" t="s">
        <v>804</v>
      </c>
      <c r="D781">
        <v>72</v>
      </c>
      <c r="E781">
        <f>VLOOKUP(C781,Sheet3!A791:B2480,2,FALSE)</f>
        <v>1.3332999999999999</v>
      </c>
      <c r="F781" s="1" t="str">
        <f t="shared" si="60"/>
        <v>{dept: "SR",</v>
      </c>
      <c r="G781" s="1" t="str">
        <f t="shared" si="61"/>
        <v>code: "SR-121250-4",</v>
      </c>
      <c r="H781" s="1" t="str">
        <f t="shared" si="62"/>
        <v>name: "صابونSLK SEA MINLW/M.CRM120g72",</v>
      </c>
      <c r="I781" s="1" t="str">
        <f t="shared" si="63"/>
        <v>fraction: "72",</v>
      </c>
      <c r="J781" t="str">
        <f t="shared" si="64"/>
        <v>SalesPrice: "1.3333"},</v>
      </c>
    </row>
    <row r="782" spans="1:10">
      <c r="A782" t="s">
        <v>788</v>
      </c>
      <c r="B782" t="s">
        <v>1554</v>
      </c>
      <c r="C782" t="s">
        <v>805</v>
      </c>
      <c r="D782">
        <v>18</v>
      </c>
      <c r="E782">
        <f>VLOOKUP(C782,Sheet3!A792:B2481,2,FALSE)</f>
        <v>6.6666999999999996</v>
      </c>
      <c r="F782" s="1" t="str">
        <f t="shared" si="60"/>
        <v>{dept: "SR",</v>
      </c>
      <c r="G782" s="1" t="str">
        <f t="shared" si="61"/>
        <v>code: "SR-125005",</v>
      </c>
      <c r="H782" s="1" t="str">
        <f t="shared" si="62"/>
        <v>name: "SLK H.W 500M SEA MNERL18 صابون",</v>
      </c>
      <c r="I782" s="1" t="str">
        <f t="shared" si="63"/>
        <v>fraction: "18",</v>
      </c>
      <c r="J782" t="str">
        <f t="shared" si="64"/>
        <v>SalesPrice: "6.6667"},</v>
      </c>
    </row>
    <row r="783" spans="1:10">
      <c r="A783" t="s">
        <v>788</v>
      </c>
      <c r="B783" t="s">
        <v>1555</v>
      </c>
      <c r="C783" t="s">
        <v>806</v>
      </c>
      <c r="D783">
        <v>18</v>
      </c>
      <c r="E783">
        <f>VLOOKUP(C783,Sheet3!A793:B2482,2,FALSE)</f>
        <v>6.6666999999999996</v>
      </c>
      <c r="F783" s="1" t="str">
        <f t="shared" si="60"/>
        <v>{dept: "SR",</v>
      </c>
      <c r="G783" s="1" t="str">
        <f t="shared" si="61"/>
        <v>code: "SR-135004",</v>
      </c>
      <c r="H783" s="1" t="str">
        <f t="shared" si="62"/>
        <v>name: "صابون SLK H.W 500M-PERL GLO18",</v>
      </c>
      <c r="I783" s="1" t="str">
        <f t="shared" si="63"/>
        <v>fraction: "18",</v>
      </c>
      <c r="J783" t="str">
        <f t="shared" si="64"/>
        <v>SalesPrice: "6.6667"},</v>
      </c>
    </row>
    <row r="784" spans="1:10">
      <c r="A784" t="s">
        <v>788</v>
      </c>
      <c r="B784" t="s">
        <v>1556</v>
      </c>
      <c r="C784" t="s">
        <v>807</v>
      </c>
      <c r="D784">
        <v>18</v>
      </c>
      <c r="E784">
        <f>VLOOKUP(C784,Sheet3!A794:B2483,2,FALSE)</f>
        <v>6</v>
      </c>
      <c r="F784" s="1" t="str">
        <f t="shared" si="60"/>
        <v>{dept: "SR",</v>
      </c>
      <c r="G784" s="1" t="str">
        <f t="shared" si="61"/>
        <v>code: "SR-135370-P",</v>
      </c>
      <c r="H784" s="1" t="str">
        <f t="shared" si="62"/>
        <v>name: "Safex H/W 500ml 6 pack*3pc غسل اليد",</v>
      </c>
      <c r="I784" s="1" t="str">
        <f t="shared" si="63"/>
        <v>fraction: "18",</v>
      </c>
      <c r="J784" t="str">
        <f t="shared" si="64"/>
        <v>SalesPrice: "6"},</v>
      </c>
    </row>
    <row r="785" spans="1:10">
      <c r="A785" t="s">
        <v>788</v>
      </c>
      <c r="B785" t="s">
        <v>1557</v>
      </c>
      <c r="C785" t="s">
        <v>808</v>
      </c>
      <c r="D785">
        <v>18</v>
      </c>
      <c r="E785">
        <f>VLOOKUP(C785,Sheet3!A795:B2484,2,FALSE)</f>
        <v>6.6666999999999996</v>
      </c>
      <c r="F785" s="1" t="str">
        <f t="shared" si="60"/>
        <v>{dept: "SR",</v>
      </c>
      <c r="G785" s="1" t="str">
        <f t="shared" si="61"/>
        <v>code: "SR-145003",</v>
      </c>
      <c r="H785" s="1" t="str">
        <f t="shared" si="62"/>
        <v>name: "SLK H.W 500M VLVT PECH18 صابون",</v>
      </c>
      <c r="I785" s="1" t="str">
        <f t="shared" si="63"/>
        <v>fraction: "18",</v>
      </c>
      <c r="J785" t="str">
        <f t="shared" si="64"/>
        <v>SalesPrice: "6.6667"},</v>
      </c>
    </row>
    <row r="786" spans="1:10">
      <c r="A786" t="s">
        <v>788</v>
      </c>
      <c r="B786" t="s">
        <v>1558</v>
      </c>
      <c r="C786" t="s">
        <v>809</v>
      </c>
      <c r="D786">
        <v>18</v>
      </c>
      <c r="E786">
        <f>VLOOKUP(C786,Sheet3!A796:B2485,2,FALSE)</f>
        <v>6.6666999999999996</v>
      </c>
      <c r="F786" s="1" t="str">
        <f t="shared" si="60"/>
        <v>{dept: "SR",</v>
      </c>
      <c r="G786" s="1" t="str">
        <f t="shared" si="61"/>
        <v>code: "SR-155002",</v>
      </c>
      <c r="H786" s="1" t="str">
        <f t="shared" si="62"/>
        <v>name: "SLK H.W 500M NTRL OLIV18 صابون",</v>
      </c>
      <c r="I786" s="1" t="str">
        <f t="shared" si="63"/>
        <v>fraction: "18",</v>
      </c>
      <c r="J786" t="str">
        <f t="shared" si="64"/>
        <v>SalesPrice: "6.6667"},</v>
      </c>
    </row>
    <row r="787" spans="1:10">
      <c r="A787" t="s">
        <v>788</v>
      </c>
      <c r="B787" t="s">
        <v>1559</v>
      </c>
      <c r="C787" t="s">
        <v>810</v>
      </c>
      <c r="D787">
        <v>18</v>
      </c>
      <c r="E787">
        <f>VLOOKUP(C787,Sheet3!A797:B2486,2,FALSE)</f>
        <v>6.6666999999999996</v>
      </c>
      <c r="F787" s="1" t="str">
        <f t="shared" si="60"/>
        <v>{dept: "SR",</v>
      </c>
      <c r="G787" s="1" t="str">
        <f t="shared" si="61"/>
        <v>code: "SR-165001",</v>
      </c>
      <c r="H787" s="1" t="str">
        <f t="shared" si="62"/>
        <v>name: "صابونSLK.H.W 500M-M.NIT ORCH18",</v>
      </c>
      <c r="I787" s="1" t="str">
        <f t="shared" si="63"/>
        <v>fraction: "18",</v>
      </c>
      <c r="J787" t="str">
        <f t="shared" si="64"/>
        <v>SalesPrice: "6.6667"},</v>
      </c>
    </row>
    <row r="788" spans="1:10">
      <c r="A788" t="s">
        <v>788</v>
      </c>
      <c r="B788" t="s">
        <v>1560</v>
      </c>
      <c r="C788" t="s">
        <v>811</v>
      </c>
      <c r="D788">
        <v>12</v>
      </c>
      <c r="E788">
        <f>VLOOKUP(C788,Sheet3!A798:B2487,2,FALSE)</f>
        <v>6.9166999999999996</v>
      </c>
      <c r="F788" s="1" t="str">
        <f t="shared" si="60"/>
        <v>{dept: "SR",</v>
      </c>
      <c r="G788" s="1" t="str">
        <f t="shared" si="61"/>
        <v>code: "SR-177509",</v>
      </c>
      <c r="H788" s="1" t="str">
        <f t="shared" si="62"/>
        <v>name: "Silk Dishwash 750ml - Exotic Fruits سائل غسیل الصحون",</v>
      </c>
      <c r="I788" s="1" t="str">
        <f t="shared" si="63"/>
        <v>fraction: "12",</v>
      </c>
      <c r="J788" t="str">
        <f t="shared" si="64"/>
        <v>SalesPrice: "6.9167"},</v>
      </c>
    </row>
    <row r="789" spans="1:10">
      <c r="A789" t="s">
        <v>788</v>
      </c>
      <c r="B789" t="s">
        <v>1561</v>
      </c>
      <c r="C789" t="s">
        <v>812</v>
      </c>
      <c r="D789">
        <v>12</v>
      </c>
      <c r="E789">
        <f>VLOOKUP(C789,Sheet3!A799:B2488,2,FALSE)</f>
        <v>6.9166999999999996</v>
      </c>
      <c r="F789" s="1" t="str">
        <f t="shared" si="60"/>
        <v>{dept: "SR",</v>
      </c>
      <c r="G789" s="1" t="str">
        <f t="shared" si="61"/>
        <v>code: "SR-187508",</v>
      </c>
      <c r="H789" s="1" t="str">
        <f t="shared" si="62"/>
        <v>name: "Silk Dishwash 750ml - Citrus Burst  سائل غسیل الصحون",</v>
      </c>
      <c r="I789" s="1" t="str">
        <f t="shared" si="63"/>
        <v>fraction: "12",</v>
      </c>
      <c r="J789" t="str">
        <f t="shared" si="64"/>
        <v>SalesPrice: "6.9167"},</v>
      </c>
    </row>
    <row r="790" spans="1:10">
      <c r="A790" t="s">
        <v>788</v>
      </c>
      <c r="B790" t="s">
        <v>1562</v>
      </c>
      <c r="C790" t="s">
        <v>813</v>
      </c>
      <c r="D790">
        <v>72</v>
      </c>
      <c r="E790">
        <f>VLOOKUP(C790,Sheet3!A800:B2489,2,FALSE)</f>
        <v>2</v>
      </c>
      <c r="F790" s="1" t="str">
        <f t="shared" si="60"/>
        <v>{dept: "SR",</v>
      </c>
      <c r="G790" s="1" t="str">
        <f t="shared" si="61"/>
        <v>code: "SR-191253",</v>
      </c>
      <c r="H790" s="1" t="str">
        <f t="shared" si="62"/>
        <v>name: "صابون SILK Vel/P W/M.CRM120g72",</v>
      </c>
      <c r="I790" s="1" t="str">
        <f t="shared" si="63"/>
        <v>fraction: "72",</v>
      </c>
      <c r="J790" t="str">
        <f t="shared" si="64"/>
        <v>SalesPrice: "2"},</v>
      </c>
    </row>
    <row r="791" spans="1:10">
      <c r="A791" t="s">
        <v>788</v>
      </c>
      <c r="B791" t="s">
        <v>1562</v>
      </c>
      <c r="C791" t="s">
        <v>814</v>
      </c>
      <c r="D791">
        <v>72</v>
      </c>
      <c r="E791">
        <f>VLOOKUP(C791,Sheet3!A801:B2490,2,FALSE)</f>
        <v>1.3332999999999999</v>
      </c>
      <c r="F791" s="1" t="str">
        <f t="shared" si="60"/>
        <v>{dept: "SR",</v>
      </c>
      <c r="G791" s="1" t="str">
        <f t="shared" si="61"/>
        <v>code: "SR-191253-4",</v>
      </c>
      <c r="H791" s="1" t="str">
        <f t="shared" si="62"/>
        <v>name: "صابون SILK Vel/P W/M.CRM120g72",</v>
      </c>
      <c r="I791" s="1" t="str">
        <f t="shared" si="63"/>
        <v>fraction: "72",</v>
      </c>
      <c r="J791" t="str">
        <f t="shared" si="64"/>
        <v>SalesPrice: "1.3333"},</v>
      </c>
    </row>
    <row r="792" spans="1:10">
      <c r="A792" t="s">
        <v>788</v>
      </c>
      <c r="B792" t="s">
        <v>1563</v>
      </c>
      <c r="C792" t="s">
        <v>815</v>
      </c>
      <c r="D792">
        <v>72</v>
      </c>
      <c r="E792">
        <f>VLOOKUP(C792,Sheet3!A802:B2491,2,FALSE)</f>
        <v>0.83330000000000004</v>
      </c>
      <c r="F792" s="1" t="str">
        <f t="shared" si="60"/>
        <v>{dept: "SR",</v>
      </c>
      <c r="G792" s="1" t="str">
        <f t="shared" si="61"/>
        <v>code: "SR-200757",</v>
      </c>
      <c r="H792" s="1" t="str">
        <f t="shared" si="62"/>
        <v>name: "صابونM.PARIS SOP-RDINCE75gm 72",</v>
      </c>
      <c r="I792" s="1" t="str">
        <f t="shared" si="63"/>
        <v>fraction: "72",</v>
      </c>
      <c r="J792" t="str">
        <f t="shared" si="64"/>
        <v>SalesPrice: "0.8333"},</v>
      </c>
    </row>
    <row r="793" spans="1:10">
      <c r="A793" t="s">
        <v>788</v>
      </c>
      <c r="B793" t="s">
        <v>1564</v>
      </c>
      <c r="C793" t="s">
        <v>816</v>
      </c>
      <c r="D793">
        <v>72</v>
      </c>
      <c r="E793">
        <f>VLOOKUP(C793,Sheet3!A803:B2492,2,FALSE)</f>
        <v>1.8889</v>
      </c>
      <c r="F793" s="1" t="str">
        <f t="shared" si="60"/>
        <v>{dept: "SR",</v>
      </c>
      <c r="G793" s="1" t="str">
        <f t="shared" si="61"/>
        <v>code: "SR-201259",</v>
      </c>
      <c r="H793" s="1" t="str">
        <f t="shared" si="62"/>
        <v>name: "صابون M.PRIS SOP-RDINCE 120gm72",</v>
      </c>
      <c r="I793" s="1" t="str">
        <f t="shared" si="63"/>
        <v>fraction: "72",</v>
      </c>
      <c r="J793" t="str">
        <f t="shared" si="64"/>
        <v>SalesPrice: "1.8889"},</v>
      </c>
    </row>
    <row r="794" spans="1:10">
      <c r="A794" t="s">
        <v>788</v>
      </c>
      <c r="B794" t="s">
        <v>1565</v>
      </c>
      <c r="C794" t="s">
        <v>817</v>
      </c>
      <c r="D794">
        <v>72</v>
      </c>
      <c r="E794">
        <f>VLOOKUP(C794,Sheet3!A804:B2493,2,FALSE)</f>
        <v>1.2593000000000001</v>
      </c>
      <c r="F794" s="1" t="str">
        <f t="shared" si="60"/>
        <v>{dept: "SR",</v>
      </c>
      <c r="G794" s="1" t="str">
        <f t="shared" si="61"/>
        <v>code: "SR-201259-4",</v>
      </c>
      <c r="H794" s="1" t="str">
        <f t="shared" si="62"/>
        <v>name: "M.PARIS SOAP-RADIANCE120gm72",</v>
      </c>
      <c r="I794" s="1" t="str">
        <f t="shared" si="63"/>
        <v>fraction: "72",</v>
      </c>
      <c r="J794" t="str">
        <f t="shared" si="64"/>
        <v>SalesPrice: "1.2593"},</v>
      </c>
    </row>
    <row r="795" spans="1:10">
      <c r="A795" t="s">
        <v>788</v>
      </c>
      <c r="B795" t="s">
        <v>1566</v>
      </c>
      <c r="C795" t="s">
        <v>818</v>
      </c>
      <c r="D795">
        <v>72</v>
      </c>
      <c r="E795">
        <f>VLOOKUP(C795,Sheet3!A805:B2494,2,FALSE)</f>
        <v>0.83330000000000004</v>
      </c>
      <c r="F795" s="1" t="str">
        <f t="shared" si="60"/>
        <v>{dept: "SR",</v>
      </c>
      <c r="G795" s="1" t="str">
        <f t="shared" si="61"/>
        <v>code: "SR-210756",</v>
      </c>
      <c r="H795" s="1" t="str">
        <f t="shared" si="62"/>
        <v>name: "صابون M.PRIS SOP-ROMNCE-75gm72",</v>
      </c>
      <c r="I795" s="1" t="str">
        <f t="shared" si="63"/>
        <v>fraction: "72",</v>
      </c>
      <c r="J795" t="str">
        <f t="shared" si="64"/>
        <v>SalesPrice: "0.8333"},</v>
      </c>
    </row>
    <row r="796" spans="1:10">
      <c r="A796" t="s">
        <v>788</v>
      </c>
      <c r="B796" t="s">
        <v>1567</v>
      </c>
      <c r="C796" t="s">
        <v>819</v>
      </c>
      <c r="D796">
        <v>72</v>
      </c>
      <c r="E796">
        <f>VLOOKUP(C796,Sheet3!A806:B2495,2,FALSE)</f>
        <v>1.8889</v>
      </c>
      <c r="F796" s="1" t="str">
        <f t="shared" si="60"/>
        <v>{dept: "SR",</v>
      </c>
      <c r="G796" s="1" t="str">
        <f t="shared" si="61"/>
        <v>code: "SR-211258",</v>
      </c>
      <c r="H796" s="1" t="str">
        <f t="shared" si="62"/>
        <v>name: "صابونM.PRIS SOP-ROMNCE 120gm72",</v>
      </c>
      <c r="I796" s="1" t="str">
        <f t="shared" si="63"/>
        <v>fraction: "72",</v>
      </c>
      <c r="J796" t="str">
        <f t="shared" si="64"/>
        <v>SalesPrice: "1.8889"},</v>
      </c>
    </row>
    <row r="797" spans="1:10">
      <c r="A797" t="s">
        <v>788</v>
      </c>
      <c r="B797" t="s">
        <v>1568</v>
      </c>
      <c r="C797" t="s">
        <v>820</v>
      </c>
      <c r="D797">
        <v>72</v>
      </c>
      <c r="E797">
        <f>VLOOKUP(C797,Sheet3!A807:B2496,2,FALSE)</f>
        <v>1.2593000000000001</v>
      </c>
      <c r="F797" s="1" t="str">
        <f t="shared" si="60"/>
        <v>{dept: "SR",</v>
      </c>
      <c r="G797" s="1" t="str">
        <f t="shared" si="61"/>
        <v>code: "SR-211258-4",</v>
      </c>
      <c r="H797" s="1" t="str">
        <f t="shared" si="62"/>
        <v>name: "M.PARIS SOAP-ROMANCE 120gm72",</v>
      </c>
      <c r="I797" s="1" t="str">
        <f t="shared" si="63"/>
        <v>fraction: "72",</v>
      </c>
      <c r="J797" t="str">
        <f t="shared" si="64"/>
        <v>SalesPrice: "1.2593"},</v>
      </c>
    </row>
    <row r="798" spans="1:10">
      <c r="A798" t="s">
        <v>788</v>
      </c>
      <c r="B798" t="s">
        <v>1569</v>
      </c>
      <c r="C798" t="s">
        <v>821</v>
      </c>
      <c r="D798">
        <v>72</v>
      </c>
      <c r="E798">
        <f>VLOOKUP(C798,Sheet3!A808:B2497,2,FALSE)</f>
        <v>0.83330000000000004</v>
      </c>
      <c r="F798" s="1" t="str">
        <f t="shared" si="60"/>
        <v>{dept: "SR",</v>
      </c>
      <c r="G798" s="1" t="str">
        <f t="shared" si="61"/>
        <v>code: "SR-220755",</v>
      </c>
      <c r="H798" s="1" t="str">
        <f t="shared" si="62"/>
        <v>name: "صابون M.PRIS SOP-PASION-75gm72",</v>
      </c>
      <c r="I798" s="1" t="str">
        <f t="shared" si="63"/>
        <v>fraction: "72",</v>
      </c>
      <c r="J798" t="str">
        <f t="shared" si="64"/>
        <v>SalesPrice: "0.8333"},</v>
      </c>
    </row>
    <row r="799" spans="1:10">
      <c r="A799" t="s">
        <v>788</v>
      </c>
      <c r="B799" t="s">
        <v>1570</v>
      </c>
      <c r="C799" t="s">
        <v>822</v>
      </c>
      <c r="D799">
        <v>72</v>
      </c>
      <c r="E799">
        <f>VLOOKUP(C799,Sheet3!A809:B2498,2,FALSE)</f>
        <v>1.8889</v>
      </c>
      <c r="F799" s="1" t="str">
        <f t="shared" si="60"/>
        <v>{dept: "SR",</v>
      </c>
      <c r="G799" s="1" t="str">
        <f t="shared" si="61"/>
        <v>code: "SR-221257",</v>
      </c>
      <c r="H799" s="1" t="str">
        <f t="shared" si="62"/>
        <v>name: "صابونM.PRIS SOP-PASION 120gm72",</v>
      </c>
      <c r="I799" s="1" t="str">
        <f t="shared" si="63"/>
        <v>fraction: "72",</v>
      </c>
      <c r="J799" t="str">
        <f t="shared" si="64"/>
        <v>SalesPrice: "1.8889"},</v>
      </c>
    </row>
    <row r="800" spans="1:10">
      <c r="A800" t="s">
        <v>788</v>
      </c>
      <c r="B800" t="s">
        <v>1571</v>
      </c>
      <c r="C800" t="s">
        <v>823</v>
      </c>
      <c r="D800">
        <v>72</v>
      </c>
      <c r="E800">
        <f>VLOOKUP(C800,Sheet3!A810:B2499,2,FALSE)</f>
        <v>1.2593000000000001</v>
      </c>
      <c r="F800" s="1" t="str">
        <f t="shared" si="60"/>
        <v>{dept: "SR",</v>
      </c>
      <c r="G800" s="1" t="str">
        <f t="shared" si="61"/>
        <v>code: "SR-221257-4",</v>
      </c>
      <c r="H800" s="1" t="str">
        <f t="shared" si="62"/>
        <v>name: "M.PARIS SOAP-PASSION 120gm72",</v>
      </c>
      <c r="I800" s="1" t="str">
        <f t="shared" si="63"/>
        <v>fraction: "72",</v>
      </c>
      <c r="J800" t="str">
        <f t="shared" si="64"/>
        <v>SalesPrice: "1.2593"},</v>
      </c>
    </row>
    <row r="801" spans="1:10">
      <c r="A801" t="s">
        <v>788</v>
      </c>
      <c r="B801" t="s">
        <v>1572</v>
      </c>
      <c r="C801" t="s">
        <v>824</v>
      </c>
      <c r="D801">
        <v>72</v>
      </c>
      <c r="E801">
        <f>VLOOKUP(C801,Sheet3!A811:B2500,2,FALSE)</f>
        <v>1.8889</v>
      </c>
      <c r="F801" s="1" t="str">
        <f t="shared" si="60"/>
        <v>{dept: "SR",</v>
      </c>
      <c r="G801" s="1" t="str">
        <f t="shared" si="61"/>
        <v>code: "SR-231256",</v>
      </c>
      <c r="H801" s="1" t="str">
        <f t="shared" si="62"/>
        <v>name: "صابونM.PRIS SOAP-GLMOUR 120gm 72",</v>
      </c>
      <c r="I801" s="1" t="str">
        <f t="shared" si="63"/>
        <v>fraction: "72",</v>
      </c>
      <c r="J801" t="str">
        <f t="shared" si="64"/>
        <v>SalesPrice: "1.8889"},</v>
      </c>
    </row>
    <row r="802" spans="1:10">
      <c r="A802" t="s">
        <v>788</v>
      </c>
      <c r="B802" t="s">
        <v>1573</v>
      </c>
      <c r="C802" t="s">
        <v>825</v>
      </c>
      <c r="D802">
        <v>72</v>
      </c>
      <c r="E802">
        <f>VLOOKUP(C802,Sheet3!A812:B2501,2,FALSE)</f>
        <v>1.2593000000000001</v>
      </c>
      <c r="F802" s="1" t="str">
        <f t="shared" si="60"/>
        <v>{dept: "SR",</v>
      </c>
      <c r="G802" s="1" t="str">
        <f t="shared" si="61"/>
        <v>code: "SR-231256-4",</v>
      </c>
      <c r="H802" s="1" t="str">
        <f t="shared" si="62"/>
        <v>name: "M.PARIS SOAP-GLAMOUR 120gm72",</v>
      </c>
      <c r="I802" s="1" t="str">
        <f t="shared" si="63"/>
        <v>fraction: "72",</v>
      </c>
      <c r="J802" t="str">
        <f t="shared" si="64"/>
        <v>SalesPrice: "1.2593"},</v>
      </c>
    </row>
    <row r="803" spans="1:10">
      <c r="A803" t="s">
        <v>788</v>
      </c>
      <c r="B803" t="s">
        <v>1574</v>
      </c>
      <c r="C803" t="s">
        <v>826</v>
      </c>
      <c r="D803">
        <v>72</v>
      </c>
      <c r="E803">
        <f>VLOOKUP(C803,Sheet3!A813:B2502,2,FALSE)</f>
        <v>1.9443999999999999</v>
      </c>
      <c r="F803" s="1" t="str">
        <f t="shared" si="60"/>
        <v>{dept: "SR",</v>
      </c>
      <c r="G803" s="1" t="str">
        <f t="shared" si="61"/>
        <v>code: "SR-301256",</v>
      </c>
      <c r="H803" s="1" t="str">
        <f t="shared" si="62"/>
        <v>name: "صابون R.BUTY SOAP-INOCNC 120g 72",</v>
      </c>
      <c r="I803" s="1" t="str">
        <f t="shared" si="63"/>
        <v>fraction: "72",</v>
      </c>
      <c r="J803" t="str">
        <f t="shared" si="64"/>
        <v>SalesPrice: "1.9444"},</v>
      </c>
    </row>
    <row r="804" spans="1:10">
      <c r="A804" t="s">
        <v>788</v>
      </c>
      <c r="B804" t="s">
        <v>1575</v>
      </c>
      <c r="C804" t="s">
        <v>827</v>
      </c>
      <c r="D804">
        <v>72</v>
      </c>
      <c r="E804">
        <f>VLOOKUP(C804,Sheet3!A814:B2503,2,FALSE)</f>
        <v>1.2963</v>
      </c>
      <c r="F804" s="1" t="str">
        <f t="shared" si="60"/>
        <v>{dept: "SR",</v>
      </c>
      <c r="G804" s="1" t="str">
        <f t="shared" si="61"/>
        <v>code: "SR-301256-4",</v>
      </c>
      <c r="H804" s="1" t="str">
        <f t="shared" si="62"/>
        <v>name: "R.BEAUTY SOAP-INNOCNC 120g صابون",</v>
      </c>
      <c r="I804" s="1" t="str">
        <f t="shared" si="63"/>
        <v>fraction: "72",</v>
      </c>
      <c r="J804" t="str">
        <f t="shared" si="64"/>
        <v>SalesPrice: "1.2963"},</v>
      </c>
    </row>
    <row r="805" spans="1:10">
      <c r="A805" t="s">
        <v>788</v>
      </c>
      <c r="B805" t="s">
        <v>1576</v>
      </c>
      <c r="C805" t="s">
        <v>828</v>
      </c>
      <c r="D805">
        <v>72</v>
      </c>
      <c r="E805">
        <f>VLOOKUP(C805,Sheet3!A815:B2504,2,FALSE)</f>
        <v>1.9443999999999999</v>
      </c>
      <c r="F805" s="1" t="str">
        <f t="shared" si="60"/>
        <v>{dept: "SR",</v>
      </c>
      <c r="G805" s="1" t="str">
        <f t="shared" si="61"/>
        <v>code: "SR-311255",</v>
      </c>
      <c r="H805" s="1" t="str">
        <f t="shared" si="62"/>
        <v>name: "صابون R.BUTY SOAP-ELEGNC 120g72",</v>
      </c>
      <c r="I805" s="1" t="str">
        <f t="shared" si="63"/>
        <v>fraction: "72",</v>
      </c>
      <c r="J805" t="str">
        <f t="shared" si="64"/>
        <v>SalesPrice: "1.9444"},</v>
      </c>
    </row>
    <row r="806" spans="1:10">
      <c r="A806" t="s">
        <v>788</v>
      </c>
      <c r="B806" t="s">
        <v>1577</v>
      </c>
      <c r="C806" t="s">
        <v>829</v>
      </c>
      <c r="D806">
        <v>72</v>
      </c>
      <c r="E806">
        <f>VLOOKUP(C806,Sheet3!A816:B2505,2,FALSE)</f>
        <v>1.2963</v>
      </c>
      <c r="F806" s="1" t="str">
        <f t="shared" si="60"/>
        <v>{dept: "SR",</v>
      </c>
      <c r="G806" s="1" t="str">
        <f t="shared" si="61"/>
        <v>code: "SR-311255-4",</v>
      </c>
      <c r="H806" s="1" t="str">
        <f t="shared" si="62"/>
        <v>name: "R.BEAUTY SOAP-ELEGNC 120g72",</v>
      </c>
      <c r="I806" s="1" t="str">
        <f t="shared" si="63"/>
        <v>fraction: "72",</v>
      </c>
      <c r="J806" t="str">
        <f t="shared" si="64"/>
        <v>SalesPrice: "1.2963"},</v>
      </c>
    </row>
    <row r="807" spans="1:10">
      <c r="A807" t="s">
        <v>788</v>
      </c>
      <c r="B807" t="s">
        <v>1578</v>
      </c>
      <c r="C807" t="s">
        <v>830</v>
      </c>
      <c r="D807">
        <v>72</v>
      </c>
      <c r="E807">
        <f>VLOOKUP(C807,Sheet3!A817:B2506,2,FALSE)</f>
        <v>1.9443999999999999</v>
      </c>
      <c r="F807" s="1" t="str">
        <f t="shared" si="60"/>
        <v>{dept: "SR",</v>
      </c>
      <c r="G807" s="1" t="str">
        <f t="shared" si="61"/>
        <v>code: "SR-321254",</v>
      </c>
      <c r="H807" s="1" t="str">
        <f t="shared" si="62"/>
        <v>name: "صابونR.BUTY SOAP-INDLGNC 120gm72",</v>
      </c>
      <c r="I807" s="1" t="str">
        <f t="shared" si="63"/>
        <v>fraction: "72",</v>
      </c>
      <c r="J807" t="str">
        <f t="shared" si="64"/>
        <v>SalesPrice: "1.9444"},</v>
      </c>
    </row>
    <row r="808" spans="1:10">
      <c r="A808" t="s">
        <v>788</v>
      </c>
      <c r="B808" t="s">
        <v>1579</v>
      </c>
      <c r="C808" t="s">
        <v>831</v>
      </c>
      <c r="D808">
        <v>72</v>
      </c>
      <c r="E808">
        <f>VLOOKUP(C808,Sheet3!A818:B2507,2,FALSE)</f>
        <v>1.2963</v>
      </c>
      <c r="F808" s="1" t="str">
        <f t="shared" si="60"/>
        <v>{dept: "SR",</v>
      </c>
      <c r="G808" s="1" t="str">
        <f t="shared" si="61"/>
        <v>code: "SR-321254-4",</v>
      </c>
      <c r="H808" s="1" t="str">
        <f t="shared" si="62"/>
        <v>name: "R.BEAUTY SAOP-INDULGNC 120gm صابون",</v>
      </c>
      <c r="I808" s="1" t="str">
        <f t="shared" si="63"/>
        <v>fraction: "72",</v>
      </c>
      <c r="J808" t="str">
        <f t="shared" si="64"/>
        <v>SalesPrice: "1.2963"},</v>
      </c>
    </row>
    <row r="809" spans="1:10">
      <c r="A809" t="s">
        <v>788</v>
      </c>
      <c r="B809" t="s">
        <v>1580</v>
      </c>
      <c r="C809" t="s">
        <v>832</v>
      </c>
      <c r="D809">
        <v>72</v>
      </c>
      <c r="E809">
        <f>VLOOKUP(C809,Sheet3!A819:B2508,2,FALSE)</f>
        <v>1.9443999999999999</v>
      </c>
      <c r="F809" s="1" t="str">
        <f t="shared" si="60"/>
        <v>{dept: "SR",</v>
      </c>
      <c r="G809" s="1" t="str">
        <f t="shared" si="61"/>
        <v>code: "SR-331253",</v>
      </c>
      <c r="H809" s="1" t="str">
        <f t="shared" si="62"/>
        <v>name: "صابونR.BUTY SOAP-VIBRNCE 120gm72",</v>
      </c>
      <c r="I809" s="1" t="str">
        <f t="shared" si="63"/>
        <v>fraction: "72",</v>
      </c>
      <c r="J809" t="str">
        <f t="shared" si="64"/>
        <v>SalesPrice: "1.9444"},</v>
      </c>
    </row>
    <row r="810" spans="1:10">
      <c r="A810" t="s">
        <v>788</v>
      </c>
      <c r="B810" t="s">
        <v>1581</v>
      </c>
      <c r="C810" t="s">
        <v>833</v>
      </c>
      <c r="D810">
        <v>72</v>
      </c>
      <c r="E810">
        <f>VLOOKUP(C810,Sheet3!A820:B2509,2,FALSE)</f>
        <v>1.2963</v>
      </c>
      <c r="F810" s="1" t="str">
        <f t="shared" si="60"/>
        <v>{dept: "SR",</v>
      </c>
      <c r="G810" s="1" t="str">
        <f t="shared" si="61"/>
        <v>code: "SR-331253-4",</v>
      </c>
      <c r="H810" s="1" t="str">
        <f t="shared" si="62"/>
        <v>name: "R.BEAUTY SOAP-VIBRANCE 120gm صابون",</v>
      </c>
      <c r="I810" s="1" t="str">
        <f t="shared" si="63"/>
        <v>fraction: "72",</v>
      </c>
      <c r="J810" t="str">
        <f t="shared" si="64"/>
        <v>SalesPrice: "1.2963"},</v>
      </c>
    </row>
    <row r="811" spans="1:10">
      <c r="A811" t="s">
        <v>788</v>
      </c>
      <c r="B811" t="s">
        <v>1582</v>
      </c>
      <c r="C811" t="s">
        <v>834</v>
      </c>
      <c r="D811">
        <v>72</v>
      </c>
      <c r="E811">
        <f>VLOOKUP(C811,Sheet3!A821:B2510,2,FALSE)</f>
        <v>1.9443999999999999</v>
      </c>
      <c r="F811" s="1" t="str">
        <f t="shared" si="60"/>
        <v>{dept: "SR",</v>
      </c>
      <c r="G811" s="1" t="str">
        <f t="shared" si="61"/>
        <v>code: "SR-341252",</v>
      </c>
      <c r="H811" s="1" t="str">
        <f t="shared" si="62"/>
        <v>name: "صابون R.BUTY SOAP-MRAGE 120gm72",</v>
      </c>
      <c r="I811" s="1" t="str">
        <f t="shared" si="63"/>
        <v>fraction: "72",</v>
      </c>
      <c r="J811" t="str">
        <f t="shared" si="64"/>
        <v>SalesPrice: "1.9444"},</v>
      </c>
    </row>
    <row r="812" spans="1:10">
      <c r="A812" t="s">
        <v>788</v>
      </c>
      <c r="B812" t="s">
        <v>1583</v>
      </c>
      <c r="C812" t="s">
        <v>835</v>
      </c>
      <c r="D812">
        <v>72</v>
      </c>
      <c r="E812">
        <f>VLOOKUP(C812,Sheet3!A822:B2511,2,FALSE)</f>
        <v>1.2963</v>
      </c>
      <c r="F812" s="1" t="str">
        <f t="shared" si="60"/>
        <v>{dept: "SR",</v>
      </c>
      <c r="G812" s="1" t="str">
        <f t="shared" si="61"/>
        <v>code: "SR-341252-4",</v>
      </c>
      <c r="H812" s="1" t="str">
        <f t="shared" si="62"/>
        <v>name: "R.BEAUTY SOAP-MIRAGE 120gm صابون",</v>
      </c>
      <c r="I812" s="1" t="str">
        <f t="shared" si="63"/>
        <v>fraction: "72",</v>
      </c>
      <c r="J812" t="str">
        <f t="shared" si="64"/>
        <v>SalesPrice: "1.2963"},</v>
      </c>
    </row>
    <row r="813" spans="1:10">
      <c r="A813" t="s">
        <v>788</v>
      </c>
      <c r="B813" t="s">
        <v>1584</v>
      </c>
      <c r="C813" t="s">
        <v>836</v>
      </c>
      <c r="D813">
        <v>18</v>
      </c>
      <c r="E813">
        <f>VLOOKUP(C813,Sheet3!A823:B2512,2,FALSE)</f>
        <v>6</v>
      </c>
      <c r="F813" s="1" t="str">
        <f t="shared" si="60"/>
        <v>{dept: "SR",</v>
      </c>
      <c r="G813" s="1" t="str">
        <f t="shared" si="61"/>
        <v>code: "SR-345007",</v>
      </c>
      <c r="H813" s="1" t="str">
        <f t="shared" si="62"/>
        <v>name: "ROYL H.W 500ML ELEGANCE18 صابون",</v>
      </c>
      <c r="I813" s="1" t="str">
        <f t="shared" si="63"/>
        <v>fraction: "18",</v>
      </c>
      <c r="J813" t="str">
        <f t="shared" si="64"/>
        <v>SalesPrice: "6"},</v>
      </c>
    </row>
    <row r="814" spans="1:10">
      <c r="A814" t="s">
        <v>788</v>
      </c>
      <c r="B814" t="s">
        <v>1585</v>
      </c>
      <c r="C814" t="s">
        <v>837</v>
      </c>
      <c r="D814">
        <v>18</v>
      </c>
      <c r="E814">
        <f>VLOOKUP(C814,Sheet3!A824:B2513,2,FALSE)</f>
        <v>6</v>
      </c>
      <c r="F814" s="1" t="str">
        <f t="shared" si="60"/>
        <v>{dept: "SR",</v>
      </c>
      <c r="G814" s="1" t="str">
        <f t="shared" si="61"/>
        <v>code: "SR-355006",</v>
      </c>
      <c r="H814" s="1" t="str">
        <f t="shared" si="62"/>
        <v>name: "ROYL H.W 500ML VIBRANCE18 صابون",</v>
      </c>
      <c r="I814" s="1" t="str">
        <f t="shared" si="63"/>
        <v>fraction: "18",</v>
      </c>
      <c r="J814" t="str">
        <f t="shared" si="64"/>
        <v>SalesPrice: "6"},</v>
      </c>
    </row>
    <row r="815" spans="1:10">
      <c r="A815" t="s">
        <v>788</v>
      </c>
      <c r="B815" t="s">
        <v>1586</v>
      </c>
      <c r="C815" t="s">
        <v>838</v>
      </c>
      <c r="D815">
        <v>18</v>
      </c>
      <c r="E815">
        <f>VLOOKUP(C815,Sheet3!A825:B2514,2,FALSE)</f>
        <v>6</v>
      </c>
      <c r="F815" s="1" t="str">
        <f t="shared" si="60"/>
        <v>{dept: "SR",</v>
      </c>
      <c r="G815" s="1" t="str">
        <f t="shared" si="61"/>
        <v>code: "SR-365005",</v>
      </c>
      <c r="H815" s="1" t="str">
        <f t="shared" si="62"/>
        <v>name: "ROYL H.W 500ML INDULGENC صابون",</v>
      </c>
      <c r="I815" s="1" t="str">
        <f t="shared" si="63"/>
        <v>fraction: "18",</v>
      </c>
      <c r="J815" t="str">
        <f t="shared" si="64"/>
        <v>SalesPrice: "6"},</v>
      </c>
    </row>
    <row r="816" spans="1:10">
      <c r="A816" t="s">
        <v>788</v>
      </c>
      <c r="B816" t="s">
        <v>1587</v>
      </c>
      <c r="C816" t="s">
        <v>839</v>
      </c>
      <c r="D816">
        <v>18</v>
      </c>
      <c r="E816">
        <f>VLOOKUP(C816,Sheet3!A826:B2515,2,FALSE)</f>
        <v>6</v>
      </c>
      <c r="F816" s="1" t="str">
        <f t="shared" si="60"/>
        <v>{dept: "SR",</v>
      </c>
      <c r="G816" s="1" t="str">
        <f t="shared" si="61"/>
        <v>code: "SR-375004",</v>
      </c>
      <c r="H816" s="1" t="str">
        <f t="shared" si="62"/>
        <v>name: "ROYL H.W 500ML INNOCENCE صابون",</v>
      </c>
      <c r="I816" s="1" t="str">
        <f t="shared" si="63"/>
        <v>fraction: "18",</v>
      </c>
      <c r="J816" t="str">
        <f t="shared" si="64"/>
        <v>SalesPrice: "6"},</v>
      </c>
    </row>
    <row r="817" spans="1:10">
      <c r="A817" t="s">
        <v>788</v>
      </c>
      <c r="B817" t="s">
        <v>1588</v>
      </c>
      <c r="C817" t="s">
        <v>840</v>
      </c>
      <c r="D817">
        <v>12</v>
      </c>
      <c r="E817">
        <f>VLOOKUP(C817,Sheet3!A827:B2516,2,FALSE)</f>
        <v>7.4166999999999996</v>
      </c>
      <c r="F817" s="1" t="str">
        <f t="shared" si="60"/>
        <v>{dept: "SR",</v>
      </c>
      <c r="G817" s="1" t="str">
        <f t="shared" si="61"/>
        <v>code: "SR-380008",</v>
      </c>
      <c r="H817" s="1" t="str">
        <f t="shared" si="62"/>
        <v>name: "Royal Dishwash 1000ml - Apple سائل غسیل الصحون",</v>
      </c>
      <c r="I817" s="1" t="str">
        <f t="shared" si="63"/>
        <v>fraction: "12",</v>
      </c>
      <c r="J817" t="str">
        <f t="shared" si="64"/>
        <v>SalesPrice: "7.4167"},</v>
      </c>
    </row>
    <row r="818" spans="1:10">
      <c r="A818" t="s">
        <v>788</v>
      </c>
      <c r="B818" t="s">
        <v>1589</v>
      </c>
      <c r="C818" t="s">
        <v>841</v>
      </c>
      <c r="D818">
        <v>72</v>
      </c>
      <c r="E818">
        <f>VLOOKUP(C818,Sheet3!A828:B2517,2,FALSE)</f>
        <v>0.83330000000000004</v>
      </c>
      <c r="F818" s="1" t="str">
        <f t="shared" si="60"/>
        <v>{dept: "SR",</v>
      </c>
      <c r="G818" s="1" t="str">
        <f t="shared" si="61"/>
        <v>code: "SR-381005",</v>
      </c>
      <c r="H818" s="1" t="str">
        <f t="shared" si="62"/>
        <v>name: "صابونM.PRIS SOP-GLMOUR-75gm 72",</v>
      </c>
      <c r="I818" s="1" t="str">
        <f t="shared" si="63"/>
        <v>fraction: "72",</v>
      </c>
      <c r="J818" t="str">
        <f t="shared" si="64"/>
        <v>SalesPrice: "0.8333"},</v>
      </c>
    </row>
    <row r="819" spans="1:10">
      <c r="A819" t="s">
        <v>788</v>
      </c>
      <c r="B819" t="s">
        <v>1590</v>
      </c>
      <c r="C819" t="s">
        <v>842</v>
      </c>
      <c r="D819">
        <v>72</v>
      </c>
      <c r="E819">
        <f>VLOOKUP(C819,Sheet3!A829:B2518,2,FALSE)</f>
        <v>2</v>
      </c>
      <c r="F819" s="1" t="str">
        <f t="shared" si="60"/>
        <v>{dept: "SR",</v>
      </c>
      <c r="G819" s="1" t="str">
        <f t="shared" si="61"/>
        <v>code: "SR-381258",</v>
      </c>
      <c r="H819" s="1" t="str">
        <f t="shared" si="62"/>
        <v>name: "صابونSLK ORCHID W/MK.CRM 120gm72",</v>
      </c>
      <c r="I819" s="1" t="str">
        <f t="shared" si="63"/>
        <v>fraction: "72",</v>
      </c>
      <c r="J819" t="str">
        <f t="shared" si="64"/>
        <v>SalesPrice: "2"},</v>
      </c>
    </row>
    <row r="820" spans="1:10">
      <c r="A820" t="s">
        <v>788</v>
      </c>
      <c r="B820" t="s">
        <v>1591</v>
      </c>
      <c r="C820" t="s">
        <v>843</v>
      </c>
      <c r="D820">
        <v>72</v>
      </c>
      <c r="E820">
        <f>VLOOKUP(C820,Sheet3!A830:B2519,2,FALSE)</f>
        <v>1.3332999999999999</v>
      </c>
      <c r="F820" s="1" t="str">
        <f t="shared" si="60"/>
        <v>{dept: "SR",</v>
      </c>
      <c r="G820" s="1" t="str">
        <f t="shared" si="61"/>
        <v>code: "SR-381258-4",</v>
      </c>
      <c r="H820" s="1" t="str">
        <f t="shared" si="62"/>
        <v>name: "صابونSLK ORCHID W/MK. CRM 120g72",</v>
      </c>
      <c r="I820" s="1" t="str">
        <f t="shared" si="63"/>
        <v>fraction: "72",</v>
      </c>
      <c r="J820" t="str">
        <f t="shared" si="64"/>
        <v>SalesPrice: "1.3333"},</v>
      </c>
    </row>
    <row r="821" spans="1:10">
      <c r="A821" t="s">
        <v>788</v>
      </c>
      <c r="B821" t="s">
        <v>1592</v>
      </c>
      <c r="C821" t="s">
        <v>844</v>
      </c>
      <c r="D821">
        <v>12</v>
      </c>
      <c r="E821">
        <f>VLOOKUP(C821,Sheet3!A831:B2520,2,FALSE)</f>
        <v>7.4166999999999996</v>
      </c>
      <c r="F821" s="1" t="str">
        <f t="shared" si="60"/>
        <v>{dept: "SR",</v>
      </c>
      <c r="G821" s="1" t="str">
        <f t="shared" si="61"/>
        <v>code: "SR-390007",</v>
      </c>
      <c r="H821" s="1" t="str">
        <f t="shared" si="62"/>
        <v>name: "Royal Dishwash 1000ml - Lemon سائل غسیل الصحون",</v>
      </c>
      <c r="I821" s="1" t="str">
        <f t="shared" si="63"/>
        <v>fraction: "12",</v>
      </c>
      <c r="J821" t="str">
        <f t="shared" si="64"/>
        <v>SalesPrice: "7.4167"},</v>
      </c>
    </row>
    <row r="822" spans="1:10">
      <c r="A822" t="s">
        <v>788</v>
      </c>
      <c r="B822" t="s">
        <v>1593</v>
      </c>
      <c r="C822" t="s">
        <v>845</v>
      </c>
      <c r="D822">
        <v>12</v>
      </c>
      <c r="E822">
        <f>VLOOKUP(C822,Sheet3!A832:B2521,2,FALSE)</f>
        <v>7.4166999999999996</v>
      </c>
      <c r="F822" s="1" t="str">
        <f t="shared" si="60"/>
        <v>{dept: "SR",</v>
      </c>
      <c r="G822" s="1" t="str">
        <f t="shared" si="61"/>
        <v>code: "SR-400003",</v>
      </c>
      <c r="H822" s="1" t="str">
        <f t="shared" si="62"/>
        <v>name: "Royal Dishwash 1000ml - Orange سائل غسیل الصحون",</v>
      </c>
      <c r="I822" s="1" t="str">
        <f t="shared" si="63"/>
        <v>fraction: "12",</v>
      </c>
      <c r="J822" t="str">
        <f t="shared" si="64"/>
        <v>SalesPrice: "7.4167"},</v>
      </c>
    </row>
    <row r="823" spans="1:10">
      <c r="A823" t="s">
        <v>788</v>
      </c>
      <c r="B823" t="s">
        <v>1594</v>
      </c>
      <c r="C823" t="s">
        <v>846</v>
      </c>
      <c r="D823">
        <v>12</v>
      </c>
      <c r="E823">
        <f>VLOOKUP(C823,Sheet3!A833:B2522,2,FALSE)</f>
        <v>6.9166999999999996</v>
      </c>
      <c r="F823" s="1" t="str">
        <f t="shared" si="60"/>
        <v>{dept: "SR",</v>
      </c>
      <c r="G823" s="1" t="str">
        <f t="shared" si="61"/>
        <v>code: "SR-497508",</v>
      </c>
      <c r="H823" s="1" t="str">
        <f t="shared" si="62"/>
        <v>name: "Silk Dishwash 750ml - Zesty Orange سائل غسیل الصحون",</v>
      </c>
      <c r="I823" s="1" t="str">
        <f t="shared" si="63"/>
        <v>fraction: "12",</v>
      </c>
      <c r="J823" t="str">
        <f t="shared" si="64"/>
        <v>SalesPrice: "6.9167"},</v>
      </c>
    </row>
    <row r="824" spans="1:10">
      <c r="A824" t="s">
        <v>788</v>
      </c>
      <c r="B824" t="s">
        <v>1595</v>
      </c>
      <c r="C824" t="s">
        <v>847</v>
      </c>
      <c r="D824">
        <v>1</v>
      </c>
      <c r="E824">
        <f>VLOOKUP(C824,Sheet3!A834:B2523,2,FALSE)</f>
        <v>0.01</v>
      </c>
      <c r="F824" s="1" t="str">
        <f t="shared" si="60"/>
        <v>{dept: "SR",</v>
      </c>
      <c r="G824" s="1" t="str">
        <f t="shared" si="61"/>
        <v>code: "SR-SLK STAND",</v>
      </c>
      <c r="H824" s="1" t="str">
        <f t="shared" si="62"/>
        <v>name: "SILK ROUTE STAND",</v>
      </c>
      <c r="I824" s="1" t="str">
        <f t="shared" si="63"/>
        <v>fraction: "1",</v>
      </c>
      <c r="J824" t="str">
        <f t="shared" si="64"/>
        <v>SalesPrice: "0.01"},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B8FC-2B43-4188-9C76-4D0453795B92}">
  <dimension ref="A1:B1691"/>
  <sheetViews>
    <sheetView topLeftCell="A1664" workbookViewId="0">
      <selection sqref="A1:C1691"/>
    </sheetView>
  </sheetViews>
  <sheetFormatPr defaultRowHeight="15"/>
  <sheetData>
    <row r="1" spans="1:2">
      <c r="A1" t="s">
        <v>1</v>
      </c>
      <c r="B1" t="s">
        <v>2161</v>
      </c>
    </row>
    <row r="2" spans="1:2">
      <c r="A2">
        <v>645000200005</v>
      </c>
      <c r="B2">
        <v>8.8000000000000007</v>
      </c>
    </row>
    <row r="3" spans="1:2">
      <c r="A3">
        <v>645000200005</v>
      </c>
      <c r="B3">
        <v>7.4641999999999999</v>
      </c>
    </row>
    <row r="4" spans="1:2">
      <c r="A4">
        <v>800888240019</v>
      </c>
      <c r="B4">
        <v>2.37</v>
      </c>
    </row>
    <row r="5" spans="1:2">
      <c r="A5">
        <v>800888240019</v>
      </c>
      <c r="B5">
        <v>2.0102000000000002</v>
      </c>
    </row>
    <row r="6" spans="1:2">
      <c r="A6">
        <v>8008882500015</v>
      </c>
      <c r="B6">
        <v>4</v>
      </c>
    </row>
    <row r="7" spans="1:2">
      <c r="A7">
        <v>8008882500015</v>
      </c>
      <c r="B7">
        <v>3.3927999999999998</v>
      </c>
    </row>
    <row r="8" spans="1:2">
      <c r="A8">
        <v>8008882500016</v>
      </c>
      <c r="B8">
        <v>500</v>
      </c>
    </row>
    <row r="9" spans="1:2">
      <c r="A9">
        <v>8008882500016</v>
      </c>
      <c r="B9">
        <v>424.1</v>
      </c>
    </row>
    <row r="10" spans="1:2">
      <c r="A10">
        <v>8008882500023</v>
      </c>
      <c r="B10">
        <v>500</v>
      </c>
    </row>
    <row r="11" spans="1:2">
      <c r="A11">
        <v>8008882500023</v>
      </c>
      <c r="B11">
        <v>424.1</v>
      </c>
    </row>
    <row r="12" spans="1:2">
      <c r="A12" t="s">
        <v>288</v>
      </c>
      <c r="B12">
        <v>0.01</v>
      </c>
    </row>
    <row r="13" spans="1:2">
      <c r="A13" t="s">
        <v>288</v>
      </c>
      <c r="B13">
        <v>8.5000000000000006E-3</v>
      </c>
    </row>
    <row r="14" spans="1:2">
      <c r="A14" t="s">
        <v>248</v>
      </c>
      <c r="B14">
        <v>0.01</v>
      </c>
    </row>
    <row r="15" spans="1:2">
      <c r="A15" t="s">
        <v>248</v>
      </c>
      <c r="B15">
        <v>8.5000000000000006E-3</v>
      </c>
    </row>
    <row r="16" spans="1:2">
      <c r="A16" t="s">
        <v>280</v>
      </c>
      <c r="B16">
        <v>0.01</v>
      </c>
    </row>
    <row r="17" spans="1:2">
      <c r="A17" t="s">
        <v>280</v>
      </c>
      <c r="B17">
        <v>8.5000000000000006E-3</v>
      </c>
    </row>
    <row r="18" spans="1:2">
      <c r="A18" t="s">
        <v>281</v>
      </c>
      <c r="B18">
        <v>0.01</v>
      </c>
    </row>
    <row r="19" spans="1:2">
      <c r="A19" t="s">
        <v>281</v>
      </c>
      <c r="B19">
        <v>8.5000000000000006E-3</v>
      </c>
    </row>
    <row r="20" spans="1:2">
      <c r="A20" t="s">
        <v>282</v>
      </c>
      <c r="B20">
        <v>0.01</v>
      </c>
    </row>
    <row r="21" spans="1:2">
      <c r="A21" t="s">
        <v>282</v>
      </c>
      <c r="B21">
        <v>8.5000000000000006E-3</v>
      </c>
    </row>
    <row r="22" spans="1:2">
      <c r="A22" t="s">
        <v>283</v>
      </c>
      <c r="B22">
        <v>0.01</v>
      </c>
    </row>
    <row r="23" spans="1:2">
      <c r="A23" t="s">
        <v>283</v>
      </c>
      <c r="B23">
        <v>8.5000000000000006E-3</v>
      </c>
    </row>
    <row r="24" spans="1:2">
      <c r="A24" t="s">
        <v>284</v>
      </c>
      <c r="B24">
        <v>0.01</v>
      </c>
    </row>
    <row r="25" spans="1:2">
      <c r="A25" t="s">
        <v>284</v>
      </c>
      <c r="B25">
        <v>8.5000000000000006E-3</v>
      </c>
    </row>
    <row r="26" spans="1:2">
      <c r="A26" t="s">
        <v>285</v>
      </c>
      <c r="B26">
        <v>0.01</v>
      </c>
    </row>
    <row r="27" spans="1:2">
      <c r="A27" t="s">
        <v>285</v>
      </c>
      <c r="B27">
        <v>8.5000000000000006E-3</v>
      </c>
    </row>
    <row r="28" spans="1:2">
      <c r="A28" t="s">
        <v>286</v>
      </c>
      <c r="B28">
        <v>0.01</v>
      </c>
    </row>
    <row r="29" spans="1:2">
      <c r="A29" t="s">
        <v>286</v>
      </c>
      <c r="B29">
        <v>8.5000000000000006E-3</v>
      </c>
    </row>
    <row r="30" spans="1:2">
      <c r="A30" t="s">
        <v>287</v>
      </c>
      <c r="B30">
        <v>0.01</v>
      </c>
    </row>
    <row r="31" spans="1:2">
      <c r="A31" t="s">
        <v>287</v>
      </c>
      <c r="B31">
        <v>8.5000000000000006E-3</v>
      </c>
    </row>
    <row r="32" spans="1:2">
      <c r="A32" t="s">
        <v>4</v>
      </c>
      <c r="B32">
        <v>8.5</v>
      </c>
    </row>
    <row r="33" spans="1:2">
      <c r="A33" t="s">
        <v>4</v>
      </c>
      <c r="B33">
        <v>7.2096999999999998</v>
      </c>
    </row>
    <row r="34" spans="1:2">
      <c r="A34" t="s">
        <v>5</v>
      </c>
      <c r="B34">
        <v>12.5</v>
      </c>
    </row>
    <row r="35" spans="1:2">
      <c r="A35" t="s">
        <v>5</v>
      </c>
      <c r="B35">
        <v>10.602499999999999</v>
      </c>
    </row>
    <row r="36" spans="1:2">
      <c r="A36" t="s">
        <v>6</v>
      </c>
      <c r="B36">
        <v>4.95</v>
      </c>
    </row>
    <row r="37" spans="1:2">
      <c r="A37" t="s">
        <v>6</v>
      </c>
      <c r="B37">
        <v>4.1985999999999999</v>
      </c>
    </row>
    <row r="38" spans="1:2">
      <c r="A38" t="s">
        <v>7</v>
      </c>
      <c r="B38">
        <v>11.5</v>
      </c>
    </row>
    <row r="39" spans="1:2">
      <c r="A39" t="s">
        <v>7</v>
      </c>
      <c r="B39">
        <v>9.7543000000000006</v>
      </c>
    </row>
    <row r="40" spans="1:2">
      <c r="A40" t="s">
        <v>8</v>
      </c>
      <c r="B40">
        <v>20</v>
      </c>
    </row>
    <row r="41" spans="1:2">
      <c r="A41" t="s">
        <v>8</v>
      </c>
      <c r="B41">
        <v>16.963999999999999</v>
      </c>
    </row>
    <row r="42" spans="1:2">
      <c r="A42" t="s">
        <v>9</v>
      </c>
      <c r="B42">
        <v>5.25</v>
      </c>
    </row>
    <row r="43" spans="1:2">
      <c r="A43" t="s">
        <v>9</v>
      </c>
      <c r="B43">
        <v>4.4531000000000001</v>
      </c>
    </row>
    <row r="44" spans="1:2">
      <c r="A44" t="s">
        <v>10</v>
      </c>
      <c r="B44">
        <v>8.1999999999999993</v>
      </c>
    </row>
    <row r="45" spans="1:2">
      <c r="A45" t="s">
        <v>10</v>
      </c>
      <c r="B45">
        <v>6.9551999999999996</v>
      </c>
    </row>
    <row r="46" spans="1:2">
      <c r="A46" t="s">
        <v>11</v>
      </c>
      <c r="B46">
        <v>16</v>
      </c>
    </row>
    <row r="47" spans="1:2">
      <c r="A47" t="s">
        <v>11</v>
      </c>
      <c r="B47">
        <v>13.571199999999999</v>
      </c>
    </row>
    <row r="48" spans="1:2">
      <c r="A48" t="s">
        <v>12</v>
      </c>
      <c r="B48">
        <v>8.25</v>
      </c>
    </row>
    <row r="49" spans="1:2">
      <c r="A49" t="s">
        <v>12</v>
      </c>
      <c r="B49">
        <v>6.9977</v>
      </c>
    </row>
    <row r="50" spans="1:2">
      <c r="A50" t="s">
        <v>13</v>
      </c>
      <c r="B50">
        <v>4.55</v>
      </c>
    </row>
    <row r="51" spans="1:2">
      <c r="A51" t="s">
        <v>13</v>
      </c>
      <c r="B51">
        <v>3.8593000000000002</v>
      </c>
    </row>
    <row r="52" spans="1:2">
      <c r="A52" t="s">
        <v>14</v>
      </c>
      <c r="B52">
        <v>7.5</v>
      </c>
    </row>
    <row r="53" spans="1:2">
      <c r="A53" t="s">
        <v>14</v>
      </c>
      <c r="B53">
        <v>6.3615000000000004</v>
      </c>
    </row>
    <row r="54" spans="1:2">
      <c r="A54" t="s">
        <v>15</v>
      </c>
      <c r="B54">
        <v>2.5</v>
      </c>
    </row>
    <row r="55" spans="1:2">
      <c r="A55" t="s">
        <v>15</v>
      </c>
      <c r="B55">
        <v>2.1204999999999998</v>
      </c>
    </row>
    <row r="56" spans="1:2">
      <c r="A56" t="s">
        <v>16</v>
      </c>
      <c r="B56">
        <v>3.2</v>
      </c>
    </row>
    <row r="57" spans="1:2">
      <c r="A57" t="s">
        <v>16</v>
      </c>
      <c r="B57">
        <v>2.7141999999999999</v>
      </c>
    </row>
    <row r="58" spans="1:2">
      <c r="A58" t="s">
        <v>17</v>
      </c>
      <c r="B58">
        <v>3.6</v>
      </c>
    </row>
    <row r="59" spans="1:2">
      <c r="A59" t="s">
        <v>17</v>
      </c>
      <c r="B59">
        <v>3.0535000000000001</v>
      </c>
    </row>
    <row r="60" spans="1:2">
      <c r="A60" t="s">
        <v>18</v>
      </c>
      <c r="B60">
        <v>2.1</v>
      </c>
    </row>
    <row r="61" spans="1:2">
      <c r="A61" t="s">
        <v>18</v>
      </c>
      <c r="B61">
        <v>1.7811999999999999</v>
      </c>
    </row>
    <row r="62" spans="1:2">
      <c r="A62" t="s">
        <v>19</v>
      </c>
      <c r="B62">
        <v>7.95</v>
      </c>
    </row>
    <row r="63" spans="1:2">
      <c r="A63" t="s">
        <v>19</v>
      </c>
      <c r="B63">
        <v>6.7431999999999999</v>
      </c>
    </row>
    <row r="64" spans="1:2">
      <c r="A64" t="s">
        <v>20</v>
      </c>
      <c r="B64">
        <v>22</v>
      </c>
    </row>
    <row r="65" spans="1:2">
      <c r="A65" t="s">
        <v>20</v>
      </c>
      <c r="B65">
        <v>18.660399999999999</v>
      </c>
    </row>
    <row r="66" spans="1:2">
      <c r="A66" t="s">
        <v>21</v>
      </c>
      <c r="B66">
        <v>19.75</v>
      </c>
    </row>
    <row r="67" spans="1:2">
      <c r="A67" t="s">
        <v>21</v>
      </c>
      <c r="B67">
        <v>16.751999999999999</v>
      </c>
    </row>
    <row r="68" spans="1:2">
      <c r="A68" t="s">
        <v>22</v>
      </c>
      <c r="B68">
        <v>19</v>
      </c>
    </row>
    <row r="69" spans="1:2">
      <c r="A69" t="s">
        <v>22</v>
      </c>
      <c r="B69">
        <v>16.1158</v>
      </c>
    </row>
    <row r="70" spans="1:2">
      <c r="A70" t="s">
        <v>23</v>
      </c>
      <c r="B70">
        <v>24</v>
      </c>
    </row>
    <row r="71" spans="1:2">
      <c r="A71" t="s">
        <v>23</v>
      </c>
      <c r="B71">
        <v>20.3568</v>
      </c>
    </row>
    <row r="72" spans="1:2">
      <c r="A72" t="s">
        <v>24</v>
      </c>
      <c r="B72">
        <v>6.8</v>
      </c>
    </row>
    <row r="73" spans="1:2">
      <c r="A73" t="s">
        <v>24</v>
      </c>
      <c r="B73">
        <v>5.7678000000000003</v>
      </c>
    </row>
    <row r="74" spans="1:2">
      <c r="A74" t="s">
        <v>25</v>
      </c>
      <c r="B74">
        <v>7.9</v>
      </c>
    </row>
    <row r="75" spans="1:2">
      <c r="A75" t="s">
        <v>25</v>
      </c>
      <c r="B75">
        <v>6.7008000000000001</v>
      </c>
    </row>
    <row r="76" spans="1:2">
      <c r="A76" t="s">
        <v>26</v>
      </c>
      <c r="B76">
        <v>4.95</v>
      </c>
    </row>
    <row r="77" spans="1:2">
      <c r="A77" t="s">
        <v>26</v>
      </c>
      <c r="B77">
        <v>4.1985999999999999</v>
      </c>
    </row>
    <row r="78" spans="1:2">
      <c r="A78" t="s">
        <v>27</v>
      </c>
      <c r="B78">
        <v>4.95</v>
      </c>
    </row>
    <row r="79" spans="1:2">
      <c r="A79" t="s">
        <v>27</v>
      </c>
      <c r="B79">
        <v>4.1985999999999999</v>
      </c>
    </row>
    <row r="80" spans="1:2">
      <c r="A80" t="s">
        <v>28</v>
      </c>
      <c r="B80">
        <v>4.95</v>
      </c>
    </row>
    <row r="81" spans="1:2">
      <c r="A81" t="s">
        <v>28</v>
      </c>
      <c r="B81">
        <v>4.1985999999999999</v>
      </c>
    </row>
    <row r="82" spans="1:2">
      <c r="A82" t="s">
        <v>29</v>
      </c>
      <c r="B82">
        <v>4.95</v>
      </c>
    </row>
    <row r="83" spans="1:2">
      <c r="A83" t="s">
        <v>29</v>
      </c>
      <c r="B83">
        <v>4.1985999999999999</v>
      </c>
    </row>
    <row r="84" spans="1:2">
      <c r="A84" t="s">
        <v>30</v>
      </c>
      <c r="B84">
        <v>6.8</v>
      </c>
    </row>
    <row r="85" spans="1:2">
      <c r="A85" t="s">
        <v>30</v>
      </c>
      <c r="B85">
        <v>5.7678000000000003</v>
      </c>
    </row>
    <row r="86" spans="1:2">
      <c r="A86" t="s">
        <v>31</v>
      </c>
      <c r="B86">
        <v>5.5</v>
      </c>
    </row>
    <row r="87" spans="1:2">
      <c r="A87" t="s">
        <v>31</v>
      </c>
      <c r="B87">
        <v>4.6650999999999998</v>
      </c>
    </row>
    <row r="88" spans="1:2">
      <c r="A88" t="s">
        <v>32</v>
      </c>
      <c r="B88">
        <v>4.25</v>
      </c>
    </row>
    <row r="89" spans="1:2">
      <c r="A89" t="s">
        <v>32</v>
      </c>
      <c r="B89">
        <v>3.6049000000000002</v>
      </c>
    </row>
    <row r="90" spans="1:2">
      <c r="A90" t="s">
        <v>33</v>
      </c>
      <c r="B90">
        <v>4.95</v>
      </c>
    </row>
    <row r="91" spans="1:2">
      <c r="A91" t="s">
        <v>33</v>
      </c>
      <c r="B91">
        <v>4.1985999999999999</v>
      </c>
    </row>
    <row r="92" spans="1:2">
      <c r="A92" t="s">
        <v>34</v>
      </c>
      <c r="B92">
        <v>6.9</v>
      </c>
    </row>
    <row r="93" spans="1:2">
      <c r="A93" t="s">
        <v>34</v>
      </c>
      <c r="B93">
        <v>5.8525999999999998</v>
      </c>
    </row>
    <row r="94" spans="1:2">
      <c r="A94" t="s">
        <v>35</v>
      </c>
      <c r="B94">
        <v>7.94</v>
      </c>
    </row>
    <row r="95" spans="1:2">
      <c r="A95" t="s">
        <v>35</v>
      </c>
      <c r="B95">
        <v>6.7347000000000001</v>
      </c>
    </row>
    <row r="96" spans="1:2">
      <c r="A96" t="s">
        <v>36</v>
      </c>
      <c r="B96">
        <v>5.9</v>
      </c>
    </row>
    <row r="97" spans="1:2">
      <c r="A97" t="s">
        <v>36</v>
      </c>
      <c r="B97">
        <v>5.0044000000000004</v>
      </c>
    </row>
    <row r="98" spans="1:2">
      <c r="A98" t="s">
        <v>37</v>
      </c>
      <c r="B98">
        <v>2.5</v>
      </c>
    </row>
    <row r="99" spans="1:2">
      <c r="A99" t="s">
        <v>37</v>
      </c>
      <c r="B99">
        <v>2.1204999999999998</v>
      </c>
    </row>
    <row r="100" spans="1:2">
      <c r="A100" t="s">
        <v>38</v>
      </c>
      <c r="B100">
        <v>4.4000000000000004</v>
      </c>
    </row>
    <row r="101" spans="1:2">
      <c r="A101" t="s">
        <v>38</v>
      </c>
      <c r="B101">
        <v>3.7321</v>
      </c>
    </row>
    <row r="102" spans="1:2">
      <c r="A102" t="s">
        <v>39</v>
      </c>
      <c r="B102">
        <v>4.8</v>
      </c>
    </row>
    <row r="103" spans="1:2">
      <c r="A103" t="s">
        <v>39</v>
      </c>
      <c r="B103">
        <v>4.0713999999999997</v>
      </c>
    </row>
    <row r="104" spans="1:2">
      <c r="A104" t="s">
        <v>40</v>
      </c>
      <c r="B104">
        <v>5.5</v>
      </c>
    </row>
    <row r="105" spans="1:2">
      <c r="A105" t="s">
        <v>40</v>
      </c>
      <c r="B105">
        <v>4.6650999999999998</v>
      </c>
    </row>
    <row r="106" spans="1:2">
      <c r="A106" t="s">
        <v>41</v>
      </c>
      <c r="B106">
        <v>8.6999999999999993</v>
      </c>
    </row>
    <row r="107" spans="1:2">
      <c r="A107" t="s">
        <v>41</v>
      </c>
      <c r="B107">
        <v>7.3792999999999997</v>
      </c>
    </row>
    <row r="108" spans="1:2">
      <c r="A108" t="s">
        <v>42</v>
      </c>
      <c r="B108">
        <v>24</v>
      </c>
    </row>
    <row r="109" spans="1:2">
      <c r="A109" t="s">
        <v>42</v>
      </c>
      <c r="B109">
        <v>20.3568</v>
      </c>
    </row>
    <row r="110" spans="1:2">
      <c r="A110" t="s">
        <v>43</v>
      </c>
      <c r="B110">
        <v>18.5</v>
      </c>
    </row>
    <row r="111" spans="1:2">
      <c r="A111" t="s">
        <v>43</v>
      </c>
      <c r="B111">
        <v>15.691700000000001</v>
      </c>
    </row>
    <row r="112" spans="1:2">
      <c r="A112" t="s">
        <v>44</v>
      </c>
      <c r="B112">
        <v>5.0999999999999996</v>
      </c>
    </row>
    <row r="113" spans="1:2">
      <c r="A113" t="s">
        <v>44</v>
      </c>
      <c r="B113">
        <v>4.3258000000000001</v>
      </c>
    </row>
    <row r="114" spans="1:2">
      <c r="A114" t="s">
        <v>45</v>
      </c>
      <c r="B114">
        <v>5.5</v>
      </c>
    </row>
    <row r="115" spans="1:2">
      <c r="A115" t="s">
        <v>45</v>
      </c>
      <c r="B115">
        <v>4.6650999999999998</v>
      </c>
    </row>
    <row r="116" spans="1:2">
      <c r="A116" t="s">
        <v>46</v>
      </c>
      <c r="B116">
        <v>11.75</v>
      </c>
    </row>
    <row r="117" spans="1:2">
      <c r="A117" t="s">
        <v>46</v>
      </c>
      <c r="B117">
        <v>9.9664000000000001</v>
      </c>
    </row>
    <row r="118" spans="1:2">
      <c r="A118" t="s">
        <v>47</v>
      </c>
      <c r="B118">
        <v>7.9</v>
      </c>
    </row>
    <row r="119" spans="1:2">
      <c r="A119" t="s">
        <v>47</v>
      </c>
      <c r="B119">
        <v>6.7008000000000001</v>
      </c>
    </row>
    <row r="120" spans="1:2">
      <c r="A120" t="s">
        <v>48</v>
      </c>
      <c r="B120">
        <v>12.5</v>
      </c>
    </row>
    <row r="121" spans="1:2">
      <c r="A121" t="s">
        <v>48</v>
      </c>
      <c r="B121">
        <v>10.602499999999999</v>
      </c>
    </row>
    <row r="122" spans="1:2">
      <c r="A122" t="s">
        <v>49</v>
      </c>
      <c r="B122">
        <v>3.75</v>
      </c>
    </row>
    <row r="123" spans="1:2">
      <c r="A123" t="s">
        <v>49</v>
      </c>
      <c r="B123">
        <v>3.1808000000000001</v>
      </c>
    </row>
    <row r="124" spans="1:2">
      <c r="A124" t="s">
        <v>50</v>
      </c>
      <c r="B124">
        <v>4.95</v>
      </c>
    </row>
    <row r="125" spans="1:2">
      <c r="A125" t="s">
        <v>50</v>
      </c>
      <c r="B125">
        <v>4.1985999999999999</v>
      </c>
    </row>
    <row r="126" spans="1:2">
      <c r="A126" t="s">
        <v>51</v>
      </c>
      <c r="B126">
        <v>7.5</v>
      </c>
    </row>
    <row r="127" spans="1:2">
      <c r="A127" t="s">
        <v>51</v>
      </c>
      <c r="B127">
        <v>6.3615000000000004</v>
      </c>
    </row>
    <row r="128" spans="1:2">
      <c r="A128" t="s">
        <v>52</v>
      </c>
      <c r="B128">
        <v>9.9499999999999993</v>
      </c>
    </row>
    <row r="129" spans="1:2">
      <c r="A129" t="s">
        <v>52</v>
      </c>
      <c r="B129">
        <v>8.4396000000000004</v>
      </c>
    </row>
    <row r="130" spans="1:2">
      <c r="A130" t="s">
        <v>53</v>
      </c>
      <c r="B130">
        <v>3.1</v>
      </c>
    </row>
    <row r="131" spans="1:2">
      <c r="A131" t="s">
        <v>53</v>
      </c>
      <c r="B131">
        <v>2.6294</v>
      </c>
    </row>
    <row r="132" spans="1:2">
      <c r="A132" t="s">
        <v>54</v>
      </c>
      <c r="B132">
        <v>6.5</v>
      </c>
    </row>
    <row r="133" spans="1:2">
      <c r="A133" t="s">
        <v>54</v>
      </c>
      <c r="B133">
        <v>5.5133000000000001</v>
      </c>
    </row>
    <row r="134" spans="1:2">
      <c r="A134" t="s">
        <v>55</v>
      </c>
      <c r="B134">
        <v>4.25</v>
      </c>
    </row>
    <row r="135" spans="1:2">
      <c r="A135" t="s">
        <v>55</v>
      </c>
      <c r="B135">
        <v>3.6049000000000002</v>
      </c>
    </row>
    <row r="136" spans="1:2">
      <c r="A136" t="s">
        <v>56</v>
      </c>
      <c r="B136">
        <v>4.75</v>
      </c>
    </row>
    <row r="137" spans="1:2">
      <c r="A137" t="s">
        <v>56</v>
      </c>
      <c r="B137">
        <v>4.0289999999999999</v>
      </c>
    </row>
    <row r="138" spans="1:2">
      <c r="A138" t="s">
        <v>57</v>
      </c>
      <c r="B138">
        <v>4</v>
      </c>
    </row>
    <row r="139" spans="1:2">
      <c r="A139" t="s">
        <v>57</v>
      </c>
      <c r="B139">
        <v>3.3927999999999998</v>
      </c>
    </row>
    <row r="140" spans="1:2">
      <c r="A140" t="s">
        <v>58</v>
      </c>
      <c r="B140">
        <v>5.8</v>
      </c>
    </row>
    <row r="141" spans="1:2">
      <c r="A141" t="s">
        <v>58</v>
      </c>
      <c r="B141">
        <v>4.9196</v>
      </c>
    </row>
    <row r="142" spans="1:2">
      <c r="A142" t="s">
        <v>59</v>
      </c>
      <c r="B142">
        <v>3.45</v>
      </c>
    </row>
    <row r="143" spans="1:2">
      <c r="A143" t="s">
        <v>59</v>
      </c>
      <c r="B143">
        <v>2.9262999999999999</v>
      </c>
    </row>
    <row r="144" spans="1:2">
      <c r="A144" t="s">
        <v>60</v>
      </c>
      <c r="B144">
        <v>3.75</v>
      </c>
    </row>
    <row r="145" spans="1:2">
      <c r="A145" t="s">
        <v>60</v>
      </c>
      <c r="B145">
        <v>3.1808000000000001</v>
      </c>
    </row>
    <row r="146" spans="1:2">
      <c r="A146" t="s">
        <v>61</v>
      </c>
      <c r="B146">
        <v>3.75</v>
      </c>
    </row>
    <row r="147" spans="1:2">
      <c r="A147" t="s">
        <v>61</v>
      </c>
      <c r="B147">
        <v>3.1808000000000001</v>
      </c>
    </row>
    <row r="148" spans="1:2">
      <c r="A148" t="s">
        <v>62</v>
      </c>
      <c r="B148">
        <v>4.5999999999999996</v>
      </c>
    </row>
    <row r="149" spans="1:2">
      <c r="A149" t="s">
        <v>62</v>
      </c>
      <c r="B149">
        <v>3.9016999999999999</v>
      </c>
    </row>
    <row r="150" spans="1:2">
      <c r="A150" t="s">
        <v>63</v>
      </c>
      <c r="B150">
        <v>6.65</v>
      </c>
    </row>
    <row r="151" spans="1:2">
      <c r="A151" t="s">
        <v>63</v>
      </c>
      <c r="B151">
        <v>5.6405000000000003</v>
      </c>
    </row>
    <row r="152" spans="1:2">
      <c r="A152" t="s">
        <v>64</v>
      </c>
      <c r="B152">
        <v>4.5999999999999996</v>
      </c>
    </row>
    <row r="153" spans="1:2">
      <c r="A153" t="s">
        <v>64</v>
      </c>
      <c r="B153">
        <v>3.9016999999999999</v>
      </c>
    </row>
    <row r="154" spans="1:2">
      <c r="A154" t="s">
        <v>65</v>
      </c>
      <c r="B154">
        <v>3.95</v>
      </c>
    </row>
    <row r="155" spans="1:2">
      <c r="A155" t="s">
        <v>65</v>
      </c>
      <c r="B155">
        <v>3.3504</v>
      </c>
    </row>
    <row r="156" spans="1:2">
      <c r="A156" t="s">
        <v>66</v>
      </c>
      <c r="B156">
        <v>6.75</v>
      </c>
    </row>
    <row r="157" spans="1:2">
      <c r="A157" t="s">
        <v>66</v>
      </c>
      <c r="B157">
        <v>5.7253999999999996</v>
      </c>
    </row>
    <row r="158" spans="1:2">
      <c r="A158" t="s">
        <v>67</v>
      </c>
      <c r="B158">
        <v>8.6999999999999993</v>
      </c>
    </row>
    <row r="159" spans="1:2">
      <c r="A159" t="s">
        <v>67</v>
      </c>
      <c r="B159">
        <v>7.3792999999999997</v>
      </c>
    </row>
    <row r="160" spans="1:2">
      <c r="A160" t="s">
        <v>68</v>
      </c>
      <c r="B160">
        <v>7.14</v>
      </c>
    </row>
    <row r="161" spans="1:2">
      <c r="A161" t="s">
        <v>68</v>
      </c>
      <c r="B161">
        <v>6.0560999999999998</v>
      </c>
    </row>
    <row r="162" spans="1:2">
      <c r="A162" t="s">
        <v>69</v>
      </c>
      <c r="B162">
        <v>5.5</v>
      </c>
    </row>
    <row r="163" spans="1:2">
      <c r="A163" t="s">
        <v>69</v>
      </c>
      <c r="B163">
        <v>4.6650999999999998</v>
      </c>
    </row>
    <row r="164" spans="1:2">
      <c r="A164" t="s">
        <v>70</v>
      </c>
      <c r="B164">
        <v>10</v>
      </c>
    </row>
    <row r="165" spans="1:2">
      <c r="A165" t="s">
        <v>70</v>
      </c>
      <c r="B165">
        <v>8.4819999999999993</v>
      </c>
    </row>
    <row r="166" spans="1:2">
      <c r="A166" t="s">
        <v>71</v>
      </c>
      <c r="B166">
        <v>5.9</v>
      </c>
    </row>
    <row r="167" spans="1:2">
      <c r="A167" t="s">
        <v>71</v>
      </c>
      <c r="B167">
        <v>5.0044000000000004</v>
      </c>
    </row>
    <row r="168" spans="1:2">
      <c r="A168" t="s">
        <v>72</v>
      </c>
      <c r="B168">
        <v>7</v>
      </c>
    </row>
    <row r="169" spans="1:2">
      <c r="A169" t="s">
        <v>72</v>
      </c>
      <c r="B169">
        <v>5.9374000000000002</v>
      </c>
    </row>
    <row r="170" spans="1:2">
      <c r="A170" t="s">
        <v>73</v>
      </c>
      <c r="B170">
        <v>33.5</v>
      </c>
    </row>
    <row r="171" spans="1:2">
      <c r="A171" t="s">
        <v>73</v>
      </c>
      <c r="B171">
        <v>28.4147</v>
      </c>
    </row>
    <row r="172" spans="1:2">
      <c r="A172" t="s">
        <v>74</v>
      </c>
      <c r="B172">
        <v>8</v>
      </c>
    </row>
    <row r="173" spans="1:2">
      <c r="A173" t="s">
        <v>74</v>
      </c>
      <c r="B173">
        <v>6.7855999999999996</v>
      </c>
    </row>
    <row r="174" spans="1:2">
      <c r="A174" t="s">
        <v>75</v>
      </c>
      <c r="B174">
        <v>8</v>
      </c>
    </row>
    <row r="175" spans="1:2">
      <c r="A175" t="s">
        <v>75</v>
      </c>
      <c r="B175">
        <v>6.7855999999999996</v>
      </c>
    </row>
    <row r="176" spans="1:2">
      <c r="A176" t="s">
        <v>76</v>
      </c>
      <c r="B176">
        <v>8.25</v>
      </c>
    </row>
    <row r="177" spans="1:2">
      <c r="A177" t="s">
        <v>76</v>
      </c>
      <c r="B177">
        <v>6.9977</v>
      </c>
    </row>
    <row r="178" spans="1:2">
      <c r="A178" t="s">
        <v>77</v>
      </c>
      <c r="B178">
        <v>7.5</v>
      </c>
    </row>
    <row r="179" spans="1:2">
      <c r="A179" t="s">
        <v>77</v>
      </c>
      <c r="B179">
        <v>6.3615000000000004</v>
      </c>
    </row>
    <row r="180" spans="1:2">
      <c r="A180" t="s">
        <v>78</v>
      </c>
      <c r="B180">
        <v>6</v>
      </c>
    </row>
    <row r="181" spans="1:2">
      <c r="A181" t="s">
        <v>78</v>
      </c>
      <c r="B181">
        <v>5.0891999999999999</v>
      </c>
    </row>
    <row r="182" spans="1:2">
      <c r="A182" t="s">
        <v>79</v>
      </c>
      <c r="B182">
        <v>3.65</v>
      </c>
    </row>
    <row r="183" spans="1:2">
      <c r="A183" t="s">
        <v>79</v>
      </c>
      <c r="B183">
        <v>3.0958999999999999</v>
      </c>
    </row>
    <row r="184" spans="1:2">
      <c r="A184" t="s">
        <v>80</v>
      </c>
      <c r="B184">
        <v>4.5</v>
      </c>
    </row>
    <row r="185" spans="1:2">
      <c r="A185" t="s">
        <v>80</v>
      </c>
      <c r="B185">
        <v>3.8169</v>
      </c>
    </row>
    <row r="186" spans="1:2">
      <c r="A186" t="s">
        <v>81</v>
      </c>
      <c r="B186">
        <v>10.8</v>
      </c>
    </row>
    <row r="187" spans="1:2">
      <c r="A187" t="s">
        <v>81</v>
      </c>
      <c r="B187">
        <v>9.1606000000000005</v>
      </c>
    </row>
    <row r="188" spans="1:2">
      <c r="A188" t="s">
        <v>82</v>
      </c>
      <c r="B188">
        <v>0.33</v>
      </c>
    </row>
    <row r="189" spans="1:2">
      <c r="A189" t="s">
        <v>82</v>
      </c>
      <c r="B189">
        <v>0.27989999999999998</v>
      </c>
    </row>
    <row r="190" spans="1:2">
      <c r="A190" t="s">
        <v>83</v>
      </c>
      <c r="B190">
        <v>0.27029999999999998</v>
      </c>
    </row>
    <row r="191" spans="1:2">
      <c r="A191" t="s">
        <v>83</v>
      </c>
      <c r="B191">
        <v>0.2293</v>
      </c>
    </row>
    <row r="192" spans="1:2">
      <c r="A192" t="s">
        <v>84</v>
      </c>
      <c r="B192">
        <v>0.27229999999999999</v>
      </c>
    </row>
    <row r="193" spans="1:2">
      <c r="A193" t="s">
        <v>84</v>
      </c>
      <c r="B193">
        <v>0.23100000000000001</v>
      </c>
    </row>
    <row r="194" spans="1:2">
      <c r="A194" t="s">
        <v>85</v>
      </c>
      <c r="B194">
        <v>0.2722</v>
      </c>
    </row>
    <row r="195" spans="1:2">
      <c r="A195" t="s">
        <v>85</v>
      </c>
      <c r="B195">
        <v>0.23089999999999999</v>
      </c>
    </row>
    <row r="196" spans="1:2">
      <c r="A196" t="s">
        <v>86</v>
      </c>
      <c r="B196">
        <v>6</v>
      </c>
    </row>
    <row r="197" spans="1:2">
      <c r="A197" t="s">
        <v>86</v>
      </c>
      <c r="B197">
        <v>5.0891999999999999</v>
      </c>
    </row>
    <row r="198" spans="1:2">
      <c r="A198" t="s">
        <v>87</v>
      </c>
      <c r="B198">
        <v>6</v>
      </c>
    </row>
    <row r="199" spans="1:2">
      <c r="A199" t="s">
        <v>87</v>
      </c>
      <c r="B199">
        <v>5.0891999999999999</v>
      </c>
    </row>
    <row r="200" spans="1:2">
      <c r="A200" t="s">
        <v>88</v>
      </c>
      <c r="B200">
        <v>2.25</v>
      </c>
    </row>
    <row r="201" spans="1:2">
      <c r="A201" t="s">
        <v>88</v>
      </c>
      <c r="B201">
        <v>1.9085000000000001</v>
      </c>
    </row>
    <row r="202" spans="1:2">
      <c r="A202" t="s">
        <v>89</v>
      </c>
      <c r="B202">
        <v>7.1</v>
      </c>
    </row>
    <row r="203" spans="1:2">
      <c r="A203" t="s">
        <v>89</v>
      </c>
      <c r="B203">
        <v>6.0221999999999998</v>
      </c>
    </row>
    <row r="204" spans="1:2">
      <c r="A204" t="s">
        <v>90</v>
      </c>
      <c r="B204">
        <v>5.5</v>
      </c>
    </row>
    <row r="205" spans="1:2">
      <c r="A205" t="s">
        <v>90</v>
      </c>
      <c r="B205">
        <v>4.6650999999999998</v>
      </c>
    </row>
    <row r="206" spans="1:2">
      <c r="A206" t="s">
        <v>91</v>
      </c>
      <c r="B206">
        <v>5</v>
      </c>
    </row>
    <row r="207" spans="1:2">
      <c r="A207" t="s">
        <v>91</v>
      </c>
      <c r="B207">
        <v>4.2409999999999997</v>
      </c>
    </row>
    <row r="208" spans="1:2">
      <c r="A208" t="s">
        <v>92</v>
      </c>
      <c r="B208">
        <v>7.75</v>
      </c>
    </row>
    <row r="209" spans="1:2">
      <c r="A209" t="s">
        <v>92</v>
      </c>
      <c r="B209">
        <v>6.5735999999999999</v>
      </c>
    </row>
    <row r="210" spans="1:2">
      <c r="A210" t="s">
        <v>93</v>
      </c>
      <c r="B210">
        <v>18</v>
      </c>
    </row>
    <row r="211" spans="1:2">
      <c r="A211" t="s">
        <v>93</v>
      </c>
      <c r="B211">
        <v>15.2676</v>
      </c>
    </row>
    <row r="212" spans="1:2">
      <c r="A212" t="s">
        <v>94</v>
      </c>
      <c r="B212">
        <v>8.75</v>
      </c>
    </row>
    <row r="213" spans="1:2">
      <c r="A213" t="s">
        <v>94</v>
      </c>
      <c r="B213">
        <v>7.4218000000000002</v>
      </c>
    </row>
    <row r="214" spans="1:2">
      <c r="A214" t="s">
        <v>95</v>
      </c>
      <c r="B214">
        <v>12.5</v>
      </c>
    </row>
    <row r="215" spans="1:2">
      <c r="A215" t="s">
        <v>95</v>
      </c>
      <c r="B215">
        <v>10.602499999999999</v>
      </c>
    </row>
    <row r="216" spans="1:2">
      <c r="A216" t="s">
        <v>96</v>
      </c>
      <c r="B216">
        <v>4.0999999999999996</v>
      </c>
    </row>
    <row r="217" spans="1:2">
      <c r="A217" t="s">
        <v>96</v>
      </c>
      <c r="B217">
        <v>3.4775999999999998</v>
      </c>
    </row>
    <row r="218" spans="1:2">
      <c r="A218" t="s">
        <v>97</v>
      </c>
      <c r="B218">
        <v>2.8</v>
      </c>
    </row>
    <row r="219" spans="1:2">
      <c r="A219" t="s">
        <v>97</v>
      </c>
      <c r="B219">
        <v>2.375</v>
      </c>
    </row>
    <row r="220" spans="1:2">
      <c r="A220" t="s">
        <v>98</v>
      </c>
      <c r="B220">
        <v>3.6</v>
      </c>
    </row>
    <row r="221" spans="1:2">
      <c r="A221" t="s">
        <v>98</v>
      </c>
      <c r="B221">
        <v>3.0535000000000001</v>
      </c>
    </row>
    <row r="222" spans="1:2">
      <c r="A222" t="s">
        <v>99</v>
      </c>
      <c r="B222">
        <v>2.9</v>
      </c>
    </row>
    <row r="223" spans="1:2">
      <c r="A223" t="s">
        <v>99</v>
      </c>
      <c r="B223">
        <v>2.4598</v>
      </c>
    </row>
    <row r="224" spans="1:2">
      <c r="A224" t="s">
        <v>100</v>
      </c>
      <c r="B224">
        <v>6.1</v>
      </c>
    </row>
    <row r="225" spans="1:2">
      <c r="A225" t="s">
        <v>100</v>
      </c>
      <c r="B225">
        <v>5.1740000000000004</v>
      </c>
    </row>
    <row r="226" spans="1:2">
      <c r="A226" t="s">
        <v>101</v>
      </c>
      <c r="B226">
        <v>5.9</v>
      </c>
    </row>
    <row r="227" spans="1:2">
      <c r="A227" t="s">
        <v>101</v>
      </c>
      <c r="B227">
        <v>5.0044000000000004</v>
      </c>
    </row>
    <row r="228" spans="1:2">
      <c r="A228" t="s">
        <v>102</v>
      </c>
      <c r="B228">
        <v>15.95</v>
      </c>
    </row>
    <row r="229" spans="1:2">
      <c r="A229" t="s">
        <v>102</v>
      </c>
      <c r="B229">
        <v>13.5288</v>
      </c>
    </row>
    <row r="230" spans="1:2">
      <c r="A230" t="s">
        <v>103</v>
      </c>
      <c r="B230">
        <v>5.85</v>
      </c>
    </row>
    <row r="231" spans="1:2">
      <c r="A231" t="s">
        <v>103</v>
      </c>
      <c r="B231">
        <v>4.9619999999999997</v>
      </c>
    </row>
    <row r="232" spans="1:2">
      <c r="A232" t="s">
        <v>104</v>
      </c>
      <c r="B232">
        <v>13.75</v>
      </c>
    </row>
    <row r="233" spans="1:2">
      <c r="A233" t="s">
        <v>104</v>
      </c>
      <c r="B233">
        <v>11.662800000000001</v>
      </c>
    </row>
    <row r="234" spans="1:2">
      <c r="A234" t="s">
        <v>105</v>
      </c>
      <c r="B234">
        <v>11.1</v>
      </c>
    </row>
    <row r="235" spans="1:2">
      <c r="A235" t="s">
        <v>105</v>
      </c>
      <c r="B235">
        <v>9.4149999999999991</v>
      </c>
    </row>
    <row r="236" spans="1:2">
      <c r="A236" t="s">
        <v>106</v>
      </c>
      <c r="B236">
        <v>16</v>
      </c>
    </row>
    <row r="237" spans="1:2">
      <c r="A237" t="s">
        <v>106</v>
      </c>
      <c r="B237">
        <v>13.571199999999999</v>
      </c>
    </row>
    <row r="238" spans="1:2">
      <c r="A238" t="s">
        <v>107</v>
      </c>
      <c r="B238">
        <v>9</v>
      </c>
    </row>
    <row r="239" spans="1:2">
      <c r="A239" t="s">
        <v>107</v>
      </c>
      <c r="B239">
        <v>7.6337999999999999</v>
      </c>
    </row>
    <row r="240" spans="1:2">
      <c r="A240" t="s">
        <v>108</v>
      </c>
      <c r="B240">
        <v>23</v>
      </c>
    </row>
    <row r="241" spans="1:2">
      <c r="A241" t="s">
        <v>108</v>
      </c>
      <c r="B241">
        <v>19.508600000000001</v>
      </c>
    </row>
    <row r="242" spans="1:2">
      <c r="A242" t="s">
        <v>109</v>
      </c>
      <c r="B242">
        <v>33</v>
      </c>
    </row>
    <row r="243" spans="1:2">
      <c r="A243" t="s">
        <v>109</v>
      </c>
      <c r="B243">
        <v>27.990600000000001</v>
      </c>
    </row>
    <row r="244" spans="1:2">
      <c r="A244" t="s">
        <v>110</v>
      </c>
      <c r="B244">
        <v>25</v>
      </c>
    </row>
    <row r="245" spans="1:2">
      <c r="A245" t="s">
        <v>110</v>
      </c>
      <c r="B245">
        <v>21.204999999999998</v>
      </c>
    </row>
    <row r="246" spans="1:2">
      <c r="A246" t="s">
        <v>111</v>
      </c>
      <c r="B246">
        <v>15</v>
      </c>
    </row>
    <row r="247" spans="1:2">
      <c r="A247" t="s">
        <v>111</v>
      </c>
      <c r="B247">
        <v>12.723000000000001</v>
      </c>
    </row>
    <row r="248" spans="1:2">
      <c r="A248" t="s">
        <v>112</v>
      </c>
      <c r="B248">
        <v>5.5</v>
      </c>
    </row>
    <row r="249" spans="1:2">
      <c r="A249" t="s">
        <v>112</v>
      </c>
      <c r="B249">
        <v>4.6650999999999998</v>
      </c>
    </row>
    <row r="250" spans="1:2">
      <c r="A250" t="s">
        <v>113</v>
      </c>
      <c r="B250">
        <v>13</v>
      </c>
    </row>
    <row r="251" spans="1:2">
      <c r="A251" t="s">
        <v>113</v>
      </c>
      <c r="B251">
        <v>11.0266</v>
      </c>
    </row>
    <row r="252" spans="1:2">
      <c r="A252" t="s">
        <v>114</v>
      </c>
      <c r="B252">
        <v>19</v>
      </c>
    </row>
    <row r="253" spans="1:2">
      <c r="A253" t="s">
        <v>114</v>
      </c>
      <c r="B253">
        <v>16.1158</v>
      </c>
    </row>
    <row r="254" spans="1:2">
      <c r="A254" t="s">
        <v>115</v>
      </c>
      <c r="B254">
        <v>12</v>
      </c>
    </row>
    <row r="255" spans="1:2">
      <c r="A255" t="s">
        <v>115</v>
      </c>
      <c r="B255">
        <v>10.1784</v>
      </c>
    </row>
    <row r="256" spans="1:2">
      <c r="A256" t="s">
        <v>116</v>
      </c>
      <c r="B256">
        <v>22</v>
      </c>
    </row>
    <row r="257" spans="1:2">
      <c r="A257" t="s">
        <v>116</v>
      </c>
      <c r="B257">
        <v>18.660399999999999</v>
      </c>
    </row>
    <row r="258" spans="1:2">
      <c r="A258" t="s">
        <v>117</v>
      </c>
      <c r="B258">
        <v>12.5</v>
      </c>
    </row>
    <row r="259" spans="1:2">
      <c r="A259" t="s">
        <v>117</v>
      </c>
      <c r="B259">
        <v>10.602499999999999</v>
      </c>
    </row>
    <row r="260" spans="1:2">
      <c r="A260" t="s">
        <v>118</v>
      </c>
      <c r="B260">
        <v>13.75</v>
      </c>
    </row>
    <row r="261" spans="1:2">
      <c r="A261" t="s">
        <v>118</v>
      </c>
      <c r="B261">
        <v>11.662800000000001</v>
      </c>
    </row>
    <row r="262" spans="1:2">
      <c r="A262" t="s">
        <v>119</v>
      </c>
      <c r="B262">
        <v>0.01</v>
      </c>
    </row>
    <row r="263" spans="1:2">
      <c r="A263" t="s">
        <v>119</v>
      </c>
      <c r="B263">
        <v>8.5000000000000006E-3</v>
      </c>
    </row>
    <row r="264" spans="1:2">
      <c r="A264" t="s">
        <v>120</v>
      </c>
      <c r="B264">
        <v>0.01</v>
      </c>
    </row>
    <row r="265" spans="1:2">
      <c r="A265" t="s">
        <v>120</v>
      </c>
      <c r="B265">
        <v>8.5000000000000006E-3</v>
      </c>
    </row>
    <row r="266" spans="1:2">
      <c r="A266" t="s">
        <v>121</v>
      </c>
      <c r="B266">
        <v>0.01</v>
      </c>
    </row>
    <row r="267" spans="1:2">
      <c r="A267" t="s">
        <v>121</v>
      </c>
      <c r="B267">
        <v>8.5000000000000006E-3</v>
      </c>
    </row>
    <row r="268" spans="1:2">
      <c r="A268" t="s">
        <v>122</v>
      </c>
      <c r="B268">
        <v>0.01</v>
      </c>
    </row>
    <row r="269" spans="1:2">
      <c r="A269" t="s">
        <v>122</v>
      </c>
      <c r="B269">
        <v>8.5000000000000006E-3</v>
      </c>
    </row>
    <row r="270" spans="1:2">
      <c r="A270" t="s">
        <v>123</v>
      </c>
      <c r="B270">
        <v>14.3</v>
      </c>
    </row>
    <row r="271" spans="1:2">
      <c r="A271" t="s">
        <v>123</v>
      </c>
      <c r="B271">
        <v>12.129300000000001</v>
      </c>
    </row>
    <row r="272" spans="1:2">
      <c r="A272" t="s">
        <v>124</v>
      </c>
      <c r="B272">
        <v>4.3</v>
      </c>
    </row>
    <row r="273" spans="1:2">
      <c r="A273" t="s">
        <v>124</v>
      </c>
      <c r="B273">
        <v>3.6473</v>
      </c>
    </row>
    <row r="274" spans="1:2">
      <c r="A274" t="s">
        <v>125</v>
      </c>
      <c r="B274">
        <v>0.01</v>
      </c>
    </row>
    <row r="275" spans="1:2">
      <c r="A275" t="s">
        <v>125</v>
      </c>
      <c r="B275">
        <v>8.5000000000000006E-3</v>
      </c>
    </row>
    <row r="276" spans="1:2">
      <c r="A276" t="s">
        <v>126</v>
      </c>
      <c r="B276">
        <v>0.01</v>
      </c>
    </row>
    <row r="277" spans="1:2">
      <c r="A277" t="s">
        <v>126</v>
      </c>
      <c r="B277">
        <v>8.5000000000000006E-3</v>
      </c>
    </row>
    <row r="278" spans="1:2">
      <c r="A278" t="s">
        <v>127</v>
      </c>
      <c r="B278">
        <v>9</v>
      </c>
    </row>
    <row r="279" spans="1:2">
      <c r="A279" t="s">
        <v>127</v>
      </c>
      <c r="B279">
        <v>7.6337999999999999</v>
      </c>
    </row>
    <row r="280" spans="1:2">
      <c r="A280" t="s">
        <v>128</v>
      </c>
      <c r="B280">
        <v>10</v>
      </c>
    </row>
    <row r="281" spans="1:2">
      <c r="A281" t="s">
        <v>128</v>
      </c>
      <c r="B281">
        <v>8.4819999999999993</v>
      </c>
    </row>
    <row r="282" spans="1:2">
      <c r="A282" t="s">
        <v>129</v>
      </c>
      <c r="B282">
        <v>15</v>
      </c>
    </row>
    <row r="283" spans="1:2">
      <c r="A283" t="s">
        <v>129</v>
      </c>
      <c r="B283">
        <v>12.723000000000001</v>
      </c>
    </row>
    <row r="284" spans="1:2">
      <c r="A284" t="s">
        <v>130</v>
      </c>
      <c r="B284">
        <v>10</v>
      </c>
    </row>
    <row r="285" spans="1:2">
      <c r="A285" t="s">
        <v>130</v>
      </c>
      <c r="B285">
        <v>8.4819999999999993</v>
      </c>
    </row>
    <row r="286" spans="1:2">
      <c r="A286" t="s">
        <v>131</v>
      </c>
      <c r="B286">
        <v>10</v>
      </c>
    </row>
    <row r="287" spans="1:2">
      <c r="A287" t="s">
        <v>131</v>
      </c>
      <c r="B287">
        <v>8.4819999999999993</v>
      </c>
    </row>
    <row r="288" spans="1:2">
      <c r="A288" t="s">
        <v>132</v>
      </c>
      <c r="B288">
        <v>10</v>
      </c>
    </row>
    <row r="289" spans="1:2">
      <c r="A289" t="s">
        <v>132</v>
      </c>
      <c r="B289">
        <v>8.4819999999999993</v>
      </c>
    </row>
    <row r="290" spans="1:2">
      <c r="A290" t="s">
        <v>133</v>
      </c>
      <c r="B290">
        <v>19</v>
      </c>
    </row>
    <row r="291" spans="1:2">
      <c r="A291" t="s">
        <v>133</v>
      </c>
      <c r="B291">
        <v>16.1158</v>
      </c>
    </row>
    <row r="292" spans="1:2">
      <c r="A292" t="s">
        <v>134</v>
      </c>
      <c r="B292">
        <v>9</v>
      </c>
    </row>
    <row r="293" spans="1:2">
      <c r="A293" t="s">
        <v>134</v>
      </c>
      <c r="B293">
        <v>7.6337999999999999</v>
      </c>
    </row>
    <row r="294" spans="1:2">
      <c r="A294" t="s">
        <v>135</v>
      </c>
      <c r="B294">
        <v>21</v>
      </c>
    </row>
    <row r="295" spans="1:2">
      <c r="A295" t="s">
        <v>135</v>
      </c>
      <c r="B295">
        <v>17.812200000000001</v>
      </c>
    </row>
    <row r="296" spans="1:2">
      <c r="A296" t="s">
        <v>136</v>
      </c>
      <c r="B296">
        <v>25</v>
      </c>
    </row>
    <row r="297" spans="1:2">
      <c r="A297" t="s">
        <v>136</v>
      </c>
      <c r="B297">
        <v>21.204999999999998</v>
      </c>
    </row>
    <row r="298" spans="1:2">
      <c r="A298" t="s">
        <v>137</v>
      </c>
      <c r="B298">
        <v>26</v>
      </c>
    </row>
    <row r="299" spans="1:2">
      <c r="A299" t="s">
        <v>137</v>
      </c>
      <c r="B299">
        <v>22.0532</v>
      </c>
    </row>
    <row r="300" spans="1:2">
      <c r="A300" t="s">
        <v>138</v>
      </c>
      <c r="B300">
        <v>33</v>
      </c>
    </row>
    <row r="301" spans="1:2">
      <c r="A301" t="s">
        <v>138</v>
      </c>
      <c r="B301">
        <v>27.990600000000001</v>
      </c>
    </row>
    <row r="302" spans="1:2">
      <c r="A302" t="s">
        <v>139</v>
      </c>
      <c r="B302">
        <v>27</v>
      </c>
    </row>
    <row r="303" spans="1:2">
      <c r="A303" t="s">
        <v>139</v>
      </c>
      <c r="B303">
        <v>22.901399999999999</v>
      </c>
    </row>
    <row r="304" spans="1:2">
      <c r="A304" t="s">
        <v>140</v>
      </c>
      <c r="B304">
        <v>3.6</v>
      </c>
    </row>
    <row r="305" spans="1:2">
      <c r="A305" t="s">
        <v>140</v>
      </c>
      <c r="B305">
        <v>3.0535000000000001</v>
      </c>
    </row>
    <row r="306" spans="1:2">
      <c r="A306" t="s">
        <v>141</v>
      </c>
      <c r="B306">
        <v>4.5</v>
      </c>
    </row>
    <row r="307" spans="1:2">
      <c r="A307" t="s">
        <v>141</v>
      </c>
      <c r="B307">
        <v>3.8169</v>
      </c>
    </row>
    <row r="308" spans="1:2">
      <c r="A308" t="s">
        <v>142</v>
      </c>
      <c r="B308">
        <v>10</v>
      </c>
    </row>
    <row r="309" spans="1:2">
      <c r="A309" t="s">
        <v>142</v>
      </c>
      <c r="B309">
        <v>8.4819999999999993</v>
      </c>
    </row>
    <row r="310" spans="1:2">
      <c r="A310" t="s">
        <v>143</v>
      </c>
      <c r="B310">
        <v>7</v>
      </c>
    </row>
    <row r="311" spans="1:2">
      <c r="A311" t="s">
        <v>143</v>
      </c>
      <c r="B311">
        <v>5.9374000000000002</v>
      </c>
    </row>
    <row r="312" spans="1:2">
      <c r="A312" t="s">
        <v>144</v>
      </c>
      <c r="B312">
        <v>5.25</v>
      </c>
    </row>
    <row r="313" spans="1:2">
      <c r="A313" t="s">
        <v>144</v>
      </c>
      <c r="B313">
        <v>4.4531000000000001</v>
      </c>
    </row>
    <row r="314" spans="1:2">
      <c r="A314" t="s">
        <v>145</v>
      </c>
      <c r="B314">
        <v>7</v>
      </c>
    </row>
    <row r="315" spans="1:2">
      <c r="A315" t="s">
        <v>145</v>
      </c>
      <c r="B315">
        <v>5.9374000000000002</v>
      </c>
    </row>
    <row r="316" spans="1:2">
      <c r="A316" t="s">
        <v>146</v>
      </c>
      <c r="B316">
        <v>6.5</v>
      </c>
    </row>
    <row r="317" spans="1:2">
      <c r="A317" t="s">
        <v>146</v>
      </c>
      <c r="B317">
        <v>5.5133000000000001</v>
      </c>
    </row>
    <row r="318" spans="1:2">
      <c r="A318" t="s">
        <v>147</v>
      </c>
      <c r="B318">
        <v>5.5</v>
      </c>
    </row>
    <row r="319" spans="1:2">
      <c r="A319" t="s">
        <v>147</v>
      </c>
      <c r="B319">
        <v>4.6650999999999998</v>
      </c>
    </row>
    <row r="320" spans="1:2">
      <c r="A320" t="s">
        <v>148</v>
      </c>
      <c r="B320">
        <v>7</v>
      </c>
    </row>
    <row r="321" spans="1:2">
      <c r="A321" t="s">
        <v>148</v>
      </c>
      <c r="B321">
        <v>5.9374000000000002</v>
      </c>
    </row>
    <row r="322" spans="1:2">
      <c r="A322" t="s">
        <v>149</v>
      </c>
      <c r="B322">
        <v>7</v>
      </c>
    </row>
    <row r="323" spans="1:2">
      <c r="A323" t="s">
        <v>149</v>
      </c>
      <c r="B323">
        <v>5.9374000000000002</v>
      </c>
    </row>
    <row r="324" spans="1:2">
      <c r="A324" t="s">
        <v>150</v>
      </c>
      <c r="B324">
        <v>6</v>
      </c>
    </row>
    <row r="325" spans="1:2">
      <c r="A325" t="s">
        <v>150</v>
      </c>
      <c r="B325">
        <v>5.0891999999999999</v>
      </c>
    </row>
    <row r="326" spans="1:2">
      <c r="A326" t="s">
        <v>151</v>
      </c>
      <c r="B326">
        <v>4.5</v>
      </c>
    </row>
    <row r="327" spans="1:2">
      <c r="A327" t="s">
        <v>151</v>
      </c>
      <c r="B327">
        <v>3.8169</v>
      </c>
    </row>
    <row r="328" spans="1:2">
      <c r="A328" t="s">
        <v>152</v>
      </c>
      <c r="B328">
        <v>0.01</v>
      </c>
    </row>
    <row r="329" spans="1:2">
      <c r="A329" t="s">
        <v>152</v>
      </c>
      <c r="B329">
        <v>8.5000000000000006E-3</v>
      </c>
    </row>
    <row r="330" spans="1:2">
      <c r="A330" t="s">
        <v>153</v>
      </c>
      <c r="B330">
        <v>0.01</v>
      </c>
    </row>
    <row r="331" spans="1:2">
      <c r="A331" t="s">
        <v>153</v>
      </c>
      <c r="B331">
        <v>8.5000000000000006E-3</v>
      </c>
    </row>
    <row r="332" spans="1:2">
      <c r="A332" t="s">
        <v>250</v>
      </c>
      <c r="B332">
        <v>9.5</v>
      </c>
    </row>
    <row r="333" spans="1:2">
      <c r="A333" t="s">
        <v>250</v>
      </c>
      <c r="B333">
        <v>8.0579000000000001</v>
      </c>
    </row>
    <row r="334" spans="1:2">
      <c r="A334" t="s">
        <v>251</v>
      </c>
      <c r="B334">
        <v>9.5</v>
      </c>
    </row>
    <row r="335" spans="1:2">
      <c r="A335" t="s">
        <v>251</v>
      </c>
      <c r="B335">
        <v>8.0579000000000001</v>
      </c>
    </row>
    <row r="336" spans="1:2">
      <c r="A336" t="s">
        <v>252</v>
      </c>
      <c r="B336">
        <v>9.5</v>
      </c>
    </row>
    <row r="337" spans="1:2">
      <c r="A337" t="s">
        <v>252</v>
      </c>
      <c r="B337">
        <v>8.0579000000000001</v>
      </c>
    </row>
    <row r="338" spans="1:2">
      <c r="A338" t="s">
        <v>253</v>
      </c>
      <c r="B338">
        <v>9.5</v>
      </c>
    </row>
    <row r="339" spans="1:2">
      <c r="A339" t="s">
        <v>253</v>
      </c>
      <c r="B339">
        <v>8.0579000000000001</v>
      </c>
    </row>
    <row r="340" spans="1:2">
      <c r="A340" t="s">
        <v>254</v>
      </c>
      <c r="B340">
        <v>9.5</v>
      </c>
    </row>
    <row r="341" spans="1:2">
      <c r="A341" t="s">
        <v>254</v>
      </c>
      <c r="B341">
        <v>8.0579000000000001</v>
      </c>
    </row>
    <row r="342" spans="1:2">
      <c r="A342" t="s">
        <v>255</v>
      </c>
      <c r="B342">
        <v>9.5</v>
      </c>
    </row>
    <row r="343" spans="1:2">
      <c r="A343" t="s">
        <v>255</v>
      </c>
      <c r="B343">
        <v>8.0579000000000001</v>
      </c>
    </row>
    <row r="344" spans="1:2">
      <c r="A344" t="s">
        <v>256</v>
      </c>
      <c r="B344">
        <v>9.5</v>
      </c>
    </row>
    <row r="345" spans="1:2">
      <c r="A345" t="s">
        <v>256</v>
      </c>
      <c r="B345">
        <v>8.0579000000000001</v>
      </c>
    </row>
    <row r="346" spans="1:2">
      <c r="A346" t="s">
        <v>257</v>
      </c>
      <c r="B346">
        <v>6.5</v>
      </c>
    </row>
    <row r="347" spans="1:2">
      <c r="A347" t="s">
        <v>257</v>
      </c>
      <c r="B347">
        <v>5.5133000000000001</v>
      </c>
    </row>
    <row r="348" spans="1:2">
      <c r="A348" t="s">
        <v>258</v>
      </c>
      <c r="B348">
        <v>5.75</v>
      </c>
    </row>
    <row r="349" spans="1:2">
      <c r="A349" t="s">
        <v>258</v>
      </c>
      <c r="B349">
        <v>4.8772000000000002</v>
      </c>
    </row>
    <row r="350" spans="1:2">
      <c r="A350" t="s">
        <v>259</v>
      </c>
      <c r="B350">
        <v>6.3333000000000004</v>
      </c>
    </row>
    <row r="351" spans="1:2">
      <c r="A351" t="s">
        <v>259</v>
      </c>
      <c r="B351">
        <v>5.3719000000000001</v>
      </c>
    </row>
    <row r="352" spans="1:2">
      <c r="A352" t="s">
        <v>260</v>
      </c>
      <c r="B352">
        <v>6.3333000000000004</v>
      </c>
    </row>
    <row r="353" spans="1:2">
      <c r="A353" t="s">
        <v>260</v>
      </c>
      <c r="B353">
        <v>5.3719000000000001</v>
      </c>
    </row>
    <row r="354" spans="1:2">
      <c r="A354" t="s">
        <v>261</v>
      </c>
      <c r="B354">
        <v>6</v>
      </c>
    </row>
    <row r="355" spans="1:2">
      <c r="A355" t="s">
        <v>261</v>
      </c>
      <c r="B355">
        <v>5.0891999999999999</v>
      </c>
    </row>
    <row r="356" spans="1:2">
      <c r="A356" t="s">
        <v>262</v>
      </c>
      <c r="B356">
        <v>6</v>
      </c>
    </row>
    <row r="357" spans="1:2">
      <c r="A357" t="s">
        <v>262</v>
      </c>
      <c r="B357">
        <v>5.0891999999999999</v>
      </c>
    </row>
    <row r="358" spans="1:2">
      <c r="A358" t="s">
        <v>263</v>
      </c>
      <c r="B358">
        <v>8.5</v>
      </c>
    </row>
    <row r="359" spans="1:2">
      <c r="A359" t="s">
        <v>263</v>
      </c>
      <c r="B359">
        <v>7.2096999999999998</v>
      </c>
    </row>
    <row r="360" spans="1:2">
      <c r="A360" t="s">
        <v>264</v>
      </c>
      <c r="B360">
        <v>8.5</v>
      </c>
    </row>
    <row r="361" spans="1:2">
      <c r="A361" t="s">
        <v>264</v>
      </c>
      <c r="B361">
        <v>7.2096999999999998</v>
      </c>
    </row>
    <row r="362" spans="1:2">
      <c r="A362" t="s">
        <v>265</v>
      </c>
      <c r="B362">
        <v>8.7777999999999992</v>
      </c>
    </row>
    <row r="363" spans="1:2">
      <c r="A363" t="s">
        <v>265</v>
      </c>
      <c r="B363">
        <v>7.4452999999999996</v>
      </c>
    </row>
    <row r="364" spans="1:2">
      <c r="A364" t="s">
        <v>266</v>
      </c>
      <c r="B364">
        <v>6</v>
      </c>
    </row>
    <row r="365" spans="1:2">
      <c r="A365" t="s">
        <v>266</v>
      </c>
      <c r="B365">
        <v>5.0891999999999999</v>
      </c>
    </row>
    <row r="366" spans="1:2">
      <c r="A366" t="s">
        <v>267</v>
      </c>
      <c r="B366">
        <v>6</v>
      </c>
    </row>
    <row r="367" spans="1:2">
      <c r="A367" t="s">
        <v>267</v>
      </c>
      <c r="B367">
        <v>5.0891999999999999</v>
      </c>
    </row>
    <row r="368" spans="1:2">
      <c r="A368" t="s">
        <v>268</v>
      </c>
      <c r="B368">
        <v>6</v>
      </c>
    </row>
    <row r="369" spans="1:2">
      <c r="A369" t="s">
        <v>268</v>
      </c>
      <c r="B369">
        <v>5.0891999999999999</v>
      </c>
    </row>
    <row r="370" spans="1:2">
      <c r="A370" t="s">
        <v>269</v>
      </c>
      <c r="B370">
        <v>12</v>
      </c>
    </row>
    <row r="371" spans="1:2">
      <c r="A371" t="s">
        <v>269</v>
      </c>
      <c r="B371">
        <v>10.1784</v>
      </c>
    </row>
    <row r="372" spans="1:2">
      <c r="A372" t="s">
        <v>270</v>
      </c>
      <c r="B372">
        <v>7</v>
      </c>
    </row>
    <row r="373" spans="1:2">
      <c r="A373" t="s">
        <v>270</v>
      </c>
      <c r="B373">
        <v>5.9374000000000002</v>
      </c>
    </row>
    <row r="374" spans="1:2">
      <c r="A374" t="s">
        <v>271</v>
      </c>
      <c r="B374">
        <v>7</v>
      </c>
    </row>
    <row r="375" spans="1:2">
      <c r="A375" t="s">
        <v>271</v>
      </c>
      <c r="B375">
        <v>5.9374000000000002</v>
      </c>
    </row>
    <row r="376" spans="1:2">
      <c r="A376" t="s">
        <v>272</v>
      </c>
      <c r="B376">
        <v>11.777799999999999</v>
      </c>
    </row>
    <row r="377" spans="1:2">
      <c r="A377" t="s">
        <v>272</v>
      </c>
      <c r="B377">
        <v>9.9899000000000004</v>
      </c>
    </row>
    <row r="378" spans="1:2">
      <c r="A378" t="s">
        <v>273</v>
      </c>
      <c r="B378">
        <v>11.777799999999999</v>
      </c>
    </row>
    <row r="379" spans="1:2">
      <c r="A379" t="s">
        <v>273</v>
      </c>
      <c r="B379">
        <v>9.9899000000000004</v>
      </c>
    </row>
    <row r="380" spans="1:2">
      <c r="A380" t="s">
        <v>274</v>
      </c>
      <c r="B380">
        <v>5.7142999999999997</v>
      </c>
    </row>
    <row r="381" spans="1:2">
      <c r="A381" t="s">
        <v>274</v>
      </c>
      <c r="B381">
        <v>4.8468999999999998</v>
      </c>
    </row>
    <row r="382" spans="1:2">
      <c r="A382" t="s">
        <v>275</v>
      </c>
      <c r="B382">
        <v>5.7142999999999997</v>
      </c>
    </row>
    <row r="383" spans="1:2">
      <c r="A383" t="s">
        <v>275</v>
      </c>
      <c r="B383">
        <v>4.8468999999999998</v>
      </c>
    </row>
    <row r="384" spans="1:2">
      <c r="A384" t="s">
        <v>276</v>
      </c>
      <c r="B384">
        <v>9</v>
      </c>
    </row>
    <row r="385" spans="1:2">
      <c r="A385" t="s">
        <v>276</v>
      </c>
      <c r="B385">
        <v>7.6337999999999999</v>
      </c>
    </row>
    <row r="386" spans="1:2">
      <c r="A386" t="s">
        <v>277</v>
      </c>
      <c r="B386">
        <v>9</v>
      </c>
    </row>
    <row r="387" spans="1:2">
      <c r="A387" t="s">
        <v>277</v>
      </c>
      <c r="B387">
        <v>7.6337999999999999</v>
      </c>
    </row>
    <row r="388" spans="1:2">
      <c r="A388" t="s">
        <v>278</v>
      </c>
      <c r="B388">
        <v>11.5</v>
      </c>
    </row>
    <row r="389" spans="1:2">
      <c r="A389" t="s">
        <v>278</v>
      </c>
      <c r="B389">
        <v>9.7543000000000006</v>
      </c>
    </row>
    <row r="390" spans="1:2">
      <c r="A390" t="s">
        <v>293</v>
      </c>
      <c r="B390">
        <v>8.4167000000000005</v>
      </c>
    </row>
    <row r="391" spans="1:2">
      <c r="A391" t="s">
        <v>293</v>
      </c>
      <c r="B391">
        <v>7.1390000000000002</v>
      </c>
    </row>
    <row r="392" spans="1:2">
      <c r="A392" t="s">
        <v>294</v>
      </c>
      <c r="B392">
        <v>29.583300000000001</v>
      </c>
    </row>
    <row r="393" spans="1:2">
      <c r="A393" t="s">
        <v>294</v>
      </c>
      <c r="B393">
        <v>25.092600000000001</v>
      </c>
    </row>
    <row r="394" spans="1:2">
      <c r="A394" t="s">
        <v>295</v>
      </c>
      <c r="B394">
        <v>4.375</v>
      </c>
    </row>
    <row r="395" spans="1:2">
      <c r="A395" t="s">
        <v>295</v>
      </c>
      <c r="B395">
        <v>3.7109000000000001</v>
      </c>
    </row>
    <row r="396" spans="1:2">
      <c r="A396" t="s">
        <v>296</v>
      </c>
      <c r="B396">
        <v>5.2083000000000004</v>
      </c>
    </row>
    <row r="397" spans="1:2">
      <c r="A397" t="s">
        <v>296</v>
      </c>
      <c r="B397">
        <v>4.4177</v>
      </c>
    </row>
    <row r="398" spans="1:2">
      <c r="A398" t="s">
        <v>297</v>
      </c>
      <c r="B398">
        <v>4.75</v>
      </c>
    </row>
    <row r="399" spans="1:2">
      <c r="A399" t="s">
        <v>297</v>
      </c>
      <c r="B399">
        <v>4.0289999999999999</v>
      </c>
    </row>
    <row r="400" spans="1:2">
      <c r="A400" t="s">
        <v>298</v>
      </c>
      <c r="B400">
        <v>5.8333000000000004</v>
      </c>
    </row>
    <row r="401" spans="1:2">
      <c r="A401" t="s">
        <v>298</v>
      </c>
      <c r="B401">
        <v>4.9478</v>
      </c>
    </row>
    <row r="402" spans="1:2">
      <c r="A402" t="s">
        <v>299</v>
      </c>
      <c r="B402">
        <v>8.8332999999999995</v>
      </c>
    </row>
    <row r="403" spans="1:2">
      <c r="A403" t="s">
        <v>299</v>
      </c>
      <c r="B403">
        <v>7.4923999999999999</v>
      </c>
    </row>
    <row r="404" spans="1:2">
      <c r="A404" t="s">
        <v>300</v>
      </c>
      <c r="B404">
        <v>7.3333000000000004</v>
      </c>
    </row>
    <row r="405" spans="1:2">
      <c r="A405" t="s">
        <v>300</v>
      </c>
      <c r="B405">
        <v>6.2201000000000004</v>
      </c>
    </row>
    <row r="406" spans="1:2">
      <c r="A406" t="s">
        <v>301</v>
      </c>
      <c r="B406">
        <v>7.3333000000000004</v>
      </c>
    </row>
    <row r="407" spans="1:2">
      <c r="A407" t="s">
        <v>301</v>
      </c>
      <c r="B407">
        <v>6.2201000000000004</v>
      </c>
    </row>
    <row r="408" spans="1:2">
      <c r="A408" t="s">
        <v>2162</v>
      </c>
      <c r="B408">
        <v>14.833299999999999</v>
      </c>
    </row>
    <row r="409" spans="1:2">
      <c r="A409" t="s">
        <v>2162</v>
      </c>
      <c r="B409">
        <v>12.5816</v>
      </c>
    </row>
    <row r="410" spans="1:2">
      <c r="A410" t="s">
        <v>302</v>
      </c>
      <c r="B410">
        <v>10.25</v>
      </c>
    </row>
    <row r="411" spans="1:2">
      <c r="A411" t="s">
        <v>302</v>
      </c>
      <c r="B411">
        <v>8.6941000000000006</v>
      </c>
    </row>
    <row r="412" spans="1:2">
      <c r="A412" t="s">
        <v>303</v>
      </c>
      <c r="B412">
        <v>5.25</v>
      </c>
    </row>
    <row r="413" spans="1:2">
      <c r="A413" t="s">
        <v>303</v>
      </c>
      <c r="B413">
        <v>4.4531000000000001</v>
      </c>
    </row>
    <row r="414" spans="1:2">
      <c r="A414" t="s">
        <v>304</v>
      </c>
      <c r="B414">
        <v>7.3333000000000004</v>
      </c>
    </row>
    <row r="415" spans="1:2">
      <c r="A415" t="s">
        <v>304</v>
      </c>
      <c r="B415">
        <v>6.2201000000000004</v>
      </c>
    </row>
    <row r="416" spans="1:2">
      <c r="A416" t="s">
        <v>305</v>
      </c>
      <c r="B416">
        <v>10.25</v>
      </c>
    </row>
    <row r="417" spans="1:2">
      <c r="A417" t="s">
        <v>305</v>
      </c>
      <c r="B417">
        <v>8.6941000000000006</v>
      </c>
    </row>
    <row r="418" spans="1:2">
      <c r="A418" t="s">
        <v>306</v>
      </c>
      <c r="B418">
        <v>5.25</v>
      </c>
    </row>
    <row r="419" spans="1:2">
      <c r="A419" t="s">
        <v>306</v>
      </c>
      <c r="B419">
        <v>4.4531000000000001</v>
      </c>
    </row>
    <row r="420" spans="1:2">
      <c r="A420" t="s">
        <v>307</v>
      </c>
      <c r="B420">
        <v>7.3333000000000004</v>
      </c>
    </row>
    <row r="421" spans="1:2">
      <c r="A421" t="s">
        <v>307</v>
      </c>
      <c r="B421">
        <v>6.2201000000000004</v>
      </c>
    </row>
    <row r="422" spans="1:2">
      <c r="A422" t="s">
        <v>308</v>
      </c>
      <c r="B422">
        <v>10.25</v>
      </c>
    </row>
    <row r="423" spans="1:2">
      <c r="A423" t="s">
        <v>308</v>
      </c>
      <c r="B423">
        <v>8.6941000000000006</v>
      </c>
    </row>
    <row r="424" spans="1:2">
      <c r="A424" t="s">
        <v>309</v>
      </c>
      <c r="B424">
        <v>5.25</v>
      </c>
    </row>
    <row r="425" spans="1:2">
      <c r="A425" t="s">
        <v>309</v>
      </c>
      <c r="B425">
        <v>4.4531000000000001</v>
      </c>
    </row>
    <row r="426" spans="1:2">
      <c r="A426" t="s">
        <v>310</v>
      </c>
      <c r="B426">
        <v>7.3333000000000004</v>
      </c>
    </row>
    <row r="427" spans="1:2">
      <c r="A427" t="s">
        <v>310</v>
      </c>
      <c r="B427">
        <v>6.2201000000000004</v>
      </c>
    </row>
    <row r="428" spans="1:2">
      <c r="A428" t="s">
        <v>311</v>
      </c>
      <c r="B428">
        <v>10.25</v>
      </c>
    </row>
    <row r="429" spans="1:2">
      <c r="A429" t="s">
        <v>311</v>
      </c>
      <c r="B429">
        <v>8.6941000000000006</v>
      </c>
    </row>
    <row r="430" spans="1:2">
      <c r="A430" t="s">
        <v>312</v>
      </c>
      <c r="B430">
        <v>5.25</v>
      </c>
    </row>
    <row r="431" spans="1:2">
      <c r="A431" t="s">
        <v>312</v>
      </c>
      <c r="B431">
        <v>4.4531000000000001</v>
      </c>
    </row>
    <row r="432" spans="1:2">
      <c r="A432" t="s">
        <v>313</v>
      </c>
      <c r="B432">
        <v>7.3333000000000004</v>
      </c>
    </row>
    <row r="433" spans="1:2">
      <c r="A433" t="s">
        <v>313</v>
      </c>
      <c r="B433">
        <v>6.2201000000000004</v>
      </c>
    </row>
    <row r="434" spans="1:2">
      <c r="A434" t="s">
        <v>314</v>
      </c>
      <c r="B434">
        <v>10.25</v>
      </c>
    </row>
    <row r="435" spans="1:2">
      <c r="A435" t="s">
        <v>314</v>
      </c>
      <c r="B435">
        <v>8.6941000000000006</v>
      </c>
    </row>
    <row r="436" spans="1:2">
      <c r="A436" t="s">
        <v>315</v>
      </c>
      <c r="B436">
        <v>7.3333000000000004</v>
      </c>
    </row>
    <row r="437" spans="1:2">
      <c r="A437" t="s">
        <v>315</v>
      </c>
      <c r="B437">
        <v>6.2201000000000004</v>
      </c>
    </row>
    <row r="438" spans="1:2">
      <c r="A438" t="s">
        <v>316</v>
      </c>
      <c r="B438">
        <v>10.25</v>
      </c>
    </row>
    <row r="439" spans="1:2">
      <c r="A439" t="s">
        <v>316</v>
      </c>
      <c r="B439">
        <v>8.6941000000000006</v>
      </c>
    </row>
    <row r="440" spans="1:2">
      <c r="A440" t="s">
        <v>2163</v>
      </c>
      <c r="B440">
        <v>8.5832999999999995</v>
      </c>
    </row>
    <row r="441" spans="1:2">
      <c r="A441" t="s">
        <v>2163</v>
      </c>
      <c r="B441">
        <v>7.2804000000000002</v>
      </c>
    </row>
    <row r="442" spans="1:2">
      <c r="A442" t="s">
        <v>317</v>
      </c>
      <c r="B442">
        <v>10.25</v>
      </c>
    </row>
    <row r="443" spans="1:2">
      <c r="A443" t="s">
        <v>317</v>
      </c>
      <c r="B443">
        <v>8.6941000000000006</v>
      </c>
    </row>
    <row r="444" spans="1:2">
      <c r="A444" t="s">
        <v>318</v>
      </c>
      <c r="B444">
        <v>10.25</v>
      </c>
    </row>
    <row r="445" spans="1:2">
      <c r="A445" t="s">
        <v>318</v>
      </c>
      <c r="B445">
        <v>8.6941000000000006</v>
      </c>
    </row>
    <row r="446" spans="1:2">
      <c r="A446" t="s">
        <v>319</v>
      </c>
      <c r="B446">
        <v>10.25</v>
      </c>
    </row>
    <row r="447" spans="1:2">
      <c r="A447" t="s">
        <v>319</v>
      </c>
      <c r="B447">
        <v>8.6941000000000006</v>
      </c>
    </row>
    <row r="448" spans="1:2">
      <c r="A448" t="s">
        <v>320</v>
      </c>
      <c r="B448">
        <v>8.5832999999999995</v>
      </c>
    </row>
    <row r="449" spans="1:2">
      <c r="A449" t="s">
        <v>320</v>
      </c>
      <c r="B449">
        <v>7.2804000000000002</v>
      </c>
    </row>
    <row r="450" spans="1:2">
      <c r="A450" t="s">
        <v>321</v>
      </c>
      <c r="B450">
        <v>10.25</v>
      </c>
    </row>
    <row r="451" spans="1:2">
      <c r="A451" t="s">
        <v>321</v>
      </c>
      <c r="B451">
        <v>8.6941000000000006</v>
      </c>
    </row>
    <row r="452" spans="1:2">
      <c r="A452" t="s">
        <v>322</v>
      </c>
      <c r="B452">
        <v>19.166699999999999</v>
      </c>
    </row>
    <row r="453" spans="1:2">
      <c r="A453" t="s">
        <v>322</v>
      </c>
      <c r="B453">
        <v>16.257200000000001</v>
      </c>
    </row>
    <row r="454" spans="1:2">
      <c r="A454" t="s">
        <v>2164</v>
      </c>
      <c r="B454">
        <v>14.833299999999999</v>
      </c>
    </row>
    <row r="455" spans="1:2">
      <c r="A455" t="s">
        <v>2164</v>
      </c>
      <c r="B455">
        <v>12.5816</v>
      </c>
    </row>
    <row r="456" spans="1:2">
      <c r="A456" t="s">
        <v>323</v>
      </c>
      <c r="B456">
        <v>7.3333000000000004</v>
      </c>
    </row>
    <row r="457" spans="1:2">
      <c r="A457" t="s">
        <v>323</v>
      </c>
      <c r="B457">
        <v>6.2201000000000004</v>
      </c>
    </row>
    <row r="458" spans="1:2">
      <c r="A458" t="s">
        <v>2165</v>
      </c>
      <c r="B458">
        <v>6.4166999999999996</v>
      </c>
    </row>
    <row r="459" spans="1:2">
      <c r="A459" t="s">
        <v>2165</v>
      </c>
      <c r="B459">
        <v>5.4425999999999997</v>
      </c>
    </row>
    <row r="460" spans="1:2">
      <c r="A460" t="s">
        <v>324</v>
      </c>
      <c r="B460">
        <v>5.25</v>
      </c>
    </row>
    <row r="461" spans="1:2">
      <c r="A461" t="s">
        <v>324</v>
      </c>
      <c r="B461">
        <v>4.4531000000000001</v>
      </c>
    </row>
    <row r="462" spans="1:2">
      <c r="A462" t="s">
        <v>325</v>
      </c>
      <c r="B462">
        <v>22.916699999999999</v>
      </c>
    </row>
    <row r="463" spans="1:2">
      <c r="A463" t="s">
        <v>325</v>
      </c>
      <c r="B463">
        <v>19.437899999999999</v>
      </c>
    </row>
    <row r="464" spans="1:2">
      <c r="A464" t="s">
        <v>326</v>
      </c>
      <c r="B464">
        <v>10.25</v>
      </c>
    </row>
    <row r="465" spans="1:2">
      <c r="A465" t="s">
        <v>326</v>
      </c>
      <c r="B465">
        <v>8.6941000000000006</v>
      </c>
    </row>
    <row r="466" spans="1:2">
      <c r="A466" t="s">
        <v>327</v>
      </c>
      <c r="B466">
        <v>10.25</v>
      </c>
    </row>
    <row r="467" spans="1:2">
      <c r="A467" t="s">
        <v>327</v>
      </c>
      <c r="B467">
        <v>8.6941000000000006</v>
      </c>
    </row>
    <row r="468" spans="1:2">
      <c r="A468" t="s">
        <v>328</v>
      </c>
      <c r="B468">
        <v>19.166699999999999</v>
      </c>
    </row>
    <row r="469" spans="1:2">
      <c r="A469" t="s">
        <v>328</v>
      </c>
      <c r="B469">
        <v>16.257200000000001</v>
      </c>
    </row>
    <row r="470" spans="1:2">
      <c r="A470" t="s">
        <v>329</v>
      </c>
      <c r="B470">
        <v>7.3333000000000004</v>
      </c>
    </row>
    <row r="471" spans="1:2">
      <c r="A471" t="s">
        <v>329</v>
      </c>
      <c r="B471">
        <v>6.2201000000000004</v>
      </c>
    </row>
    <row r="472" spans="1:2">
      <c r="A472" t="s">
        <v>330</v>
      </c>
      <c r="B472">
        <v>6.4</v>
      </c>
    </row>
    <row r="473" spans="1:2">
      <c r="A473" t="s">
        <v>330</v>
      </c>
      <c r="B473">
        <v>5.4284999999999997</v>
      </c>
    </row>
    <row r="474" spans="1:2">
      <c r="A474" t="s">
        <v>331</v>
      </c>
      <c r="B474">
        <v>10.25</v>
      </c>
    </row>
    <row r="475" spans="1:2">
      <c r="A475" t="s">
        <v>331</v>
      </c>
      <c r="B475">
        <v>8.6941000000000006</v>
      </c>
    </row>
    <row r="476" spans="1:2">
      <c r="A476" t="s">
        <v>332</v>
      </c>
      <c r="B476">
        <v>10.25</v>
      </c>
    </row>
    <row r="477" spans="1:2">
      <c r="A477" t="s">
        <v>332</v>
      </c>
      <c r="B477">
        <v>8.6941000000000006</v>
      </c>
    </row>
    <row r="478" spans="1:2">
      <c r="A478" t="s">
        <v>333</v>
      </c>
      <c r="B478">
        <v>10.25</v>
      </c>
    </row>
    <row r="479" spans="1:2">
      <c r="A479" t="s">
        <v>333</v>
      </c>
      <c r="B479">
        <v>8.6941000000000006</v>
      </c>
    </row>
    <row r="480" spans="1:2">
      <c r="A480" t="s">
        <v>334</v>
      </c>
      <c r="B480">
        <v>10.25</v>
      </c>
    </row>
    <row r="481" spans="1:2">
      <c r="A481" t="s">
        <v>334</v>
      </c>
      <c r="B481">
        <v>8.6941000000000006</v>
      </c>
    </row>
    <row r="482" spans="1:2">
      <c r="A482" t="s">
        <v>335</v>
      </c>
      <c r="B482">
        <v>10.25</v>
      </c>
    </row>
    <row r="483" spans="1:2">
      <c r="A483" t="s">
        <v>335</v>
      </c>
      <c r="B483">
        <v>8.6941000000000006</v>
      </c>
    </row>
    <row r="484" spans="1:2">
      <c r="A484" t="s">
        <v>336</v>
      </c>
      <c r="B484">
        <v>10.25</v>
      </c>
    </row>
    <row r="485" spans="1:2">
      <c r="A485" t="s">
        <v>336</v>
      </c>
      <c r="B485">
        <v>8.6941000000000006</v>
      </c>
    </row>
    <row r="486" spans="1:2">
      <c r="A486" t="s">
        <v>337</v>
      </c>
      <c r="B486">
        <v>13.8889</v>
      </c>
    </row>
    <row r="487" spans="1:2">
      <c r="A487" t="s">
        <v>337</v>
      </c>
      <c r="B487">
        <v>11.7806</v>
      </c>
    </row>
    <row r="488" spans="1:2">
      <c r="A488" t="s">
        <v>338</v>
      </c>
      <c r="B488">
        <v>10.25</v>
      </c>
    </row>
    <row r="489" spans="1:2">
      <c r="A489" t="s">
        <v>338</v>
      </c>
      <c r="B489">
        <v>8.6941000000000006</v>
      </c>
    </row>
    <row r="490" spans="1:2">
      <c r="A490" t="s">
        <v>339</v>
      </c>
      <c r="B490">
        <v>10.25</v>
      </c>
    </row>
    <row r="491" spans="1:2">
      <c r="A491" t="s">
        <v>339</v>
      </c>
      <c r="B491">
        <v>8.6941000000000006</v>
      </c>
    </row>
    <row r="492" spans="1:2">
      <c r="A492" t="s">
        <v>340</v>
      </c>
      <c r="B492">
        <v>10.25</v>
      </c>
    </row>
    <row r="493" spans="1:2">
      <c r="A493" t="s">
        <v>340</v>
      </c>
      <c r="B493">
        <v>8.6941000000000006</v>
      </c>
    </row>
    <row r="494" spans="1:2">
      <c r="A494" t="s">
        <v>341</v>
      </c>
      <c r="B494">
        <v>10.25</v>
      </c>
    </row>
    <row r="495" spans="1:2">
      <c r="A495" t="s">
        <v>341</v>
      </c>
      <c r="B495">
        <v>8.6941000000000006</v>
      </c>
    </row>
    <row r="496" spans="1:2">
      <c r="A496" t="s">
        <v>342</v>
      </c>
      <c r="B496">
        <v>10.25</v>
      </c>
    </row>
    <row r="497" spans="1:2">
      <c r="A497" t="s">
        <v>342</v>
      </c>
      <c r="B497">
        <v>8.6941000000000006</v>
      </c>
    </row>
    <row r="498" spans="1:2">
      <c r="A498" t="s">
        <v>343</v>
      </c>
      <c r="B498">
        <v>10.25</v>
      </c>
    </row>
    <row r="499" spans="1:2">
      <c r="A499" t="s">
        <v>343</v>
      </c>
      <c r="B499">
        <v>8.6941000000000006</v>
      </c>
    </row>
    <row r="500" spans="1:2">
      <c r="A500" t="s">
        <v>344</v>
      </c>
      <c r="B500">
        <v>10.25</v>
      </c>
    </row>
    <row r="501" spans="1:2">
      <c r="A501" t="s">
        <v>344</v>
      </c>
      <c r="B501">
        <v>8.6941000000000006</v>
      </c>
    </row>
    <row r="502" spans="1:2">
      <c r="A502" t="s">
        <v>345</v>
      </c>
      <c r="B502">
        <v>10.25</v>
      </c>
    </row>
    <row r="503" spans="1:2">
      <c r="A503" t="s">
        <v>345</v>
      </c>
      <c r="B503">
        <v>8.6941000000000006</v>
      </c>
    </row>
    <row r="504" spans="1:2">
      <c r="A504" t="s">
        <v>346</v>
      </c>
      <c r="B504">
        <v>10.25</v>
      </c>
    </row>
    <row r="505" spans="1:2">
      <c r="A505" t="s">
        <v>346</v>
      </c>
      <c r="B505">
        <v>8.6941000000000006</v>
      </c>
    </row>
    <row r="506" spans="1:2">
      <c r="A506" t="s">
        <v>347</v>
      </c>
      <c r="B506">
        <v>10.25</v>
      </c>
    </row>
    <row r="507" spans="1:2">
      <c r="A507" t="s">
        <v>347</v>
      </c>
      <c r="B507">
        <v>8.6941000000000006</v>
      </c>
    </row>
    <row r="508" spans="1:2">
      <c r="A508" t="s">
        <v>348</v>
      </c>
      <c r="B508">
        <v>8.5832999999999995</v>
      </c>
    </row>
    <row r="509" spans="1:2">
      <c r="A509" t="s">
        <v>348</v>
      </c>
      <c r="B509">
        <v>7.2804000000000002</v>
      </c>
    </row>
    <row r="510" spans="1:2">
      <c r="A510" t="s">
        <v>349</v>
      </c>
      <c r="B510">
        <v>10.25</v>
      </c>
    </row>
    <row r="511" spans="1:2">
      <c r="A511" t="s">
        <v>349</v>
      </c>
      <c r="B511">
        <v>8.6941000000000006</v>
      </c>
    </row>
    <row r="512" spans="1:2">
      <c r="A512" t="s">
        <v>350</v>
      </c>
      <c r="B512">
        <v>10.25</v>
      </c>
    </row>
    <row r="513" spans="1:2">
      <c r="A513" t="s">
        <v>350</v>
      </c>
      <c r="B513">
        <v>8.6941000000000006</v>
      </c>
    </row>
    <row r="514" spans="1:2">
      <c r="A514" t="s">
        <v>351</v>
      </c>
      <c r="B514">
        <v>10.25</v>
      </c>
    </row>
    <row r="515" spans="1:2">
      <c r="A515" t="s">
        <v>351</v>
      </c>
      <c r="B515">
        <v>8.6941000000000006</v>
      </c>
    </row>
    <row r="516" spans="1:2">
      <c r="A516" t="s">
        <v>352</v>
      </c>
      <c r="B516">
        <v>8.1999999999999993</v>
      </c>
    </row>
    <row r="517" spans="1:2">
      <c r="A517" t="s">
        <v>352</v>
      </c>
      <c r="B517">
        <v>6.9551999999999996</v>
      </c>
    </row>
    <row r="518" spans="1:2">
      <c r="A518" t="s">
        <v>353</v>
      </c>
      <c r="B518">
        <v>10.25</v>
      </c>
    </row>
    <row r="519" spans="1:2">
      <c r="A519" t="s">
        <v>353</v>
      </c>
      <c r="B519">
        <v>8.6941000000000006</v>
      </c>
    </row>
    <row r="520" spans="1:2">
      <c r="A520" t="s">
        <v>354</v>
      </c>
      <c r="B520">
        <v>10.25</v>
      </c>
    </row>
    <row r="521" spans="1:2">
      <c r="A521" t="s">
        <v>354</v>
      </c>
      <c r="B521">
        <v>8.6941000000000006</v>
      </c>
    </row>
    <row r="522" spans="1:2">
      <c r="A522" t="s">
        <v>355</v>
      </c>
      <c r="B522">
        <v>10.25</v>
      </c>
    </row>
    <row r="523" spans="1:2">
      <c r="A523" t="s">
        <v>355</v>
      </c>
      <c r="B523">
        <v>8.6941000000000006</v>
      </c>
    </row>
    <row r="524" spans="1:2">
      <c r="A524" t="s">
        <v>356</v>
      </c>
      <c r="B524">
        <v>19.166699999999999</v>
      </c>
    </row>
    <row r="525" spans="1:2">
      <c r="A525" t="s">
        <v>356</v>
      </c>
      <c r="B525">
        <v>16.257200000000001</v>
      </c>
    </row>
    <row r="526" spans="1:2">
      <c r="A526" t="s">
        <v>357</v>
      </c>
      <c r="B526">
        <v>8.5832999999999995</v>
      </c>
    </row>
    <row r="527" spans="1:2">
      <c r="A527" t="s">
        <v>357</v>
      </c>
      <c r="B527">
        <v>7.2804000000000002</v>
      </c>
    </row>
    <row r="528" spans="1:2">
      <c r="A528" t="s">
        <v>358</v>
      </c>
      <c r="B528">
        <v>10.25</v>
      </c>
    </row>
    <row r="529" spans="1:2">
      <c r="A529" t="s">
        <v>358</v>
      </c>
      <c r="B529">
        <v>8.6941000000000006</v>
      </c>
    </row>
    <row r="530" spans="1:2">
      <c r="A530" t="s">
        <v>359</v>
      </c>
      <c r="B530">
        <v>10.25</v>
      </c>
    </row>
    <row r="531" spans="1:2">
      <c r="A531" t="s">
        <v>359</v>
      </c>
      <c r="B531">
        <v>8.6941000000000006</v>
      </c>
    </row>
    <row r="532" spans="1:2">
      <c r="A532" t="s">
        <v>360</v>
      </c>
      <c r="B532">
        <v>10.25</v>
      </c>
    </row>
    <row r="533" spans="1:2">
      <c r="A533" t="s">
        <v>360</v>
      </c>
      <c r="B533">
        <v>8.6941000000000006</v>
      </c>
    </row>
    <row r="534" spans="1:2">
      <c r="A534" t="s">
        <v>361</v>
      </c>
      <c r="B534">
        <v>10.25</v>
      </c>
    </row>
    <row r="535" spans="1:2">
      <c r="A535" t="s">
        <v>361</v>
      </c>
      <c r="B535">
        <v>8.6941000000000006</v>
      </c>
    </row>
    <row r="536" spans="1:2">
      <c r="A536" t="s">
        <v>362</v>
      </c>
      <c r="B536">
        <v>10.25</v>
      </c>
    </row>
    <row r="537" spans="1:2">
      <c r="A537" t="s">
        <v>362</v>
      </c>
      <c r="B537">
        <v>8.6941000000000006</v>
      </c>
    </row>
    <row r="538" spans="1:2">
      <c r="A538" t="s">
        <v>363</v>
      </c>
      <c r="B538">
        <v>10.25</v>
      </c>
    </row>
    <row r="539" spans="1:2">
      <c r="A539" t="s">
        <v>363</v>
      </c>
      <c r="B539">
        <v>8.6941000000000006</v>
      </c>
    </row>
    <row r="540" spans="1:2">
      <c r="A540" t="s">
        <v>364</v>
      </c>
      <c r="B540">
        <v>19.166699999999999</v>
      </c>
    </row>
    <row r="541" spans="1:2">
      <c r="A541" t="s">
        <v>364</v>
      </c>
      <c r="B541">
        <v>16.257200000000001</v>
      </c>
    </row>
    <row r="542" spans="1:2">
      <c r="A542" t="s">
        <v>365</v>
      </c>
      <c r="B542">
        <v>19.166699999999999</v>
      </c>
    </row>
    <row r="543" spans="1:2">
      <c r="A543" t="s">
        <v>365</v>
      </c>
      <c r="B543">
        <v>16.257200000000001</v>
      </c>
    </row>
    <row r="544" spans="1:2">
      <c r="A544" t="s">
        <v>366</v>
      </c>
      <c r="B544">
        <v>30</v>
      </c>
    </row>
    <row r="545" spans="1:2">
      <c r="A545" t="s">
        <v>366</v>
      </c>
      <c r="B545">
        <v>25.446000000000002</v>
      </c>
    </row>
    <row r="546" spans="1:2">
      <c r="A546" t="s">
        <v>367</v>
      </c>
      <c r="B546">
        <v>30</v>
      </c>
    </row>
    <row r="547" spans="1:2">
      <c r="A547" t="s">
        <v>367</v>
      </c>
      <c r="B547">
        <v>25.446000000000002</v>
      </c>
    </row>
    <row r="548" spans="1:2">
      <c r="A548" t="s">
        <v>368</v>
      </c>
      <c r="B548">
        <v>30</v>
      </c>
    </row>
    <row r="549" spans="1:2">
      <c r="A549" t="s">
        <v>368</v>
      </c>
      <c r="B549">
        <v>25.446000000000002</v>
      </c>
    </row>
    <row r="550" spans="1:2">
      <c r="A550" t="s">
        <v>369</v>
      </c>
      <c r="B550">
        <v>30</v>
      </c>
    </row>
    <row r="551" spans="1:2">
      <c r="A551" t="s">
        <v>369</v>
      </c>
      <c r="B551">
        <v>25.446000000000002</v>
      </c>
    </row>
    <row r="552" spans="1:2">
      <c r="A552" t="s">
        <v>370</v>
      </c>
      <c r="B552">
        <v>30</v>
      </c>
    </row>
    <row r="553" spans="1:2">
      <c r="A553" t="s">
        <v>370</v>
      </c>
      <c r="B553">
        <v>25.446000000000002</v>
      </c>
    </row>
    <row r="554" spans="1:2">
      <c r="A554" t="s">
        <v>371</v>
      </c>
      <c r="B554">
        <v>7.3333000000000004</v>
      </c>
    </row>
    <row r="555" spans="1:2">
      <c r="A555" t="s">
        <v>371</v>
      </c>
      <c r="B555">
        <v>6.2201000000000004</v>
      </c>
    </row>
    <row r="556" spans="1:2">
      <c r="A556" t="s">
        <v>372</v>
      </c>
      <c r="B556">
        <v>5.25</v>
      </c>
    </row>
    <row r="557" spans="1:2">
      <c r="A557" t="s">
        <v>372</v>
      </c>
      <c r="B557">
        <v>4.4531000000000001</v>
      </c>
    </row>
    <row r="558" spans="1:2">
      <c r="A558" t="s">
        <v>373</v>
      </c>
      <c r="B558">
        <v>7.3333000000000004</v>
      </c>
    </row>
    <row r="559" spans="1:2">
      <c r="A559" t="s">
        <v>373</v>
      </c>
      <c r="B559">
        <v>6.2201000000000004</v>
      </c>
    </row>
    <row r="560" spans="1:2">
      <c r="A560" t="s">
        <v>374</v>
      </c>
      <c r="B560">
        <v>22.5</v>
      </c>
    </row>
    <row r="561" spans="1:2">
      <c r="A561" t="s">
        <v>374</v>
      </c>
      <c r="B561">
        <v>19.084499999999998</v>
      </c>
    </row>
    <row r="562" spans="1:2">
      <c r="A562" t="s">
        <v>375</v>
      </c>
      <c r="B562">
        <v>22.5</v>
      </c>
    </row>
    <row r="563" spans="1:2">
      <c r="A563" t="s">
        <v>375</v>
      </c>
      <c r="B563">
        <v>19.084499999999998</v>
      </c>
    </row>
    <row r="564" spans="1:2">
      <c r="A564" t="s">
        <v>376</v>
      </c>
      <c r="B564">
        <v>22.5</v>
      </c>
    </row>
    <row r="565" spans="1:2">
      <c r="A565" t="s">
        <v>376</v>
      </c>
      <c r="B565">
        <v>19.084499999999998</v>
      </c>
    </row>
    <row r="566" spans="1:2">
      <c r="A566" t="s">
        <v>377</v>
      </c>
      <c r="B566">
        <v>22.5</v>
      </c>
    </row>
    <row r="567" spans="1:2">
      <c r="A567" t="s">
        <v>377</v>
      </c>
      <c r="B567">
        <v>19.084499999999998</v>
      </c>
    </row>
    <row r="568" spans="1:2">
      <c r="A568" t="s">
        <v>378</v>
      </c>
      <c r="B568">
        <v>24.8</v>
      </c>
    </row>
    <row r="569" spans="1:2">
      <c r="A569" t="s">
        <v>378</v>
      </c>
      <c r="B569">
        <v>21.035399999999999</v>
      </c>
    </row>
    <row r="570" spans="1:2">
      <c r="A570" t="s">
        <v>379</v>
      </c>
      <c r="B570">
        <v>24.8</v>
      </c>
    </row>
    <row r="571" spans="1:2">
      <c r="A571" t="s">
        <v>379</v>
      </c>
      <c r="B571">
        <v>21.035399999999999</v>
      </c>
    </row>
    <row r="572" spans="1:2">
      <c r="A572" t="s">
        <v>380</v>
      </c>
      <c r="B572">
        <v>17.25</v>
      </c>
    </row>
    <row r="573" spans="1:2">
      <c r="A573" t="s">
        <v>380</v>
      </c>
      <c r="B573">
        <v>14.631500000000001</v>
      </c>
    </row>
    <row r="574" spans="1:2">
      <c r="A574" t="s">
        <v>381</v>
      </c>
      <c r="B574">
        <v>17.25</v>
      </c>
    </row>
    <row r="575" spans="1:2">
      <c r="A575" t="s">
        <v>381</v>
      </c>
      <c r="B575">
        <v>14.631500000000001</v>
      </c>
    </row>
    <row r="576" spans="1:2">
      <c r="A576" t="s">
        <v>382</v>
      </c>
      <c r="B576">
        <v>22.5</v>
      </c>
    </row>
    <row r="577" spans="1:2">
      <c r="A577" t="s">
        <v>382</v>
      </c>
      <c r="B577">
        <v>19.084499999999998</v>
      </c>
    </row>
    <row r="578" spans="1:2">
      <c r="A578" t="s">
        <v>383</v>
      </c>
      <c r="B578">
        <v>7.3333000000000004</v>
      </c>
    </row>
    <row r="579" spans="1:2">
      <c r="A579" t="s">
        <v>383</v>
      </c>
      <c r="B579">
        <v>6.2201000000000004</v>
      </c>
    </row>
    <row r="580" spans="1:2">
      <c r="A580" t="s">
        <v>384</v>
      </c>
      <c r="B580">
        <v>15</v>
      </c>
    </row>
    <row r="581" spans="1:2">
      <c r="A581" t="s">
        <v>384</v>
      </c>
      <c r="B581">
        <v>12.723000000000001</v>
      </c>
    </row>
    <row r="582" spans="1:2">
      <c r="A582" t="s">
        <v>385</v>
      </c>
      <c r="B582">
        <v>14</v>
      </c>
    </row>
    <row r="583" spans="1:2">
      <c r="A583" t="s">
        <v>385</v>
      </c>
      <c r="B583">
        <v>11.8748</v>
      </c>
    </row>
    <row r="584" spans="1:2">
      <c r="A584" t="s">
        <v>386</v>
      </c>
      <c r="B584">
        <v>7.3333000000000004</v>
      </c>
    </row>
    <row r="585" spans="1:2">
      <c r="A585" t="s">
        <v>386</v>
      </c>
      <c r="B585">
        <v>6.2201000000000004</v>
      </c>
    </row>
    <row r="586" spans="1:2">
      <c r="A586" t="s">
        <v>387</v>
      </c>
      <c r="B586">
        <v>68.75</v>
      </c>
    </row>
    <row r="587" spans="1:2">
      <c r="A587" t="s">
        <v>387</v>
      </c>
      <c r="B587">
        <v>58.313800000000001</v>
      </c>
    </row>
    <row r="588" spans="1:2">
      <c r="A588" t="s">
        <v>388</v>
      </c>
      <c r="B588">
        <v>22.5</v>
      </c>
    </row>
    <row r="589" spans="1:2">
      <c r="A589" t="s">
        <v>388</v>
      </c>
      <c r="B589">
        <v>19.084499999999998</v>
      </c>
    </row>
    <row r="590" spans="1:2">
      <c r="A590" t="s">
        <v>389</v>
      </c>
      <c r="B590">
        <v>19</v>
      </c>
    </row>
    <row r="591" spans="1:2">
      <c r="A591" t="s">
        <v>389</v>
      </c>
      <c r="B591">
        <v>16.1158</v>
      </c>
    </row>
    <row r="592" spans="1:2">
      <c r="A592" t="s">
        <v>390</v>
      </c>
      <c r="B592">
        <v>19</v>
      </c>
    </row>
    <row r="593" spans="1:2">
      <c r="A593" t="s">
        <v>390</v>
      </c>
      <c r="B593">
        <v>16.1158</v>
      </c>
    </row>
    <row r="594" spans="1:2">
      <c r="A594" t="s">
        <v>391</v>
      </c>
      <c r="B594">
        <v>19</v>
      </c>
    </row>
    <row r="595" spans="1:2">
      <c r="A595" t="s">
        <v>391</v>
      </c>
      <c r="B595">
        <v>16.1158</v>
      </c>
    </row>
    <row r="596" spans="1:2">
      <c r="A596" t="s">
        <v>392</v>
      </c>
      <c r="B596">
        <v>22</v>
      </c>
    </row>
    <row r="597" spans="1:2">
      <c r="A597" t="s">
        <v>392</v>
      </c>
      <c r="B597">
        <v>18.660399999999999</v>
      </c>
    </row>
    <row r="598" spans="1:2">
      <c r="A598" t="s">
        <v>393</v>
      </c>
      <c r="B598">
        <v>8.5832999999999995</v>
      </c>
    </row>
    <row r="599" spans="1:2">
      <c r="A599" t="s">
        <v>393</v>
      </c>
      <c r="B599">
        <v>7.2804000000000002</v>
      </c>
    </row>
    <row r="600" spans="1:2">
      <c r="A600" t="s">
        <v>394</v>
      </c>
      <c r="B600">
        <v>6.4</v>
      </c>
    </row>
    <row r="601" spans="1:2">
      <c r="A601" t="s">
        <v>394</v>
      </c>
      <c r="B601">
        <v>5.4284999999999997</v>
      </c>
    </row>
    <row r="602" spans="1:2">
      <c r="A602" t="s">
        <v>395</v>
      </c>
      <c r="B602">
        <v>6.9</v>
      </c>
    </row>
    <row r="603" spans="1:2">
      <c r="A603" t="s">
        <v>395</v>
      </c>
      <c r="B603">
        <v>5.8525999999999998</v>
      </c>
    </row>
    <row r="604" spans="1:2">
      <c r="A604" t="s">
        <v>396</v>
      </c>
      <c r="B604">
        <v>6.9</v>
      </c>
    </row>
    <row r="605" spans="1:2">
      <c r="A605" t="s">
        <v>396</v>
      </c>
      <c r="B605">
        <v>5.8525999999999998</v>
      </c>
    </row>
    <row r="606" spans="1:2">
      <c r="A606" t="s">
        <v>397</v>
      </c>
      <c r="B606">
        <v>6.9</v>
      </c>
    </row>
    <row r="607" spans="1:2">
      <c r="A607" t="s">
        <v>397</v>
      </c>
      <c r="B607">
        <v>5.8525999999999998</v>
      </c>
    </row>
    <row r="608" spans="1:2">
      <c r="A608" t="s">
        <v>398</v>
      </c>
      <c r="B608">
        <v>6.9</v>
      </c>
    </row>
    <row r="609" spans="1:2">
      <c r="A609" t="s">
        <v>398</v>
      </c>
      <c r="B609">
        <v>5.8525999999999998</v>
      </c>
    </row>
    <row r="610" spans="1:2">
      <c r="A610" t="s">
        <v>399</v>
      </c>
      <c r="B610">
        <v>6.9</v>
      </c>
    </row>
    <row r="611" spans="1:2">
      <c r="A611" t="s">
        <v>399</v>
      </c>
      <c r="B611">
        <v>5.8525999999999998</v>
      </c>
    </row>
    <row r="612" spans="1:2">
      <c r="A612" t="s">
        <v>400</v>
      </c>
      <c r="B612">
        <v>6.9</v>
      </c>
    </row>
    <row r="613" spans="1:2">
      <c r="A613" t="s">
        <v>400</v>
      </c>
      <c r="B613">
        <v>5.8525999999999998</v>
      </c>
    </row>
    <row r="614" spans="1:2">
      <c r="A614" t="s">
        <v>401</v>
      </c>
      <c r="B614">
        <v>7.3333000000000004</v>
      </c>
    </row>
    <row r="615" spans="1:2">
      <c r="A615" t="s">
        <v>401</v>
      </c>
      <c r="B615">
        <v>6.2201000000000004</v>
      </c>
    </row>
    <row r="616" spans="1:2">
      <c r="A616" t="s">
        <v>402</v>
      </c>
      <c r="B616">
        <v>22.5</v>
      </c>
    </row>
    <row r="617" spans="1:2">
      <c r="A617" t="s">
        <v>402</v>
      </c>
      <c r="B617">
        <v>19.084499999999998</v>
      </c>
    </row>
    <row r="618" spans="1:2">
      <c r="A618" t="s">
        <v>403</v>
      </c>
      <c r="B618">
        <v>8.5832999999999995</v>
      </c>
    </row>
    <row r="619" spans="1:2">
      <c r="A619" t="s">
        <v>403</v>
      </c>
      <c r="B619">
        <v>7.2804000000000002</v>
      </c>
    </row>
    <row r="620" spans="1:2">
      <c r="A620" t="s">
        <v>404</v>
      </c>
      <c r="B620">
        <v>8.5832999999999995</v>
      </c>
    </row>
    <row r="621" spans="1:2">
      <c r="A621" t="s">
        <v>404</v>
      </c>
      <c r="B621">
        <v>7.2804000000000002</v>
      </c>
    </row>
    <row r="622" spans="1:2">
      <c r="A622" t="s">
        <v>405</v>
      </c>
      <c r="B622">
        <v>8.5832999999999995</v>
      </c>
    </row>
    <row r="623" spans="1:2">
      <c r="A623" t="s">
        <v>405</v>
      </c>
      <c r="B623">
        <v>7.2804000000000002</v>
      </c>
    </row>
    <row r="624" spans="1:2">
      <c r="A624" t="s">
        <v>406</v>
      </c>
      <c r="B624">
        <v>8.5832999999999995</v>
      </c>
    </row>
    <row r="625" spans="1:2">
      <c r="A625" t="s">
        <v>406</v>
      </c>
      <c r="B625">
        <v>7.2804000000000002</v>
      </c>
    </row>
    <row r="626" spans="1:2">
      <c r="A626" t="s">
        <v>407</v>
      </c>
      <c r="B626">
        <v>5.25</v>
      </c>
    </row>
    <row r="627" spans="1:2">
      <c r="A627" t="s">
        <v>407</v>
      </c>
      <c r="B627">
        <v>4.4531000000000001</v>
      </c>
    </row>
    <row r="628" spans="1:2">
      <c r="A628" t="s">
        <v>408</v>
      </c>
      <c r="B628">
        <v>14</v>
      </c>
    </row>
    <row r="629" spans="1:2">
      <c r="A629" t="s">
        <v>408</v>
      </c>
      <c r="B629">
        <v>11.8748</v>
      </c>
    </row>
    <row r="630" spans="1:2">
      <c r="A630" t="s">
        <v>409</v>
      </c>
      <c r="B630">
        <v>14</v>
      </c>
    </row>
    <row r="631" spans="1:2">
      <c r="A631" t="s">
        <v>409</v>
      </c>
      <c r="B631">
        <v>11.8748</v>
      </c>
    </row>
    <row r="632" spans="1:2">
      <c r="A632" t="s">
        <v>410</v>
      </c>
      <c r="B632">
        <v>7.3333000000000004</v>
      </c>
    </row>
    <row r="633" spans="1:2">
      <c r="A633" t="s">
        <v>410</v>
      </c>
      <c r="B633">
        <v>6.2201000000000004</v>
      </c>
    </row>
    <row r="634" spans="1:2">
      <c r="A634" t="s">
        <v>411</v>
      </c>
      <c r="B634">
        <v>5.25</v>
      </c>
    </row>
    <row r="635" spans="1:2">
      <c r="A635" t="s">
        <v>411</v>
      </c>
      <c r="B635">
        <v>4.4531000000000001</v>
      </c>
    </row>
    <row r="636" spans="1:2">
      <c r="A636" t="s">
        <v>412</v>
      </c>
      <c r="B636">
        <v>5.25</v>
      </c>
    </row>
    <row r="637" spans="1:2">
      <c r="A637" t="s">
        <v>412</v>
      </c>
      <c r="B637">
        <v>4.4531000000000001</v>
      </c>
    </row>
    <row r="638" spans="1:2">
      <c r="A638" t="s">
        <v>413</v>
      </c>
      <c r="B638">
        <v>6.9166999999999996</v>
      </c>
    </row>
    <row r="639" spans="1:2">
      <c r="A639" t="s">
        <v>413</v>
      </c>
      <c r="B639">
        <v>5.8666999999999998</v>
      </c>
    </row>
    <row r="640" spans="1:2">
      <c r="A640" t="s">
        <v>414</v>
      </c>
      <c r="B640">
        <v>11.333299999999999</v>
      </c>
    </row>
    <row r="641" spans="1:2">
      <c r="A641" t="s">
        <v>414</v>
      </c>
      <c r="B641">
        <v>9.6128999999999998</v>
      </c>
    </row>
    <row r="642" spans="1:2">
      <c r="A642" t="s">
        <v>415</v>
      </c>
      <c r="B642">
        <v>8.5832999999999995</v>
      </c>
    </row>
    <row r="643" spans="1:2">
      <c r="A643" t="s">
        <v>415</v>
      </c>
      <c r="B643">
        <v>7.2804000000000002</v>
      </c>
    </row>
    <row r="644" spans="1:2">
      <c r="A644" t="s">
        <v>416</v>
      </c>
      <c r="B644">
        <v>8.5832999999999995</v>
      </c>
    </row>
    <row r="645" spans="1:2">
      <c r="A645" t="s">
        <v>416</v>
      </c>
      <c r="B645">
        <v>7.2804000000000002</v>
      </c>
    </row>
    <row r="646" spans="1:2">
      <c r="A646" t="s">
        <v>417</v>
      </c>
      <c r="B646">
        <v>8.5832999999999995</v>
      </c>
    </row>
    <row r="647" spans="1:2">
      <c r="A647" t="s">
        <v>417</v>
      </c>
      <c r="B647">
        <v>7.2804000000000002</v>
      </c>
    </row>
    <row r="648" spans="1:2">
      <c r="A648" t="s">
        <v>418</v>
      </c>
      <c r="B648">
        <v>10.25</v>
      </c>
    </row>
    <row r="649" spans="1:2">
      <c r="A649" t="s">
        <v>418</v>
      </c>
      <c r="B649">
        <v>8.6941000000000006</v>
      </c>
    </row>
    <row r="650" spans="1:2">
      <c r="A650" t="s">
        <v>419</v>
      </c>
      <c r="B650">
        <v>5.25</v>
      </c>
    </row>
    <row r="651" spans="1:2">
      <c r="A651" t="s">
        <v>419</v>
      </c>
      <c r="B651">
        <v>4.4531000000000001</v>
      </c>
    </row>
    <row r="652" spans="1:2">
      <c r="A652" t="s">
        <v>420</v>
      </c>
      <c r="B652">
        <v>7.3333000000000004</v>
      </c>
    </row>
    <row r="653" spans="1:2">
      <c r="A653" t="s">
        <v>420</v>
      </c>
      <c r="B653">
        <v>6.2201000000000004</v>
      </c>
    </row>
    <row r="654" spans="1:2">
      <c r="A654" t="s">
        <v>421</v>
      </c>
      <c r="B654">
        <v>5.25</v>
      </c>
    </row>
    <row r="655" spans="1:2">
      <c r="A655" t="s">
        <v>421</v>
      </c>
      <c r="B655">
        <v>4.4531000000000001</v>
      </c>
    </row>
    <row r="656" spans="1:2">
      <c r="A656" t="s">
        <v>422</v>
      </c>
      <c r="B656">
        <v>7.3333000000000004</v>
      </c>
    </row>
    <row r="657" spans="1:2">
      <c r="A657" t="s">
        <v>422</v>
      </c>
      <c r="B657">
        <v>6.2201000000000004</v>
      </c>
    </row>
    <row r="658" spans="1:2">
      <c r="A658" t="s">
        <v>423</v>
      </c>
      <c r="B658">
        <v>25.416699999999999</v>
      </c>
    </row>
    <row r="659" spans="1:2">
      <c r="A659" t="s">
        <v>423</v>
      </c>
      <c r="B659">
        <v>21.558399999999999</v>
      </c>
    </row>
    <row r="660" spans="1:2">
      <c r="A660" t="s">
        <v>424</v>
      </c>
      <c r="B660">
        <v>8.5832999999999995</v>
      </c>
    </row>
    <row r="661" spans="1:2">
      <c r="A661" t="s">
        <v>424</v>
      </c>
      <c r="B661">
        <v>7.2804000000000002</v>
      </c>
    </row>
    <row r="662" spans="1:2">
      <c r="A662" t="s">
        <v>425</v>
      </c>
      <c r="B662">
        <v>21.25</v>
      </c>
    </row>
    <row r="663" spans="1:2">
      <c r="A663" t="s">
        <v>425</v>
      </c>
      <c r="B663">
        <v>18.0243</v>
      </c>
    </row>
    <row r="664" spans="1:2">
      <c r="A664" t="s">
        <v>426</v>
      </c>
      <c r="B664">
        <v>21.25</v>
      </c>
    </row>
    <row r="665" spans="1:2">
      <c r="A665" t="s">
        <v>426</v>
      </c>
      <c r="B665">
        <v>18.0243</v>
      </c>
    </row>
    <row r="666" spans="1:2">
      <c r="A666" t="s">
        <v>427</v>
      </c>
      <c r="B666">
        <v>21.25</v>
      </c>
    </row>
    <row r="667" spans="1:2">
      <c r="A667" t="s">
        <v>427</v>
      </c>
      <c r="B667">
        <v>18.0243</v>
      </c>
    </row>
    <row r="668" spans="1:2">
      <c r="A668" t="s">
        <v>428</v>
      </c>
      <c r="B668">
        <v>21.25</v>
      </c>
    </row>
    <row r="669" spans="1:2">
      <c r="A669" t="s">
        <v>428</v>
      </c>
      <c r="B669">
        <v>18.0243</v>
      </c>
    </row>
    <row r="670" spans="1:2">
      <c r="A670" t="s">
        <v>429</v>
      </c>
      <c r="B670">
        <v>21.25</v>
      </c>
    </row>
    <row r="671" spans="1:2">
      <c r="A671" t="s">
        <v>429</v>
      </c>
      <c r="B671">
        <v>18.0243</v>
      </c>
    </row>
    <row r="672" spans="1:2">
      <c r="A672" t="s">
        <v>430</v>
      </c>
      <c r="B672">
        <v>8.5832999999999995</v>
      </c>
    </row>
    <row r="673" spans="1:2">
      <c r="A673" t="s">
        <v>430</v>
      </c>
      <c r="B673">
        <v>7.2804000000000002</v>
      </c>
    </row>
    <row r="674" spans="1:2">
      <c r="A674" t="s">
        <v>431</v>
      </c>
      <c r="B674">
        <v>8.5832999999999995</v>
      </c>
    </row>
    <row r="675" spans="1:2">
      <c r="A675" t="s">
        <v>431</v>
      </c>
      <c r="B675">
        <v>7.2804000000000002</v>
      </c>
    </row>
    <row r="676" spans="1:2">
      <c r="A676" t="s">
        <v>432</v>
      </c>
      <c r="B676">
        <v>8.5832999999999995</v>
      </c>
    </row>
    <row r="677" spans="1:2">
      <c r="A677" t="s">
        <v>432</v>
      </c>
      <c r="B677">
        <v>7.2804000000000002</v>
      </c>
    </row>
    <row r="678" spans="1:2">
      <c r="A678" t="s">
        <v>433</v>
      </c>
      <c r="B678">
        <v>8.5832999999999995</v>
      </c>
    </row>
    <row r="679" spans="1:2">
      <c r="A679" t="s">
        <v>433</v>
      </c>
      <c r="B679">
        <v>7.2804000000000002</v>
      </c>
    </row>
    <row r="680" spans="1:2">
      <c r="A680" t="s">
        <v>434</v>
      </c>
      <c r="B680">
        <v>8.5832999999999995</v>
      </c>
    </row>
    <row r="681" spans="1:2">
      <c r="A681" t="s">
        <v>434</v>
      </c>
      <c r="B681">
        <v>7.2804000000000002</v>
      </c>
    </row>
    <row r="682" spans="1:2">
      <c r="A682" t="s">
        <v>435</v>
      </c>
      <c r="B682">
        <v>19.166699999999999</v>
      </c>
    </row>
    <row r="683" spans="1:2">
      <c r="A683" t="s">
        <v>435</v>
      </c>
      <c r="B683">
        <v>16.257200000000001</v>
      </c>
    </row>
    <row r="684" spans="1:2">
      <c r="A684" t="s">
        <v>436</v>
      </c>
      <c r="B684">
        <v>8.5832999999999995</v>
      </c>
    </row>
    <row r="685" spans="1:2">
      <c r="A685" t="s">
        <v>436</v>
      </c>
      <c r="B685">
        <v>7.2804000000000002</v>
      </c>
    </row>
    <row r="686" spans="1:2">
      <c r="A686" t="s">
        <v>437</v>
      </c>
      <c r="B686">
        <v>19.166699999999999</v>
      </c>
    </row>
    <row r="687" spans="1:2">
      <c r="A687" t="s">
        <v>437</v>
      </c>
      <c r="B687">
        <v>16.257200000000001</v>
      </c>
    </row>
    <row r="688" spans="1:2">
      <c r="A688" t="s">
        <v>438</v>
      </c>
      <c r="B688">
        <v>19.166699999999999</v>
      </c>
    </row>
    <row r="689" spans="1:2">
      <c r="A689" t="s">
        <v>438</v>
      </c>
      <c r="B689">
        <v>16.257200000000001</v>
      </c>
    </row>
    <row r="690" spans="1:2">
      <c r="A690" t="s">
        <v>439</v>
      </c>
      <c r="B690">
        <v>19.166699999999999</v>
      </c>
    </row>
    <row r="691" spans="1:2">
      <c r="A691" t="s">
        <v>439</v>
      </c>
      <c r="B691">
        <v>16.257200000000001</v>
      </c>
    </row>
    <row r="692" spans="1:2">
      <c r="A692" t="s">
        <v>440</v>
      </c>
      <c r="B692">
        <v>8.5832999999999995</v>
      </c>
    </row>
    <row r="693" spans="1:2">
      <c r="A693" t="s">
        <v>440</v>
      </c>
      <c r="B693">
        <v>7.2804000000000002</v>
      </c>
    </row>
    <row r="694" spans="1:2">
      <c r="A694" t="s">
        <v>441</v>
      </c>
      <c r="B694">
        <v>8.5832999999999995</v>
      </c>
    </row>
    <row r="695" spans="1:2">
      <c r="A695" t="s">
        <v>441</v>
      </c>
      <c r="B695">
        <v>7.2804000000000002</v>
      </c>
    </row>
    <row r="696" spans="1:2">
      <c r="A696" t="s">
        <v>442</v>
      </c>
      <c r="B696">
        <v>8.5832999999999995</v>
      </c>
    </row>
    <row r="697" spans="1:2">
      <c r="A697" t="s">
        <v>442</v>
      </c>
      <c r="B697">
        <v>7.2804000000000002</v>
      </c>
    </row>
    <row r="698" spans="1:2">
      <c r="A698" t="s">
        <v>443</v>
      </c>
      <c r="B698">
        <v>8.5832999999999995</v>
      </c>
    </row>
    <row r="699" spans="1:2">
      <c r="A699" t="s">
        <v>443</v>
      </c>
      <c r="B699">
        <v>7.2804000000000002</v>
      </c>
    </row>
    <row r="700" spans="1:2">
      <c r="A700" t="s">
        <v>444</v>
      </c>
      <c r="B700">
        <v>8.5832999999999995</v>
      </c>
    </row>
    <row r="701" spans="1:2">
      <c r="A701" t="s">
        <v>444</v>
      </c>
      <c r="B701">
        <v>7.2804000000000002</v>
      </c>
    </row>
    <row r="702" spans="1:2">
      <c r="A702" t="s">
        <v>445</v>
      </c>
      <c r="B702">
        <v>10.25</v>
      </c>
    </row>
    <row r="703" spans="1:2">
      <c r="A703" t="s">
        <v>445</v>
      </c>
      <c r="B703">
        <v>8.6941000000000006</v>
      </c>
    </row>
    <row r="704" spans="1:2">
      <c r="A704" t="s">
        <v>446</v>
      </c>
      <c r="B704">
        <v>8.5832999999999995</v>
      </c>
    </row>
    <row r="705" spans="1:2">
      <c r="A705" t="s">
        <v>446</v>
      </c>
      <c r="B705">
        <v>7.2804000000000002</v>
      </c>
    </row>
    <row r="706" spans="1:2">
      <c r="A706" t="s">
        <v>447</v>
      </c>
      <c r="B706">
        <v>10.25</v>
      </c>
    </row>
    <row r="707" spans="1:2">
      <c r="A707" t="s">
        <v>447</v>
      </c>
      <c r="B707">
        <v>8.6941000000000006</v>
      </c>
    </row>
    <row r="708" spans="1:2">
      <c r="A708" t="s">
        <v>448</v>
      </c>
      <c r="B708">
        <v>10.25</v>
      </c>
    </row>
    <row r="709" spans="1:2">
      <c r="A709" t="s">
        <v>448</v>
      </c>
      <c r="B709">
        <v>8.6941000000000006</v>
      </c>
    </row>
    <row r="710" spans="1:2">
      <c r="A710" t="s">
        <v>449</v>
      </c>
      <c r="B710">
        <v>19.166699999999999</v>
      </c>
    </row>
    <row r="711" spans="1:2">
      <c r="A711" t="s">
        <v>449</v>
      </c>
      <c r="B711">
        <v>16.257200000000001</v>
      </c>
    </row>
    <row r="712" spans="1:2">
      <c r="A712" t="s">
        <v>450</v>
      </c>
      <c r="B712">
        <v>8.5832999999999995</v>
      </c>
    </row>
    <row r="713" spans="1:2">
      <c r="A713" t="s">
        <v>450</v>
      </c>
      <c r="B713">
        <v>7.2804000000000002</v>
      </c>
    </row>
    <row r="714" spans="1:2">
      <c r="A714" t="s">
        <v>451</v>
      </c>
      <c r="B714">
        <v>10.25</v>
      </c>
    </row>
    <row r="715" spans="1:2">
      <c r="A715" t="s">
        <v>451</v>
      </c>
      <c r="B715">
        <v>8.6941000000000006</v>
      </c>
    </row>
    <row r="716" spans="1:2">
      <c r="A716" t="s">
        <v>452</v>
      </c>
      <c r="B716">
        <v>10.25</v>
      </c>
    </row>
    <row r="717" spans="1:2">
      <c r="A717" t="s">
        <v>452</v>
      </c>
      <c r="B717">
        <v>8.6941000000000006</v>
      </c>
    </row>
    <row r="718" spans="1:2">
      <c r="A718" t="s">
        <v>453</v>
      </c>
      <c r="B718">
        <v>8.5832999999999995</v>
      </c>
    </row>
    <row r="719" spans="1:2">
      <c r="A719" t="s">
        <v>453</v>
      </c>
      <c r="B719">
        <v>7.2804000000000002</v>
      </c>
    </row>
    <row r="720" spans="1:2">
      <c r="A720" t="s">
        <v>454</v>
      </c>
      <c r="B720">
        <v>19.166699999999999</v>
      </c>
    </row>
    <row r="721" spans="1:2">
      <c r="A721" t="s">
        <v>454</v>
      </c>
      <c r="B721">
        <v>16.257200000000001</v>
      </c>
    </row>
    <row r="722" spans="1:2">
      <c r="A722" t="s">
        <v>455</v>
      </c>
      <c r="B722">
        <v>10.25</v>
      </c>
    </row>
    <row r="723" spans="1:2">
      <c r="A723" t="s">
        <v>455</v>
      </c>
      <c r="B723">
        <v>8.6941000000000006</v>
      </c>
    </row>
    <row r="724" spans="1:2">
      <c r="A724" t="s">
        <v>456</v>
      </c>
      <c r="B724">
        <v>19.166699999999999</v>
      </c>
    </row>
    <row r="725" spans="1:2">
      <c r="A725" t="s">
        <v>456</v>
      </c>
      <c r="B725">
        <v>16.257200000000001</v>
      </c>
    </row>
    <row r="726" spans="1:2">
      <c r="A726" t="s">
        <v>457</v>
      </c>
      <c r="B726">
        <v>10.25</v>
      </c>
    </row>
    <row r="727" spans="1:2">
      <c r="A727" t="s">
        <v>457</v>
      </c>
      <c r="B727">
        <v>8.6941000000000006</v>
      </c>
    </row>
    <row r="728" spans="1:2">
      <c r="A728" t="s">
        <v>458</v>
      </c>
      <c r="B728">
        <v>19.166699999999999</v>
      </c>
    </row>
    <row r="729" spans="1:2">
      <c r="A729" t="s">
        <v>458</v>
      </c>
      <c r="B729">
        <v>16.257200000000001</v>
      </c>
    </row>
    <row r="730" spans="1:2">
      <c r="A730" t="s">
        <v>459</v>
      </c>
      <c r="B730">
        <v>7.3333000000000004</v>
      </c>
    </row>
    <row r="731" spans="1:2">
      <c r="A731" t="s">
        <v>459</v>
      </c>
      <c r="B731">
        <v>6.2201000000000004</v>
      </c>
    </row>
    <row r="732" spans="1:2">
      <c r="A732" t="s">
        <v>460</v>
      </c>
      <c r="B732">
        <v>5.25</v>
      </c>
    </row>
    <row r="733" spans="1:2">
      <c r="A733" t="s">
        <v>460</v>
      </c>
      <c r="B733">
        <v>4.4531000000000001</v>
      </c>
    </row>
    <row r="734" spans="1:2">
      <c r="A734" t="s">
        <v>461</v>
      </c>
      <c r="B734">
        <v>7.3333000000000004</v>
      </c>
    </row>
    <row r="735" spans="1:2">
      <c r="A735" t="s">
        <v>461</v>
      </c>
      <c r="B735">
        <v>6.2201000000000004</v>
      </c>
    </row>
    <row r="736" spans="1:2">
      <c r="A736" t="s">
        <v>462</v>
      </c>
      <c r="B736">
        <v>19.166699999999999</v>
      </c>
    </row>
    <row r="737" spans="1:2">
      <c r="A737" t="s">
        <v>462</v>
      </c>
      <c r="B737">
        <v>16.257200000000001</v>
      </c>
    </row>
    <row r="738" spans="1:2">
      <c r="A738" t="s">
        <v>463</v>
      </c>
      <c r="B738">
        <v>6.4</v>
      </c>
    </row>
    <row r="739" spans="1:2">
      <c r="A739" t="s">
        <v>463</v>
      </c>
      <c r="B739">
        <v>5.4284999999999997</v>
      </c>
    </row>
    <row r="740" spans="1:2">
      <c r="A740" t="s">
        <v>464</v>
      </c>
      <c r="B740">
        <v>6.4</v>
      </c>
    </row>
    <row r="741" spans="1:2">
      <c r="A741" t="s">
        <v>464</v>
      </c>
      <c r="B741">
        <v>5.4284999999999997</v>
      </c>
    </row>
    <row r="742" spans="1:2">
      <c r="A742" t="s">
        <v>465</v>
      </c>
      <c r="B742">
        <v>6.4</v>
      </c>
    </row>
    <row r="743" spans="1:2">
      <c r="A743" t="s">
        <v>465</v>
      </c>
      <c r="B743">
        <v>5.4284999999999997</v>
      </c>
    </row>
    <row r="744" spans="1:2">
      <c r="A744" t="s">
        <v>466</v>
      </c>
      <c r="B744">
        <v>6.4</v>
      </c>
    </row>
    <row r="745" spans="1:2">
      <c r="A745" t="s">
        <v>466</v>
      </c>
      <c r="B745">
        <v>5.4284999999999997</v>
      </c>
    </row>
    <row r="746" spans="1:2">
      <c r="A746" t="s">
        <v>467</v>
      </c>
      <c r="B746">
        <v>6.4</v>
      </c>
    </row>
    <row r="747" spans="1:2">
      <c r="A747" t="s">
        <v>467</v>
      </c>
      <c r="B747">
        <v>5.4284999999999997</v>
      </c>
    </row>
    <row r="748" spans="1:2">
      <c r="A748" t="s">
        <v>468</v>
      </c>
      <c r="B748">
        <v>10.25</v>
      </c>
    </row>
    <row r="749" spans="1:2">
      <c r="A749" t="s">
        <v>468</v>
      </c>
      <c r="B749">
        <v>8.6941000000000006</v>
      </c>
    </row>
    <row r="750" spans="1:2">
      <c r="A750" t="s">
        <v>469</v>
      </c>
      <c r="B750">
        <v>19.166699999999999</v>
      </c>
    </row>
    <row r="751" spans="1:2">
      <c r="A751" t="s">
        <v>469</v>
      </c>
      <c r="B751">
        <v>16.257200000000001</v>
      </c>
    </row>
    <row r="752" spans="1:2">
      <c r="A752" t="s">
        <v>470</v>
      </c>
      <c r="B752">
        <v>19.166699999999999</v>
      </c>
    </row>
    <row r="753" spans="1:2">
      <c r="A753" t="s">
        <v>470</v>
      </c>
      <c r="B753">
        <v>16.257200000000001</v>
      </c>
    </row>
    <row r="754" spans="1:2">
      <c r="A754" t="s">
        <v>471</v>
      </c>
      <c r="B754">
        <v>19.166699999999999</v>
      </c>
    </row>
    <row r="755" spans="1:2">
      <c r="A755" t="s">
        <v>471</v>
      </c>
      <c r="B755">
        <v>16.257200000000001</v>
      </c>
    </row>
    <row r="756" spans="1:2">
      <c r="A756" t="s">
        <v>472</v>
      </c>
      <c r="B756">
        <v>19.166699999999999</v>
      </c>
    </row>
    <row r="757" spans="1:2">
      <c r="A757" t="s">
        <v>472</v>
      </c>
      <c r="B757">
        <v>16.257200000000001</v>
      </c>
    </row>
    <row r="758" spans="1:2">
      <c r="A758" t="s">
        <v>473</v>
      </c>
      <c r="B758">
        <v>21.375</v>
      </c>
    </row>
    <row r="759" spans="1:2">
      <c r="A759" t="s">
        <v>473</v>
      </c>
      <c r="B759">
        <v>18.130299999999998</v>
      </c>
    </row>
    <row r="760" spans="1:2">
      <c r="A760" t="s">
        <v>474</v>
      </c>
      <c r="B760">
        <v>30.5</v>
      </c>
    </row>
    <row r="761" spans="1:2">
      <c r="A761" t="s">
        <v>474</v>
      </c>
      <c r="B761">
        <v>25.870100000000001</v>
      </c>
    </row>
    <row r="762" spans="1:2">
      <c r="A762" t="s">
        <v>475</v>
      </c>
      <c r="B762">
        <v>26.5</v>
      </c>
    </row>
    <row r="763" spans="1:2">
      <c r="A763" t="s">
        <v>475</v>
      </c>
      <c r="B763">
        <v>22.4773</v>
      </c>
    </row>
    <row r="764" spans="1:2">
      <c r="A764" t="s">
        <v>476</v>
      </c>
      <c r="B764">
        <v>35.875</v>
      </c>
    </row>
    <row r="765" spans="1:2">
      <c r="A765" t="s">
        <v>476</v>
      </c>
      <c r="B765">
        <v>30.429200000000002</v>
      </c>
    </row>
    <row r="766" spans="1:2">
      <c r="A766" t="s">
        <v>477</v>
      </c>
      <c r="B766">
        <v>26.5</v>
      </c>
    </row>
    <row r="767" spans="1:2">
      <c r="A767" t="s">
        <v>477</v>
      </c>
      <c r="B767">
        <v>22.4773</v>
      </c>
    </row>
    <row r="768" spans="1:2">
      <c r="A768" t="s">
        <v>478</v>
      </c>
      <c r="B768">
        <v>31.875</v>
      </c>
    </row>
    <row r="769" spans="1:2">
      <c r="A769" t="s">
        <v>478</v>
      </c>
      <c r="B769">
        <v>27.0364</v>
      </c>
    </row>
    <row r="770" spans="1:2">
      <c r="A770" t="s">
        <v>479</v>
      </c>
      <c r="B770">
        <v>135.5</v>
      </c>
    </row>
    <row r="771" spans="1:2">
      <c r="A771" t="s">
        <v>479</v>
      </c>
      <c r="B771">
        <v>114.9311</v>
      </c>
    </row>
    <row r="772" spans="1:2">
      <c r="A772" t="s">
        <v>480</v>
      </c>
      <c r="B772">
        <v>122</v>
      </c>
    </row>
    <row r="773" spans="1:2">
      <c r="A773" t="s">
        <v>480</v>
      </c>
      <c r="B773">
        <v>103.4804</v>
      </c>
    </row>
    <row r="774" spans="1:2">
      <c r="A774" t="s">
        <v>481</v>
      </c>
      <c r="B774">
        <v>135.5</v>
      </c>
    </row>
    <row r="775" spans="1:2">
      <c r="A775" t="s">
        <v>481</v>
      </c>
      <c r="B775">
        <v>114.9311</v>
      </c>
    </row>
    <row r="776" spans="1:2">
      <c r="A776" t="s">
        <v>482</v>
      </c>
      <c r="B776">
        <v>34.666699999999999</v>
      </c>
    </row>
    <row r="777" spans="1:2">
      <c r="A777" t="s">
        <v>482</v>
      </c>
      <c r="B777">
        <v>29.404299999999999</v>
      </c>
    </row>
    <row r="778" spans="1:2">
      <c r="A778" t="s">
        <v>483</v>
      </c>
      <c r="B778">
        <v>47</v>
      </c>
    </row>
    <row r="779" spans="1:2">
      <c r="A779" t="s">
        <v>483</v>
      </c>
      <c r="B779">
        <v>39.865400000000001</v>
      </c>
    </row>
    <row r="780" spans="1:2">
      <c r="A780" t="s">
        <v>484</v>
      </c>
      <c r="B780">
        <v>61.25</v>
      </c>
    </row>
    <row r="781" spans="1:2">
      <c r="A781" t="s">
        <v>484</v>
      </c>
      <c r="B781">
        <v>51.952300000000001</v>
      </c>
    </row>
    <row r="782" spans="1:2">
      <c r="A782" t="s">
        <v>485</v>
      </c>
      <c r="B782">
        <v>53.5</v>
      </c>
    </row>
    <row r="783" spans="1:2">
      <c r="A783" t="s">
        <v>485</v>
      </c>
      <c r="B783">
        <v>45.378700000000002</v>
      </c>
    </row>
    <row r="784" spans="1:2">
      <c r="A784" t="s">
        <v>486</v>
      </c>
      <c r="B784">
        <v>35</v>
      </c>
    </row>
    <row r="785" spans="1:2">
      <c r="A785" t="s">
        <v>486</v>
      </c>
      <c r="B785">
        <v>29.687000000000001</v>
      </c>
    </row>
    <row r="786" spans="1:2">
      <c r="A786" t="s">
        <v>487</v>
      </c>
      <c r="B786">
        <v>106.4</v>
      </c>
    </row>
    <row r="787" spans="1:2">
      <c r="A787" t="s">
        <v>487</v>
      </c>
      <c r="B787">
        <v>90.248500000000007</v>
      </c>
    </row>
    <row r="788" spans="1:2">
      <c r="A788" t="s">
        <v>488</v>
      </c>
      <c r="B788">
        <v>93.8</v>
      </c>
    </row>
    <row r="789" spans="1:2">
      <c r="A789" t="s">
        <v>488</v>
      </c>
      <c r="B789">
        <v>79.561199999999999</v>
      </c>
    </row>
    <row r="790" spans="1:2">
      <c r="A790" t="s">
        <v>489</v>
      </c>
      <c r="B790">
        <v>35</v>
      </c>
    </row>
    <row r="791" spans="1:2">
      <c r="A791" t="s">
        <v>489</v>
      </c>
      <c r="B791">
        <v>29.687000000000001</v>
      </c>
    </row>
    <row r="792" spans="1:2">
      <c r="A792" t="s">
        <v>490</v>
      </c>
      <c r="B792">
        <v>17.899999999999999</v>
      </c>
    </row>
    <row r="793" spans="1:2">
      <c r="A793" t="s">
        <v>490</v>
      </c>
      <c r="B793">
        <v>15.1828</v>
      </c>
    </row>
    <row r="794" spans="1:2">
      <c r="A794" t="s">
        <v>491</v>
      </c>
      <c r="B794">
        <v>17.05</v>
      </c>
    </row>
    <row r="795" spans="1:2">
      <c r="A795" t="s">
        <v>491</v>
      </c>
      <c r="B795">
        <v>14.4618</v>
      </c>
    </row>
    <row r="796" spans="1:2">
      <c r="A796" t="s">
        <v>492</v>
      </c>
      <c r="B796">
        <v>35</v>
      </c>
    </row>
    <row r="797" spans="1:2">
      <c r="A797" t="s">
        <v>492</v>
      </c>
      <c r="B797">
        <v>29.687000000000001</v>
      </c>
    </row>
    <row r="798" spans="1:2">
      <c r="A798" t="s">
        <v>493</v>
      </c>
      <c r="B798">
        <v>77.25</v>
      </c>
    </row>
    <row r="799" spans="1:2">
      <c r="A799" t="s">
        <v>493</v>
      </c>
      <c r="B799">
        <v>65.523499999999999</v>
      </c>
    </row>
    <row r="800" spans="1:2">
      <c r="A800" t="s">
        <v>494</v>
      </c>
      <c r="B800">
        <v>35</v>
      </c>
    </row>
    <row r="801" spans="1:2">
      <c r="A801" t="s">
        <v>494</v>
      </c>
      <c r="B801">
        <v>29.687000000000001</v>
      </c>
    </row>
    <row r="802" spans="1:2">
      <c r="A802" t="s">
        <v>495</v>
      </c>
      <c r="B802">
        <v>35</v>
      </c>
    </row>
    <row r="803" spans="1:2">
      <c r="A803" t="s">
        <v>495</v>
      </c>
      <c r="B803">
        <v>29.687000000000001</v>
      </c>
    </row>
    <row r="804" spans="1:2">
      <c r="A804" t="s">
        <v>496</v>
      </c>
      <c r="B804">
        <v>17.05</v>
      </c>
    </row>
    <row r="805" spans="1:2">
      <c r="A805" t="s">
        <v>496</v>
      </c>
      <c r="B805">
        <v>14.4618</v>
      </c>
    </row>
    <row r="806" spans="1:2">
      <c r="A806" t="s">
        <v>497</v>
      </c>
      <c r="B806">
        <v>23.5</v>
      </c>
    </row>
    <row r="807" spans="1:2">
      <c r="A807" t="s">
        <v>497</v>
      </c>
      <c r="B807">
        <v>19.932700000000001</v>
      </c>
    </row>
    <row r="808" spans="1:2">
      <c r="A808" t="s">
        <v>498</v>
      </c>
      <c r="B808">
        <v>70.599999999999994</v>
      </c>
    </row>
    <row r="809" spans="1:2">
      <c r="A809" t="s">
        <v>498</v>
      </c>
      <c r="B809">
        <v>59.882899999999999</v>
      </c>
    </row>
    <row r="810" spans="1:2">
      <c r="A810" t="s">
        <v>499</v>
      </c>
      <c r="B810">
        <v>75.2</v>
      </c>
    </row>
    <row r="811" spans="1:2">
      <c r="A811" t="s">
        <v>499</v>
      </c>
      <c r="B811">
        <v>63.784599999999998</v>
      </c>
    </row>
    <row r="812" spans="1:2">
      <c r="A812" t="s">
        <v>500</v>
      </c>
      <c r="B812">
        <v>75.2</v>
      </c>
    </row>
    <row r="813" spans="1:2">
      <c r="A813" t="s">
        <v>500</v>
      </c>
      <c r="B813">
        <v>63.784599999999998</v>
      </c>
    </row>
    <row r="814" spans="1:2">
      <c r="A814" t="s">
        <v>501</v>
      </c>
      <c r="B814">
        <v>75.2</v>
      </c>
    </row>
    <row r="815" spans="1:2">
      <c r="A815" t="s">
        <v>501</v>
      </c>
      <c r="B815">
        <v>63.784599999999998</v>
      </c>
    </row>
    <row r="816" spans="1:2">
      <c r="A816" t="s">
        <v>502</v>
      </c>
      <c r="B816">
        <v>40</v>
      </c>
    </row>
    <row r="817" spans="1:2">
      <c r="A817" t="s">
        <v>502</v>
      </c>
      <c r="B817">
        <v>33.927999999999997</v>
      </c>
    </row>
    <row r="818" spans="1:2">
      <c r="A818" t="s">
        <v>503</v>
      </c>
      <c r="B818">
        <v>44.083300000000001</v>
      </c>
    </row>
    <row r="819" spans="1:2">
      <c r="A819" t="s">
        <v>503</v>
      </c>
      <c r="B819">
        <v>37.391500000000001</v>
      </c>
    </row>
    <row r="820" spans="1:2">
      <c r="A820" t="s">
        <v>504</v>
      </c>
      <c r="B820">
        <v>79.333299999999994</v>
      </c>
    </row>
    <row r="821" spans="1:2">
      <c r="A821" t="s">
        <v>504</v>
      </c>
      <c r="B821">
        <v>67.290499999999994</v>
      </c>
    </row>
    <row r="822" spans="1:2">
      <c r="A822" t="s">
        <v>505</v>
      </c>
      <c r="B822">
        <v>18.625</v>
      </c>
    </row>
    <row r="823" spans="1:2">
      <c r="A823" t="s">
        <v>505</v>
      </c>
      <c r="B823">
        <v>15.797700000000001</v>
      </c>
    </row>
    <row r="824" spans="1:2">
      <c r="A824" t="s">
        <v>506</v>
      </c>
      <c r="B824">
        <v>35.875</v>
      </c>
    </row>
    <row r="825" spans="1:2">
      <c r="A825" t="s">
        <v>506</v>
      </c>
      <c r="B825">
        <v>30.5</v>
      </c>
    </row>
    <row r="826" spans="1:2">
      <c r="A826" t="s">
        <v>507</v>
      </c>
      <c r="B826">
        <v>81.25</v>
      </c>
    </row>
    <row r="827" spans="1:2">
      <c r="A827" t="s">
        <v>507</v>
      </c>
      <c r="B827">
        <v>68.916300000000007</v>
      </c>
    </row>
    <row r="828" spans="1:2">
      <c r="A828" t="s">
        <v>508</v>
      </c>
      <c r="B828">
        <v>94.2</v>
      </c>
    </row>
    <row r="829" spans="1:2">
      <c r="A829" t="s">
        <v>508</v>
      </c>
      <c r="B829">
        <v>79.900400000000005</v>
      </c>
    </row>
    <row r="830" spans="1:2">
      <c r="A830" t="s">
        <v>509</v>
      </c>
      <c r="B830">
        <v>20.5625</v>
      </c>
    </row>
    <row r="831" spans="1:2">
      <c r="A831" t="s">
        <v>509</v>
      </c>
      <c r="B831">
        <v>17.441099999999999</v>
      </c>
    </row>
    <row r="832" spans="1:2">
      <c r="A832" t="s">
        <v>510</v>
      </c>
      <c r="B832">
        <v>42.75</v>
      </c>
    </row>
    <row r="833" spans="1:2">
      <c r="A833" t="s">
        <v>510</v>
      </c>
      <c r="B833">
        <v>36.260599999999997</v>
      </c>
    </row>
    <row r="834" spans="1:2">
      <c r="A834" t="s">
        <v>511</v>
      </c>
      <c r="B834">
        <v>54.5</v>
      </c>
    </row>
    <row r="835" spans="1:2">
      <c r="A835" t="s">
        <v>511</v>
      </c>
      <c r="B835">
        <v>46.226900000000001</v>
      </c>
    </row>
    <row r="836" spans="1:2">
      <c r="A836" t="s">
        <v>512</v>
      </c>
      <c r="B836">
        <v>135.5</v>
      </c>
    </row>
    <row r="837" spans="1:2">
      <c r="A837" t="s">
        <v>512</v>
      </c>
      <c r="B837">
        <v>114.9311</v>
      </c>
    </row>
    <row r="838" spans="1:2">
      <c r="A838" t="s">
        <v>513</v>
      </c>
      <c r="B838">
        <v>135.5</v>
      </c>
    </row>
    <row r="839" spans="1:2">
      <c r="A839" t="s">
        <v>513</v>
      </c>
      <c r="B839">
        <v>114.9311</v>
      </c>
    </row>
    <row r="840" spans="1:2">
      <c r="A840" t="s">
        <v>514</v>
      </c>
      <c r="B840">
        <v>53.5</v>
      </c>
    </row>
    <row r="841" spans="1:2">
      <c r="A841" t="s">
        <v>514</v>
      </c>
      <c r="B841">
        <v>45.378700000000002</v>
      </c>
    </row>
    <row r="842" spans="1:2">
      <c r="A842" t="s">
        <v>515</v>
      </c>
      <c r="B842">
        <v>160.25</v>
      </c>
    </row>
    <row r="843" spans="1:2">
      <c r="A843" t="s">
        <v>515</v>
      </c>
      <c r="B843">
        <v>135.92410000000001</v>
      </c>
    </row>
    <row r="844" spans="1:2">
      <c r="A844" t="s">
        <v>516</v>
      </c>
      <c r="B844">
        <v>65</v>
      </c>
    </row>
    <row r="845" spans="1:2">
      <c r="A845" t="s">
        <v>516</v>
      </c>
      <c r="B845">
        <v>55.133000000000003</v>
      </c>
    </row>
    <row r="846" spans="1:2">
      <c r="A846" t="s">
        <v>517</v>
      </c>
      <c r="B846">
        <v>56</v>
      </c>
    </row>
    <row r="847" spans="1:2">
      <c r="A847" t="s">
        <v>517</v>
      </c>
      <c r="B847">
        <v>47.499200000000002</v>
      </c>
    </row>
    <row r="848" spans="1:2">
      <c r="A848" t="s">
        <v>518</v>
      </c>
      <c r="B848">
        <v>49</v>
      </c>
    </row>
    <row r="849" spans="1:2">
      <c r="A849" t="s">
        <v>518</v>
      </c>
      <c r="B849">
        <v>41.561799999999998</v>
      </c>
    </row>
    <row r="850" spans="1:2">
      <c r="A850" t="s">
        <v>519</v>
      </c>
      <c r="B850">
        <v>56</v>
      </c>
    </row>
    <row r="851" spans="1:2">
      <c r="A851" t="s">
        <v>519</v>
      </c>
      <c r="B851">
        <v>47.499200000000002</v>
      </c>
    </row>
    <row r="852" spans="1:2">
      <c r="A852" t="s">
        <v>520</v>
      </c>
      <c r="B852">
        <v>17.899999999999999</v>
      </c>
    </row>
    <row r="853" spans="1:2">
      <c r="A853" t="s">
        <v>520</v>
      </c>
      <c r="B853">
        <v>15.1828</v>
      </c>
    </row>
    <row r="854" spans="1:2">
      <c r="A854" t="s">
        <v>521</v>
      </c>
      <c r="B854">
        <v>17.899999999999999</v>
      </c>
    </row>
    <row r="855" spans="1:2">
      <c r="A855" t="s">
        <v>521</v>
      </c>
      <c r="B855">
        <v>15.1828</v>
      </c>
    </row>
    <row r="856" spans="1:2">
      <c r="A856" t="s">
        <v>522</v>
      </c>
      <c r="B856">
        <v>94.2</v>
      </c>
    </row>
    <row r="857" spans="1:2">
      <c r="A857" t="s">
        <v>522</v>
      </c>
      <c r="B857">
        <v>79.900400000000005</v>
      </c>
    </row>
    <row r="858" spans="1:2">
      <c r="A858" t="s">
        <v>523</v>
      </c>
      <c r="B858">
        <v>44.083300000000001</v>
      </c>
    </row>
    <row r="859" spans="1:2">
      <c r="A859" t="s">
        <v>523</v>
      </c>
      <c r="B859">
        <v>37.391500000000001</v>
      </c>
    </row>
    <row r="860" spans="1:2">
      <c r="A860" t="s">
        <v>524</v>
      </c>
      <c r="B860">
        <v>76.8</v>
      </c>
    </row>
    <row r="861" spans="1:2">
      <c r="A861" t="s">
        <v>524</v>
      </c>
      <c r="B861">
        <v>65.141800000000003</v>
      </c>
    </row>
    <row r="862" spans="1:2">
      <c r="A862" t="s">
        <v>525</v>
      </c>
      <c r="B862">
        <v>44.2</v>
      </c>
    </row>
    <row r="863" spans="1:2">
      <c r="A863" t="s">
        <v>525</v>
      </c>
      <c r="B863">
        <v>37.490400000000001</v>
      </c>
    </row>
    <row r="864" spans="1:2">
      <c r="A864" t="s">
        <v>526</v>
      </c>
      <c r="B864">
        <v>12.686299999999999</v>
      </c>
    </row>
    <row r="865" spans="1:2">
      <c r="A865" t="s">
        <v>526</v>
      </c>
      <c r="B865">
        <v>10.7605</v>
      </c>
    </row>
    <row r="866" spans="1:2">
      <c r="A866" t="s">
        <v>527</v>
      </c>
      <c r="B866">
        <v>23.5</v>
      </c>
    </row>
    <row r="867" spans="1:2">
      <c r="A867" t="s">
        <v>527</v>
      </c>
      <c r="B867">
        <v>19.932700000000001</v>
      </c>
    </row>
    <row r="868" spans="1:2">
      <c r="A868" t="s">
        <v>528</v>
      </c>
      <c r="B868">
        <v>58.8</v>
      </c>
    </row>
    <row r="869" spans="1:2">
      <c r="A869" t="s">
        <v>528</v>
      </c>
      <c r="B869">
        <v>49.874200000000002</v>
      </c>
    </row>
    <row r="870" spans="1:2">
      <c r="A870" t="s">
        <v>529</v>
      </c>
      <c r="B870">
        <v>54</v>
      </c>
    </row>
    <row r="871" spans="1:2">
      <c r="A871" t="s">
        <v>529</v>
      </c>
      <c r="B871">
        <v>45.802799999999998</v>
      </c>
    </row>
    <row r="872" spans="1:2">
      <c r="A872" t="s">
        <v>530</v>
      </c>
      <c r="B872">
        <v>57.25</v>
      </c>
    </row>
    <row r="873" spans="1:2">
      <c r="A873" t="s">
        <v>530</v>
      </c>
      <c r="B873">
        <v>48.5595</v>
      </c>
    </row>
    <row r="874" spans="1:2">
      <c r="A874" t="s">
        <v>531</v>
      </c>
      <c r="B874">
        <v>35.75</v>
      </c>
    </row>
    <row r="875" spans="1:2">
      <c r="A875" t="s">
        <v>531</v>
      </c>
      <c r="B875">
        <v>30.3232</v>
      </c>
    </row>
    <row r="876" spans="1:2">
      <c r="A876" t="s">
        <v>532</v>
      </c>
      <c r="B876">
        <v>75.2</v>
      </c>
    </row>
    <row r="877" spans="1:2">
      <c r="A877" t="s">
        <v>532</v>
      </c>
      <c r="B877">
        <v>63.784599999999998</v>
      </c>
    </row>
    <row r="878" spans="1:2">
      <c r="A878" t="s">
        <v>533</v>
      </c>
      <c r="B878">
        <v>44</v>
      </c>
    </row>
    <row r="879" spans="1:2">
      <c r="A879" t="s">
        <v>533</v>
      </c>
      <c r="B879">
        <v>37.320799999999998</v>
      </c>
    </row>
    <row r="880" spans="1:2">
      <c r="A880" t="s">
        <v>534</v>
      </c>
      <c r="B880">
        <v>105.5</v>
      </c>
    </row>
    <row r="881" spans="1:2">
      <c r="A881" t="s">
        <v>534</v>
      </c>
      <c r="B881">
        <v>89.485100000000003</v>
      </c>
    </row>
    <row r="882" spans="1:2">
      <c r="A882" t="s">
        <v>535</v>
      </c>
      <c r="B882">
        <v>105.5</v>
      </c>
    </row>
    <row r="883" spans="1:2">
      <c r="A883" t="s">
        <v>535</v>
      </c>
      <c r="B883">
        <v>89.485100000000003</v>
      </c>
    </row>
    <row r="884" spans="1:2">
      <c r="A884" t="s">
        <v>536</v>
      </c>
      <c r="B884">
        <v>39</v>
      </c>
    </row>
    <row r="885" spans="1:2">
      <c r="A885" t="s">
        <v>536</v>
      </c>
      <c r="B885">
        <v>33.079799999999999</v>
      </c>
    </row>
    <row r="886" spans="1:2">
      <c r="A886" t="s">
        <v>537</v>
      </c>
      <c r="B886">
        <v>52.375</v>
      </c>
    </row>
    <row r="887" spans="1:2">
      <c r="A887" t="s">
        <v>537</v>
      </c>
      <c r="B887">
        <v>44.424500000000002</v>
      </c>
    </row>
    <row r="888" spans="1:2">
      <c r="A888" t="s">
        <v>538</v>
      </c>
      <c r="B888">
        <v>44</v>
      </c>
    </row>
    <row r="889" spans="1:2">
      <c r="A889" t="s">
        <v>538</v>
      </c>
      <c r="B889">
        <v>37.320799999999998</v>
      </c>
    </row>
    <row r="890" spans="1:2">
      <c r="A890" t="s">
        <v>539</v>
      </c>
      <c r="B890">
        <v>62.666699999999999</v>
      </c>
    </row>
    <row r="891" spans="1:2">
      <c r="A891" t="s">
        <v>539</v>
      </c>
      <c r="B891">
        <v>53.1539</v>
      </c>
    </row>
    <row r="892" spans="1:2">
      <c r="A892" t="s">
        <v>540</v>
      </c>
      <c r="B892">
        <v>88.4</v>
      </c>
    </row>
    <row r="893" spans="1:2">
      <c r="A893" t="s">
        <v>540</v>
      </c>
      <c r="B893">
        <v>74.980900000000005</v>
      </c>
    </row>
    <row r="894" spans="1:2">
      <c r="A894" t="s">
        <v>541</v>
      </c>
      <c r="B894">
        <v>28</v>
      </c>
    </row>
    <row r="895" spans="1:2">
      <c r="A895" t="s">
        <v>541</v>
      </c>
      <c r="B895">
        <v>23.749600000000001</v>
      </c>
    </row>
    <row r="896" spans="1:2">
      <c r="A896" t="s">
        <v>542</v>
      </c>
      <c r="B896">
        <v>28</v>
      </c>
    </row>
    <row r="897" spans="1:2">
      <c r="A897" t="s">
        <v>542</v>
      </c>
      <c r="B897">
        <v>23.749600000000001</v>
      </c>
    </row>
    <row r="898" spans="1:2">
      <c r="A898" t="s">
        <v>543</v>
      </c>
      <c r="B898">
        <v>30.75</v>
      </c>
    </row>
    <row r="899" spans="1:2">
      <c r="A899" t="s">
        <v>543</v>
      </c>
      <c r="B899">
        <v>26.0822</v>
      </c>
    </row>
    <row r="900" spans="1:2">
      <c r="A900" t="s">
        <v>544</v>
      </c>
      <c r="B900">
        <v>23.5</v>
      </c>
    </row>
    <row r="901" spans="1:2">
      <c r="A901" t="s">
        <v>544</v>
      </c>
      <c r="B901">
        <v>19.932700000000001</v>
      </c>
    </row>
    <row r="902" spans="1:2">
      <c r="A902" t="s">
        <v>545</v>
      </c>
      <c r="B902">
        <v>21.875</v>
      </c>
    </row>
    <row r="903" spans="1:2">
      <c r="A903" t="s">
        <v>545</v>
      </c>
      <c r="B903">
        <v>18.554400000000001</v>
      </c>
    </row>
    <row r="904" spans="1:2">
      <c r="A904" t="s">
        <v>546</v>
      </c>
      <c r="B904">
        <v>28.625</v>
      </c>
    </row>
    <row r="905" spans="1:2">
      <c r="A905" t="s">
        <v>546</v>
      </c>
      <c r="B905">
        <v>24.279699999999998</v>
      </c>
    </row>
    <row r="906" spans="1:2">
      <c r="A906" t="s">
        <v>547</v>
      </c>
      <c r="B906">
        <v>28.75</v>
      </c>
    </row>
    <row r="907" spans="1:2">
      <c r="A907" t="s">
        <v>547</v>
      </c>
      <c r="B907">
        <v>24.3858</v>
      </c>
    </row>
    <row r="908" spans="1:2">
      <c r="A908" t="s">
        <v>548</v>
      </c>
      <c r="B908">
        <v>47.833300000000001</v>
      </c>
    </row>
    <row r="909" spans="1:2">
      <c r="A909" t="s">
        <v>548</v>
      </c>
      <c r="B909">
        <v>40.572200000000002</v>
      </c>
    </row>
    <row r="910" spans="1:2">
      <c r="A910" t="s">
        <v>549</v>
      </c>
      <c r="B910">
        <v>47</v>
      </c>
    </row>
    <row r="911" spans="1:2">
      <c r="A911" t="s">
        <v>549</v>
      </c>
      <c r="B911">
        <v>39.865400000000001</v>
      </c>
    </row>
    <row r="912" spans="1:2">
      <c r="A912" t="s">
        <v>550</v>
      </c>
      <c r="B912">
        <v>53</v>
      </c>
    </row>
    <row r="913" spans="1:2">
      <c r="A913" t="s">
        <v>550</v>
      </c>
      <c r="B913">
        <v>44.954599999999999</v>
      </c>
    </row>
    <row r="914" spans="1:2">
      <c r="A914" t="s">
        <v>551</v>
      </c>
      <c r="B914">
        <v>53</v>
      </c>
    </row>
    <row r="915" spans="1:2">
      <c r="A915" t="s">
        <v>551</v>
      </c>
      <c r="B915">
        <v>44.954599999999999</v>
      </c>
    </row>
    <row r="916" spans="1:2">
      <c r="A916" t="s">
        <v>552</v>
      </c>
      <c r="B916">
        <v>53</v>
      </c>
    </row>
    <row r="917" spans="1:2">
      <c r="A917" t="s">
        <v>552</v>
      </c>
      <c r="B917">
        <v>44.954599999999999</v>
      </c>
    </row>
    <row r="918" spans="1:2">
      <c r="A918" t="s">
        <v>553</v>
      </c>
      <c r="B918">
        <v>50.75</v>
      </c>
    </row>
    <row r="919" spans="1:2">
      <c r="A919" t="s">
        <v>553</v>
      </c>
      <c r="B919">
        <v>43.046199999999999</v>
      </c>
    </row>
    <row r="920" spans="1:2">
      <c r="A920" t="s">
        <v>554</v>
      </c>
      <c r="B920">
        <v>96.5</v>
      </c>
    </row>
    <row r="921" spans="1:2">
      <c r="A921" t="s">
        <v>554</v>
      </c>
      <c r="B921">
        <v>81.851299999999995</v>
      </c>
    </row>
    <row r="922" spans="1:2">
      <c r="A922" t="s">
        <v>555</v>
      </c>
      <c r="B922">
        <v>82.25</v>
      </c>
    </row>
    <row r="923" spans="1:2">
      <c r="A923" t="s">
        <v>555</v>
      </c>
      <c r="B923">
        <v>69.764499999999998</v>
      </c>
    </row>
    <row r="924" spans="1:2">
      <c r="A924" t="s">
        <v>556</v>
      </c>
      <c r="B924">
        <v>84.4</v>
      </c>
    </row>
    <row r="925" spans="1:2">
      <c r="A925" t="s">
        <v>556</v>
      </c>
      <c r="B925">
        <v>71.588099999999997</v>
      </c>
    </row>
    <row r="926" spans="1:2">
      <c r="A926" t="s">
        <v>557</v>
      </c>
      <c r="B926">
        <v>82.4</v>
      </c>
    </row>
    <row r="927" spans="1:2">
      <c r="A927" t="s">
        <v>557</v>
      </c>
      <c r="B927">
        <v>69.8917</v>
      </c>
    </row>
    <row r="928" spans="1:2">
      <c r="A928" t="s">
        <v>558</v>
      </c>
      <c r="B928">
        <v>95.2</v>
      </c>
    </row>
    <row r="929" spans="1:2">
      <c r="A929" t="s">
        <v>558</v>
      </c>
      <c r="B929">
        <v>80.748599999999996</v>
      </c>
    </row>
    <row r="930" spans="1:2">
      <c r="A930" t="s">
        <v>559</v>
      </c>
      <c r="B930">
        <v>95.2</v>
      </c>
    </row>
    <row r="931" spans="1:2">
      <c r="A931" t="s">
        <v>559</v>
      </c>
      <c r="B931">
        <v>80.748599999999996</v>
      </c>
    </row>
    <row r="932" spans="1:2">
      <c r="A932" t="s">
        <v>560</v>
      </c>
      <c r="B932">
        <v>95.2</v>
      </c>
    </row>
    <row r="933" spans="1:2">
      <c r="A933" t="s">
        <v>560</v>
      </c>
      <c r="B933">
        <v>80.748599999999996</v>
      </c>
    </row>
    <row r="934" spans="1:2">
      <c r="A934" t="s">
        <v>561</v>
      </c>
      <c r="B934">
        <v>29.625</v>
      </c>
    </row>
    <row r="935" spans="1:2">
      <c r="A935" t="s">
        <v>561</v>
      </c>
      <c r="B935">
        <v>25.1279</v>
      </c>
    </row>
    <row r="936" spans="1:2">
      <c r="A936" t="s">
        <v>562</v>
      </c>
      <c r="B936">
        <v>25.5</v>
      </c>
    </row>
    <row r="937" spans="1:2">
      <c r="A937" t="s">
        <v>562</v>
      </c>
      <c r="B937">
        <v>21.629100000000001</v>
      </c>
    </row>
    <row r="938" spans="1:2">
      <c r="A938" t="s">
        <v>563</v>
      </c>
      <c r="B938">
        <v>21.1</v>
      </c>
    </row>
    <row r="939" spans="1:2">
      <c r="A939" t="s">
        <v>563</v>
      </c>
      <c r="B939">
        <v>17.896999999999998</v>
      </c>
    </row>
    <row r="940" spans="1:2">
      <c r="A940" t="s">
        <v>564</v>
      </c>
      <c r="B940">
        <v>26</v>
      </c>
    </row>
    <row r="941" spans="1:2">
      <c r="A941" t="s">
        <v>564</v>
      </c>
      <c r="B941">
        <v>22</v>
      </c>
    </row>
    <row r="942" spans="1:2">
      <c r="A942" t="s">
        <v>565</v>
      </c>
      <c r="B942">
        <v>25.5</v>
      </c>
    </row>
    <row r="943" spans="1:2">
      <c r="A943" t="s">
        <v>565</v>
      </c>
      <c r="B943">
        <v>21.629100000000001</v>
      </c>
    </row>
    <row r="944" spans="1:2">
      <c r="A944" t="s">
        <v>566</v>
      </c>
      <c r="B944">
        <v>14.3125</v>
      </c>
    </row>
    <row r="945" spans="1:2">
      <c r="A945" t="s">
        <v>566</v>
      </c>
      <c r="B945">
        <v>12.139900000000001</v>
      </c>
    </row>
    <row r="946" spans="1:2">
      <c r="A946" t="s">
        <v>567</v>
      </c>
      <c r="B946">
        <v>18.625</v>
      </c>
    </row>
    <row r="947" spans="1:2">
      <c r="A947" t="s">
        <v>567</v>
      </c>
      <c r="B947">
        <v>15.797700000000001</v>
      </c>
    </row>
    <row r="948" spans="1:2">
      <c r="A948" t="s">
        <v>568</v>
      </c>
      <c r="B948">
        <v>18.625</v>
      </c>
    </row>
    <row r="949" spans="1:2">
      <c r="A949" t="s">
        <v>568</v>
      </c>
      <c r="B949">
        <v>15.797700000000001</v>
      </c>
    </row>
    <row r="950" spans="1:2">
      <c r="A950" t="s">
        <v>569</v>
      </c>
      <c r="B950">
        <v>16.9375</v>
      </c>
    </row>
    <row r="951" spans="1:2">
      <c r="A951" t="s">
        <v>569</v>
      </c>
      <c r="B951">
        <v>14.366400000000001</v>
      </c>
    </row>
    <row r="952" spans="1:2">
      <c r="A952" t="s">
        <v>570</v>
      </c>
      <c r="B952">
        <v>20.5625</v>
      </c>
    </row>
    <row r="953" spans="1:2">
      <c r="A953" t="s">
        <v>570</v>
      </c>
      <c r="B953">
        <v>17.441099999999999</v>
      </c>
    </row>
    <row r="954" spans="1:2">
      <c r="A954" t="s">
        <v>571</v>
      </c>
      <c r="B954">
        <v>20.5625</v>
      </c>
    </row>
    <row r="955" spans="1:2">
      <c r="A955" t="s">
        <v>571</v>
      </c>
      <c r="B955">
        <v>17.441099999999999</v>
      </c>
    </row>
    <row r="956" spans="1:2">
      <c r="A956" t="s">
        <v>572</v>
      </c>
      <c r="B956">
        <v>113.5</v>
      </c>
    </row>
    <row r="957" spans="1:2">
      <c r="A957" t="s">
        <v>572</v>
      </c>
      <c r="B957">
        <v>96.270700000000005</v>
      </c>
    </row>
    <row r="958" spans="1:2">
      <c r="A958" t="s">
        <v>573</v>
      </c>
      <c r="B958">
        <v>129.5</v>
      </c>
    </row>
    <row r="959" spans="1:2">
      <c r="A959" t="s">
        <v>573</v>
      </c>
      <c r="B959">
        <v>109.8419</v>
      </c>
    </row>
    <row r="960" spans="1:2">
      <c r="A960" t="s">
        <v>574</v>
      </c>
      <c r="B960">
        <v>57.25</v>
      </c>
    </row>
    <row r="961" spans="1:2">
      <c r="A961" t="s">
        <v>574</v>
      </c>
      <c r="B961">
        <v>48.5595</v>
      </c>
    </row>
    <row r="962" spans="1:2">
      <c r="A962" t="s">
        <v>575</v>
      </c>
      <c r="B962">
        <v>77.75</v>
      </c>
    </row>
    <row r="963" spans="1:2">
      <c r="A963" t="s">
        <v>575</v>
      </c>
      <c r="B963">
        <v>65.947599999999994</v>
      </c>
    </row>
    <row r="964" spans="1:2">
      <c r="A964" t="s">
        <v>576</v>
      </c>
      <c r="B964">
        <v>116.8</v>
      </c>
    </row>
    <row r="965" spans="1:2">
      <c r="A965" t="s">
        <v>576</v>
      </c>
      <c r="B965">
        <v>99.069800000000001</v>
      </c>
    </row>
    <row r="966" spans="1:2">
      <c r="A966" t="s">
        <v>577</v>
      </c>
      <c r="B966">
        <v>222</v>
      </c>
    </row>
    <row r="967" spans="1:2">
      <c r="A967" t="s">
        <v>577</v>
      </c>
      <c r="B967">
        <v>188.3004</v>
      </c>
    </row>
    <row r="968" spans="1:2">
      <c r="A968" t="s">
        <v>578</v>
      </c>
      <c r="B968">
        <v>55.916699999999999</v>
      </c>
    </row>
    <row r="969" spans="1:2">
      <c r="A969" t="s">
        <v>578</v>
      </c>
      <c r="B969">
        <v>47.4285</v>
      </c>
    </row>
    <row r="970" spans="1:2">
      <c r="A970" t="s">
        <v>579</v>
      </c>
      <c r="B970">
        <v>44.833300000000001</v>
      </c>
    </row>
    <row r="971" spans="1:2">
      <c r="A971" t="s">
        <v>579</v>
      </c>
      <c r="B971">
        <v>38.0276</v>
      </c>
    </row>
    <row r="972" spans="1:2">
      <c r="A972" t="s">
        <v>580</v>
      </c>
      <c r="B972">
        <v>44.166699999999999</v>
      </c>
    </row>
    <row r="973" spans="1:2">
      <c r="A973" t="s">
        <v>580</v>
      </c>
      <c r="B973">
        <v>37.462200000000003</v>
      </c>
    </row>
    <row r="974" spans="1:2">
      <c r="A974" t="s">
        <v>581</v>
      </c>
      <c r="B974">
        <v>35.75</v>
      </c>
    </row>
    <row r="975" spans="1:2">
      <c r="A975" t="s">
        <v>581</v>
      </c>
      <c r="B975">
        <v>30.3232</v>
      </c>
    </row>
    <row r="976" spans="1:2">
      <c r="A976" t="s">
        <v>582</v>
      </c>
      <c r="B976">
        <v>44.833300000000001</v>
      </c>
    </row>
    <row r="977" spans="1:2">
      <c r="A977" t="s">
        <v>582</v>
      </c>
      <c r="B977">
        <v>38.0276</v>
      </c>
    </row>
    <row r="978" spans="1:2">
      <c r="A978" t="s">
        <v>583</v>
      </c>
      <c r="B978">
        <v>42.166699999999999</v>
      </c>
    </row>
    <row r="979" spans="1:2">
      <c r="A979" t="s">
        <v>583</v>
      </c>
      <c r="B979">
        <v>35.765799999999999</v>
      </c>
    </row>
    <row r="980" spans="1:2">
      <c r="A980" t="s">
        <v>584</v>
      </c>
      <c r="B980">
        <v>44.833300000000001</v>
      </c>
    </row>
    <row r="981" spans="1:2">
      <c r="A981" t="s">
        <v>584</v>
      </c>
      <c r="B981">
        <v>38.0276</v>
      </c>
    </row>
    <row r="982" spans="1:2">
      <c r="A982" t="s">
        <v>585</v>
      </c>
      <c r="B982">
        <v>44.833300000000001</v>
      </c>
    </row>
    <row r="983" spans="1:2">
      <c r="A983" t="s">
        <v>585</v>
      </c>
      <c r="B983">
        <v>38.0276</v>
      </c>
    </row>
    <row r="984" spans="1:2">
      <c r="A984" t="s">
        <v>586</v>
      </c>
      <c r="B984">
        <v>44.833300000000001</v>
      </c>
    </row>
    <row r="985" spans="1:2">
      <c r="A985" t="s">
        <v>586</v>
      </c>
      <c r="B985">
        <v>38.0276</v>
      </c>
    </row>
    <row r="986" spans="1:2">
      <c r="A986" t="s">
        <v>587</v>
      </c>
      <c r="B986">
        <v>126.75</v>
      </c>
    </row>
    <row r="987" spans="1:2">
      <c r="A987" t="s">
        <v>587</v>
      </c>
      <c r="B987">
        <v>107.5094</v>
      </c>
    </row>
    <row r="988" spans="1:2">
      <c r="A988" t="s">
        <v>588</v>
      </c>
      <c r="B988">
        <v>94.4</v>
      </c>
    </row>
    <row r="989" spans="1:2">
      <c r="A989" t="s">
        <v>588</v>
      </c>
      <c r="B989">
        <v>80.070099999999996</v>
      </c>
    </row>
    <row r="990" spans="1:2">
      <c r="A990" t="s">
        <v>589</v>
      </c>
      <c r="B990">
        <v>55.25</v>
      </c>
    </row>
    <row r="991" spans="1:2">
      <c r="A991" t="s">
        <v>589</v>
      </c>
      <c r="B991">
        <v>47</v>
      </c>
    </row>
    <row r="992" spans="1:2">
      <c r="A992" t="s">
        <v>590</v>
      </c>
      <c r="B992">
        <v>65.5</v>
      </c>
    </row>
    <row r="993" spans="1:2">
      <c r="A993" t="s">
        <v>590</v>
      </c>
      <c r="B993">
        <v>55.557099999999998</v>
      </c>
    </row>
    <row r="994" spans="1:2">
      <c r="A994" t="s">
        <v>591</v>
      </c>
      <c r="B994">
        <v>69</v>
      </c>
    </row>
    <row r="995" spans="1:2">
      <c r="A995" t="s">
        <v>591</v>
      </c>
      <c r="B995">
        <v>58.525799999999997</v>
      </c>
    </row>
    <row r="996" spans="1:2">
      <c r="A996" t="s">
        <v>592</v>
      </c>
      <c r="B996">
        <v>69</v>
      </c>
    </row>
    <row r="997" spans="1:2">
      <c r="A997" t="s">
        <v>592</v>
      </c>
      <c r="B997">
        <v>58.525799999999997</v>
      </c>
    </row>
    <row r="998" spans="1:2">
      <c r="A998" t="s">
        <v>593</v>
      </c>
      <c r="B998">
        <v>69</v>
      </c>
    </row>
    <row r="999" spans="1:2">
      <c r="A999" t="s">
        <v>593</v>
      </c>
      <c r="B999">
        <v>58.525799999999997</v>
      </c>
    </row>
    <row r="1000" spans="1:2">
      <c r="A1000" t="s">
        <v>594</v>
      </c>
      <c r="B1000">
        <v>44.833300000000001</v>
      </c>
    </row>
    <row r="1001" spans="1:2">
      <c r="A1001" t="s">
        <v>594</v>
      </c>
      <c r="B1001">
        <v>38.0276</v>
      </c>
    </row>
    <row r="1002" spans="1:2">
      <c r="A1002" t="s">
        <v>595</v>
      </c>
      <c r="B1002">
        <v>57.25</v>
      </c>
    </row>
    <row r="1003" spans="1:2">
      <c r="A1003" t="s">
        <v>595</v>
      </c>
      <c r="B1003">
        <v>48.5595</v>
      </c>
    </row>
    <row r="1004" spans="1:2">
      <c r="A1004" t="s">
        <v>596</v>
      </c>
      <c r="B1004">
        <v>56</v>
      </c>
    </row>
    <row r="1005" spans="1:2">
      <c r="A1005" t="s">
        <v>596</v>
      </c>
      <c r="B1005">
        <v>47.499200000000002</v>
      </c>
    </row>
    <row r="1006" spans="1:2">
      <c r="A1006" t="s">
        <v>597</v>
      </c>
      <c r="B1006">
        <v>57.25</v>
      </c>
    </row>
    <row r="1007" spans="1:2">
      <c r="A1007" t="s">
        <v>597</v>
      </c>
      <c r="B1007">
        <v>48.5595</v>
      </c>
    </row>
    <row r="1008" spans="1:2">
      <c r="A1008" t="s">
        <v>598</v>
      </c>
      <c r="B1008">
        <v>38</v>
      </c>
    </row>
    <row r="1009" spans="1:2">
      <c r="A1009" t="s">
        <v>598</v>
      </c>
      <c r="B1009">
        <v>32.333399999999997</v>
      </c>
    </row>
    <row r="1010" spans="1:2">
      <c r="A1010" t="s">
        <v>599</v>
      </c>
      <c r="B1010">
        <v>49</v>
      </c>
    </row>
    <row r="1011" spans="1:2">
      <c r="A1011" t="s">
        <v>599</v>
      </c>
      <c r="B1011">
        <v>41.561799999999998</v>
      </c>
    </row>
    <row r="1012" spans="1:2">
      <c r="A1012" t="s">
        <v>600</v>
      </c>
      <c r="B1012">
        <v>57.25</v>
      </c>
    </row>
    <row r="1013" spans="1:2">
      <c r="A1013" t="s">
        <v>600</v>
      </c>
      <c r="B1013">
        <v>48.75</v>
      </c>
    </row>
    <row r="1014" spans="1:2">
      <c r="A1014" t="s">
        <v>601</v>
      </c>
      <c r="B1014">
        <v>57.25</v>
      </c>
    </row>
    <row r="1015" spans="1:2">
      <c r="A1015" t="s">
        <v>601</v>
      </c>
      <c r="B1015">
        <v>48.5595</v>
      </c>
    </row>
    <row r="1016" spans="1:2">
      <c r="A1016" t="s">
        <v>602</v>
      </c>
      <c r="B1016">
        <v>75</v>
      </c>
    </row>
    <row r="1017" spans="1:2">
      <c r="A1017" t="s">
        <v>602</v>
      </c>
      <c r="B1017">
        <v>64</v>
      </c>
    </row>
    <row r="1018" spans="1:2">
      <c r="A1018" t="s">
        <v>603</v>
      </c>
      <c r="B1018">
        <v>40</v>
      </c>
    </row>
    <row r="1019" spans="1:2">
      <c r="A1019" t="s">
        <v>603</v>
      </c>
      <c r="B1019">
        <v>33.927999999999997</v>
      </c>
    </row>
    <row r="1020" spans="1:2">
      <c r="A1020" t="s">
        <v>604</v>
      </c>
      <c r="B1020">
        <v>39</v>
      </c>
    </row>
    <row r="1021" spans="1:2">
      <c r="A1021" t="s">
        <v>604</v>
      </c>
      <c r="B1021">
        <v>33.079799999999999</v>
      </c>
    </row>
    <row r="1022" spans="1:2">
      <c r="A1022" t="s">
        <v>605</v>
      </c>
      <c r="B1022">
        <v>52.375</v>
      </c>
    </row>
    <row r="1023" spans="1:2">
      <c r="A1023" t="s">
        <v>605</v>
      </c>
      <c r="B1023">
        <v>44.424500000000002</v>
      </c>
    </row>
    <row r="1024" spans="1:2">
      <c r="A1024" t="s">
        <v>606</v>
      </c>
      <c r="B1024">
        <v>48.125</v>
      </c>
    </row>
    <row r="1025" spans="1:2">
      <c r="A1025" t="s">
        <v>606</v>
      </c>
      <c r="B1025">
        <v>40.819600000000001</v>
      </c>
    </row>
    <row r="1026" spans="1:2">
      <c r="A1026" t="s">
        <v>607</v>
      </c>
      <c r="B1026">
        <v>62.25</v>
      </c>
    </row>
    <row r="1027" spans="1:2">
      <c r="A1027" t="s">
        <v>607</v>
      </c>
      <c r="B1027">
        <v>52.8005</v>
      </c>
    </row>
    <row r="1028" spans="1:2">
      <c r="A1028" t="s">
        <v>608</v>
      </c>
      <c r="B1028">
        <v>66.400000000000006</v>
      </c>
    </row>
    <row r="1029" spans="1:2">
      <c r="A1029" t="s">
        <v>608</v>
      </c>
      <c r="B1029">
        <v>56.320500000000003</v>
      </c>
    </row>
    <row r="1030" spans="1:2">
      <c r="A1030" t="s">
        <v>609</v>
      </c>
      <c r="B1030">
        <v>26.5</v>
      </c>
    </row>
    <row r="1031" spans="1:2">
      <c r="A1031" t="s">
        <v>609</v>
      </c>
      <c r="B1031">
        <v>22.4773</v>
      </c>
    </row>
    <row r="1032" spans="1:2">
      <c r="A1032" t="s">
        <v>610</v>
      </c>
      <c r="B1032">
        <v>22.75</v>
      </c>
    </row>
    <row r="1033" spans="1:2">
      <c r="A1033" t="s">
        <v>610</v>
      </c>
      <c r="B1033">
        <v>19.296600000000002</v>
      </c>
    </row>
    <row r="1034" spans="1:2">
      <c r="A1034" t="s">
        <v>611</v>
      </c>
      <c r="B1034">
        <v>66.599999999999994</v>
      </c>
    </row>
    <row r="1035" spans="1:2">
      <c r="A1035" t="s">
        <v>611</v>
      </c>
      <c r="B1035">
        <v>56.490099999999998</v>
      </c>
    </row>
    <row r="1036" spans="1:2">
      <c r="A1036" t="s">
        <v>612</v>
      </c>
      <c r="B1036">
        <v>74.2</v>
      </c>
    </row>
    <row r="1037" spans="1:2">
      <c r="A1037" t="s">
        <v>612</v>
      </c>
      <c r="B1037">
        <v>62.936399999999999</v>
      </c>
    </row>
    <row r="1038" spans="1:2">
      <c r="A1038" t="s">
        <v>613</v>
      </c>
      <c r="B1038">
        <v>35</v>
      </c>
    </row>
    <row r="1039" spans="1:2">
      <c r="A1039" t="s">
        <v>613</v>
      </c>
      <c r="B1039">
        <v>29.687000000000001</v>
      </c>
    </row>
    <row r="1040" spans="1:2">
      <c r="A1040" t="s">
        <v>614</v>
      </c>
      <c r="B1040">
        <v>35.75</v>
      </c>
    </row>
    <row r="1041" spans="1:2">
      <c r="A1041" t="s">
        <v>614</v>
      </c>
      <c r="B1041">
        <v>30.3232</v>
      </c>
    </row>
    <row r="1042" spans="1:2">
      <c r="A1042" t="s">
        <v>615</v>
      </c>
      <c r="B1042">
        <v>35.75</v>
      </c>
    </row>
    <row r="1043" spans="1:2">
      <c r="A1043" t="s">
        <v>615</v>
      </c>
      <c r="B1043">
        <v>30.3232</v>
      </c>
    </row>
    <row r="1044" spans="1:2">
      <c r="A1044" t="s">
        <v>616</v>
      </c>
      <c r="B1044">
        <v>35.75</v>
      </c>
    </row>
    <row r="1045" spans="1:2">
      <c r="A1045" t="s">
        <v>616</v>
      </c>
      <c r="B1045">
        <v>30.3232</v>
      </c>
    </row>
    <row r="1046" spans="1:2">
      <c r="A1046" t="s">
        <v>617</v>
      </c>
      <c r="B1046">
        <v>35.75</v>
      </c>
    </row>
    <row r="1047" spans="1:2">
      <c r="A1047" t="s">
        <v>617</v>
      </c>
      <c r="B1047">
        <v>30.3232</v>
      </c>
    </row>
    <row r="1048" spans="1:2">
      <c r="A1048" t="s">
        <v>618</v>
      </c>
      <c r="B1048">
        <v>35.75</v>
      </c>
    </row>
    <row r="1049" spans="1:2">
      <c r="A1049" t="s">
        <v>618</v>
      </c>
      <c r="B1049">
        <v>30.3232</v>
      </c>
    </row>
    <row r="1050" spans="1:2">
      <c r="A1050" t="s">
        <v>619</v>
      </c>
      <c r="B1050">
        <v>146.33330000000001</v>
      </c>
    </row>
    <row r="1051" spans="1:2">
      <c r="A1051" t="s">
        <v>619</v>
      </c>
      <c r="B1051">
        <v>124.1199</v>
      </c>
    </row>
    <row r="1052" spans="1:2">
      <c r="A1052" t="s">
        <v>620</v>
      </c>
      <c r="B1052">
        <v>81</v>
      </c>
    </row>
    <row r="1053" spans="1:2">
      <c r="A1053" t="s">
        <v>620</v>
      </c>
      <c r="B1053">
        <v>68.7042</v>
      </c>
    </row>
    <row r="1054" spans="1:2">
      <c r="A1054" t="s">
        <v>622</v>
      </c>
      <c r="B1054">
        <v>11.9</v>
      </c>
    </row>
    <row r="1055" spans="1:2">
      <c r="A1055" t="s">
        <v>622</v>
      </c>
      <c r="B1055">
        <v>10.0936</v>
      </c>
    </row>
    <row r="1056" spans="1:2">
      <c r="A1056" t="s">
        <v>623</v>
      </c>
      <c r="B1056">
        <v>15.7</v>
      </c>
    </row>
    <row r="1057" spans="1:2">
      <c r="A1057" t="s">
        <v>623</v>
      </c>
      <c r="B1057">
        <v>13.316700000000001</v>
      </c>
    </row>
    <row r="1058" spans="1:2">
      <c r="A1058" t="s">
        <v>624</v>
      </c>
      <c r="B1058">
        <v>7.5</v>
      </c>
    </row>
    <row r="1059" spans="1:2">
      <c r="A1059" t="s">
        <v>624</v>
      </c>
      <c r="B1059">
        <v>6.3615000000000004</v>
      </c>
    </row>
    <row r="1060" spans="1:2">
      <c r="A1060" t="s">
        <v>625</v>
      </c>
      <c r="B1060">
        <v>10.3</v>
      </c>
    </row>
    <row r="1061" spans="1:2">
      <c r="A1061" t="s">
        <v>625</v>
      </c>
      <c r="B1061">
        <v>8.7364999999999995</v>
      </c>
    </row>
    <row r="1062" spans="1:2">
      <c r="A1062" t="s">
        <v>626</v>
      </c>
      <c r="B1062">
        <v>3.8332999999999999</v>
      </c>
    </row>
    <row r="1063" spans="1:2">
      <c r="A1063" t="s">
        <v>626</v>
      </c>
      <c r="B1063">
        <v>3.2513999999999998</v>
      </c>
    </row>
    <row r="1064" spans="1:2">
      <c r="A1064" t="s">
        <v>627</v>
      </c>
      <c r="B1064">
        <v>4.5</v>
      </c>
    </row>
    <row r="1065" spans="1:2">
      <c r="A1065" t="s">
        <v>627</v>
      </c>
      <c r="B1065">
        <v>3.8169</v>
      </c>
    </row>
    <row r="1066" spans="1:2">
      <c r="A1066" t="s">
        <v>628</v>
      </c>
      <c r="B1066">
        <v>5.9</v>
      </c>
    </row>
    <row r="1067" spans="1:2">
      <c r="A1067" t="s">
        <v>628</v>
      </c>
      <c r="B1067">
        <v>5.0044000000000004</v>
      </c>
    </row>
    <row r="1068" spans="1:2">
      <c r="A1068" t="s">
        <v>629</v>
      </c>
      <c r="B1068">
        <v>9.1667000000000005</v>
      </c>
    </row>
    <row r="1069" spans="1:2">
      <c r="A1069" t="s">
        <v>629</v>
      </c>
      <c r="B1069">
        <v>7.7751999999999999</v>
      </c>
    </row>
    <row r="1070" spans="1:2">
      <c r="A1070" t="s">
        <v>630</v>
      </c>
      <c r="B1070">
        <v>18.333300000000001</v>
      </c>
    </row>
    <row r="1071" spans="1:2">
      <c r="A1071" t="s">
        <v>630</v>
      </c>
      <c r="B1071">
        <v>15.5503</v>
      </c>
    </row>
    <row r="1072" spans="1:2">
      <c r="A1072" t="s">
        <v>631</v>
      </c>
      <c r="B1072">
        <v>27.5</v>
      </c>
    </row>
    <row r="1073" spans="1:2">
      <c r="A1073" t="s">
        <v>631</v>
      </c>
      <c r="B1073">
        <v>23.325500000000002</v>
      </c>
    </row>
    <row r="1074" spans="1:2">
      <c r="A1074" t="s">
        <v>240</v>
      </c>
      <c r="B1074">
        <v>14</v>
      </c>
    </row>
    <row r="1075" spans="1:2">
      <c r="A1075" t="s">
        <v>240</v>
      </c>
      <c r="B1075">
        <v>11.8748</v>
      </c>
    </row>
    <row r="1076" spans="1:2">
      <c r="A1076" t="s">
        <v>241</v>
      </c>
      <c r="B1076">
        <v>16</v>
      </c>
    </row>
    <row r="1077" spans="1:2">
      <c r="A1077" t="s">
        <v>241</v>
      </c>
      <c r="B1077">
        <v>13.571199999999999</v>
      </c>
    </row>
    <row r="1078" spans="1:2">
      <c r="A1078" t="s">
        <v>242</v>
      </c>
      <c r="B1078">
        <v>19</v>
      </c>
    </row>
    <row r="1079" spans="1:2">
      <c r="A1079" t="s">
        <v>242</v>
      </c>
      <c r="B1079">
        <v>16.1158</v>
      </c>
    </row>
    <row r="1080" spans="1:2">
      <c r="A1080" t="s">
        <v>243</v>
      </c>
      <c r="B1080">
        <v>6</v>
      </c>
    </row>
    <row r="1081" spans="1:2">
      <c r="A1081" t="s">
        <v>243</v>
      </c>
      <c r="B1081">
        <v>5.0891999999999999</v>
      </c>
    </row>
    <row r="1082" spans="1:2">
      <c r="A1082" t="s">
        <v>244</v>
      </c>
      <c r="B1082">
        <v>8</v>
      </c>
    </row>
    <row r="1083" spans="1:2">
      <c r="A1083" t="s">
        <v>244</v>
      </c>
      <c r="B1083">
        <v>6.7855999999999996</v>
      </c>
    </row>
    <row r="1084" spans="1:2">
      <c r="A1084" t="s">
        <v>245</v>
      </c>
      <c r="B1084">
        <v>19</v>
      </c>
    </row>
    <row r="1085" spans="1:2">
      <c r="A1085" t="s">
        <v>245</v>
      </c>
      <c r="B1085">
        <v>16.1158</v>
      </c>
    </row>
    <row r="1086" spans="1:2">
      <c r="A1086" t="s">
        <v>246</v>
      </c>
      <c r="B1086">
        <v>25</v>
      </c>
    </row>
    <row r="1087" spans="1:2">
      <c r="A1087" t="s">
        <v>246</v>
      </c>
      <c r="B1087">
        <v>21.204999999999998</v>
      </c>
    </row>
    <row r="1088" spans="1:2">
      <c r="A1088" t="s">
        <v>247</v>
      </c>
      <c r="B1088">
        <v>12</v>
      </c>
    </row>
    <row r="1089" spans="1:2">
      <c r="A1089" t="s">
        <v>247</v>
      </c>
      <c r="B1089">
        <v>10.1784</v>
      </c>
    </row>
    <row r="1090" spans="1:2">
      <c r="A1090" t="s">
        <v>633</v>
      </c>
      <c r="B1090">
        <v>110</v>
      </c>
    </row>
    <row r="1091" spans="1:2">
      <c r="A1091" t="s">
        <v>633</v>
      </c>
      <c r="B1091">
        <v>93.302000000000007</v>
      </c>
    </row>
    <row r="1092" spans="1:2">
      <c r="A1092" t="s">
        <v>634</v>
      </c>
      <c r="B1092">
        <v>38</v>
      </c>
    </row>
    <row r="1093" spans="1:2">
      <c r="A1093" t="s">
        <v>634</v>
      </c>
      <c r="B1093">
        <v>32.2316</v>
      </c>
    </row>
    <row r="1094" spans="1:2">
      <c r="A1094" t="s">
        <v>635</v>
      </c>
      <c r="B1094">
        <v>38</v>
      </c>
    </row>
    <row r="1095" spans="1:2">
      <c r="A1095" t="s">
        <v>635</v>
      </c>
      <c r="B1095">
        <v>32.2316</v>
      </c>
    </row>
    <row r="1096" spans="1:2">
      <c r="A1096" t="s">
        <v>636</v>
      </c>
      <c r="B1096">
        <v>70</v>
      </c>
    </row>
    <row r="1097" spans="1:2">
      <c r="A1097" t="s">
        <v>636</v>
      </c>
      <c r="B1097">
        <v>59.374000000000002</v>
      </c>
    </row>
    <row r="1098" spans="1:2">
      <c r="A1098" t="s">
        <v>637</v>
      </c>
      <c r="B1098">
        <v>18</v>
      </c>
    </row>
    <row r="1099" spans="1:2">
      <c r="A1099" t="s">
        <v>637</v>
      </c>
      <c r="B1099">
        <v>15.2676</v>
      </c>
    </row>
    <row r="1100" spans="1:2">
      <c r="A1100" t="s">
        <v>638</v>
      </c>
      <c r="B1100">
        <v>12.5</v>
      </c>
    </row>
    <row r="1101" spans="1:2">
      <c r="A1101" t="s">
        <v>638</v>
      </c>
      <c r="B1101">
        <v>10.602499999999999</v>
      </c>
    </row>
    <row r="1102" spans="1:2">
      <c r="A1102" t="s">
        <v>639</v>
      </c>
      <c r="B1102">
        <v>16.666699999999999</v>
      </c>
    </row>
    <row r="1103" spans="1:2">
      <c r="A1103" t="s">
        <v>639</v>
      </c>
      <c r="B1103">
        <v>14.136699999999999</v>
      </c>
    </row>
    <row r="1104" spans="1:2">
      <c r="A1104" t="s">
        <v>640</v>
      </c>
      <c r="B1104">
        <v>19</v>
      </c>
    </row>
    <row r="1105" spans="1:2">
      <c r="A1105" t="s">
        <v>640</v>
      </c>
      <c r="B1105">
        <v>16.1158</v>
      </c>
    </row>
    <row r="1106" spans="1:2">
      <c r="A1106" t="s">
        <v>641</v>
      </c>
      <c r="B1106">
        <v>28.5</v>
      </c>
    </row>
    <row r="1107" spans="1:2">
      <c r="A1107" t="s">
        <v>641</v>
      </c>
      <c r="B1107">
        <v>24.1737</v>
      </c>
    </row>
    <row r="1108" spans="1:2">
      <c r="A1108" t="s">
        <v>642</v>
      </c>
      <c r="B1108">
        <v>18</v>
      </c>
    </row>
    <row r="1109" spans="1:2">
      <c r="A1109" t="s">
        <v>642</v>
      </c>
      <c r="B1109">
        <v>15.2676</v>
      </c>
    </row>
    <row r="1110" spans="1:2">
      <c r="A1110" t="s">
        <v>643</v>
      </c>
      <c r="B1110">
        <v>18</v>
      </c>
    </row>
    <row r="1111" spans="1:2">
      <c r="A1111" t="s">
        <v>643</v>
      </c>
      <c r="B1111">
        <v>15.2676</v>
      </c>
    </row>
    <row r="1112" spans="1:2">
      <c r="A1112" t="s">
        <v>644</v>
      </c>
      <c r="B1112">
        <v>26</v>
      </c>
    </row>
    <row r="1113" spans="1:2">
      <c r="A1113" t="s">
        <v>644</v>
      </c>
      <c r="B1113">
        <v>22.0532</v>
      </c>
    </row>
    <row r="1114" spans="1:2">
      <c r="A1114" t="s">
        <v>645</v>
      </c>
      <c r="B1114">
        <v>16</v>
      </c>
    </row>
    <row r="1115" spans="1:2">
      <c r="A1115" t="s">
        <v>645</v>
      </c>
      <c r="B1115">
        <v>13.571199999999999</v>
      </c>
    </row>
    <row r="1116" spans="1:2">
      <c r="A1116" t="s">
        <v>646</v>
      </c>
      <c r="B1116">
        <v>32</v>
      </c>
    </row>
    <row r="1117" spans="1:2">
      <c r="A1117" t="s">
        <v>646</v>
      </c>
      <c r="B1117">
        <v>27.142399999999999</v>
      </c>
    </row>
    <row r="1118" spans="1:2">
      <c r="A1118" t="s">
        <v>647</v>
      </c>
      <c r="B1118">
        <v>12</v>
      </c>
    </row>
    <row r="1119" spans="1:2">
      <c r="A1119" t="s">
        <v>647</v>
      </c>
      <c r="B1119">
        <v>10.1784</v>
      </c>
    </row>
    <row r="1120" spans="1:2">
      <c r="A1120" t="s">
        <v>648</v>
      </c>
      <c r="B1120">
        <v>22</v>
      </c>
    </row>
    <row r="1121" spans="1:2">
      <c r="A1121" t="s">
        <v>648</v>
      </c>
      <c r="B1121">
        <v>18.660399999999999</v>
      </c>
    </row>
    <row r="1122" spans="1:2">
      <c r="A1122" t="s">
        <v>649</v>
      </c>
      <c r="B1122">
        <v>12</v>
      </c>
    </row>
    <row r="1123" spans="1:2">
      <c r="A1123" t="s">
        <v>649</v>
      </c>
      <c r="B1123">
        <v>10.1784</v>
      </c>
    </row>
    <row r="1124" spans="1:2">
      <c r="A1124" t="s">
        <v>650</v>
      </c>
      <c r="B1124">
        <v>17</v>
      </c>
    </row>
    <row r="1125" spans="1:2">
      <c r="A1125" t="s">
        <v>650</v>
      </c>
      <c r="B1125">
        <v>14.4194</v>
      </c>
    </row>
    <row r="1126" spans="1:2">
      <c r="A1126" t="s">
        <v>651</v>
      </c>
      <c r="B1126">
        <v>27</v>
      </c>
    </row>
    <row r="1127" spans="1:2">
      <c r="A1127" t="s">
        <v>651</v>
      </c>
      <c r="B1127">
        <v>22.901399999999999</v>
      </c>
    </row>
    <row r="1128" spans="1:2">
      <c r="A1128" t="s">
        <v>652</v>
      </c>
      <c r="B1128">
        <v>30</v>
      </c>
    </row>
    <row r="1129" spans="1:2">
      <c r="A1129" t="s">
        <v>652</v>
      </c>
      <c r="B1129">
        <v>25.446000000000002</v>
      </c>
    </row>
    <row r="1130" spans="1:2">
      <c r="A1130" t="s">
        <v>653</v>
      </c>
      <c r="B1130">
        <v>25</v>
      </c>
    </row>
    <row r="1131" spans="1:2">
      <c r="A1131" t="s">
        <v>653</v>
      </c>
      <c r="B1131">
        <v>21.204999999999998</v>
      </c>
    </row>
    <row r="1132" spans="1:2">
      <c r="A1132" t="s">
        <v>654</v>
      </c>
      <c r="B1132">
        <v>25</v>
      </c>
    </row>
    <row r="1133" spans="1:2">
      <c r="A1133" t="s">
        <v>654</v>
      </c>
      <c r="B1133">
        <v>21.204999999999998</v>
      </c>
    </row>
    <row r="1134" spans="1:2">
      <c r="A1134" t="s">
        <v>655</v>
      </c>
      <c r="B1134">
        <v>27</v>
      </c>
    </row>
    <row r="1135" spans="1:2">
      <c r="A1135" t="s">
        <v>655</v>
      </c>
      <c r="B1135">
        <v>22.901399999999999</v>
      </c>
    </row>
    <row r="1136" spans="1:2">
      <c r="A1136" t="s">
        <v>656</v>
      </c>
      <c r="B1136">
        <v>31</v>
      </c>
    </row>
    <row r="1137" spans="1:2">
      <c r="A1137" t="s">
        <v>656</v>
      </c>
      <c r="B1137">
        <v>26.2942</v>
      </c>
    </row>
    <row r="1138" spans="1:2">
      <c r="A1138" t="s">
        <v>657</v>
      </c>
      <c r="B1138">
        <v>10</v>
      </c>
    </row>
    <row r="1139" spans="1:2">
      <c r="A1139" t="s">
        <v>657</v>
      </c>
      <c r="B1139">
        <v>8.4819999999999993</v>
      </c>
    </row>
    <row r="1140" spans="1:2">
      <c r="A1140" t="s">
        <v>658</v>
      </c>
      <c r="B1140">
        <v>14</v>
      </c>
    </row>
    <row r="1141" spans="1:2">
      <c r="A1141" t="s">
        <v>658</v>
      </c>
      <c r="B1141">
        <v>11.8748</v>
      </c>
    </row>
    <row r="1142" spans="1:2">
      <c r="A1142" t="s">
        <v>659</v>
      </c>
      <c r="B1142">
        <v>19</v>
      </c>
    </row>
    <row r="1143" spans="1:2">
      <c r="A1143" t="s">
        <v>659</v>
      </c>
      <c r="B1143">
        <v>16.1158</v>
      </c>
    </row>
    <row r="1144" spans="1:2">
      <c r="A1144" t="s">
        <v>660</v>
      </c>
      <c r="B1144">
        <v>19</v>
      </c>
    </row>
    <row r="1145" spans="1:2">
      <c r="A1145" t="s">
        <v>660</v>
      </c>
      <c r="B1145">
        <v>16.1158</v>
      </c>
    </row>
    <row r="1146" spans="1:2">
      <c r="A1146" t="s">
        <v>661</v>
      </c>
      <c r="B1146">
        <v>22</v>
      </c>
    </row>
    <row r="1147" spans="1:2">
      <c r="A1147" t="s">
        <v>661</v>
      </c>
      <c r="B1147">
        <v>18.660399999999999</v>
      </c>
    </row>
    <row r="1148" spans="1:2">
      <c r="A1148" t="s">
        <v>662</v>
      </c>
      <c r="B1148">
        <v>28</v>
      </c>
    </row>
    <row r="1149" spans="1:2">
      <c r="A1149" t="s">
        <v>662</v>
      </c>
      <c r="B1149">
        <v>23.749600000000001</v>
      </c>
    </row>
    <row r="1150" spans="1:2">
      <c r="A1150" t="s">
        <v>663</v>
      </c>
      <c r="B1150">
        <v>10</v>
      </c>
    </row>
    <row r="1151" spans="1:2">
      <c r="A1151" t="s">
        <v>663</v>
      </c>
      <c r="B1151">
        <v>8.4819999999999993</v>
      </c>
    </row>
    <row r="1152" spans="1:2">
      <c r="A1152" t="s">
        <v>664</v>
      </c>
      <c r="B1152">
        <v>15</v>
      </c>
    </row>
    <row r="1153" spans="1:2">
      <c r="A1153" t="s">
        <v>664</v>
      </c>
      <c r="B1153">
        <v>12.723000000000001</v>
      </c>
    </row>
    <row r="1154" spans="1:2">
      <c r="A1154" t="s">
        <v>665</v>
      </c>
      <c r="B1154">
        <v>20</v>
      </c>
    </row>
    <row r="1155" spans="1:2">
      <c r="A1155" t="s">
        <v>665</v>
      </c>
      <c r="B1155">
        <v>16.963999999999999</v>
      </c>
    </row>
    <row r="1156" spans="1:2">
      <c r="A1156" t="s">
        <v>666</v>
      </c>
      <c r="B1156">
        <v>23</v>
      </c>
    </row>
    <row r="1157" spans="1:2">
      <c r="A1157" t="s">
        <v>666</v>
      </c>
      <c r="B1157">
        <v>19.508600000000001</v>
      </c>
    </row>
    <row r="1158" spans="1:2">
      <c r="A1158" t="s">
        <v>667</v>
      </c>
      <c r="B1158">
        <v>40</v>
      </c>
    </row>
    <row r="1159" spans="1:2">
      <c r="A1159" t="s">
        <v>667</v>
      </c>
      <c r="B1159">
        <v>33.927999999999997</v>
      </c>
    </row>
    <row r="1160" spans="1:2">
      <c r="A1160" t="s">
        <v>668</v>
      </c>
      <c r="B1160">
        <v>32</v>
      </c>
    </row>
    <row r="1161" spans="1:2">
      <c r="A1161" t="s">
        <v>668</v>
      </c>
      <c r="B1161">
        <v>27.142399999999999</v>
      </c>
    </row>
    <row r="1162" spans="1:2">
      <c r="A1162" t="s">
        <v>669</v>
      </c>
      <c r="B1162">
        <v>39</v>
      </c>
    </row>
    <row r="1163" spans="1:2">
      <c r="A1163" t="s">
        <v>669</v>
      </c>
      <c r="B1163">
        <v>33.079799999999999</v>
      </c>
    </row>
    <row r="1164" spans="1:2">
      <c r="A1164" t="s">
        <v>670</v>
      </c>
      <c r="B1164">
        <v>72</v>
      </c>
    </row>
    <row r="1165" spans="1:2">
      <c r="A1165" t="s">
        <v>670</v>
      </c>
      <c r="B1165">
        <v>61.070399999999999</v>
      </c>
    </row>
    <row r="1166" spans="1:2">
      <c r="A1166" t="s">
        <v>671</v>
      </c>
      <c r="B1166">
        <v>72</v>
      </c>
    </row>
    <row r="1167" spans="1:2">
      <c r="A1167" t="s">
        <v>671</v>
      </c>
      <c r="B1167">
        <v>61.070399999999999</v>
      </c>
    </row>
    <row r="1168" spans="1:2">
      <c r="A1168" t="s">
        <v>672</v>
      </c>
      <c r="B1168">
        <v>72</v>
      </c>
    </row>
    <row r="1169" spans="1:2">
      <c r="A1169" t="s">
        <v>672</v>
      </c>
      <c r="B1169">
        <v>61.070399999999999</v>
      </c>
    </row>
    <row r="1170" spans="1:2">
      <c r="A1170" t="s">
        <v>673</v>
      </c>
      <c r="B1170">
        <v>72</v>
      </c>
    </row>
    <row r="1171" spans="1:2">
      <c r="A1171" t="s">
        <v>673</v>
      </c>
      <c r="B1171">
        <v>61.070399999999999</v>
      </c>
    </row>
    <row r="1172" spans="1:2">
      <c r="A1172" t="s">
        <v>291</v>
      </c>
      <c r="B1172">
        <v>0.01</v>
      </c>
    </row>
    <row r="1173" spans="1:2">
      <c r="A1173" t="s">
        <v>291</v>
      </c>
      <c r="B1173">
        <v>8.5000000000000006E-3</v>
      </c>
    </row>
    <row r="1174" spans="1:2">
      <c r="A1174" t="s">
        <v>675</v>
      </c>
      <c r="B1174">
        <v>6</v>
      </c>
    </row>
    <row r="1175" spans="1:2">
      <c r="A1175" t="s">
        <v>675</v>
      </c>
      <c r="B1175">
        <v>5.0891999999999999</v>
      </c>
    </row>
    <row r="1176" spans="1:2">
      <c r="A1176" t="s">
        <v>676</v>
      </c>
      <c r="B1176">
        <v>6</v>
      </c>
    </row>
    <row r="1177" spans="1:2">
      <c r="A1177" t="s">
        <v>676</v>
      </c>
      <c r="B1177">
        <v>5.0891999999999999</v>
      </c>
    </row>
    <row r="1178" spans="1:2">
      <c r="A1178" t="s">
        <v>677</v>
      </c>
      <c r="B1178">
        <v>6</v>
      </c>
    </row>
    <row r="1179" spans="1:2">
      <c r="A1179" t="s">
        <v>677</v>
      </c>
      <c r="B1179">
        <v>5.0891999999999999</v>
      </c>
    </row>
    <row r="1180" spans="1:2">
      <c r="A1180" t="s">
        <v>679</v>
      </c>
      <c r="B1180">
        <v>1.8333999999999999</v>
      </c>
    </row>
    <row r="1181" spans="1:2">
      <c r="A1181" t="s">
        <v>679</v>
      </c>
      <c r="B1181">
        <v>1.5550999999999999</v>
      </c>
    </row>
    <row r="1182" spans="1:2">
      <c r="A1182" t="s">
        <v>680</v>
      </c>
      <c r="B1182">
        <v>3.1667000000000001</v>
      </c>
    </row>
    <row r="1183" spans="1:2">
      <c r="A1183" t="s">
        <v>680</v>
      </c>
      <c r="B1183">
        <v>2.6859999999999999</v>
      </c>
    </row>
    <row r="1184" spans="1:2">
      <c r="A1184" t="s">
        <v>681</v>
      </c>
      <c r="B1184">
        <v>6</v>
      </c>
    </row>
    <row r="1185" spans="1:2">
      <c r="A1185" t="s">
        <v>681</v>
      </c>
      <c r="B1185">
        <v>5.0891999999999999</v>
      </c>
    </row>
    <row r="1186" spans="1:2">
      <c r="A1186" t="s">
        <v>682</v>
      </c>
      <c r="B1186">
        <v>3.125</v>
      </c>
    </row>
    <row r="1187" spans="1:2">
      <c r="A1187" t="s">
        <v>682</v>
      </c>
      <c r="B1187">
        <v>2.6505999999999998</v>
      </c>
    </row>
    <row r="1188" spans="1:2">
      <c r="A1188" t="s">
        <v>683</v>
      </c>
      <c r="B1188">
        <v>3.125</v>
      </c>
    </row>
    <row r="1189" spans="1:2">
      <c r="A1189" t="s">
        <v>683</v>
      </c>
      <c r="B1189">
        <v>2.6505999999999998</v>
      </c>
    </row>
    <row r="1190" spans="1:2">
      <c r="A1190" t="s">
        <v>684</v>
      </c>
      <c r="B1190">
        <v>3.125</v>
      </c>
    </row>
    <row r="1191" spans="1:2">
      <c r="A1191" t="s">
        <v>684</v>
      </c>
      <c r="B1191">
        <v>2.6505999999999998</v>
      </c>
    </row>
    <row r="1192" spans="1:2">
      <c r="A1192" t="s">
        <v>685</v>
      </c>
      <c r="B1192">
        <v>4.3333000000000004</v>
      </c>
    </row>
    <row r="1193" spans="1:2">
      <c r="A1193" t="s">
        <v>685</v>
      </c>
      <c r="B1193">
        <v>3.6755</v>
      </c>
    </row>
    <row r="1194" spans="1:2">
      <c r="A1194" t="s">
        <v>686</v>
      </c>
      <c r="B1194">
        <v>8.5</v>
      </c>
    </row>
    <row r="1195" spans="1:2">
      <c r="A1195" t="s">
        <v>686</v>
      </c>
      <c r="B1195">
        <v>7.2096999999999998</v>
      </c>
    </row>
    <row r="1196" spans="1:2">
      <c r="A1196" t="s">
        <v>687</v>
      </c>
      <c r="B1196">
        <v>7.1666999999999996</v>
      </c>
    </row>
    <row r="1197" spans="1:2">
      <c r="A1197" t="s">
        <v>687</v>
      </c>
      <c r="B1197">
        <v>6.0788000000000002</v>
      </c>
    </row>
    <row r="1198" spans="1:2">
      <c r="A1198" t="s">
        <v>688</v>
      </c>
      <c r="B1198">
        <v>4.7778</v>
      </c>
    </row>
    <row r="1199" spans="1:2">
      <c r="A1199" t="s">
        <v>688</v>
      </c>
      <c r="B1199">
        <v>4.0525000000000002</v>
      </c>
    </row>
    <row r="1200" spans="1:2">
      <c r="A1200" t="s">
        <v>689</v>
      </c>
      <c r="B1200">
        <v>3.5832999999999999</v>
      </c>
    </row>
    <row r="1201" spans="1:2">
      <c r="A1201" t="s">
        <v>689</v>
      </c>
      <c r="B1201">
        <v>3.0394000000000001</v>
      </c>
    </row>
    <row r="1202" spans="1:2">
      <c r="A1202" t="s">
        <v>690</v>
      </c>
      <c r="B1202">
        <v>3.75</v>
      </c>
    </row>
    <row r="1203" spans="1:2">
      <c r="A1203" t="s">
        <v>690</v>
      </c>
      <c r="B1203">
        <v>3.1808000000000001</v>
      </c>
    </row>
    <row r="1204" spans="1:2">
      <c r="A1204" t="s">
        <v>691</v>
      </c>
      <c r="B1204">
        <v>0.9375</v>
      </c>
    </row>
    <row r="1205" spans="1:2">
      <c r="A1205" t="s">
        <v>691</v>
      </c>
      <c r="B1205">
        <v>0.79520000000000002</v>
      </c>
    </row>
    <row r="1206" spans="1:2">
      <c r="A1206" t="s">
        <v>693</v>
      </c>
      <c r="B1206">
        <v>7</v>
      </c>
    </row>
    <row r="1207" spans="1:2">
      <c r="A1207" t="s">
        <v>693</v>
      </c>
      <c r="B1207">
        <v>5.9374000000000002</v>
      </c>
    </row>
    <row r="1208" spans="1:2">
      <c r="A1208" t="s">
        <v>694</v>
      </c>
      <c r="B1208">
        <v>7</v>
      </c>
    </row>
    <row r="1209" spans="1:2">
      <c r="A1209" t="s">
        <v>694</v>
      </c>
      <c r="B1209">
        <v>5.9374000000000002</v>
      </c>
    </row>
    <row r="1210" spans="1:2">
      <c r="A1210" t="s">
        <v>695</v>
      </c>
      <c r="B1210">
        <v>7</v>
      </c>
    </row>
    <row r="1211" spans="1:2">
      <c r="A1211" t="s">
        <v>695</v>
      </c>
      <c r="B1211">
        <v>5.9374000000000002</v>
      </c>
    </row>
    <row r="1212" spans="1:2">
      <c r="A1212" t="s">
        <v>696</v>
      </c>
      <c r="B1212">
        <v>7</v>
      </c>
    </row>
    <row r="1213" spans="1:2">
      <c r="A1213" t="s">
        <v>696</v>
      </c>
      <c r="B1213">
        <v>5.9374000000000002</v>
      </c>
    </row>
    <row r="1214" spans="1:2">
      <c r="A1214" t="s">
        <v>697</v>
      </c>
      <c r="B1214">
        <v>7</v>
      </c>
    </row>
    <row r="1215" spans="1:2">
      <c r="A1215" t="s">
        <v>697</v>
      </c>
      <c r="B1215">
        <v>5.9374000000000002</v>
      </c>
    </row>
    <row r="1216" spans="1:2">
      <c r="A1216" t="s">
        <v>698</v>
      </c>
      <c r="B1216">
        <v>8.5</v>
      </c>
    </row>
    <row r="1217" spans="1:2">
      <c r="A1217" t="s">
        <v>698</v>
      </c>
      <c r="B1217">
        <v>7.2096999999999998</v>
      </c>
    </row>
    <row r="1218" spans="1:2">
      <c r="A1218" t="s">
        <v>699</v>
      </c>
      <c r="B1218">
        <v>8.5</v>
      </c>
    </row>
    <row r="1219" spans="1:2">
      <c r="A1219" t="s">
        <v>699</v>
      </c>
      <c r="B1219">
        <v>7.2096999999999998</v>
      </c>
    </row>
    <row r="1220" spans="1:2">
      <c r="A1220" t="s">
        <v>700</v>
      </c>
      <c r="B1220">
        <v>8.5</v>
      </c>
    </row>
    <row r="1221" spans="1:2">
      <c r="A1221" t="s">
        <v>700</v>
      </c>
      <c r="B1221">
        <v>7.2096999999999998</v>
      </c>
    </row>
    <row r="1222" spans="1:2">
      <c r="A1222" t="s">
        <v>701</v>
      </c>
      <c r="B1222">
        <v>8.5</v>
      </c>
    </row>
    <row r="1223" spans="1:2">
      <c r="A1223" t="s">
        <v>701</v>
      </c>
      <c r="B1223">
        <v>7.2096999999999998</v>
      </c>
    </row>
    <row r="1224" spans="1:2">
      <c r="A1224" t="s">
        <v>702</v>
      </c>
      <c r="B1224">
        <v>12</v>
      </c>
    </row>
    <row r="1225" spans="1:2">
      <c r="A1225" t="s">
        <v>702</v>
      </c>
      <c r="B1225">
        <v>10.1784</v>
      </c>
    </row>
    <row r="1226" spans="1:2">
      <c r="A1226" t="s">
        <v>703</v>
      </c>
      <c r="B1226">
        <v>12</v>
      </c>
    </row>
    <row r="1227" spans="1:2">
      <c r="A1227" t="s">
        <v>703</v>
      </c>
      <c r="B1227">
        <v>10.1784</v>
      </c>
    </row>
    <row r="1228" spans="1:2">
      <c r="A1228" t="s">
        <v>704</v>
      </c>
      <c r="B1228">
        <v>15</v>
      </c>
    </row>
    <row r="1229" spans="1:2">
      <c r="A1229" t="s">
        <v>704</v>
      </c>
      <c r="B1229">
        <v>12.723000000000001</v>
      </c>
    </row>
    <row r="1230" spans="1:2">
      <c r="A1230" t="s">
        <v>705</v>
      </c>
      <c r="B1230">
        <v>15</v>
      </c>
    </row>
    <row r="1231" spans="1:2">
      <c r="A1231" t="s">
        <v>705</v>
      </c>
      <c r="B1231">
        <v>12.723000000000001</v>
      </c>
    </row>
    <row r="1232" spans="1:2">
      <c r="A1232" t="s">
        <v>706</v>
      </c>
      <c r="B1232">
        <v>15</v>
      </c>
    </row>
    <row r="1233" spans="1:2">
      <c r="A1233" t="s">
        <v>706</v>
      </c>
      <c r="B1233">
        <v>12.723000000000001</v>
      </c>
    </row>
    <row r="1234" spans="1:2">
      <c r="A1234" t="s">
        <v>707</v>
      </c>
      <c r="B1234">
        <v>15</v>
      </c>
    </row>
    <row r="1235" spans="1:2">
      <c r="A1235" t="s">
        <v>707</v>
      </c>
      <c r="B1235">
        <v>12.723000000000001</v>
      </c>
    </row>
    <row r="1236" spans="1:2">
      <c r="A1236" t="s">
        <v>708</v>
      </c>
      <c r="B1236">
        <v>21.25</v>
      </c>
    </row>
    <row r="1237" spans="1:2">
      <c r="A1237" t="s">
        <v>708</v>
      </c>
      <c r="B1237">
        <v>18.0243</v>
      </c>
    </row>
    <row r="1238" spans="1:2">
      <c r="A1238" t="s">
        <v>709</v>
      </c>
      <c r="B1238">
        <v>21.25</v>
      </c>
    </row>
    <row r="1239" spans="1:2">
      <c r="A1239" t="s">
        <v>709</v>
      </c>
      <c r="B1239">
        <v>18.0243</v>
      </c>
    </row>
    <row r="1240" spans="1:2">
      <c r="A1240" t="s">
        <v>710</v>
      </c>
      <c r="B1240">
        <v>21.25</v>
      </c>
    </row>
    <row r="1241" spans="1:2">
      <c r="A1241" t="s">
        <v>710</v>
      </c>
      <c r="B1241">
        <v>18.0243</v>
      </c>
    </row>
    <row r="1242" spans="1:2">
      <c r="A1242" t="s">
        <v>711</v>
      </c>
      <c r="B1242">
        <v>21.25</v>
      </c>
    </row>
    <row r="1243" spans="1:2">
      <c r="A1243" t="s">
        <v>711</v>
      </c>
      <c r="B1243">
        <v>18.0243</v>
      </c>
    </row>
    <row r="1244" spans="1:2">
      <c r="A1244" t="s">
        <v>712</v>
      </c>
      <c r="B1244">
        <v>12</v>
      </c>
    </row>
    <row r="1245" spans="1:2">
      <c r="A1245" t="s">
        <v>712</v>
      </c>
      <c r="B1245">
        <v>10.1784</v>
      </c>
    </row>
    <row r="1246" spans="1:2">
      <c r="A1246" t="s">
        <v>713</v>
      </c>
      <c r="B1246">
        <v>12</v>
      </c>
    </row>
    <row r="1247" spans="1:2">
      <c r="A1247" t="s">
        <v>713</v>
      </c>
      <c r="B1247">
        <v>10.1784</v>
      </c>
    </row>
    <row r="1248" spans="1:2">
      <c r="A1248" t="s">
        <v>714</v>
      </c>
      <c r="B1248">
        <v>12</v>
      </c>
    </row>
    <row r="1249" spans="1:2">
      <c r="A1249" t="s">
        <v>714</v>
      </c>
      <c r="B1249">
        <v>10.1784</v>
      </c>
    </row>
    <row r="1250" spans="1:2">
      <c r="A1250" t="s">
        <v>715</v>
      </c>
      <c r="B1250">
        <v>15</v>
      </c>
    </row>
    <row r="1251" spans="1:2">
      <c r="A1251" t="s">
        <v>715</v>
      </c>
      <c r="B1251">
        <v>12.723000000000001</v>
      </c>
    </row>
    <row r="1252" spans="1:2">
      <c r="A1252" t="s">
        <v>716</v>
      </c>
      <c r="B1252">
        <v>15</v>
      </c>
    </row>
    <row r="1253" spans="1:2">
      <c r="A1253" t="s">
        <v>716</v>
      </c>
      <c r="B1253">
        <v>12.723000000000001</v>
      </c>
    </row>
    <row r="1254" spans="1:2">
      <c r="A1254" t="s">
        <v>717</v>
      </c>
      <c r="B1254">
        <v>18</v>
      </c>
    </row>
    <row r="1255" spans="1:2">
      <c r="A1255" t="s">
        <v>717</v>
      </c>
      <c r="B1255">
        <v>15.2676</v>
      </c>
    </row>
    <row r="1256" spans="1:2">
      <c r="A1256" t="s">
        <v>718</v>
      </c>
      <c r="B1256">
        <v>24</v>
      </c>
    </row>
    <row r="1257" spans="1:2">
      <c r="A1257" t="s">
        <v>718</v>
      </c>
      <c r="B1257">
        <v>20.3568</v>
      </c>
    </row>
    <row r="1258" spans="1:2">
      <c r="A1258" t="s">
        <v>719</v>
      </c>
      <c r="B1258">
        <v>20.5</v>
      </c>
    </row>
    <row r="1259" spans="1:2">
      <c r="A1259" t="s">
        <v>719</v>
      </c>
      <c r="B1259">
        <v>17.388100000000001</v>
      </c>
    </row>
    <row r="1260" spans="1:2">
      <c r="A1260" t="s">
        <v>720</v>
      </c>
      <c r="B1260">
        <v>18</v>
      </c>
    </row>
    <row r="1261" spans="1:2">
      <c r="A1261" t="s">
        <v>720</v>
      </c>
      <c r="B1261">
        <v>15.2676</v>
      </c>
    </row>
    <row r="1262" spans="1:2">
      <c r="A1262" t="s">
        <v>721</v>
      </c>
      <c r="B1262">
        <v>13.25</v>
      </c>
    </row>
    <row r="1263" spans="1:2">
      <c r="A1263" t="s">
        <v>721</v>
      </c>
      <c r="B1263">
        <v>11.2387</v>
      </c>
    </row>
    <row r="1264" spans="1:2">
      <c r="A1264" t="s">
        <v>722</v>
      </c>
      <c r="B1264">
        <v>13.25</v>
      </c>
    </row>
    <row r="1265" spans="1:2">
      <c r="A1265" t="s">
        <v>722</v>
      </c>
      <c r="B1265">
        <v>11.2387</v>
      </c>
    </row>
    <row r="1266" spans="1:2">
      <c r="A1266" t="s">
        <v>723</v>
      </c>
      <c r="B1266">
        <v>13.25</v>
      </c>
    </row>
    <row r="1267" spans="1:2">
      <c r="A1267" t="s">
        <v>723</v>
      </c>
      <c r="B1267">
        <v>11.2387</v>
      </c>
    </row>
    <row r="1268" spans="1:2">
      <c r="A1268" t="s">
        <v>724</v>
      </c>
      <c r="B1268">
        <v>13.25</v>
      </c>
    </row>
    <row r="1269" spans="1:2">
      <c r="A1269" t="s">
        <v>724</v>
      </c>
      <c r="B1269">
        <v>11.2387</v>
      </c>
    </row>
    <row r="1270" spans="1:2">
      <c r="A1270" t="s">
        <v>725</v>
      </c>
      <c r="B1270">
        <v>13.25</v>
      </c>
    </row>
    <row r="1271" spans="1:2">
      <c r="A1271" t="s">
        <v>725</v>
      </c>
      <c r="B1271">
        <v>11.2387</v>
      </c>
    </row>
    <row r="1272" spans="1:2">
      <c r="A1272" t="s">
        <v>726</v>
      </c>
      <c r="B1272">
        <v>13.25</v>
      </c>
    </row>
    <row r="1273" spans="1:2">
      <c r="A1273" t="s">
        <v>726</v>
      </c>
      <c r="B1273">
        <v>11.2387</v>
      </c>
    </row>
    <row r="1274" spans="1:2">
      <c r="A1274" t="s">
        <v>727</v>
      </c>
      <c r="B1274">
        <v>18</v>
      </c>
    </row>
    <row r="1275" spans="1:2">
      <c r="A1275" t="s">
        <v>727</v>
      </c>
      <c r="B1275">
        <v>15.2676</v>
      </c>
    </row>
    <row r="1276" spans="1:2">
      <c r="A1276" t="s">
        <v>728</v>
      </c>
      <c r="B1276">
        <v>16.416699999999999</v>
      </c>
    </row>
    <row r="1277" spans="1:2">
      <c r="A1277" t="s">
        <v>728</v>
      </c>
      <c r="B1277">
        <v>13.9246</v>
      </c>
    </row>
    <row r="1278" spans="1:2">
      <c r="A1278" t="s">
        <v>729</v>
      </c>
      <c r="B1278">
        <v>16.416699999999999</v>
      </c>
    </row>
    <row r="1279" spans="1:2">
      <c r="A1279" t="s">
        <v>729</v>
      </c>
      <c r="B1279">
        <v>13.9246</v>
      </c>
    </row>
    <row r="1280" spans="1:2">
      <c r="A1280" t="s">
        <v>730</v>
      </c>
      <c r="B1280">
        <v>16.416699999999999</v>
      </c>
    </row>
    <row r="1281" spans="1:2">
      <c r="A1281" t="s">
        <v>730</v>
      </c>
      <c r="B1281">
        <v>13.9246</v>
      </c>
    </row>
    <row r="1282" spans="1:2">
      <c r="A1282" t="s">
        <v>731</v>
      </c>
      <c r="B1282">
        <v>16.416699999999999</v>
      </c>
    </row>
    <row r="1283" spans="1:2">
      <c r="A1283" t="s">
        <v>731</v>
      </c>
      <c r="B1283">
        <v>13.9246</v>
      </c>
    </row>
    <row r="1284" spans="1:2">
      <c r="A1284" t="s">
        <v>732</v>
      </c>
      <c r="B1284">
        <v>27.166699999999999</v>
      </c>
    </row>
    <row r="1285" spans="1:2">
      <c r="A1285" t="s">
        <v>732</v>
      </c>
      <c r="B1285">
        <v>23.0428</v>
      </c>
    </row>
    <row r="1286" spans="1:2">
      <c r="A1286" t="s">
        <v>733</v>
      </c>
      <c r="B1286">
        <v>29.583300000000001</v>
      </c>
    </row>
    <row r="1287" spans="1:2">
      <c r="A1287" t="s">
        <v>733</v>
      </c>
      <c r="B1287">
        <v>25.092600000000001</v>
      </c>
    </row>
    <row r="1288" spans="1:2">
      <c r="A1288" t="s">
        <v>734</v>
      </c>
      <c r="B1288">
        <v>18.333300000000001</v>
      </c>
    </row>
    <row r="1289" spans="1:2">
      <c r="A1289" t="s">
        <v>734</v>
      </c>
      <c r="B1289">
        <v>15.5503</v>
      </c>
    </row>
    <row r="1290" spans="1:2">
      <c r="A1290" t="s">
        <v>735</v>
      </c>
      <c r="B1290">
        <v>18.333300000000001</v>
      </c>
    </row>
    <row r="1291" spans="1:2">
      <c r="A1291" t="s">
        <v>735</v>
      </c>
      <c r="B1291">
        <v>15.5503</v>
      </c>
    </row>
    <row r="1292" spans="1:2">
      <c r="A1292" t="s">
        <v>736</v>
      </c>
      <c r="B1292">
        <v>18.333300000000001</v>
      </c>
    </row>
    <row r="1293" spans="1:2">
      <c r="A1293" t="s">
        <v>736</v>
      </c>
      <c r="B1293">
        <v>15.5503</v>
      </c>
    </row>
    <row r="1294" spans="1:2">
      <c r="A1294" t="s">
        <v>737</v>
      </c>
      <c r="B1294">
        <v>18.333300000000001</v>
      </c>
    </row>
    <row r="1295" spans="1:2">
      <c r="A1295" t="s">
        <v>737</v>
      </c>
      <c r="B1295">
        <v>15.5503</v>
      </c>
    </row>
    <row r="1296" spans="1:2">
      <c r="A1296" t="s">
        <v>738</v>
      </c>
      <c r="B1296">
        <v>13.75</v>
      </c>
    </row>
    <row r="1297" spans="1:2">
      <c r="A1297" t="s">
        <v>738</v>
      </c>
      <c r="B1297">
        <v>11.662800000000001</v>
      </c>
    </row>
    <row r="1298" spans="1:2">
      <c r="A1298" t="s">
        <v>739</v>
      </c>
      <c r="B1298">
        <v>13.75</v>
      </c>
    </row>
    <row r="1299" spans="1:2">
      <c r="A1299" t="s">
        <v>739</v>
      </c>
      <c r="B1299">
        <v>11.662800000000001</v>
      </c>
    </row>
    <row r="1300" spans="1:2">
      <c r="A1300" t="s">
        <v>740</v>
      </c>
      <c r="B1300">
        <v>13.75</v>
      </c>
    </row>
    <row r="1301" spans="1:2">
      <c r="A1301" t="s">
        <v>740</v>
      </c>
      <c r="B1301">
        <v>11.662800000000001</v>
      </c>
    </row>
    <row r="1302" spans="1:2">
      <c r="A1302" t="s">
        <v>741</v>
      </c>
      <c r="B1302">
        <v>13.75</v>
      </c>
    </row>
    <row r="1303" spans="1:2">
      <c r="A1303" t="s">
        <v>741</v>
      </c>
      <c r="B1303">
        <v>11.662800000000001</v>
      </c>
    </row>
    <row r="1304" spans="1:2">
      <c r="A1304" t="s">
        <v>742</v>
      </c>
      <c r="B1304">
        <v>18.333300000000001</v>
      </c>
    </row>
    <row r="1305" spans="1:2">
      <c r="A1305" t="s">
        <v>742</v>
      </c>
      <c r="B1305">
        <v>15.5503</v>
      </c>
    </row>
    <row r="1306" spans="1:2">
      <c r="A1306" t="s">
        <v>743</v>
      </c>
      <c r="B1306">
        <v>18.333300000000001</v>
      </c>
    </row>
    <row r="1307" spans="1:2">
      <c r="A1307" t="s">
        <v>743</v>
      </c>
      <c r="B1307">
        <v>15.5503</v>
      </c>
    </row>
    <row r="1308" spans="1:2">
      <c r="A1308" t="s">
        <v>744</v>
      </c>
      <c r="B1308">
        <v>18.333300000000001</v>
      </c>
    </row>
    <row r="1309" spans="1:2">
      <c r="A1309" t="s">
        <v>744</v>
      </c>
      <c r="B1309">
        <v>15.5503</v>
      </c>
    </row>
    <row r="1310" spans="1:2">
      <c r="A1310" t="s">
        <v>745</v>
      </c>
      <c r="B1310">
        <v>18.333300000000001</v>
      </c>
    </row>
    <row r="1311" spans="1:2">
      <c r="A1311" t="s">
        <v>745</v>
      </c>
      <c r="B1311">
        <v>15.5503</v>
      </c>
    </row>
    <row r="1312" spans="1:2">
      <c r="A1312" t="s">
        <v>746</v>
      </c>
      <c r="B1312">
        <v>12</v>
      </c>
    </row>
    <row r="1313" spans="1:2">
      <c r="A1313" t="s">
        <v>746</v>
      </c>
      <c r="B1313">
        <v>10.1784</v>
      </c>
    </row>
    <row r="1314" spans="1:2">
      <c r="A1314" t="s">
        <v>747</v>
      </c>
      <c r="B1314">
        <v>12</v>
      </c>
    </row>
    <row r="1315" spans="1:2">
      <c r="A1315" t="s">
        <v>747</v>
      </c>
      <c r="B1315">
        <v>10.1784</v>
      </c>
    </row>
    <row r="1316" spans="1:2">
      <c r="A1316" t="s">
        <v>748</v>
      </c>
      <c r="B1316">
        <v>8.5</v>
      </c>
    </row>
    <row r="1317" spans="1:2">
      <c r="A1317" t="s">
        <v>748</v>
      </c>
      <c r="B1317">
        <v>7.2096999999999998</v>
      </c>
    </row>
    <row r="1318" spans="1:2">
      <c r="A1318" t="s">
        <v>749</v>
      </c>
      <c r="B1318">
        <v>8.5</v>
      </c>
    </row>
    <row r="1319" spans="1:2">
      <c r="A1319" t="s">
        <v>749</v>
      </c>
      <c r="B1319">
        <v>7.2096999999999998</v>
      </c>
    </row>
    <row r="1320" spans="1:2">
      <c r="A1320" t="s">
        <v>750</v>
      </c>
      <c r="B1320">
        <v>8.5</v>
      </c>
    </row>
    <row r="1321" spans="1:2">
      <c r="A1321" t="s">
        <v>750</v>
      </c>
      <c r="B1321">
        <v>7.2096999999999998</v>
      </c>
    </row>
    <row r="1322" spans="1:2">
      <c r="A1322" t="s">
        <v>751</v>
      </c>
      <c r="B1322">
        <v>8.5</v>
      </c>
    </row>
    <row r="1323" spans="1:2">
      <c r="A1323" t="s">
        <v>751</v>
      </c>
      <c r="B1323">
        <v>7.2096999999999998</v>
      </c>
    </row>
    <row r="1324" spans="1:2">
      <c r="A1324" t="s">
        <v>753</v>
      </c>
      <c r="B1324">
        <v>5.3125</v>
      </c>
    </row>
    <row r="1325" spans="1:2">
      <c r="A1325" t="s">
        <v>753</v>
      </c>
      <c r="B1325">
        <v>4.5061</v>
      </c>
    </row>
    <row r="1326" spans="1:2">
      <c r="A1326" t="s">
        <v>754</v>
      </c>
      <c r="B1326">
        <v>6.8125</v>
      </c>
    </row>
    <row r="1327" spans="1:2">
      <c r="A1327" t="s">
        <v>754</v>
      </c>
      <c r="B1327">
        <v>5.7784000000000004</v>
      </c>
    </row>
    <row r="1328" spans="1:2">
      <c r="A1328" t="s">
        <v>755</v>
      </c>
      <c r="B1328">
        <v>7.1875</v>
      </c>
    </row>
    <row r="1329" spans="1:2">
      <c r="A1329" t="s">
        <v>755</v>
      </c>
      <c r="B1329">
        <v>6.0964</v>
      </c>
    </row>
    <row r="1330" spans="1:2">
      <c r="A1330" t="s">
        <v>756</v>
      </c>
      <c r="B1330">
        <v>5.4166999999999996</v>
      </c>
    </row>
    <row r="1331" spans="1:2">
      <c r="A1331" t="s">
        <v>756</v>
      </c>
      <c r="B1331">
        <v>4.5944000000000003</v>
      </c>
    </row>
    <row r="1332" spans="1:2">
      <c r="A1332" t="s">
        <v>757</v>
      </c>
      <c r="B1332">
        <v>5.1666999999999996</v>
      </c>
    </row>
    <row r="1333" spans="1:2">
      <c r="A1333" t="s">
        <v>757</v>
      </c>
      <c r="B1333">
        <v>4.3823999999999996</v>
      </c>
    </row>
    <row r="1334" spans="1:2">
      <c r="A1334" t="s">
        <v>758</v>
      </c>
      <c r="B1334">
        <v>6</v>
      </c>
    </row>
    <row r="1335" spans="1:2">
      <c r="A1335" t="s">
        <v>758</v>
      </c>
      <c r="B1335">
        <v>5.0891999999999999</v>
      </c>
    </row>
    <row r="1336" spans="1:2">
      <c r="A1336" t="s">
        <v>759</v>
      </c>
      <c r="B1336">
        <v>7.375</v>
      </c>
    </row>
    <row r="1337" spans="1:2">
      <c r="A1337" t="s">
        <v>759</v>
      </c>
      <c r="B1337">
        <v>6.2554999999999996</v>
      </c>
    </row>
    <row r="1338" spans="1:2">
      <c r="A1338" t="s">
        <v>760</v>
      </c>
      <c r="B1338">
        <v>7.375</v>
      </c>
    </row>
    <row r="1339" spans="1:2">
      <c r="A1339" t="s">
        <v>760</v>
      </c>
      <c r="B1339">
        <v>6.2554999999999996</v>
      </c>
    </row>
    <row r="1340" spans="1:2">
      <c r="A1340" t="s">
        <v>761</v>
      </c>
      <c r="B1340">
        <v>6.2222</v>
      </c>
    </row>
    <row r="1341" spans="1:2">
      <c r="A1341" t="s">
        <v>761</v>
      </c>
      <c r="B1341">
        <v>5.2777000000000003</v>
      </c>
    </row>
    <row r="1342" spans="1:2">
      <c r="A1342" t="s">
        <v>762</v>
      </c>
      <c r="B1342">
        <v>7.1666999999999996</v>
      </c>
    </row>
    <row r="1343" spans="1:2">
      <c r="A1343" t="s">
        <v>762</v>
      </c>
      <c r="B1343">
        <v>6.0788000000000002</v>
      </c>
    </row>
    <row r="1344" spans="1:2">
      <c r="A1344" t="s">
        <v>763</v>
      </c>
      <c r="B1344">
        <v>7.1666999999999996</v>
      </c>
    </row>
    <row r="1345" spans="1:2">
      <c r="A1345" t="s">
        <v>763</v>
      </c>
      <c r="B1345">
        <v>6.0788000000000002</v>
      </c>
    </row>
    <row r="1346" spans="1:2">
      <c r="A1346" t="s">
        <v>764</v>
      </c>
      <c r="B1346">
        <v>5.3125</v>
      </c>
    </row>
    <row r="1347" spans="1:2">
      <c r="A1347" t="s">
        <v>764</v>
      </c>
      <c r="B1347">
        <v>4.5061</v>
      </c>
    </row>
    <row r="1348" spans="1:2">
      <c r="A1348" t="s">
        <v>765</v>
      </c>
      <c r="B1348">
        <v>5.125</v>
      </c>
    </row>
    <row r="1349" spans="1:2">
      <c r="A1349" t="s">
        <v>765</v>
      </c>
      <c r="B1349">
        <v>4.3470000000000004</v>
      </c>
    </row>
    <row r="1350" spans="1:2">
      <c r="A1350" t="s">
        <v>766</v>
      </c>
      <c r="B1350">
        <v>7.1666999999999996</v>
      </c>
    </row>
    <row r="1351" spans="1:2">
      <c r="A1351" t="s">
        <v>766</v>
      </c>
      <c r="B1351">
        <v>6.0788000000000002</v>
      </c>
    </row>
    <row r="1352" spans="1:2">
      <c r="A1352" t="s">
        <v>767</v>
      </c>
      <c r="B1352">
        <v>8.25</v>
      </c>
    </row>
    <row r="1353" spans="1:2">
      <c r="A1353" t="s">
        <v>767</v>
      </c>
      <c r="B1353">
        <v>6.9977</v>
      </c>
    </row>
    <row r="1354" spans="1:2">
      <c r="A1354" t="s">
        <v>768</v>
      </c>
      <c r="B1354">
        <v>8.2082999999999995</v>
      </c>
    </row>
    <row r="1355" spans="1:2">
      <c r="A1355" t="s">
        <v>768</v>
      </c>
      <c r="B1355">
        <v>6.9622999999999999</v>
      </c>
    </row>
    <row r="1356" spans="1:2">
      <c r="A1356" t="s">
        <v>769</v>
      </c>
      <c r="B1356">
        <v>8.25</v>
      </c>
    </row>
    <row r="1357" spans="1:2">
      <c r="A1357" t="s">
        <v>769</v>
      </c>
      <c r="B1357">
        <v>6.9977</v>
      </c>
    </row>
    <row r="1358" spans="1:2">
      <c r="A1358" t="s">
        <v>770</v>
      </c>
      <c r="B1358">
        <v>8.2082999999999995</v>
      </c>
    </row>
    <row r="1359" spans="1:2">
      <c r="A1359" t="s">
        <v>770</v>
      </c>
      <c r="B1359">
        <v>6.9622999999999999</v>
      </c>
    </row>
    <row r="1360" spans="1:2">
      <c r="A1360" t="s">
        <v>771</v>
      </c>
      <c r="B1360">
        <v>5.125</v>
      </c>
    </row>
    <row r="1361" spans="1:2">
      <c r="A1361" t="s">
        <v>771</v>
      </c>
      <c r="B1361">
        <v>4.3470000000000004</v>
      </c>
    </row>
    <row r="1362" spans="1:2">
      <c r="A1362" t="s">
        <v>772</v>
      </c>
      <c r="B1362">
        <v>5.125</v>
      </c>
    </row>
    <row r="1363" spans="1:2">
      <c r="A1363" t="s">
        <v>772</v>
      </c>
      <c r="B1363">
        <v>4.3470000000000004</v>
      </c>
    </row>
    <row r="1364" spans="1:2">
      <c r="A1364" t="s">
        <v>773</v>
      </c>
      <c r="B1364">
        <v>5.4166999999999996</v>
      </c>
    </row>
    <row r="1365" spans="1:2">
      <c r="A1365" t="s">
        <v>773</v>
      </c>
      <c r="B1365">
        <v>4.5944000000000003</v>
      </c>
    </row>
    <row r="1366" spans="1:2">
      <c r="A1366" t="s">
        <v>774</v>
      </c>
      <c r="B1366">
        <v>11.5</v>
      </c>
    </row>
    <row r="1367" spans="1:2">
      <c r="A1367" t="s">
        <v>774</v>
      </c>
      <c r="B1367">
        <v>9.7543000000000006</v>
      </c>
    </row>
    <row r="1368" spans="1:2">
      <c r="A1368" t="s">
        <v>775</v>
      </c>
      <c r="B1368">
        <v>10.5</v>
      </c>
    </row>
    <row r="1369" spans="1:2">
      <c r="A1369" t="s">
        <v>775</v>
      </c>
      <c r="B1369">
        <v>8.9061000000000003</v>
      </c>
    </row>
    <row r="1370" spans="1:2">
      <c r="A1370" t="s">
        <v>776</v>
      </c>
      <c r="B1370">
        <v>12</v>
      </c>
    </row>
    <row r="1371" spans="1:2">
      <c r="A1371" t="s">
        <v>776</v>
      </c>
      <c r="B1371">
        <v>10.1784</v>
      </c>
    </row>
    <row r="1372" spans="1:2">
      <c r="A1372" t="s">
        <v>778</v>
      </c>
      <c r="B1372">
        <v>8.4167000000000005</v>
      </c>
    </row>
    <row r="1373" spans="1:2">
      <c r="A1373" t="s">
        <v>778</v>
      </c>
      <c r="B1373">
        <v>7.1390000000000002</v>
      </c>
    </row>
    <row r="1374" spans="1:2">
      <c r="A1374" t="s">
        <v>779</v>
      </c>
      <c r="B1374">
        <v>8.4167000000000005</v>
      </c>
    </row>
    <row r="1375" spans="1:2">
      <c r="A1375" t="s">
        <v>779</v>
      </c>
      <c r="B1375">
        <v>7.1390000000000002</v>
      </c>
    </row>
    <row r="1376" spans="1:2">
      <c r="A1376" t="s">
        <v>780</v>
      </c>
      <c r="B1376">
        <v>8.4167000000000005</v>
      </c>
    </row>
    <row r="1377" spans="1:2">
      <c r="A1377" t="s">
        <v>780</v>
      </c>
      <c r="B1377">
        <v>7.1390000000000002</v>
      </c>
    </row>
    <row r="1378" spans="1:2">
      <c r="A1378" t="s">
        <v>781</v>
      </c>
      <c r="B1378">
        <v>8.4167000000000005</v>
      </c>
    </row>
    <row r="1379" spans="1:2">
      <c r="A1379" t="s">
        <v>781</v>
      </c>
      <c r="B1379">
        <v>7.1390000000000002</v>
      </c>
    </row>
    <row r="1380" spans="1:2">
      <c r="A1380" t="s">
        <v>782</v>
      </c>
      <c r="B1380">
        <v>8.4167000000000005</v>
      </c>
    </row>
    <row r="1381" spans="1:2">
      <c r="A1381" t="s">
        <v>782</v>
      </c>
      <c r="B1381">
        <v>7.1390000000000002</v>
      </c>
    </row>
    <row r="1382" spans="1:2">
      <c r="A1382" t="s">
        <v>783</v>
      </c>
      <c r="B1382">
        <v>8.875</v>
      </c>
    </row>
    <row r="1383" spans="1:2">
      <c r="A1383" t="s">
        <v>783</v>
      </c>
      <c r="B1383">
        <v>7.5278</v>
      </c>
    </row>
    <row r="1384" spans="1:2">
      <c r="A1384" t="s">
        <v>784</v>
      </c>
      <c r="B1384">
        <v>8.875</v>
      </c>
    </row>
    <row r="1385" spans="1:2">
      <c r="A1385" t="s">
        <v>784</v>
      </c>
      <c r="B1385">
        <v>7.5278</v>
      </c>
    </row>
    <row r="1386" spans="1:2">
      <c r="A1386" t="s">
        <v>785</v>
      </c>
      <c r="B1386">
        <v>8.875</v>
      </c>
    </row>
    <row r="1387" spans="1:2">
      <c r="A1387" t="s">
        <v>785</v>
      </c>
      <c r="B1387">
        <v>7.5278</v>
      </c>
    </row>
    <row r="1388" spans="1:2">
      <c r="A1388" t="s">
        <v>786</v>
      </c>
      <c r="B1388">
        <v>8.875</v>
      </c>
    </row>
    <row r="1389" spans="1:2">
      <c r="A1389" t="s">
        <v>786</v>
      </c>
      <c r="B1389">
        <v>7.5278</v>
      </c>
    </row>
    <row r="1390" spans="1:2">
      <c r="A1390" t="s">
        <v>787</v>
      </c>
      <c r="B1390">
        <v>8.875</v>
      </c>
    </row>
    <row r="1391" spans="1:2">
      <c r="A1391" t="s">
        <v>787</v>
      </c>
      <c r="B1391">
        <v>7.5278</v>
      </c>
    </row>
    <row r="1392" spans="1:2">
      <c r="A1392" t="s">
        <v>789</v>
      </c>
      <c r="B1392">
        <v>6.875</v>
      </c>
    </row>
    <row r="1393" spans="1:2">
      <c r="A1393" t="s">
        <v>789</v>
      </c>
      <c r="B1393">
        <v>5.8314000000000004</v>
      </c>
    </row>
    <row r="1394" spans="1:2">
      <c r="A1394" t="s">
        <v>790</v>
      </c>
      <c r="B1394">
        <v>6.875</v>
      </c>
    </row>
    <row r="1395" spans="1:2">
      <c r="A1395" t="s">
        <v>790</v>
      </c>
      <c r="B1395">
        <v>5.8314000000000004</v>
      </c>
    </row>
    <row r="1396" spans="1:2">
      <c r="A1396" t="s">
        <v>791</v>
      </c>
      <c r="B1396">
        <v>6.875</v>
      </c>
    </row>
    <row r="1397" spans="1:2">
      <c r="A1397" t="s">
        <v>791</v>
      </c>
      <c r="B1397">
        <v>5.8314000000000004</v>
      </c>
    </row>
    <row r="1398" spans="1:2">
      <c r="A1398" t="s">
        <v>792</v>
      </c>
      <c r="B1398">
        <v>6.875</v>
      </c>
    </row>
    <row r="1399" spans="1:2">
      <c r="A1399" t="s">
        <v>792</v>
      </c>
      <c r="B1399">
        <v>5.8314000000000004</v>
      </c>
    </row>
    <row r="1400" spans="1:2">
      <c r="A1400" t="s">
        <v>793</v>
      </c>
      <c r="B1400">
        <v>6.875</v>
      </c>
    </row>
    <row r="1401" spans="1:2">
      <c r="A1401" t="s">
        <v>793</v>
      </c>
      <c r="B1401">
        <v>5.8314000000000004</v>
      </c>
    </row>
    <row r="1402" spans="1:2">
      <c r="A1402" t="s">
        <v>794</v>
      </c>
      <c r="B1402">
        <v>2</v>
      </c>
    </row>
    <row r="1403" spans="1:2">
      <c r="A1403" t="s">
        <v>794</v>
      </c>
      <c r="B1403">
        <v>1.6963999999999999</v>
      </c>
    </row>
    <row r="1404" spans="1:2">
      <c r="A1404" t="s">
        <v>795</v>
      </c>
      <c r="B1404">
        <v>1.3332999999999999</v>
      </c>
    </row>
    <row r="1405" spans="1:2">
      <c r="A1405" t="s">
        <v>795</v>
      </c>
      <c r="B1405">
        <v>1.1309</v>
      </c>
    </row>
    <row r="1406" spans="1:2">
      <c r="A1406" t="s">
        <v>796</v>
      </c>
      <c r="B1406">
        <v>2</v>
      </c>
    </row>
    <row r="1407" spans="1:2">
      <c r="A1407" t="s">
        <v>796</v>
      </c>
      <c r="B1407">
        <v>1.6963999999999999</v>
      </c>
    </row>
    <row r="1408" spans="1:2">
      <c r="A1408" t="s">
        <v>797</v>
      </c>
      <c r="B1408">
        <v>1.3332999999999999</v>
      </c>
    </row>
    <row r="1409" spans="1:2">
      <c r="A1409" t="s">
        <v>797</v>
      </c>
      <c r="B1409">
        <v>1.1309</v>
      </c>
    </row>
    <row r="1410" spans="1:2">
      <c r="A1410" t="s">
        <v>2166</v>
      </c>
      <c r="B1410">
        <v>1.5693999999999999</v>
      </c>
    </row>
    <row r="1411" spans="1:2">
      <c r="A1411" t="s">
        <v>2166</v>
      </c>
      <c r="B1411">
        <v>1.3311999999999999</v>
      </c>
    </row>
    <row r="1412" spans="1:2">
      <c r="A1412" t="s">
        <v>2167</v>
      </c>
      <c r="B1412">
        <v>1.5693999999999999</v>
      </c>
    </row>
    <row r="1413" spans="1:2">
      <c r="A1413" t="s">
        <v>2167</v>
      </c>
      <c r="B1413">
        <v>1.3311999999999999</v>
      </c>
    </row>
    <row r="1414" spans="1:2">
      <c r="A1414" t="s">
        <v>2168</v>
      </c>
      <c r="B1414">
        <v>1.5693999999999999</v>
      </c>
    </row>
    <row r="1415" spans="1:2">
      <c r="A1415" t="s">
        <v>2168</v>
      </c>
      <c r="B1415">
        <v>1.3311999999999999</v>
      </c>
    </row>
    <row r="1416" spans="1:2">
      <c r="A1416" t="s">
        <v>798</v>
      </c>
      <c r="B1416">
        <v>2</v>
      </c>
    </row>
    <row r="1417" spans="1:2">
      <c r="A1417" t="s">
        <v>798</v>
      </c>
      <c r="B1417">
        <v>1.6963999999999999</v>
      </c>
    </row>
    <row r="1418" spans="1:2">
      <c r="A1418" t="s">
        <v>799</v>
      </c>
      <c r="B1418">
        <v>1.3332999999999999</v>
      </c>
    </row>
    <row r="1419" spans="1:2">
      <c r="A1419" t="s">
        <v>799</v>
      </c>
      <c r="B1419">
        <v>1.1309</v>
      </c>
    </row>
    <row r="1420" spans="1:2">
      <c r="A1420" t="s">
        <v>800</v>
      </c>
      <c r="B1420">
        <v>4</v>
      </c>
    </row>
    <row r="1421" spans="1:2">
      <c r="A1421" t="s">
        <v>800</v>
      </c>
      <c r="B1421">
        <v>3.3927999999999998</v>
      </c>
    </row>
    <row r="1422" spans="1:2">
      <c r="A1422" t="s">
        <v>801</v>
      </c>
      <c r="B1422">
        <v>4.4443999999999999</v>
      </c>
    </row>
    <row r="1423" spans="1:2">
      <c r="A1423" t="s">
        <v>801</v>
      </c>
      <c r="B1423">
        <v>3.7696999999999998</v>
      </c>
    </row>
    <row r="1424" spans="1:2">
      <c r="A1424" t="s">
        <v>802</v>
      </c>
      <c r="B1424">
        <v>6.6666999999999996</v>
      </c>
    </row>
    <row r="1425" spans="1:2">
      <c r="A1425" t="s">
        <v>802</v>
      </c>
      <c r="B1425">
        <v>5.6547000000000001</v>
      </c>
    </row>
    <row r="1426" spans="1:2">
      <c r="A1426" t="s">
        <v>803</v>
      </c>
      <c r="B1426">
        <v>2</v>
      </c>
    </row>
    <row r="1427" spans="1:2">
      <c r="A1427" t="s">
        <v>803</v>
      </c>
      <c r="B1427">
        <v>1.6963999999999999</v>
      </c>
    </row>
    <row r="1428" spans="1:2">
      <c r="A1428" t="s">
        <v>804</v>
      </c>
      <c r="B1428">
        <v>1.3332999999999999</v>
      </c>
    </row>
    <row r="1429" spans="1:2">
      <c r="A1429" t="s">
        <v>804</v>
      </c>
      <c r="B1429">
        <v>1.1309</v>
      </c>
    </row>
    <row r="1430" spans="1:2">
      <c r="A1430" t="s">
        <v>805</v>
      </c>
      <c r="B1430">
        <v>6.6666999999999996</v>
      </c>
    </row>
    <row r="1431" spans="1:2">
      <c r="A1431" t="s">
        <v>805</v>
      </c>
      <c r="B1431">
        <v>5.6547000000000001</v>
      </c>
    </row>
    <row r="1432" spans="1:2">
      <c r="A1432" t="s">
        <v>806</v>
      </c>
      <c r="B1432">
        <v>6.6666999999999996</v>
      </c>
    </row>
    <row r="1433" spans="1:2">
      <c r="A1433" t="s">
        <v>806</v>
      </c>
      <c r="B1433">
        <v>5.6547000000000001</v>
      </c>
    </row>
    <row r="1434" spans="1:2">
      <c r="A1434" t="s">
        <v>807</v>
      </c>
      <c r="B1434">
        <v>6</v>
      </c>
    </row>
    <row r="1435" spans="1:2">
      <c r="A1435" t="s">
        <v>807</v>
      </c>
      <c r="B1435">
        <v>5.0891999999999999</v>
      </c>
    </row>
    <row r="1436" spans="1:2">
      <c r="A1436" t="s">
        <v>808</v>
      </c>
      <c r="B1436">
        <v>6.6666999999999996</v>
      </c>
    </row>
    <row r="1437" spans="1:2">
      <c r="A1437" t="s">
        <v>808</v>
      </c>
      <c r="B1437">
        <v>5.6547000000000001</v>
      </c>
    </row>
    <row r="1438" spans="1:2">
      <c r="A1438" t="s">
        <v>809</v>
      </c>
      <c r="B1438">
        <v>6.6666999999999996</v>
      </c>
    </row>
    <row r="1439" spans="1:2">
      <c r="A1439" t="s">
        <v>809</v>
      </c>
      <c r="B1439">
        <v>5.6547000000000001</v>
      </c>
    </row>
    <row r="1440" spans="1:2">
      <c r="A1440" t="s">
        <v>810</v>
      </c>
      <c r="B1440">
        <v>6.6666999999999996</v>
      </c>
    </row>
    <row r="1441" spans="1:2">
      <c r="A1441" t="s">
        <v>810</v>
      </c>
      <c r="B1441">
        <v>5.6547000000000001</v>
      </c>
    </row>
    <row r="1442" spans="1:2">
      <c r="A1442" t="s">
        <v>811</v>
      </c>
      <c r="B1442">
        <v>6.9166999999999996</v>
      </c>
    </row>
    <row r="1443" spans="1:2">
      <c r="A1443" t="s">
        <v>811</v>
      </c>
      <c r="B1443">
        <v>5.8666999999999998</v>
      </c>
    </row>
    <row r="1444" spans="1:2">
      <c r="A1444" t="s">
        <v>812</v>
      </c>
      <c r="B1444">
        <v>6.9166999999999996</v>
      </c>
    </row>
    <row r="1445" spans="1:2">
      <c r="A1445" t="s">
        <v>812</v>
      </c>
      <c r="B1445">
        <v>5.8666999999999998</v>
      </c>
    </row>
    <row r="1446" spans="1:2">
      <c r="A1446" t="s">
        <v>813</v>
      </c>
      <c r="B1446">
        <v>2</v>
      </c>
    </row>
    <row r="1447" spans="1:2">
      <c r="A1447" t="s">
        <v>813</v>
      </c>
      <c r="B1447">
        <v>1.6963999999999999</v>
      </c>
    </row>
    <row r="1448" spans="1:2">
      <c r="A1448" t="s">
        <v>814</v>
      </c>
      <c r="B1448">
        <v>1.3332999999999999</v>
      </c>
    </row>
    <row r="1449" spans="1:2">
      <c r="A1449" t="s">
        <v>814</v>
      </c>
      <c r="B1449">
        <v>1.1309</v>
      </c>
    </row>
    <row r="1450" spans="1:2">
      <c r="A1450" t="s">
        <v>815</v>
      </c>
      <c r="B1450">
        <v>0.83330000000000004</v>
      </c>
    </row>
    <row r="1451" spans="1:2">
      <c r="A1451" t="s">
        <v>815</v>
      </c>
      <c r="B1451">
        <v>0.70679999999999998</v>
      </c>
    </row>
    <row r="1452" spans="1:2">
      <c r="A1452" t="s">
        <v>816</v>
      </c>
      <c r="B1452">
        <v>1.8889</v>
      </c>
    </row>
    <row r="1453" spans="1:2">
      <c r="A1453" t="s">
        <v>816</v>
      </c>
      <c r="B1453">
        <v>1.6022000000000001</v>
      </c>
    </row>
    <row r="1454" spans="1:2">
      <c r="A1454" t="s">
        <v>817</v>
      </c>
      <c r="B1454">
        <v>1.2593000000000001</v>
      </c>
    </row>
    <row r="1455" spans="1:2">
      <c r="A1455" t="s">
        <v>817</v>
      </c>
      <c r="B1455">
        <v>1.0681</v>
      </c>
    </row>
    <row r="1456" spans="1:2">
      <c r="A1456" t="s">
        <v>818</v>
      </c>
      <c r="B1456">
        <v>0.83330000000000004</v>
      </c>
    </row>
    <row r="1457" spans="1:2">
      <c r="A1457" t="s">
        <v>818</v>
      </c>
      <c r="B1457">
        <v>0.70679999999999998</v>
      </c>
    </row>
    <row r="1458" spans="1:2">
      <c r="A1458" t="s">
        <v>819</v>
      </c>
      <c r="B1458">
        <v>1.8889</v>
      </c>
    </row>
    <row r="1459" spans="1:2">
      <c r="A1459" t="s">
        <v>819</v>
      </c>
      <c r="B1459">
        <v>1.6022000000000001</v>
      </c>
    </row>
    <row r="1460" spans="1:2">
      <c r="A1460" t="s">
        <v>820</v>
      </c>
      <c r="B1460">
        <v>1.2593000000000001</v>
      </c>
    </row>
    <row r="1461" spans="1:2">
      <c r="A1461" t="s">
        <v>820</v>
      </c>
      <c r="B1461">
        <v>1.0681</v>
      </c>
    </row>
    <row r="1462" spans="1:2">
      <c r="A1462" t="s">
        <v>821</v>
      </c>
      <c r="B1462">
        <v>0.83330000000000004</v>
      </c>
    </row>
    <row r="1463" spans="1:2">
      <c r="A1463" t="s">
        <v>821</v>
      </c>
      <c r="B1463">
        <v>0.70679999999999998</v>
      </c>
    </row>
    <row r="1464" spans="1:2">
      <c r="A1464" t="s">
        <v>822</v>
      </c>
      <c r="B1464">
        <v>1.8889</v>
      </c>
    </row>
    <row r="1465" spans="1:2">
      <c r="A1465" t="s">
        <v>822</v>
      </c>
      <c r="B1465">
        <v>1.6022000000000001</v>
      </c>
    </row>
    <row r="1466" spans="1:2">
      <c r="A1466" t="s">
        <v>823</v>
      </c>
      <c r="B1466">
        <v>1.2593000000000001</v>
      </c>
    </row>
    <row r="1467" spans="1:2">
      <c r="A1467" t="s">
        <v>823</v>
      </c>
      <c r="B1467">
        <v>1.0681</v>
      </c>
    </row>
    <row r="1468" spans="1:2">
      <c r="A1468" t="s">
        <v>824</v>
      </c>
      <c r="B1468">
        <v>1.8889</v>
      </c>
    </row>
    <row r="1469" spans="1:2">
      <c r="A1469" t="s">
        <v>824</v>
      </c>
      <c r="B1469">
        <v>1.6022000000000001</v>
      </c>
    </row>
    <row r="1470" spans="1:2">
      <c r="A1470" t="s">
        <v>825</v>
      </c>
      <c r="B1470">
        <v>1.2593000000000001</v>
      </c>
    </row>
    <row r="1471" spans="1:2">
      <c r="A1471" t="s">
        <v>825</v>
      </c>
      <c r="B1471">
        <v>1.0681</v>
      </c>
    </row>
    <row r="1472" spans="1:2">
      <c r="A1472" t="s">
        <v>826</v>
      </c>
      <c r="B1472">
        <v>1.9443999999999999</v>
      </c>
    </row>
    <row r="1473" spans="1:2">
      <c r="A1473" t="s">
        <v>826</v>
      </c>
      <c r="B1473">
        <v>1.6492</v>
      </c>
    </row>
    <row r="1474" spans="1:2">
      <c r="A1474" t="s">
        <v>827</v>
      </c>
      <c r="B1474">
        <v>1.2963</v>
      </c>
    </row>
    <row r="1475" spans="1:2">
      <c r="A1475" t="s">
        <v>827</v>
      </c>
      <c r="B1475">
        <v>1.0994999999999999</v>
      </c>
    </row>
    <row r="1476" spans="1:2">
      <c r="A1476" t="s">
        <v>828</v>
      </c>
      <c r="B1476">
        <v>1.9443999999999999</v>
      </c>
    </row>
    <row r="1477" spans="1:2">
      <c r="A1477" t="s">
        <v>828</v>
      </c>
      <c r="B1477">
        <v>1.6492</v>
      </c>
    </row>
    <row r="1478" spans="1:2">
      <c r="A1478" t="s">
        <v>829</v>
      </c>
      <c r="B1478">
        <v>1.2963</v>
      </c>
    </row>
    <row r="1479" spans="1:2">
      <c r="A1479" t="s">
        <v>829</v>
      </c>
      <c r="B1479">
        <v>1.0994999999999999</v>
      </c>
    </row>
    <row r="1480" spans="1:2">
      <c r="A1480" t="s">
        <v>830</v>
      </c>
      <c r="B1480">
        <v>1.9443999999999999</v>
      </c>
    </row>
    <row r="1481" spans="1:2">
      <c r="A1481" t="s">
        <v>830</v>
      </c>
      <c r="B1481">
        <v>1.6492</v>
      </c>
    </row>
    <row r="1482" spans="1:2">
      <c r="A1482" t="s">
        <v>831</v>
      </c>
      <c r="B1482">
        <v>1.2963</v>
      </c>
    </row>
    <row r="1483" spans="1:2">
      <c r="A1483" t="s">
        <v>831</v>
      </c>
      <c r="B1483">
        <v>1.0994999999999999</v>
      </c>
    </row>
    <row r="1484" spans="1:2">
      <c r="A1484" t="s">
        <v>832</v>
      </c>
      <c r="B1484">
        <v>1.9443999999999999</v>
      </c>
    </row>
    <row r="1485" spans="1:2">
      <c r="A1485" t="s">
        <v>832</v>
      </c>
      <c r="B1485">
        <v>1.6492</v>
      </c>
    </row>
    <row r="1486" spans="1:2">
      <c r="A1486" t="s">
        <v>833</v>
      </c>
      <c r="B1486">
        <v>1.2963</v>
      </c>
    </row>
    <row r="1487" spans="1:2">
      <c r="A1487" t="s">
        <v>833</v>
      </c>
      <c r="B1487">
        <v>1.0994999999999999</v>
      </c>
    </row>
    <row r="1488" spans="1:2">
      <c r="A1488" t="s">
        <v>834</v>
      </c>
      <c r="B1488">
        <v>1.9443999999999999</v>
      </c>
    </row>
    <row r="1489" spans="1:2">
      <c r="A1489" t="s">
        <v>834</v>
      </c>
      <c r="B1489">
        <v>1.6492</v>
      </c>
    </row>
    <row r="1490" spans="1:2">
      <c r="A1490" t="s">
        <v>835</v>
      </c>
      <c r="B1490">
        <v>1.2963</v>
      </c>
    </row>
    <row r="1491" spans="1:2">
      <c r="A1491" t="s">
        <v>835</v>
      </c>
      <c r="B1491">
        <v>1.0994999999999999</v>
      </c>
    </row>
    <row r="1492" spans="1:2">
      <c r="A1492" t="s">
        <v>836</v>
      </c>
      <c r="B1492">
        <v>6</v>
      </c>
    </row>
    <row r="1493" spans="1:2">
      <c r="A1493" t="s">
        <v>836</v>
      </c>
      <c r="B1493">
        <v>5.0891999999999999</v>
      </c>
    </row>
    <row r="1494" spans="1:2">
      <c r="A1494" t="s">
        <v>837</v>
      </c>
      <c r="B1494">
        <v>6</v>
      </c>
    </row>
    <row r="1495" spans="1:2">
      <c r="A1495" t="s">
        <v>837</v>
      </c>
      <c r="B1495">
        <v>5.0891999999999999</v>
      </c>
    </row>
    <row r="1496" spans="1:2">
      <c r="A1496" t="s">
        <v>838</v>
      </c>
      <c r="B1496">
        <v>6</v>
      </c>
    </row>
    <row r="1497" spans="1:2">
      <c r="A1497" t="s">
        <v>838</v>
      </c>
      <c r="B1497">
        <v>5.0891999999999999</v>
      </c>
    </row>
    <row r="1498" spans="1:2">
      <c r="A1498" t="s">
        <v>839</v>
      </c>
      <c r="B1498">
        <v>6</v>
      </c>
    </row>
    <row r="1499" spans="1:2">
      <c r="A1499" t="s">
        <v>839</v>
      </c>
      <c r="B1499">
        <v>5.0891999999999999</v>
      </c>
    </row>
    <row r="1500" spans="1:2">
      <c r="A1500" t="s">
        <v>840</v>
      </c>
      <c r="B1500">
        <v>7.4166999999999996</v>
      </c>
    </row>
    <row r="1501" spans="1:2">
      <c r="A1501" t="s">
        <v>840</v>
      </c>
      <c r="B1501">
        <v>6.2907999999999999</v>
      </c>
    </row>
    <row r="1502" spans="1:2">
      <c r="A1502" t="s">
        <v>841</v>
      </c>
      <c r="B1502">
        <v>0.83330000000000004</v>
      </c>
    </row>
    <row r="1503" spans="1:2">
      <c r="A1503" t="s">
        <v>841</v>
      </c>
      <c r="B1503">
        <v>0.70679999999999998</v>
      </c>
    </row>
    <row r="1504" spans="1:2">
      <c r="A1504" t="s">
        <v>842</v>
      </c>
      <c r="B1504">
        <v>2</v>
      </c>
    </row>
    <row r="1505" spans="1:2">
      <c r="A1505" t="s">
        <v>842</v>
      </c>
      <c r="B1505">
        <v>1.6963999999999999</v>
      </c>
    </row>
    <row r="1506" spans="1:2">
      <c r="A1506" t="s">
        <v>843</v>
      </c>
      <c r="B1506">
        <v>1.3332999999999999</v>
      </c>
    </row>
    <row r="1507" spans="1:2">
      <c r="A1507" t="s">
        <v>843</v>
      </c>
      <c r="B1507">
        <v>1.1309</v>
      </c>
    </row>
    <row r="1508" spans="1:2">
      <c r="A1508" t="s">
        <v>844</v>
      </c>
      <c r="B1508">
        <v>7.4166999999999996</v>
      </c>
    </row>
    <row r="1509" spans="1:2">
      <c r="A1509" t="s">
        <v>844</v>
      </c>
      <c r="B1509">
        <v>6.2907999999999999</v>
      </c>
    </row>
    <row r="1510" spans="1:2">
      <c r="A1510" t="s">
        <v>845</v>
      </c>
      <c r="B1510">
        <v>7.4166999999999996</v>
      </c>
    </row>
    <row r="1511" spans="1:2">
      <c r="A1511" t="s">
        <v>845</v>
      </c>
      <c r="B1511">
        <v>6.2907999999999999</v>
      </c>
    </row>
    <row r="1512" spans="1:2">
      <c r="A1512" t="s">
        <v>846</v>
      </c>
      <c r="B1512">
        <v>6.9166999999999996</v>
      </c>
    </row>
    <row r="1513" spans="1:2">
      <c r="A1513" t="s">
        <v>846</v>
      </c>
      <c r="B1513">
        <v>5.8666999999999998</v>
      </c>
    </row>
    <row r="1514" spans="1:2">
      <c r="A1514" t="s">
        <v>847</v>
      </c>
      <c r="B1514">
        <v>0.01</v>
      </c>
    </row>
    <row r="1515" spans="1:2">
      <c r="A1515" t="s">
        <v>847</v>
      </c>
      <c r="B1515">
        <v>8.5000000000000006E-3</v>
      </c>
    </row>
    <row r="1516" spans="1:2">
      <c r="A1516" t="s">
        <v>154</v>
      </c>
      <c r="B1516">
        <v>19.75</v>
      </c>
    </row>
    <row r="1517" spans="1:2">
      <c r="A1517" t="s">
        <v>154</v>
      </c>
      <c r="B1517">
        <v>16.751999999999999</v>
      </c>
    </row>
    <row r="1518" spans="1:2">
      <c r="A1518" t="s">
        <v>155</v>
      </c>
      <c r="B1518">
        <v>17</v>
      </c>
    </row>
    <row r="1519" spans="1:2">
      <c r="A1519" t="s">
        <v>155</v>
      </c>
      <c r="B1519">
        <v>14.4194</v>
      </c>
    </row>
    <row r="1520" spans="1:2">
      <c r="A1520" t="s">
        <v>156</v>
      </c>
      <c r="B1520">
        <v>22.75</v>
      </c>
    </row>
    <row r="1521" spans="1:2">
      <c r="A1521" t="s">
        <v>156</v>
      </c>
      <c r="B1521">
        <v>19.296600000000002</v>
      </c>
    </row>
    <row r="1522" spans="1:2">
      <c r="A1522" t="s">
        <v>157</v>
      </c>
      <c r="B1522">
        <v>55</v>
      </c>
    </row>
    <row r="1523" spans="1:2">
      <c r="A1523" t="s">
        <v>157</v>
      </c>
      <c r="B1523">
        <v>46.651000000000003</v>
      </c>
    </row>
    <row r="1524" spans="1:2">
      <c r="A1524" t="s">
        <v>158</v>
      </c>
      <c r="B1524">
        <v>21.75</v>
      </c>
    </row>
    <row r="1525" spans="1:2">
      <c r="A1525" t="s">
        <v>158</v>
      </c>
      <c r="B1525">
        <v>18.448399999999999</v>
      </c>
    </row>
    <row r="1526" spans="1:2">
      <c r="A1526" t="s">
        <v>159</v>
      </c>
      <c r="B1526">
        <v>18.75</v>
      </c>
    </row>
    <row r="1527" spans="1:2">
      <c r="A1527" t="s">
        <v>159</v>
      </c>
      <c r="B1527">
        <v>15.9038</v>
      </c>
    </row>
    <row r="1528" spans="1:2">
      <c r="A1528" t="s">
        <v>160</v>
      </c>
      <c r="B1528">
        <v>36</v>
      </c>
    </row>
    <row r="1529" spans="1:2">
      <c r="A1529" t="s">
        <v>160</v>
      </c>
      <c r="B1529">
        <v>30.5352</v>
      </c>
    </row>
    <row r="1530" spans="1:2">
      <c r="A1530" t="s">
        <v>161</v>
      </c>
      <c r="B1530">
        <v>16</v>
      </c>
    </row>
    <row r="1531" spans="1:2">
      <c r="A1531" t="s">
        <v>161</v>
      </c>
      <c r="B1531">
        <v>13.571199999999999</v>
      </c>
    </row>
    <row r="1532" spans="1:2">
      <c r="A1532" t="s">
        <v>162</v>
      </c>
      <c r="B1532">
        <v>7.5</v>
      </c>
    </row>
    <row r="1533" spans="1:2">
      <c r="A1533" t="s">
        <v>162</v>
      </c>
      <c r="B1533">
        <v>6.3615000000000004</v>
      </c>
    </row>
    <row r="1534" spans="1:2">
      <c r="A1534" t="s">
        <v>163</v>
      </c>
      <c r="B1534">
        <v>5.75</v>
      </c>
    </row>
    <row r="1535" spans="1:2">
      <c r="A1535" t="s">
        <v>163</v>
      </c>
      <c r="B1535">
        <v>4.8772000000000002</v>
      </c>
    </row>
    <row r="1536" spans="1:2">
      <c r="A1536" t="s">
        <v>164</v>
      </c>
      <c r="B1536">
        <v>6.6</v>
      </c>
    </row>
    <row r="1537" spans="1:2">
      <c r="A1537" t="s">
        <v>164</v>
      </c>
      <c r="B1537">
        <v>5.5980999999999996</v>
      </c>
    </row>
    <row r="1538" spans="1:2">
      <c r="A1538" t="s">
        <v>165</v>
      </c>
      <c r="B1538">
        <v>11</v>
      </c>
    </row>
    <row r="1539" spans="1:2">
      <c r="A1539" t="s">
        <v>165</v>
      </c>
      <c r="B1539">
        <v>9.3301999999999996</v>
      </c>
    </row>
    <row r="1540" spans="1:2">
      <c r="A1540" t="s">
        <v>166</v>
      </c>
      <c r="B1540">
        <v>3.5</v>
      </c>
    </row>
    <row r="1541" spans="1:2">
      <c r="A1541" t="s">
        <v>166</v>
      </c>
      <c r="B1541">
        <v>2.9687000000000001</v>
      </c>
    </row>
    <row r="1542" spans="1:2">
      <c r="A1542" t="s">
        <v>167</v>
      </c>
      <c r="B1542">
        <v>3.5</v>
      </c>
    </row>
    <row r="1543" spans="1:2">
      <c r="A1543" t="s">
        <v>167</v>
      </c>
      <c r="B1543">
        <v>2.9687000000000001</v>
      </c>
    </row>
    <row r="1544" spans="1:2">
      <c r="A1544" t="s">
        <v>168</v>
      </c>
      <c r="B1544">
        <v>5.75</v>
      </c>
    </row>
    <row r="1545" spans="1:2">
      <c r="A1545" t="s">
        <v>168</v>
      </c>
      <c r="B1545">
        <v>4.8772000000000002</v>
      </c>
    </row>
    <row r="1546" spans="1:2">
      <c r="A1546" t="s">
        <v>169</v>
      </c>
      <c r="B1546">
        <v>13</v>
      </c>
    </row>
    <row r="1547" spans="1:2">
      <c r="A1547" t="s">
        <v>169</v>
      </c>
      <c r="B1547">
        <v>11.0266</v>
      </c>
    </row>
    <row r="1548" spans="1:2">
      <c r="A1548" t="s">
        <v>170</v>
      </c>
      <c r="B1548">
        <v>7</v>
      </c>
    </row>
    <row r="1549" spans="1:2">
      <c r="A1549" t="s">
        <v>170</v>
      </c>
      <c r="B1549">
        <v>5.9374000000000002</v>
      </c>
    </row>
    <row r="1550" spans="1:2">
      <c r="A1550" t="s">
        <v>171</v>
      </c>
      <c r="B1550">
        <v>9.25</v>
      </c>
    </row>
    <row r="1551" spans="1:2">
      <c r="A1551" t="s">
        <v>171</v>
      </c>
      <c r="B1551">
        <v>7.8459000000000003</v>
      </c>
    </row>
    <row r="1552" spans="1:2">
      <c r="A1552" t="s">
        <v>172</v>
      </c>
      <c r="B1552">
        <v>34</v>
      </c>
    </row>
    <row r="1553" spans="1:2">
      <c r="A1553" t="s">
        <v>172</v>
      </c>
      <c r="B1553">
        <v>28.838799999999999</v>
      </c>
    </row>
    <row r="1554" spans="1:2">
      <c r="A1554" t="s">
        <v>173</v>
      </c>
      <c r="B1554">
        <v>10.75</v>
      </c>
    </row>
    <row r="1555" spans="1:2">
      <c r="A1555" t="s">
        <v>173</v>
      </c>
      <c r="B1555">
        <v>9.1181999999999999</v>
      </c>
    </row>
    <row r="1556" spans="1:2">
      <c r="A1556" t="s">
        <v>174</v>
      </c>
      <c r="B1556">
        <v>16.75</v>
      </c>
    </row>
    <row r="1557" spans="1:2">
      <c r="A1557" t="s">
        <v>174</v>
      </c>
      <c r="B1557">
        <v>14.2074</v>
      </c>
    </row>
    <row r="1558" spans="1:2">
      <c r="A1558" t="s">
        <v>175</v>
      </c>
      <c r="B1558">
        <v>13.25</v>
      </c>
    </row>
    <row r="1559" spans="1:2">
      <c r="A1559" t="s">
        <v>175</v>
      </c>
      <c r="B1559">
        <v>11.2387</v>
      </c>
    </row>
    <row r="1560" spans="1:2">
      <c r="A1560" t="s">
        <v>176</v>
      </c>
      <c r="B1560">
        <v>14.7</v>
      </c>
    </row>
    <row r="1561" spans="1:2">
      <c r="A1561" t="s">
        <v>176</v>
      </c>
      <c r="B1561">
        <v>12.468500000000001</v>
      </c>
    </row>
    <row r="1562" spans="1:2">
      <c r="A1562" t="s">
        <v>177</v>
      </c>
      <c r="B1562">
        <v>6.5</v>
      </c>
    </row>
    <row r="1563" spans="1:2">
      <c r="A1563" t="s">
        <v>177</v>
      </c>
      <c r="B1563">
        <v>5.5133000000000001</v>
      </c>
    </row>
    <row r="1564" spans="1:2">
      <c r="A1564" t="s">
        <v>178</v>
      </c>
      <c r="B1564">
        <v>5</v>
      </c>
    </row>
    <row r="1565" spans="1:2">
      <c r="A1565" t="s">
        <v>178</v>
      </c>
      <c r="B1565">
        <v>4.2409999999999997</v>
      </c>
    </row>
    <row r="1566" spans="1:2">
      <c r="A1566" t="s">
        <v>179</v>
      </c>
      <c r="B1566">
        <v>6.6</v>
      </c>
    </row>
    <row r="1567" spans="1:2">
      <c r="A1567" t="s">
        <v>179</v>
      </c>
      <c r="B1567">
        <v>5.5980999999999996</v>
      </c>
    </row>
    <row r="1568" spans="1:2">
      <c r="A1568" t="s">
        <v>180</v>
      </c>
      <c r="B1568">
        <v>7.2</v>
      </c>
    </row>
    <row r="1569" spans="1:2">
      <c r="A1569" t="s">
        <v>180</v>
      </c>
      <c r="B1569">
        <v>6.1070000000000002</v>
      </c>
    </row>
    <row r="1570" spans="1:2">
      <c r="A1570" t="s">
        <v>181</v>
      </c>
      <c r="B1570">
        <v>4.5</v>
      </c>
    </row>
    <row r="1571" spans="1:2">
      <c r="A1571" t="s">
        <v>181</v>
      </c>
      <c r="B1571">
        <v>3.8169</v>
      </c>
    </row>
    <row r="1572" spans="1:2">
      <c r="A1572" t="s">
        <v>182</v>
      </c>
      <c r="B1572">
        <v>13</v>
      </c>
    </row>
    <row r="1573" spans="1:2">
      <c r="A1573" t="s">
        <v>182</v>
      </c>
      <c r="B1573">
        <v>11.0266</v>
      </c>
    </row>
    <row r="1574" spans="1:2">
      <c r="A1574" t="s">
        <v>183</v>
      </c>
      <c r="B1574">
        <v>14.5</v>
      </c>
    </row>
    <row r="1575" spans="1:2">
      <c r="A1575" t="s">
        <v>183</v>
      </c>
      <c r="B1575">
        <v>12.2989</v>
      </c>
    </row>
    <row r="1576" spans="1:2">
      <c r="A1576" t="s">
        <v>184</v>
      </c>
      <c r="B1576">
        <v>33</v>
      </c>
    </row>
    <row r="1577" spans="1:2">
      <c r="A1577" t="s">
        <v>184</v>
      </c>
      <c r="B1577">
        <v>27.990600000000001</v>
      </c>
    </row>
    <row r="1578" spans="1:2">
      <c r="A1578" t="s">
        <v>185</v>
      </c>
      <c r="B1578">
        <v>16</v>
      </c>
    </row>
    <row r="1579" spans="1:2">
      <c r="A1579" t="s">
        <v>185</v>
      </c>
      <c r="B1579">
        <v>13.571199999999999</v>
      </c>
    </row>
    <row r="1580" spans="1:2">
      <c r="A1580" t="s">
        <v>186</v>
      </c>
      <c r="B1580">
        <v>9</v>
      </c>
    </row>
    <row r="1581" spans="1:2">
      <c r="A1581" t="s">
        <v>186</v>
      </c>
      <c r="B1581">
        <v>7.6337999999999999</v>
      </c>
    </row>
    <row r="1582" spans="1:2">
      <c r="A1582" t="s">
        <v>187</v>
      </c>
      <c r="B1582">
        <v>12</v>
      </c>
    </row>
    <row r="1583" spans="1:2">
      <c r="A1583" t="s">
        <v>187</v>
      </c>
      <c r="B1583">
        <v>10.1784</v>
      </c>
    </row>
    <row r="1584" spans="1:2">
      <c r="A1584" t="s">
        <v>188</v>
      </c>
      <c r="B1584">
        <v>5</v>
      </c>
    </row>
    <row r="1585" spans="1:2">
      <c r="A1585" t="s">
        <v>188</v>
      </c>
      <c r="B1585">
        <v>4.2409999999999997</v>
      </c>
    </row>
    <row r="1586" spans="1:2">
      <c r="A1586" t="s">
        <v>189</v>
      </c>
      <c r="B1586">
        <v>4.4000000000000004</v>
      </c>
    </row>
    <row r="1587" spans="1:2">
      <c r="A1587" t="s">
        <v>189</v>
      </c>
      <c r="B1587">
        <v>3.7321</v>
      </c>
    </row>
    <row r="1588" spans="1:2">
      <c r="A1588" t="s">
        <v>190</v>
      </c>
      <c r="B1588">
        <v>9.75</v>
      </c>
    </row>
    <row r="1589" spans="1:2">
      <c r="A1589" t="s">
        <v>190</v>
      </c>
      <c r="B1589">
        <v>8.27</v>
      </c>
    </row>
    <row r="1590" spans="1:2">
      <c r="A1590" t="s">
        <v>191</v>
      </c>
      <c r="B1590">
        <v>10.75</v>
      </c>
    </row>
    <row r="1591" spans="1:2">
      <c r="A1591" t="s">
        <v>191</v>
      </c>
      <c r="B1591">
        <v>9.1181999999999999</v>
      </c>
    </row>
    <row r="1592" spans="1:2">
      <c r="A1592" t="s">
        <v>192</v>
      </c>
      <c r="B1592">
        <v>6.5</v>
      </c>
    </row>
    <row r="1593" spans="1:2">
      <c r="A1593" t="s">
        <v>192</v>
      </c>
      <c r="B1593">
        <v>5.5133000000000001</v>
      </c>
    </row>
    <row r="1594" spans="1:2">
      <c r="A1594" t="s">
        <v>193</v>
      </c>
      <c r="B1594">
        <v>15</v>
      </c>
    </row>
    <row r="1595" spans="1:2">
      <c r="A1595" t="s">
        <v>193</v>
      </c>
      <c r="B1595">
        <v>12.723000000000001</v>
      </c>
    </row>
    <row r="1596" spans="1:2">
      <c r="A1596" t="s">
        <v>194</v>
      </c>
      <c r="B1596">
        <v>21</v>
      </c>
    </row>
    <row r="1597" spans="1:2">
      <c r="A1597" t="s">
        <v>194</v>
      </c>
      <c r="B1597">
        <v>17.812200000000001</v>
      </c>
    </row>
    <row r="1598" spans="1:2">
      <c r="A1598" t="s">
        <v>195</v>
      </c>
      <c r="B1598">
        <v>9</v>
      </c>
    </row>
    <row r="1599" spans="1:2">
      <c r="A1599" t="s">
        <v>195</v>
      </c>
      <c r="B1599">
        <v>7.6337999999999999</v>
      </c>
    </row>
    <row r="1600" spans="1:2">
      <c r="A1600" t="s">
        <v>196</v>
      </c>
      <c r="B1600">
        <v>6.6</v>
      </c>
    </row>
    <row r="1601" spans="1:2">
      <c r="A1601" t="s">
        <v>196</v>
      </c>
      <c r="B1601">
        <v>5.5980999999999996</v>
      </c>
    </row>
    <row r="1602" spans="1:2">
      <c r="A1602" t="s">
        <v>197</v>
      </c>
      <c r="B1602">
        <v>4.25</v>
      </c>
    </row>
    <row r="1603" spans="1:2">
      <c r="A1603" t="s">
        <v>197</v>
      </c>
      <c r="B1603">
        <v>3.6049000000000002</v>
      </c>
    </row>
    <row r="1604" spans="1:2">
      <c r="A1604" t="s">
        <v>198</v>
      </c>
      <c r="B1604">
        <v>4.95</v>
      </c>
    </row>
    <row r="1605" spans="1:2">
      <c r="A1605" t="s">
        <v>198</v>
      </c>
      <c r="B1605">
        <v>4.1985999999999999</v>
      </c>
    </row>
    <row r="1606" spans="1:2">
      <c r="A1606" t="s">
        <v>199</v>
      </c>
      <c r="B1606">
        <v>39</v>
      </c>
    </row>
    <row r="1607" spans="1:2">
      <c r="A1607" t="s">
        <v>199</v>
      </c>
      <c r="B1607">
        <v>33.079799999999999</v>
      </c>
    </row>
    <row r="1608" spans="1:2">
      <c r="A1608" t="s">
        <v>200</v>
      </c>
      <c r="B1608">
        <v>45</v>
      </c>
    </row>
    <row r="1609" spans="1:2">
      <c r="A1609" t="s">
        <v>200</v>
      </c>
      <c r="B1609">
        <v>38.168999999999997</v>
      </c>
    </row>
    <row r="1610" spans="1:2">
      <c r="A1610" t="s">
        <v>201</v>
      </c>
      <c r="B1610">
        <v>27</v>
      </c>
    </row>
    <row r="1611" spans="1:2">
      <c r="A1611" t="s">
        <v>201</v>
      </c>
      <c r="B1611">
        <v>22.901399999999999</v>
      </c>
    </row>
    <row r="1612" spans="1:2">
      <c r="A1612" t="s">
        <v>202</v>
      </c>
      <c r="B1612">
        <v>15</v>
      </c>
    </row>
    <row r="1613" spans="1:2">
      <c r="A1613" t="s">
        <v>202</v>
      </c>
      <c r="B1613">
        <v>12.723000000000001</v>
      </c>
    </row>
    <row r="1614" spans="1:2">
      <c r="A1614" t="s">
        <v>203</v>
      </c>
      <c r="B1614">
        <v>3.85</v>
      </c>
    </row>
    <row r="1615" spans="1:2">
      <c r="A1615" t="s">
        <v>203</v>
      </c>
      <c r="B1615">
        <v>3.2656000000000001</v>
      </c>
    </row>
    <row r="1616" spans="1:2">
      <c r="A1616" t="s">
        <v>204</v>
      </c>
      <c r="B1616">
        <v>19.25</v>
      </c>
    </row>
    <row r="1617" spans="1:2">
      <c r="A1617" t="s">
        <v>204</v>
      </c>
      <c r="B1617">
        <v>16.3279</v>
      </c>
    </row>
    <row r="1618" spans="1:2">
      <c r="A1618" t="s">
        <v>205</v>
      </c>
      <c r="B1618">
        <v>24.75</v>
      </c>
    </row>
    <row r="1619" spans="1:2">
      <c r="A1619" t="s">
        <v>205</v>
      </c>
      <c r="B1619">
        <v>20.992999999999999</v>
      </c>
    </row>
    <row r="1620" spans="1:2">
      <c r="A1620" t="s">
        <v>206</v>
      </c>
      <c r="B1620">
        <v>28</v>
      </c>
    </row>
    <row r="1621" spans="1:2">
      <c r="A1621" t="s">
        <v>206</v>
      </c>
      <c r="B1621">
        <v>23.749600000000001</v>
      </c>
    </row>
    <row r="1622" spans="1:2">
      <c r="A1622" t="s">
        <v>207</v>
      </c>
      <c r="B1622">
        <v>23.25</v>
      </c>
    </row>
    <row r="1623" spans="1:2">
      <c r="A1623" t="s">
        <v>207</v>
      </c>
      <c r="B1623">
        <v>19.720700000000001</v>
      </c>
    </row>
    <row r="1624" spans="1:2">
      <c r="A1624" t="s">
        <v>208</v>
      </c>
      <c r="B1624">
        <v>28</v>
      </c>
    </row>
    <row r="1625" spans="1:2">
      <c r="A1625" t="s">
        <v>208</v>
      </c>
      <c r="B1625">
        <v>23.749600000000001</v>
      </c>
    </row>
    <row r="1626" spans="1:2">
      <c r="A1626" t="s">
        <v>209</v>
      </c>
      <c r="B1626">
        <v>20.75</v>
      </c>
    </row>
    <row r="1627" spans="1:2">
      <c r="A1627" t="s">
        <v>209</v>
      </c>
      <c r="B1627">
        <v>17.600200000000001</v>
      </c>
    </row>
    <row r="1628" spans="1:2">
      <c r="A1628" t="s">
        <v>210</v>
      </c>
      <c r="B1628">
        <v>19.75</v>
      </c>
    </row>
    <row r="1629" spans="1:2">
      <c r="A1629" t="s">
        <v>210</v>
      </c>
      <c r="B1629">
        <v>16.751999999999999</v>
      </c>
    </row>
    <row r="1630" spans="1:2">
      <c r="A1630" t="s">
        <v>211</v>
      </c>
      <c r="B1630">
        <v>14.5</v>
      </c>
    </row>
    <row r="1631" spans="1:2">
      <c r="A1631" t="s">
        <v>211</v>
      </c>
      <c r="B1631">
        <v>12.2989</v>
      </c>
    </row>
    <row r="1632" spans="1:2">
      <c r="A1632" t="s">
        <v>212</v>
      </c>
      <c r="B1632">
        <v>24.75</v>
      </c>
    </row>
    <row r="1633" spans="1:2">
      <c r="A1633" t="s">
        <v>212</v>
      </c>
      <c r="B1633">
        <v>20.992999999999999</v>
      </c>
    </row>
    <row r="1634" spans="1:2">
      <c r="A1634" t="s">
        <v>213</v>
      </c>
      <c r="B1634">
        <v>17</v>
      </c>
    </row>
    <row r="1635" spans="1:2">
      <c r="A1635" t="s">
        <v>213</v>
      </c>
      <c r="B1635">
        <v>14.4194</v>
      </c>
    </row>
    <row r="1636" spans="1:2">
      <c r="A1636" t="s">
        <v>214</v>
      </c>
      <c r="B1636">
        <v>25</v>
      </c>
    </row>
    <row r="1637" spans="1:2">
      <c r="A1637" t="s">
        <v>214</v>
      </c>
      <c r="B1637">
        <v>21.204999999999998</v>
      </c>
    </row>
    <row r="1638" spans="1:2">
      <c r="A1638" t="s">
        <v>215</v>
      </c>
      <c r="B1638">
        <v>18.25</v>
      </c>
    </row>
    <row r="1639" spans="1:2">
      <c r="A1639" t="s">
        <v>215</v>
      </c>
      <c r="B1639">
        <v>15.479699999999999</v>
      </c>
    </row>
    <row r="1640" spans="1:2">
      <c r="A1640" t="s">
        <v>216</v>
      </c>
      <c r="B1640">
        <v>23.25</v>
      </c>
    </row>
    <row r="1641" spans="1:2">
      <c r="A1641" t="s">
        <v>216</v>
      </c>
      <c r="B1641">
        <v>19.720700000000001</v>
      </c>
    </row>
    <row r="1642" spans="1:2">
      <c r="A1642" t="s">
        <v>217</v>
      </c>
      <c r="B1642">
        <v>25</v>
      </c>
    </row>
    <row r="1643" spans="1:2">
      <c r="A1643" t="s">
        <v>217</v>
      </c>
      <c r="B1643">
        <v>21.204999999999998</v>
      </c>
    </row>
    <row r="1644" spans="1:2">
      <c r="A1644" t="s">
        <v>218</v>
      </c>
      <c r="B1644">
        <v>14</v>
      </c>
    </row>
    <row r="1645" spans="1:2">
      <c r="A1645" t="s">
        <v>218</v>
      </c>
      <c r="B1645">
        <v>11.8748</v>
      </c>
    </row>
    <row r="1646" spans="1:2">
      <c r="A1646" t="s">
        <v>219</v>
      </c>
      <c r="B1646">
        <v>34.25</v>
      </c>
    </row>
    <row r="1647" spans="1:2">
      <c r="A1647" t="s">
        <v>219</v>
      </c>
      <c r="B1647">
        <v>29.050899999999999</v>
      </c>
    </row>
    <row r="1648" spans="1:2">
      <c r="A1648" t="s">
        <v>220</v>
      </c>
      <c r="B1648">
        <v>13.25</v>
      </c>
    </row>
    <row r="1649" spans="1:2">
      <c r="A1649" t="s">
        <v>220</v>
      </c>
      <c r="B1649">
        <v>11.2387</v>
      </c>
    </row>
    <row r="1650" spans="1:2">
      <c r="A1650" t="s">
        <v>221</v>
      </c>
      <c r="B1650">
        <v>53</v>
      </c>
    </row>
    <row r="1651" spans="1:2">
      <c r="A1651" t="s">
        <v>221</v>
      </c>
      <c r="B1651">
        <v>44.954599999999999</v>
      </c>
    </row>
    <row r="1652" spans="1:2">
      <c r="A1652" t="s">
        <v>222</v>
      </c>
      <c r="B1652">
        <v>17.75</v>
      </c>
    </row>
    <row r="1653" spans="1:2">
      <c r="A1653" t="s">
        <v>222</v>
      </c>
      <c r="B1653">
        <v>15.0556</v>
      </c>
    </row>
    <row r="1654" spans="1:2">
      <c r="A1654" t="s">
        <v>223</v>
      </c>
      <c r="B1654">
        <v>69</v>
      </c>
    </row>
    <row r="1655" spans="1:2">
      <c r="A1655" t="s">
        <v>223</v>
      </c>
      <c r="B1655">
        <v>58.525799999999997</v>
      </c>
    </row>
    <row r="1656" spans="1:2">
      <c r="A1656" t="s">
        <v>224</v>
      </c>
      <c r="B1656">
        <v>18.75</v>
      </c>
    </row>
    <row r="1657" spans="1:2">
      <c r="A1657" t="s">
        <v>224</v>
      </c>
      <c r="B1657">
        <v>15.9038</v>
      </c>
    </row>
    <row r="1658" spans="1:2">
      <c r="A1658" t="s">
        <v>225</v>
      </c>
      <c r="B1658">
        <v>53</v>
      </c>
    </row>
    <row r="1659" spans="1:2">
      <c r="A1659" t="s">
        <v>225</v>
      </c>
      <c r="B1659">
        <v>44.954599999999999</v>
      </c>
    </row>
    <row r="1660" spans="1:2">
      <c r="A1660" t="s">
        <v>226</v>
      </c>
      <c r="B1660">
        <v>20</v>
      </c>
    </row>
    <row r="1661" spans="1:2">
      <c r="A1661" t="s">
        <v>226</v>
      </c>
      <c r="B1661">
        <v>16.963999999999999</v>
      </c>
    </row>
    <row r="1662" spans="1:2">
      <c r="A1662" t="s">
        <v>227</v>
      </c>
      <c r="B1662">
        <v>68.5</v>
      </c>
    </row>
    <row r="1663" spans="1:2">
      <c r="A1663" t="s">
        <v>227</v>
      </c>
      <c r="B1663">
        <v>58.101700000000001</v>
      </c>
    </row>
    <row r="1664" spans="1:2">
      <c r="A1664" t="s">
        <v>228</v>
      </c>
      <c r="B1664">
        <v>9.85</v>
      </c>
    </row>
    <row r="1665" spans="1:2">
      <c r="A1665" t="s">
        <v>228</v>
      </c>
      <c r="B1665">
        <v>8.3547999999999991</v>
      </c>
    </row>
    <row r="1666" spans="1:2">
      <c r="A1666" t="s">
        <v>229</v>
      </c>
      <c r="B1666">
        <v>59</v>
      </c>
    </row>
    <row r="1667" spans="1:2">
      <c r="A1667" t="s">
        <v>229</v>
      </c>
      <c r="B1667">
        <v>50.043799999999997</v>
      </c>
    </row>
    <row r="1668" spans="1:2">
      <c r="A1668" t="s">
        <v>230</v>
      </c>
      <c r="B1668">
        <v>20</v>
      </c>
    </row>
    <row r="1669" spans="1:2">
      <c r="A1669" t="s">
        <v>230</v>
      </c>
      <c r="B1669">
        <v>16.963999999999999</v>
      </c>
    </row>
    <row r="1670" spans="1:2">
      <c r="A1670" t="s">
        <v>231</v>
      </c>
      <c r="B1670">
        <v>37</v>
      </c>
    </row>
    <row r="1671" spans="1:2">
      <c r="A1671" t="s">
        <v>231</v>
      </c>
      <c r="B1671">
        <v>31.383400000000002</v>
      </c>
    </row>
    <row r="1672" spans="1:2">
      <c r="A1672" t="s">
        <v>232</v>
      </c>
      <c r="B1672">
        <v>46</v>
      </c>
    </row>
    <row r="1673" spans="1:2">
      <c r="A1673" t="s">
        <v>232</v>
      </c>
      <c r="B1673">
        <v>39.017200000000003</v>
      </c>
    </row>
    <row r="1674" spans="1:2">
      <c r="A1674" t="s">
        <v>233</v>
      </c>
      <c r="B1674">
        <v>20</v>
      </c>
    </row>
    <row r="1675" spans="1:2">
      <c r="A1675" t="s">
        <v>233</v>
      </c>
      <c r="B1675">
        <v>16.963999999999999</v>
      </c>
    </row>
    <row r="1676" spans="1:2">
      <c r="A1676" t="s">
        <v>234</v>
      </c>
      <c r="B1676">
        <v>14.85</v>
      </c>
    </row>
    <row r="1677" spans="1:2">
      <c r="A1677" t="s">
        <v>234</v>
      </c>
      <c r="B1677">
        <v>12.595800000000001</v>
      </c>
    </row>
    <row r="1678" spans="1:2">
      <c r="A1678" t="s">
        <v>235</v>
      </c>
      <c r="B1678">
        <v>15.9</v>
      </c>
    </row>
    <row r="1679" spans="1:2">
      <c r="A1679" t="s">
        <v>235</v>
      </c>
      <c r="B1679">
        <v>13.4864</v>
      </c>
    </row>
    <row r="1680" spans="1:2">
      <c r="A1680" t="s">
        <v>236</v>
      </c>
      <c r="B1680">
        <v>22.25</v>
      </c>
    </row>
    <row r="1681" spans="1:2">
      <c r="A1681" t="s">
        <v>236</v>
      </c>
      <c r="B1681">
        <v>18.872499999999999</v>
      </c>
    </row>
    <row r="1682" spans="1:2">
      <c r="A1682" t="s">
        <v>237</v>
      </c>
      <c r="B1682">
        <v>23.75</v>
      </c>
    </row>
    <row r="1683" spans="1:2">
      <c r="A1683" t="s">
        <v>237</v>
      </c>
      <c r="B1683">
        <v>20.1448</v>
      </c>
    </row>
    <row r="1684" spans="1:2">
      <c r="A1684" t="s">
        <v>238</v>
      </c>
      <c r="B1684">
        <v>24</v>
      </c>
    </row>
    <row r="1685" spans="1:2">
      <c r="A1685" t="s">
        <v>238</v>
      </c>
      <c r="B1685">
        <v>20.3568</v>
      </c>
    </row>
    <row r="1686" spans="1:2">
      <c r="A1686" t="s">
        <v>239</v>
      </c>
      <c r="B1686">
        <v>38</v>
      </c>
    </row>
    <row r="1687" spans="1:2">
      <c r="A1687" t="s">
        <v>239</v>
      </c>
      <c r="B1687">
        <v>32.2316</v>
      </c>
    </row>
    <row r="1688" spans="1:2">
      <c r="A1688" t="s">
        <v>289</v>
      </c>
      <c r="B1688">
        <v>0.01</v>
      </c>
    </row>
    <row r="1689" spans="1:2">
      <c r="A1689" t="s">
        <v>289</v>
      </c>
      <c r="B1689">
        <v>8.5000000000000006E-3</v>
      </c>
    </row>
    <row r="1690" spans="1:2">
      <c r="A1690" t="s">
        <v>290</v>
      </c>
      <c r="B1690">
        <v>0.01</v>
      </c>
    </row>
    <row r="1691" spans="1:2">
      <c r="A1691" t="s">
        <v>290</v>
      </c>
      <c r="B1691">
        <v>8.5000000000000006E-3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7819-858D-4572-917C-47DFFF28C68F}">
  <dimension ref="A1:E1095"/>
  <sheetViews>
    <sheetView topLeftCell="A1068" workbookViewId="0">
      <selection activeCell="D2" sqref="D2:E1095"/>
    </sheetView>
  </sheetViews>
  <sheetFormatPr defaultRowHeight="15"/>
  <cols>
    <col min="1" max="1" width="12" bestFit="1" customWidth="1"/>
    <col min="2" max="2" width="80.5703125" bestFit="1" customWidth="1"/>
    <col min="3" max="3" width="15.5703125" bestFit="1" customWidth="1"/>
    <col min="4" max="4" width="19.5703125" bestFit="1" customWidth="1"/>
    <col min="5" max="5" width="89.85546875" bestFit="1" customWidth="1"/>
  </cols>
  <sheetData>
    <row r="1" spans="1:5">
      <c r="A1" t="s">
        <v>1600</v>
      </c>
      <c r="B1" t="s">
        <v>1601</v>
      </c>
      <c r="C1" t="s">
        <v>2169</v>
      </c>
      <c r="D1" t="s">
        <v>1597</v>
      </c>
      <c r="E1" t="s">
        <v>1598</v>
      </c>
    </row>
    <row r="2" spans="1:5">
      <c r="A2">
        <v>0</v>
      </c>
      <c r="B2" t="s">
        <v>2170</v>
      </c>
      <c r="C2">
        <v>2.15</v>
      </c>
      <c r="D2" t="str">
        <f>"{code: """ &amp;A2 &amp; ""","</f>
        <v>{code: "0",</v>
      </c>
      <c r="E2" t="str">
        <f>"name: """ &amp;B2 &amp; """},"</f>
        <v>name: "Dummy for Deleted Invoices"},</v>
      </c>
    </row>
    <row r="3" spans="1:5">
      <c r="A3">
        <v>140006</v>
      </c>
      <c r="B3" t="s">
        <v>1602</v>
      </c>
      <c r="C3" s="2">
        <v>4662.62</v>
      </c>
      <c r="D3" t="str">
        <f t="shared" ref="D3:D66" si="0">"{code: """ &amp;A3 &amp; ""","</f>
        <v>{code: "140006",</v>
      </c>
      <c r="E3" t="str">
        <f t="shared" ref="E3:E66" si="1">"name: """ &amp;B3 &amp; """},"</f>
        <v>name: "Mr. Sayed Faiyaz Mirza"},</v>
      </c>
    </row>
    <row r="4" spans="1:5">
      <c r="A4">
        <v>140008</v>
      </c>
      <c r="B4" t="s">
        <v>1603</v>
      </c>
      <c r="C4">
        <v>0</v>
      </c>
      <c r="D4" t="str">
        <f t="shared" si="0"/>
        <v>{code: "140008",</v>
      </c>
      <c r="E4" t="str">
        <f t="shared" si="1"/>
        <v>name: "Mr. KD Menon"},</v>
      </c>
    </row>
    <row r="5" spans="1:5">
      <c r="A5">
        <v>140059</v>
      </c>
      <c r="B5" t="s">
        <v>1604</v>
      </c>
      <c r="C5">
        <v>0</v>
      </c>
      <c r="D5" t="str">
        <f t="shared" si="0"/>
        <v>{code: "140059",</v>
      </c>
      <c r="E5" t="str">
        <f t="shared" si="1"/>
        <v>name: "Mr. JASSIM ALHABIB"},</v>
      </c>
    </row>
    <row r="6" spans="1:5">
      <c r="A6">
        <v>140068</v>
      </c>
      <c r="B6" t="s">
        <v>1605</v>
      </c>
      <c r="C6">
        <v>93.25</v>
      </c>
      <c r="D6" t="str">
        <f t="shared" si="0"/>
        <v>{code: "140068",</v>
      </c>
      <c r="E6" t="str">
        <f t="shared" si="1"/>
        <v>name: "Rohul Ameen"},</v>
      </c>
    </row>
    <row r="7" spans="1:5">
      <c r="A7">
        <v>140069</v>
      </c>
      <c r="B7" t="s">
        <v>1606</v>
      </c>
      <c r="C7" s="2">
        <v>2875</v>
      </c>
      <c r="D7" t="str">
        <f t="shared" si="0"/>
        <v>{code: "140069",</v>
      </c>
      <c r="E7" t="str">
        <f t="shared" si="1"/>
        <v>name: "Mr. MOHAAMAD KAMAL"},</v>
      </c>
    </row>
    <row r="8" spans="1:5">
      <c r="A8">
        <v>4200001</v>
      </c>
      <c r="B8" t="s">
        <v>1607</v>
      </c>
      <c r="C8">
        <v>888.4</v>
      </c>
      <c r="D8" t="str">
        <f t="shared" si="0"/>
        <v>{code: "4200001",</v>
      </c>
      <c r="E8" t="str">
        <f t="shared" si="1"/>
        <v>name: "Mr. Muhammad Alowaid"},</v>
      </c>
    </row>
    <row r="9" spans="1:5">
      <c r="A9">
        <v>610021</v>
      </c>
      <c r="B9" t="s">
        <v>1608</v>
      </c>
      <c r="C9">
        <v>241.75</v>
      </c>
      <c r="D9" t="str">
        <f t="shared" si="0"/>
        <v>{code: "610021",</v>
      </c>
      <c r="E9" t="str">
        <f t="shared" si="1"/>
        <v>name: "Free Gift for Customers"},</v>
      </c>
    </row>
    <row r="10" spans="1:5">
      <c r="A10">
        <v>610022</v>
      </c>
      <c r="B10" t="s">
        <v>1609</v>
      </c>
      <c r="C10" s="2">
        <v>6598.05</v>
      </c>
      <c r="D10" t="str">
        <f t="shared" si="0"/>
        <v>{code: "610022",</v>
      </c>
      <c r="E10" t="str">
        <f t="shared" si="1"/>
        <v>name: "Sample for Customers"},</v>
      </c>
    </row>
    <row r="11" spans="1:5">
      <c r="A11">
        <v>1010010000</v>
      </c>
      <c r="B11" t="s">
        <v>1610</v>
      </c>
      <c r="C11">
        <v>0</v>
      </c>
      <c r="D11" t="str">
        <f t="shared" si="0"/>
        <v>{code: "1010010000",</v>
      </c>
      <c r="E11" t="str">
        <f t="shared" si="1"/>
        <v>name: "MELEBARY"},</v>
      </c>
    </row>
    <row r="12" spans="1:5">
      <c r="A12">
        <v>1010020000</v>
      </c>
      <c r="B12" t="s">
        <v>1611</v>
      </c>
      <c r="C12">
        <v>0</v>
      </c>
      <c r="D12" t="str">
        <f t="shared" si="0"/>
        <v>{code: "1010020000",</v>
      </c>
      <c r="E12" t="str">
        <f t="shared" si="1"/>
        <v>name: "DHAHRAN SHOPPING CENTER"},</v>
      </c>
    </row>
    <row r="13" spans="1:5">
      <c r="A13">
        <v>1010030000</v>
      </c>
      <c r="B13" t="s">
        <v>1612</v>
      </c>
      <c r="C13">
        <v>0</v>
      </c>
      <c r="D13" t="str">
        <f t="shared" si="0"/>
        <v>{code: "1010030000",</v>
      </c>
      <c r="E13" t="str">
        <f t="shared" si="1"/>
        <v>name: "SAAD PLASTIC TRADING"},</v>
      </c>
    </row>
    <row r="14" spans="1:5">
      <c r="A14">
        <v>1010040000</v>
      </c>
      <c r="B14" t="s">
        <v>1613</v>
      </c>
      <c r="C14">
        <v>0</v>
      </c>
      <c r="D14" t="str">
        <f t="shared" si="0"/>
        <v>{code: "1010040000",</v>
      </c>
      <c r="E14" t="str">
        <f t="shared" si="1"/>
        <v>name: "KAYEN SHOPPING CENTER"},</v>
      </c>
    </row>
    <row r="15" spans="1:5">
      <c r="A15">
        <v>1010050000</v>
      </c>
      <c r="B15" t="s">
        <v>1614</v>
      </c>
      <c r="C15">
        <v>0</v>
      </c>
      <c r="D15" t="str">
        <f t="shared" si="0"/>
        <v>{code: "1010050000",</v>
      </c>
      <c r="E15" t="str">
        <f t="shared" si="1"/>
        <v>name: "MOUZIEN SHOPPING CENTER"},</v>
      </c>
    </row>
    <row r="16" spans="1:5">
      <c r="A16">
        <v>1010070000</v>
      </c>
      <c r="B16" t="s">
        <v>1615</v>
      </c>
      <c r="C16">
        <v>0</v>
      </c>
      <c r="D16" t="str">
        <f t="shared" si="0"/>
        <v>{code: "1010070000",</v>
      </c>
      <c r="E16" t="str">
        <f t="shared" si="1"/>
        <v>name: "AHMAD ABDULWAHID KHOBAR"},</v>
      </c>
    </row>
    <row r="17" spans="1:5">
      <c r="A17">
        <v>1010080001</v>
      </c>
      <c r="B17" t="s">
        <v>1616</v>
      </c>
      <c r="C17" s="2">
        <v>190459.08</v>
      </c>
      <c r="D17" t="str">
        <f t="shared" si="0"/>
        <v>{code: "1010080001",</v>
      </c>
      <c r="E17" t="str">
        <f t="shared" si="1"/>
        <v>name: "Saudi Marketing Co.(Farm-Dammam)"},</v>
      </c>
    </row>
    <row r="18" spans="1:5">
      <c r="A18">
        <v>1010080002</v>
      </c>
      <c r="B18" t="s">
        <v>1617</v>
      </c>
      <c r="C18" s="2">
        <v>75619.94</v>
      </c>
      <c r="D18" t="str">
        <f t="shared" si="0"/>
        <v>{code: "1010080002",</v>
      </c>
      <c r="E18" t="str">
        <f t="shared" si="1"/>
        <v>name: "Saudi Marketing Co. (Farm - Jubail)"},</v>
      </c>
    </row>
    <row r="19" spans="1:5">
      <c r="A19">
        <v>1010080003</v>
      </c>
      <c r="B19" t="s">
        <v>1618</v>
      </c>
      <c r="C19" s="2">
        <v>16793.09</v>
      </c>
      <c r="D19" t="str">
        <f t="shared" si="0"/>
        <v>{code: "1010080003",</v>
      </c>
      <c r="E19" t="str">
        <f t="shared" si="1"/>
        <v>name: "Saudi Marketing Co. (Farm - Hassa)"},</v>
      </c>
    </row>
    <row r="20" spans="1:5">
      <c r="A20">
        <v>1010080004</v>
      </c>
      <c r="B20" t="s">
        <v>1619</v>
      </c>
      <c r="C20" s="2">
        <v>3486.06</v>
      </c>
      <c r="D20" t="str">
        <f t="shared" si="0"/>
        <v>{code: "1010080004",</v>
      </c>
      <c r="E20" t="str">
        <f t="shared" si="1"/>
        <v>name: "Saudi Marketing Co. (Farm - Arar)"},</v>
      </c>
    </row>
    <row r="21" spans="1:5">
      <c r="A21">
        <v>1010080005</v>
      </c>
      <c r="B21" t="s">
        <v>1620</v>
      </c>
      <c r="C21">
        <v>524.80999999999995</v>
      </c>
      <c r="D21" t="str">
        <f t="shared" si="0"/>
        <v>{code: "1010080005",</v>
      </c>
      <c r="E21" t="str">
        <f t="shared" si="1"/>
        <v>name: "Saudi Marketing Co.(Farm-Sakaka)"},</v>
      </c>
    </row>
    <row r="22" spans="1:5">
      <c r="A22">
        <v>1010080006</v>
      </c>
      <c r="B22" t="s">
        <v>1621</v>
      </c>
      <c r="C22" s="2">
        <v>-4128.29</v>
      </c>
      <c r="D22" t="str">
        <f t="shared" si="0"/>
        <v>{code: "1010080006",</v>
      </c>
      <c r="E22" t="str">
        <f t="shared" si="1"/>
        <v>name: "Saudi Marketing Co. (Farm - Tabuk)"},</v>
      </c>
    </row>
    <row r="23" spans="1:5">
      <c r="A23">
        <v>1010080007</v>
      </c>
      <c r="B23" t="s">
        <v>1622</v>
      </c>
      <c r="C23" s="2">
        <v>7400.74</v>
      </c>
      <c r="D23" t="str">
        <f t="shared" si="0"/>
        <v>{code: "1010080007",</v>
      </c>
      <c r="E23" t="str">
        <f t="shared" si="1"/>
        <v>name: "Saudi Marketing Co. (Farm - Khafji)"},</v>
      </c>
    </row>
    <row r="24" spans="1:5">
      <c r="A24">
        <v>1010080008</v>
      </c>
      <c r="B24" t="s">
        <v>1623</v>
      </c>
      <c r="C24" s="2">
        <v>6076.6</v>
      </c>
      <c r="D24" t="str">
        <f t="shared" si="0"/>
        <v>{code: "1010080008",</v>
      </c>
      <c r="E24" t="str">
        <f t="shared" si="1"/>
        <v>name: "Saudi Marketing Co. (Farm- Nairiyah)"},</v>
      </c>
    </row>
    <row r="25" spans="1:5">
      <c r="A25">
        <v>1010080009</v>
      </c>
      <c r="B25" t="s">
        <v>1624</v>
      </c>
      <c r="C25">
        <v>0</v>
      </c>
      <c r="D25" t="str">
        <f t="shared" si="0"/>
        <v>{code: "1010080009",</v>
      </c>
      <c r="E25" t="str">
        <f t="shared" si="1"/>
        <v>name: "Saudi Marketing Co. (Farm - Hafer Al Batin)"},</v>
      </c>
    </row>
    <row r="26" spans="1:5">
      <c r="A26">
        <v>1010080010</v>
      </c>
      <c r="B26" t="s">
        <v>1625</v>
      </c>
      <c r="C26" s="2">
        <v>53389.94</v>
      </c>
      <c r="D26" t="str">
        <f t="shared" si="0"/>
        <v>{code: "1010080010",</v>
      </c>
      <c r="E26" t="str">
        <f t="shared" si="1"/>
        <v>name: "Saudi Marketing Co. (Farm - Riyadh)"},</v>
      </c>
    </row>
    <row r="27" spans="1:5">
      <c r="A27">
        <v>1010090000</v>
      </c>
      <c r="B27" t="s">
        <v>1626</v>
      </c>
      <c r="C27">
        <v>0</v>
      </c>
      <c r="D27" t="str">
        <f t="shared" si="0"/>
        <v>{code: "1010090000",</v>
      </c>
      <c r="E27" t="str">
        <f t="shared" si="1"/>
        <v>name: "HOLIDAY INN KHOBAR"},</v>
      </c>
    </row>
    <row r="28" spans="1:5">
      <c r="A28">
        <v>1010100000</v>
      </c>
      <c r="B28" t="s">
        <v>1627</v>
      </c>
      <c r="C28">
        <v>0</v>
      </c>
      <c r="D28" t="str">
        <f t="shared" si="0"/>
        <v>{code: "1010100000",</v>
      </c>
      <c r="E28" t="str">
        <f t="shared" si="1"/>
        <v>name: "DAMMAM SHOPPING CENTER"},</v>
      </c>
    </row>
    <row r="29" spans="1:5">
      <c r="A29">
        <v>1010110000</v>
      </c>
      <c r="B29" t="s">
        <v>1628</v>
      </c>
      <c r="C29">
        <v>0</v>
      </c>
      <c r="D29" t="str">
        <f t="shared" si="0"/>
        <v>{code: "1010110000",</v>
      </c>
      <c r="E29" t="str">
        <f t="shared" si="1"/>
        <v>name: "AL ANEEQUE"},</v>
      </c>
    </row>
    <row r="30" spans="1:5">
      <c r="A30">
        <v>1010120000</v>
      </c>
      <c r="B30" t="s">
        <v>1629</v>
      </c>
      <c r="C30">
        <v>0</v>
      </c>
      <c r="D30" t="str">
        <f t="shared" si="0"/>
        <v>{code: "1010120000",</v>
      </c>
      <c r="E30" t="str">
        <f t="shared" si="1"/>
        <v>name: "ARCOMA"},</v>
      </c>
    </row>
    <row r="31" spans="1:5">
      <c r="A31">
        <v>1010130001</v>
      </c>
      <c r="B31" t="s">
        <v>1630</v>
      </c>
      <c r="C31" s="2">
        <v>6941.45</v>
      </c>
      <c r="D31" t="str">
        <f t="shared" si="0"/>
        <v>{code: "1010130001",</v>
      </c>
      <c r="E31" t="str">
        <f t="shared" si="1"/>
        <v>name: "TAMIMI Markets Co. -LTD."},</v>
      </c>
    </row>
    <row r="32" spans="1:5">
      <c r="A32">
        <v>1010130002</v>
      </c>
      <c r="B32" t="s">
        <v>1631</v>
      </c>
      <c r="C32" s="2">
        <v>6730.5</v>
      </c>
      <c r="D32" t="str">
        <f t="shared" si="0"/>
        <v>{code: "1010130002",</v>
      </c>
      <c r="E32" t="str">
        <f t="shared" si="1"/>
        <v>name: "Tamimi Company - Tafga Dammam"},</v>
      </c>
    </row>
    <row r="33" spans="1:5">
      <c r="A33">
        <v>1010140000</v>
      </c>
      <c r="B33" t="s">
        <v>1632</v>
      </c>
      <c r="C33">
        <v>0</v>
      </c>
      <c r="D33" t="str">
        <f t="shared" si="0"/>
        <v>{code: "1010140000",</v>
      </c>
      <c r="E33" t="str">
        <f t="shared" si="1"/>
        <v>name: "Al Khobar Family S/C"},</v>
      </c>
    </row>
    <row r="34" spans="1:5">
      <c r="A34">
        <v>1010150000</v>
      </c>
      <c r="B34" t="s">
        <v>1633</v>
      </c>
      <c r="C34" s="2">
        <v>26071.46</v>
      </c>
      <c r="D34" t="str">
        <f t="shared" si="0"/>
        <v>{code: "1010150000",</v>
      </c>
      <c r="E34" t="str">
        <f t="shared" si="1"/>
        <v>name: "Eastern District Marketing Company Ltd.(Dahia)"},</v>
      </c>
    </row>
    <row r="35" spans="1:5">
      <c r="A35">
        <v>1010170000</v>
      </c>
      <c r="B35" t="s">
        <v>1634</v>
      </c>
      <c r="C35">
        <v>0</v>
      </c>
      <c r="D35" t="str">
        <f t="shared" si="0"/>
        <v>{code: "1010170000",</v>
      </c>
      <c r="E35" t="str">
        <f t="shared" si="1"/>
        <v>name: "AL LLADAEN TRADING EST"},</v>
      </c>
    </row>
    <row r="36" spans="1:5">
      <c r="A36">
        <v>1010190000</v>
      </c>
      <c r="B36" t="s">
        <v>1635</v>
      </c>
      <c r="C36" s="2">
        <v>9061.6</v>
      </c>
      <c r="D36" t="str">
        <f t="shared" si="0"/>
        <v>{code: "1010190000",</v>
      </c>
      <c r="E36" t="str">
        <f t="shared" si="1"/>
        <v>name: "ABDULREHMAN AL AMOUDI CO. FOR CATERING &amp; SUPPLIES"},</v>
      </c>
    </row>
    <row r="37" spans="1:5">
      <c r="A37">
        <v>1010200000</v>
      </c>
      <c r="B37" t="s">
        <v>1636</v>
      </c>
      <c r="C37">
        <v>0</v>
      </c>
      <c r="D37" t="str">
        <f t="shared" si="0"/>
        <v>{code: "1010200000",</v>
      </c>
      <c r="E37" t="str">
        <f t="shared" si="1"/>
        <v>name: "Arcades Super Market"},</v>
      </c>
    </row>
    <row r="38" spans="1:5">
      <c r="A38">
        <v>1010210000</v>
      </c>
      <c r="B38" t="s">
        <v>1637</v>
      </c>
      <c r="C38">
        <v>0</v>
      </c>
      <c r="D38" t="str">
        <f t="shared" si="0"/>
        <v>{code: "1010210000",</v>
      </c>
      <c r="E38" t="str">
        <f t="shared" si="1"/>
        <v>name: "SUN BOOK EATER"},</v>
      </c>
    </row>
    <row r="39" spans="1:5">
      <c r="A39">
        <v>1010220000</v>
      </c>
      <c r="B39" t="s">
        <v>1638</v>
      </c>
      <c r="C39" s="2">
        <v>-20849.54</v>
      </c>
      <c r="D39" t="str">
        <f t="shared" si="0"/>
        <v>{code: "1010220000",</v>
      </c>
      <c r="E39" t="str">
        <f t="shared" si="1"/>
        <v>name: "ALOKAIL SUPER MARKET"},</v>
      </c>
    </row>
    <row r="40" spans="1:5">
      <c r="A40">
        <v>1010230000</v>
      </c>
      <c r="B40" t="s">
        <v>1639</v>
      </c>
      <c r="C40">
        <v>0</v>
      </c>
      <c r="D40" t="str">
        <f t="shared" si="0"/>
        <v>{code: "1010230000",</v>
      </c>
      <c r="E40" t="str">
        <f t="shared" si="1"/>
        <v>name: "HARAMAIN SHOPPING CENTER"},</v>
      </c>
    </row>
    <row r="41" spans="1:5">
      <c r="A41">
        <v>1010250000</v>
      </c>
      <c r="B41" t="s">
        <v>1640</v>
      </c>
      <c r="C41">
        <v>0</v>
      </c>
      <c r="D41" t="str">
        <f t="shared" si="0"/>
        <v>{code: "1010250000",</v>
      </c>
      <c r="E41" t="str">
        <f t="shared" si="1"/>
        <v>name: "LOLA CAFE DHAHRAN"},</v>
      </c>
    </row>
    <row r="42" spans="1:5">
      <c r="A42">
        <v>1010270000</v>
      </c>
      <c r="B42" t="s">
        <v>1641</v>
      </c>
      <c r="C42">
        <v>0</v>
      </c>
      <c r="D42" t="str">
        <f t="shared" si="0"/>
        <v>{code: "1010270000",</v>
      </c>
      <c r="E42" t="str">
        <f t="shared" si="1"/>
        <v>name: "MAHASIN CENTER MARKET"},</v>
      </c>
    </row>
    <row r="43" spans="1:5">
      <c r="A43">
        <v>1010280000</v>
      </c>
      <c r="B43" t="s">
        <v>1642</v>
      </c>
      <c r="C43">
        <v>0</v>
      </c>
      <c r="D43" t="str">
        <f t="shared" si="0"/>
        <v>{code: "1010280000",</v>
      </c>
      <c r="E43" t="str">
        <f t="shared" si="1"/>
        <v>name: "BABY WORLD"},</v>
      </c>
    </row>
    <row r="44" spans="1:5">
      <c r="A44">
        <v>1010290000</v>
      </c>
      <c r="B44" t="s">
        <v>1643</v>
      </c>
      <c r="C44">
        <v>0</v>
      </c>
      <c r="D44" t="str">
        <f t="shared" si="0"/>
        <v>{code: "1010290000",</v>
      </c>
      <c r="E44" t="str">
        <f t="shared" si="1"/>
        <v>name: "OTEX"},</v>
      </c>
    </row>
    <row r="45" spans="1:5">
      <c r="A45">
        <v>1010310000</v>
      </c>
      <c r="B45" t="s">
        <v>1644</v>
      </c>
      <c r="C45">
        <v>0</v>
      </c>
      <c r="D45" t="str">
        <f t="shared" si="0"/>
        <v>{code: "1010310000",</v>
      </c>
      <c r="E45" t="str">
        <f t="shared" si="1"/>
        <v>name: "PROVIDENG TRUE : QATIF - FLOATING"},</v>
      </c>
    </row>
    <row r="46" spans="1:5">
      <c r="A46">
        <v>1010350000</v>
      </c>
      <c r="B46" t="s">
        <v>1645</v>
      </c>
      <c r="C46">
        <v>0</v>
      </c>
      <c r="D46" t="str">
        <f t="shared" si="0"/>
        <v>{code: "1010350000",</v>
      </c>
      <c r="E46" t="str">
        <f t="shared" si="1"/>
        <v>name: "MULTI PURPOSE COOPERATION SOCIETY"},</v>
      </c>
    </row>
    <row r="47" spans="1:5">
      <c r="A47">
        <v>1010360000</v>
      </c>
      <c r="B47" t="s">
        <v>1646</v>
      </c>
      <c r="C47">
        <v>0</v>
      </c>
      <c r="D47" t="str">
        <f t="shared" si="0"/>
        <v>{code: "1010360000",</v>
      </c>
      <c r="E47" t="str">
        <f t="shared" si="1"/>
        <v>name: "Al Aloub Establishment"},</v>
      </c>
    </row>
    <row r="48" spans="1:5">
      <c r="A48">
        <v>1010410000</v>
      </c>
      <c r="B48" t="s">
        <v>1647</v>
      </c>
      <c r="C48">
        <v>0</v>
      </c>
      <c r="D48" t="str">
        <f t="shared" si="0"/>
        <v>{code: "1010410000",</v>
      </c>
      <c r="E48" t="str">
        <f t="shared" si="1"/>
        <v>name: "Yanda Co. - Jubail"},</v>
      </c>
    </row>
    <row r="49" spans="1:5">
      <c r="A49">
        <v>1010430000</v>
      </c>
      <c r="B49" t="s">
        <v>1648</v>
      </c>
      <c r="C49">
        <v>0</v>
      </c>
      <c r="D49" t="str">
        <f t="shared" si="0"/>
        <v>{code: "1010430000",</v>
      </c>
      <c r="E49" t="str">
        <f t="shared" si="1"/>
        <v>name: "Samry Shopping Center"},</v>
      </c>
    </row>
    <row r="50" spans="1:5">
      <c r="A50">
        <v>1010450000</v>
      </c>
      <c r="B50" t="s">
        <v>1649</v>
      </c>
      <c r="C50">
        <v>0</v>
      </c>
      <c r="D50" t="str">
        <f t="shared" si="0"/>
        <v>{code: "1010450000",</v>
      </c>
      <c r="E50" t="str">
        <f t="shared" si="1"/>
        <v>name: "Arabian Oil Co. - Khafji"},</v>
      </c>
    </row>
    <row r="51" spans="1:5">
      <c r="A51">
        <v>1010500000</v>
      </c>
      <c r="B51" t="s">
        <v>1650</v>
      </c>
      <c r="C51">
        <v>0</v>
      </c>
      <c r="D51" t="str">
        <f t="shared" si="0"/>
        <v>{code: "1010500000",</v>
      </c>
      <c r="E51" t="str">
        <f t="shared" si="1"/>
        <v>name: "Al Marzook S/C"},</v>
      </c>
    </row>
    <row r="52" spans="1:5">
      <c r="A52">
        <v>1010510000</v>
      </c>
      <c r="B52" t="s">
        <v>1651</v>
      </c>
      <c r="C52">
        <v>0</v>
      </c>
      <c r="D52" t="str">
        <f t="shared" si="0"/>
        <v>{code: "1010510000",</v>
      </c>
      <c r="E52" t="str">
        <f t="shared" si="1"/>
        <v>name: "SOUK AL KHALEEJ TRADING"},</v>
      </c>
    </row>
    <row r="53" spans="1:5">
      <c r="A53">
        <v>1010520000</v>
      </c>
      <c r="B53" t="s">
        <v>1652</v>
      </c>
      <c r="C53">
        <v>0</v>
      </c>
      <c r="D53" t="str">
        <f t="shared" si="0"/>
        <v>{code: "1010520000",</v>
      </c>
      <c r="E53" t="str">
        <f t="shared" si="1"/>
        <v>name: "LOGIC STAR DAMMAM"},</v>
      </c>
    </row>
    <row r="54" spans="1:5">
      <c r="A54">
        <v>1010530000</v>
      </c>
      <c r="B54" t="s">
        <v>1653</v>
      </c>
      <c r="C54">
        <v>0</v>
      </c>
      <c r="D54" t="str">
        <f t="shared" si="0"/>
        <v>{code: "1010530000",</v>
      </c>
      <c r="E54" t="str">
        <f t="shared" si="1"/>
        <v>name: "GHAZI COSMETICS DAMMAM"},</v>
      </c>
    </row>
    <row r="55" spans="1:5">
      <c r="A55">
        <v>1010560000</v>
      </c>
      <c r="B55" t="s">
        <v>1654</v>
      </c>
      <c r="C55" s="2">
        <v>12395.24</v>
      </c>
      <c r="D55" t="str">
        <f t="shared" si="0"/>
        <v>{code: "1010560000",</v>
      </c>
      <c r="E55" t="str">
        <f t="shared" si="1"/>
        <v>name: "ALI HAMD AL AMER TRADING EST."},</v>
      </c>
    </row>
    <row r="56" spans="1:5">
      <c r="A56">
        <v>1010570000</v>
      </c>
      <c r="B56" t="s">
        <v>1655</v>
      </c>
      <c r="C56">
        <v>0</v>
      </c>
      <c r="D56" t="str">
        <f t="shared" si="0"/>
        <v>{code: "1010570000",</v>
      </c>
      <c r="E56" t="str">
        <f t="shared" si="1"/>
        <v>name: "AZIZIA CENTER MARKET"},</v>
      </c>
    </row>
    <row r="57" spans="1:5">
      <c r="A57">
        <v>1010610000</v>
      </c>
      <c r="B57" t="s">
        <v>1656</v>
      </c>
      <c r="C57">
        <v>0</v>
      </c>
      <c r="D57" t="str">
        <f t="shared" si="0"/>
        <v>{code: "1010610000",</v>
      </c>
      <c r="E57" t="str">
        <f t="shared" si="1"/>
        <v>name: "MAKKAH HYPER - DAMMAM"},</v>
      </c>
    </row>
    <row r="58" spans="1:5">
      <c r="A58">
        <v>1010620000</v>
      </c>
      <c r="B58" t="s">
        <v>1657</v>
      </c>
      <c r="C58">
        <v>0</v>
      </c>
      <c r="D58" t="str">
        <f t="shared" si="0"/>
        <v>{code: "1010620000",</v>
      </c>
      <c r="E58" t="str">
        <f t="shared" si="1"/>
        <v>name: "BAIT AL SALLA H.BATEN"},</v>
      </c>
    </row>
    <row r="59" spans="1:5">
      <c r="A59">
        <v>1010630000</v>
      </c>
      <c r="B59" t="s">
        <v>1658</v>
      </c>
      <c r="C59">
        <v>0</v>
      </c>
      <c r="D59" t="str">
        <f t="shared" si="0"/>
        <v>{code: "1010630000",</v>
      </c>
      <c r="E59" t="str">
        <f t="shared" si="1"/>
        <v>name: "ZAWYAH-ALWASAM"},</v>
      </c>
    </row>
    <row r="60" spans="1:5">
      <c r="A60">
        <v>1010640000</v>
      </c>
      <c r="B60" t="s">
        <v>1659</v>
      </c>
      <c r="C60" s="2">
        <v>35503</v>
      </c>
      <c r="D60" t="str">
        <f t="shared" si="0"/>
        <v>{code: "1010640000",</v>
      </c>
      <c r="E60" t="str">
        <f t="shared" si="1"/>
        <v>name: "AL-SHARJAH"},</v>
      </c>
    </row>
    <row r="61" spans="1:5">
      <c r="A61">
        <v>1010650000</v>
      </c>
      <c r="B61" t="s">
        <v>1660</v>
      </c>
      <c r="C61">
        <v>0</v>
      </c>
      <c r="D61" t="str">
        <f t="shared" si="0"/>
        <v>{code: "1010650000",</v>
      </c>
      <c r="E61" t="str">
        <f t="shared" si="1"/>
        <v>name: "ARARIK ALHAZZAZ"},</v>
      </c>
    </row>
    <row r="62" spans="1:5">
      <c r="A62">
        <v>1010670000</v>
      </c>
      <c r="B62" t="s">
        <v>1661</v>
      </c>
      <c r="C62">
        <v>0</v>
      </c>
      <c r="D62" t="str">
        <f t="shared" si="0"/>
        <v>{code: "1010670000",</v>
      </c>
      <c r="E62" t="str">
        <f t="shared" si="1"/>
        <v>name: "AWANI AL-HARAM"},</v>
      </c>
    </row>
    <row r="63" spans="1:5">
      <c r="A63">
        <v>1010690000</v>
      </c>
      <c r="B63" t="s">
        <v>1662</v>
      </c>
      <c r="C63">
        <v>0</v>
      </c>
      <c r="D63" t="str">
        <f t="shared" si="0"/>
        <v>{code: "1010690000",</v>
      </c>
      <c r="E63" t="str">
        <f t="shared" si="1"/>
        <v>name: "AL JAZERAH Supermarket"},</v>
      </c>
    </row>
    <row r="64" spans="1:5">
      <c r="A64">
        <v>1010700000</v>
      </c>
      <c r="B64" t="s">
        <v>1663</v>
      </c>
      <c r="C64">
        <v>0</v>
      </c>
      <c r="D64" t="str">
        <f t="shared" si="0"/>
        <v>{code: "1010700000",</v>
      </c>
      <c r="E64" t="str">
        <f t="shared" si="1"/>
        <v>name: "ABRALQ AL HAZZAZ HAFER BATEN"},</v>
      </c>
    </row>
    <row r="65" spans="1:5">
      <c r="A65">
        <v>1010710000</v>
      </c>
      <c r="B65" t="s">
        <v>1664</v>
      </c>
      <c r="C65">
        <v>0</v>
      </c>
      <c r="D65" t="str">
        <f t="shared" si="0"/>
        <v>{code: "1010710000",</v>
      </c>
      <c r="E65" t="str">
        <f t="shared" si="1"/>
        <v>name: "SAYED NASER AL SHAHRANI S/C."},</v>
      </c>
    </row>
    <row r="66" spans="1:5">
      <c r="A66">
        <v>1010720000</v>
      </c>
      <c r="B66" t="s">
        <v>1665</v>
      </c>
      <c r="C66">
        <v>0</v>
      </c>
      <c r="D66" t="str">
        <f t="shared" si="0"/>
        <v>{code: "1010720000",</v>
      </c>
      <c r="E66" t="str">
        <f t="shared" si="1"/>
        <v>name: "KASIR AL ASAAR AL KHAFJI"},</v>
      </c>
    </row>
    <row r="67" spans="1:5">
      <c r="A67">
        <v>1010730000</v>
      </c>
      <c r="B67" t="s">
        <v>1666</v>
      </c>
      <c r="C67">
        <v>0</v>
      </c>
      <c r="D67" t="str">
        <f t="shared" ref="D67:D130" si="2">"{code: """ &amp;A67 &amp; ""","</f>
        <v>{code: "1010730000",</v>
      </c>
      <c r="E67" t="str">
        <f t="shared" ref="E67:E130" si="3">"name: """ &amp;B67 &amp; """},"</f>
        <v>name: "ROKEN AL TAWFEER H.BATIN"},</v>
      </c>
    </row>
    <row r="68" spans="1:5">
      <c r="A68">
        <v>1010740000</v>
      </c>
      <c r="B68" t="s">
        <v>1667</v>
      </c>
      <c r="C68">
        <v>0</v>
      </c>
      <c r="D68" t="str">
        <f t="shared" si="2"/>
        <v>{code: "1010740000",</v>
      </c>
      <c r="E68" t="str">
        <f t="shared" si="3"/>
        <v>name: "NUJUM AL HAFER"},</v>
      </c>
    </row>
    <row r="69" spans="1:5">
      <c r="A69">
        <v>1010750000</v>
      </c>
      <c r="B69" t="s">
        <v>1668</v>
      </c>
      <c r="C69">
        <v>0</v>
      </c>
      <c r="D69" t="str">
        <f t="shared" si="2"/>
        <v>{code: "1010750000",</v>
      </c>
      <c r="E69" t="str">
        <f t="shared" si="3"/>
        <v>name: "Leka International"},</v>
      </c>
    </row>
    <row r="70" spans="1:5">
      <c r="A70">
        <v>1010780000</v>
      </c>
      <c r="B70" t="s">
        <v>1669</v>
      </c>
      <c r="C70">
        <v>0</v>
      </c>
      <c r="D70" t="str">
        <f t="shared" si="2"/>
        <v>{code: "1010780000",</v>
      </c>
      <c r="E70" t="str">
        <f t="shared" si="3"/>
        <v>name: "AOVER ALTOVEAE"},</v>
      </c>
    </row>
    <row r="71" spans="1:5">
      <c r="A71">
        <v>1010790000</v>
      </c>
      <c r="B71" t="s">
        <v>1670</v>
      </c>
      <c r="C71">
        <v>0</v>
      </c>
      <c r="D71" t="str">
        <f t="shared" si="2"/>
        <v>{code: "1010790000",</v>
      </c>
      <c r="E71" t="str">
        <f t="shared" si="3"/>
        <v>name: "Gnadel Center"},</v>
      </c>
    </row>
    <row r="72" spans="1:5">
      <c r="A72">
        <v>1010800000</v>
      </c>
      <c r="B72" t="s">
        <v>1671</v>
      </c>
      <c r="C72">
        <v>0</v>
      </c>
      <c r="D72" t="str">
        <f t="shared" si="2"/>
        <v>{code: "1010800000",</v>
      </c>
      <c r="E72" t="str">
        <f t="shared" si="3"/>
        <v>name: "TALAIY ALMSHAHER"},</v>
      </c>
    </row>
    <row r="73" spans="1:5">
      <c r="A73">
        <v>1010810000</v>
      </c>
      <c r="B73" t="s">
        <v>1672</v>
      </c>
      <c r="C73">
        <v>0</v>
      </c>
      <c r="D73" t="str">
        <f t="shared" si="2"/>
        <v>{code: "1010810000",</v>
      </c>
      <c r="E73" t="str">
        <f t="shared" si="3"/>
        <v>name: "KASIR AL ASAAR KHAFJI"},</v>
      </c>
    </row>
    <row r="74" spans="1:5">
      <c r="A74">
        <v>1010820000</v>
      </c>
      <c r="B74" t="s">
        <v>1673</v>
      </c>
      <c r="C74">
        <v>0</v>
      </c>
      <c r="D74" t="str">
        <f t="shared" si="2"/>
        <v>{code: "1010820000",</v>
      </c>
      <c r="E74" t="str">
        <f t="shared" si="3"/>
        <v>name: "DAYINDAY DAMMAM"},</v>
      </c>
    </row>
    <row r="75" spans="1:5">
      <c r="A75">
        <v>1010830000</v>
      </c>
      <c r="B75" t="s">
        <v>1674</v>
      </c>
      <c r="C75">
        <v>0</v>
      </c>
      <c r="D75" t="str">
        <f t="shared" si="2"/>
        <v>{code: "1010830000",</v>
      </c>
      <c r="E75" t="str">
        <f t="shared" si="3"/>
        <v>name: "MARKAZ NAJUM HAFER"},</v>
      </c>
    </row>
    <row r="76" spans="1:5">
      <c r="A76">
        <v>1010850000</v>
      </c>
      <c r="B76" t="s">
        <v>1675</v>
      </c>
      <c r="C76">
        <v>0</v>
      </c>
      <c r="D76" t="str">
        <f t="shared" si="2"/>
        <v>{code: "1010850000",</v>
      </c>
      <c r="E76" t="str">
        <f t="shared" si="3"/>
        <v>name: "PATTIS FRANCE INTERNATIONAL TRADING COMPANY"},</v>
      </c>
    </row>
    <row r="77" spans="1:5">
      <c r="A77">
        <v>1010880000</v>
      </c>
      <c r="B77" t="s">
        <v>1676</v>
      </c>
      <c r="C77">
        <v>0</v>
      </c>
      <c r="D77" t="str">
        <f t="shared" si="2"/>
        <v>{code: "1010880000",</v>
      </c>
      <c r="E77" t="str">
        <f t="shared" si="3"/>
        <v>name: "CASH NEW CUSTOMER"},</v>
      </c>
    </row>
    <row r="78" spans="1:5">
      <c r="A78">
        <v>1010890000</v>
      </c>
      <c r="B78" t="s">
        <v>1677</v>
      </c>
      <c r="C78">
        <v>0</v>
      </c>
      <c r="D78" t="str">
        <f t="shared" si="2"/>
        <v>{code: "1010890000",</v>
      </c>
      <c r="E78" t="str">
        <f t="shared" si="3"/>
        <v>name: "FAIROUZ GARDEN KHOBAR"},</v>
      </c>
    </row>
    <row r="79" spans="1:5">
      <c r="A79">
        <v>1010900000</v>
      </c>
      <c r="B79" t="s">
        <v>1678</v>
      </c>
      <c r="C79">
        <v>0</v>
      </c>
      <c r="D79" t="str">
        <f t="shared" si="2"/>
        <v>{code: "1010900000",</v>
      </c>
      <c r="E79" t="str">
        <f t="shared" si="3"/>
        <v>name: "شركة مطاعم بواية الشرقية للولائم والحفلات"},</v>
      </c>
    </row>
    <row r="80" spans="1:5">
      <c r="A80">
        <v>1010910000</v>
      </c>
      <c r="B80" t="s">
        <v>1679</v>
      </c>
      <c r="C80">
        <v>0</v>
      </c>
      <c r="D80" t="str">
        <f t="shared" si="2"/>
        <v>{code: "1010910000",</v>
      </c>
      <c r="E80" t="str">
        <f t="shared" si="3"/>
        <v>name: "ASWAQ AL HAJIR TRADING - HOFUF"},</v>
      </c>
    </row>
    <row r="81" spans="1:5">
      <c r="A81">
        <v>1010920000</v>
      </c>
      <c r="B81" t="s">
        <v>1680</v>
      </c>
      <c r="C81" s="2">
        <v>12664.65</v>
      </c>
      <c r="D81" t="str">
        <f t="shared" si="2"/>
        <v>{code: "1010920000",</v>
      </c>
      <c r="E81" t="str">
        <f t="shared" si="3"/>
        <v>name: "Mazaya Al Khair Bakery &amp; Sweets"},</v>
      </c>
    </row>
    <row r="82" spans="1:5">
      <c r="A82">
        <v>1010930000</v>
      </c>
      <c r="B82" t="s">
        <v>1681</v>
      </c>
      <c r="C82" s="2">
        <v>8226.3799999999992</v>
      </c>
      <c r="D82" t="str">
        <f t="shared" si="2"/>
        <v>{code: "1010930000",</v>
      </c>
      <c r="E82" t="str">
        <f t="shared" si="3"/>
        <v>name: "Swad Alghad Trading Co."},</v>
      </c>
    </row>
    <row r="83" spans="1:5">
      <c r="A83">
        <v>1010990000</v>
      </c>
      <c r="B83" t="s">
        <v>1682</v>
      </c>
      <c r="C83">
        <v>0</v>
      </c>
      <c r="D83" t="str">
        <f t="shared" si="2"/>
        <v>{code: "1010990000",</v>
      </c>
      <c r="E83" t="str">
        <f t="shared" si="3"/>
        <v>name: "CASH NEW"},</v>
      </c>
    </row>
    <row r="84" spans="1:5">
      <c r="A84">
        <v>1011000001</v>
      </c>
      <c r="B84" t="s">
        <v>1683</v>
      </c>
      <c r="C84" s="2">
        <v>1053991.05</v>
      </c>
      <c r="D84" t="str">
        <f t="shared" si="2"/>
        <v>{code: "1011000001",</v>
      </c>
      <c r="E84" t="str">
        <f t="shared" si="3"/>
        <v>name: "Panda Retail Company - Riyadh"},</v>
      </c>
    </row>
    <row r="85" spans="1:5">
      <c r="A85">
        <v>1011000002</v>
      </c>
      <c r="B85" t="s">
        <v>1684</v>
      </c>
      <c r="C85" s="2">
        <v>1749080.29</v>
      </c>
      <c r="D85" t="str">
        <f t="shared" si="2"/>
        <v>{code: "1011000002",</v>
      </c>
      <c r="E85" t="str">
        <f t="shared" si="3"/>
        <v>name: "Panda Retail Company - Jeddah"},</v>
      </c>
    </row>
    <row r="86" spans="1:5">
      <c r="A86">
        <v>1011050000</v>
      </c>
      <c r="B86" t="s">
        <v>1685</v>
      </c>
      <c r="C86">
        <v>0</v>
      </c>
      <c r="D86" t="str">
        <f t="shared" si="2"/>
        <v>{code: "1011050000",</v>
      </c>
      <c r="E86" t="str">
        <f t="shared" si="3"/>
        <v>name: "LA FONTAINE BAHRAIN"},</v>
      </c>
    </row>
    <row r="87" spans="1:5">
      <c r="A87">
        <v>1011060000</v>
      </c>
      <c r="B87" t="s">
        <v>1686</v>
      </c>
      <c r="C87" s="2">
        <v>64089.96</v>
      </c>
      <c r="D87" t="str">
        <f t="shared" si="2"/>
        <v>{code: "1011060000",</v>
      </c>
      <c r="E87" t="str">
        <f t="shared" si="3"/>
        <v>name: "CARREFOUR"},</v>
      </c>
    </row>
    <row r="88" spans="1:5">
      <c r="A88">
        <v>1011070001</v>
      </c>
      <c r="B88" t="s">
        <v>1687</v>
      </c>
      <c r="C88" s="2">
        <v>56708.38</v>
      </c>
      <c r="D88" t="str">
        <f t="shared" si="2"/>
        <v>{code: "1011070001",</v>
      </c>
      <c r="E88" t="str">
        <f t="shared" si="3"/>
        <v>name: "LULU HYPERMARKET (L.L.C) - ARAMCO"},</v>
      </c>
    </row>
    <row r="89" spans="1:5">
      <c r="A89">
        <v>1011073710</v>
      </c>
      <c r="B89" t="s">
        <v>1688</v>
      </c>
      <c r="C89" s="2">
        <v>2142.2399999999998</v>
      </c>
      <c r="D89" t="str">
        <f t="shared" si="2"/>
        <v>{code: "1011073710",</v>
      </c>
      <c r="E89" t="str">
        <f t="shared" si="3"/>
        <v>name: "LULU Saudi Hypermarket - Logistics(W/H)"},</v>
      </c>
    </row>
    <row r="90" spans="1:5">
      <c r="A90">
        <v>1011073720</v>
      </c>
      <c r="B90" t="s">
        <v>1689</v>
      </c>
      <c r="C90" s="2">
        <v>40771.550000000003</v>
      </c>
      <c r="D90" t="str">
        <f t="shared" si="2"/>
        <v>{code: "1011073720",</v>
      </c>
      <c r="E90" t="str">
        <f t="shared" si="3"/>
        <v>name: "LULU Saudi Hypermarket (L.L.C)- Al-Khobar"},</v>
      </c>
    </row>
    <row r="91" spans="1:5">
      <c r="A91">
        <v>1011073721</v>
      </c>
      <c r="B91" t="s">
        <v>1690</v>
      </c>
      <c r="C91" s="2">
        <v>6450.22</v>
      </c>
      <c r="D91" t="str">
        <f t="shared" si="2"/>
        <v>{code: "1011073721",</v>
      </c>
      <c r="E91" t="str">
        <f t="shared" si="3"/>
        <v>name: "LULU HYPERMARKET (L.L.C) - Al Rakkah"},</v>
      </c>
    </row>
    <row r="92" spans="1:5">
      <c r="A92">
        <v>1011073725</v>
      </c>
      <c r="B92" t="s">
        <v>1691</v>
      </c>
      <c r="C92" s="2">
        <v>12465.16</v>
      </c>
      <c r="D92" t="str">
        <f t="shared" si="2"/>
        <v>{code: "1011073725",</v>
      </c>
      <c r="E92" t="str">
        <f t="shared" si="3"/>
        <v>name: "LULU Saudi Hypermarket (L.L.C)- Hassa"},</v>
      </c>
    </row>
    <row r="93" spans="1:5">
      <c r="A93">
        <v>1011073726</v>
      </c>
      <c r="B93" t="s">
        <v>1692</v>
      </c>
      <c r="C93" s="2">
        <v>2894.51</v>
      </c>
      <c r="D93" t="str">
        <f t="shared" si="2"/>
        <v>{code: "1011073726",</v>
      </c>
      <c r="E93" t="str">
        <f t="shared" si="3"/>
        <v>name: "LULU Saudi Hypermarket (L.L.C)- Saihat"},</v>
      </c>
    </row>
    <row r="94" spans="1:5">
      <c r="A94">
        <v>1011073770</v>
      </c>
      <c r="B94" t="s">
        <v>1693</v>
      </c>
      <c r="C94" s="2">
        <v>9107</v>
      </c>
      <c r="D94" t="str">
        <f t="shared" si="2"/>
        <v>{code: "1011073770",</v>
      </c>
      <c r="E94" t="str">
        <f t="shared" si="3"/>
        <v>name: "LULU SAUDI HYPERMARKET(L.L.C) - Hyper(Jubail)"},</v>
      </c>
    </row>
    <row r="95" spans="1:5">
      <c r="A95">
        <v>1011073771</v>
      </c>
      <c r="B95" t="s">
        <v>1694</v>
      </c>
      <c r="C95" s="2">
        <v>8897.25</v>
      </c>
      <c r="D95" t="str">
        <f t="shared" si="2"/>
        <v>{code: "1011073771",</v>
      </c>
      <c r="E95" t="str">
        <f t="shared" si="3"/>
        <v>name: "LULU Saudi Hypermarket(L.L.C) - Express(Galleria)"},</v>
      </c>
    </row>
    <row r="96" spans="1:5">
      <c r="A96">
        <v>1011073772</v>
      </c>
      <c r="B96" t="s">
        <v>1695</v>
      </c>
      <c r="C96">
        <v>114.28</v>
      </c>
      <c r="D96" t="str">
        <f t="shared" si="2"/>
        <v>{code: "1011073772",</v>
      </c>
      <c r="E96" t="str">
        <f t="shared" si="3"/>
        <v>name: "LULU SAUDI HYPERMARKET (L.L.C)-  Jalawiya"},</v>
      </c>
    </row>
    <row r="97" spans="1:5">
      <c r="A97">
        <v>1011073774</v>
      </c>
      <c r="B97" t="s">
        <v>1696</v>
      </c>
      <c r="C97" s="2">
        <v>7298.21</v>
      </c>
      <c r="D97" t="str">
        <f t="shared" si="2"/>
        <v>{code: "1011073774",</v>
      </c>
      <c r="E97" t="str">
        <f t="shared" si="3"/>
        <v>name: "LULU Saudi Hypermarket (L.L.C)- Al-Rayan"},</v>
      </c>
    </row>
    <row r="98" spans="1:5">
      <c r="A98">
        <v>1011073775</v>
      </c>
      <c r="B98" t="s">
        <v>1697</v>
      </c>
      <c r="C98" s="2">
        <v>4264.8999999999996</v>
      </c>
      <c r="D98" t="str">
        <f t="shared" si="2"/>
        <v>{code: "1011073775",</v>
      </c>
      <c r="E98" t="str">
        <f t="shared" si="3"/>
        <v>name: "LULU SAUDI HYPERMARKET(L.L.C) - YERMUK(SHAIRA MALL)"},</v>
      </c>
    </row>
    <row r="99" spans="1:5">
      <c r="A99">
        <v>1011073776</v>
      </c>
      <c r="B99" t="s">
        <v>1698</v>
      </c>
      <c r="C99" s="2">
        <v>1618.8</v>
      </c>
      <c r="D99" t="str">
        <f t="shared" si="2"/>
        <v>{code: "1011073776",</v>
      </c>
      <c r="E99" t="str">
        <f t="shared" si="3"/>
        <v>name: "LULU SAUDI HYPERMARKET (L.L.C)- Express(DMM)"},</v>
      </c>
    </row>
    <row r="100" spans="1:5">
      <c r="A100">
        <v>1011073780</v>
      </c>
      <c r="B100" t="s">
        <v>1699</v>
      </c>
      <c r="C100" s="2">
        <v>22397.66</v>
      </c>
      <c r="D100" t="str">
        <f t="shared" si="2"/>
        <v>{code: "1011073780",</v>
      </c>
      <c r="E100" t="str">
        <f t="shared" si="3"/>
        <v>name: "LULU SAUDI HYPERMARKET (L.L.C)- Shateh(DMM)"},</v>
      </c>
    </row>
    <row r="101" spans="1:5">
      <c r="A101">
        <v>1011073785</v>
      </c>
      <c r="B101" t="s">
        <v>1700</v>
      </c>
      <c r="C101" s="2">
        <v>6441.09</v>
      </c>
      <c r="D101" t="str">
        <f t="shared" si="2"/>
        <v>{code: "1011073785",</v>
      </c>
      <c r="E101" t="str">
        <f t="shared" si="3"/>
        <v>name: "LULU Saudi Hypermarket (L.L.C)- Hail"},</v>
      </c>
    </row>
    <row r="102" spans="1:5">
      <c r="A102">
        <v>1011073815</v>
      </c>
      <c r="B102" t="s">
        <v>1701</v>
      </c>
      <c r="C102" s="2">
        <v>20334.59</v>
      </c>
      <c r="D102" t="str">
        <f t="shared" si="2"/>
        <v>{code: "1011073815",</v>
      </c>
      <c r="E102" t="str">
        <f t="shared" si="3"/>
        <v>name: "LULU Saudi Hypermarket (L.L.C)- Tabuk"},</v>
      </c>
    </row>
    <row r="103" spans="1:5">
      <c r="A103">
        <v>1011073881</v>
      </c>
      <c r="B103" t="s">
        <v>1702</v>
      </c>
      <c r="C103">
        <v>-122.2</v>
      </c>
      <c r="D103" t="str">
        <f t="shared" si="2"/>
        <v>{code: "1011073881",</v>
      </c>
      <c r="E103" t="str">
        <f t="shared" si="3"/>
        <v>name: "LULU Saudi Hypermarket (L.L.C)- National Guard(DMM)"},</v>
      </c>
    </row>
    <row r="104" spans="1:5">
      <c r="A104">
        <v>1011080000</v>
      </c>
      <c r="B104" t="s">
        <v>1703</v>
      </c>
      <c r="C104" s="2">
        <v>49220.87</v>
      </c>
      <c r="D104" t="str">
        <f t="shared" si="2"/>
        <v>{code: "1011080000",</v>
      </c>
      <c r="E104" t="str">
        <f t="shared" si="3"/>
        <v>name: "EAST WEST HYPER MARKET CO.(Nesto)"},</v>
      </c>
    </row>
    <row r="105" spans="1:5">
      <c r="A105">
        <v>1011090000</v>
      </c>
      <c r="B105" t="s">
        <v>1704</v>
      </c>
      <c r="C105" s="2">
        <v>136531.24</v>
      </c>
      <c r="D105" t="str">
        <f t="shared" si="2"/>
        <v>{code: "1011090000",</v>
      </c>
      <c r="E105" t="str">
        <f t="shared" si="3"/>
        <v>name: "DANUBE Food Stuff Co."},</v>
      </c>
    </row>
    <row r="106" spans="1:5">
      <c r="A106">
        <v>1011100000</v>
      </c>
      <c r="B106" t="s">
        <v>1705</v>
      </c>
      <c r="C106" s="2">
        <v>12258.11</v>
      </c>
      <c r="D106" t="str">
        <f t="shared" si="2"/>
        <v>{code: "1011100000",</v>
      </c>
      <c r="E106" t="str">
        <f t="shared" si="3"/>
        <v>name: "LAYAN MARKETING COMPANY"},</v>
      </c>
    </row>
    <row r="107" spans="1:5">
      <c r="A107">
        <v>1011110000</v>
      </c>
      <c r="B107" t="s">
        <v>1706</v>
      </c>
      <c r="C107" s="2">
        <v>89720.99</v>
      </c>
      <c r="D107" t="str">
        <f t="shared" si="2"/>
        <v>{code: "1011110000",</v>
      </c>
      <c r="E107" t="str">
        <f t="shared" si="3"/>
        <v>name: "IBDA AL QASR CO.LTD - MANUEL"},</v>
      </c>
    </row>
    <row r="108" spans="1:5">
      <c r="A108">
        <v>1011120000</v>
      </c>
      <c r="B108" t="s">
        <v>1707</v>
      </c>
      <c r="C108">
        <v>0</v>
      </c>
      <c r="D108" t="str">
        <f t="shared" si="2"/>
        <v>{code: "1011120000",</v>
      </c>
      <c r="E108" t="str">
        <f t="shared" si="3"/>
        <v>name: "ANWAR MALL -HASSA"},</v>
      </c>
    </row>
    <row r="109" spans="1:5">
      <c r="A109">
        <v>1011140000</v>
      </c>
      <c r="B109" t="s">
        <v>1708</v>
      </c>
      <c r="C109">
        <v>-895.6</v>
      </c>
      <c r="D109" t="str">
        <f t="shared" si="2"/>
        <v>{code: "1011140000",</v>
      </c>
      <c r="E109" t="str">
        <f t="shared" si="3"/>
        <v>name: "YAHYA SHOPPING CENTER"},</v>
      </c>
    </row>
    <row r="110" spans="1:5">
      <c r="A110">
        <v>1011180000</v>
      </c>
      <c r="B110" t="s">
        <v>1709</v>
      </c>
      <c r="C110">
        <v>0</v>
      </c>
      <c r="D110" t="str">
        <f t="shared" si="2"/>
        <v>{code: "1011180000",</v>
      </c>
      <c r="E110" t="str">
        <f t="shared" si="3"/>
        <v>name: "AL BILADI CENTER"},</v>
      </c>
    </row>
    <row r="111" spans="1:5">
      <c r="A111">
        <v>1011190000</v>
      </c>
      <c r="B111" t="s">
        <v>1710</v>
      </c>
      <c r="C111">
        <v>0</v>
      </c>
      <c r="D111" t="str">
        <f t="shared" si="2"/>
        <v>{code: "1011190000",</v>
      </c>
      <c r="E111" t="str">
        <f t="shared" si="3"/>
        <v>name: "RAMEZ TOWFIR"},</v>
      </c>
    </row>
    <row r="112" spans="1:5">
      <c r="A112">
        <v>1011200000</v>
      </c>
      <c r="B112" t="s">
        <v>1711</v>
      </c>
      <c r="C112" s="2">
        <v>4722.18</v>
      </c>
      <c r="D112" t="str">
        <f t="shared" si="2"/>
        <v>{code: "1011200000",</v>
      </c>
      <c r="E112" t="str">
        <f t="shared" si="3"/>
        <v>name: "TAJ MAHAL SHOPPING CENTER"},</v>
      </c>
    </row>
    <row r="113" spans="1:5">
      <c r="A113">
        <v>1011220000</v>
      </c>
      <c r="B113" t="s">
        <v>1712</v>
      </c>
      <c r="C113">
        <v>0</v>
      </c>
      <c r="D113" t="str">
        <f t="shared" si="2"/>
        <v>{code: "1011220000",</v>
      </c>
      <c r="E113" t="str">
        <f t="shared" si="3"/>
        <v>name: "PLAYA HAUTE- ALKHOBAR"},</v>
      </c>
    </row>
    <row r="114" spans="1:5">
      <c r="A114">
        <v>1011230000</v>
      </c>
      <c r="B114" t="s">
        <v>1713</v>
      </c>
      <c r="C114">
        <v>0</v>
      </c>
      <c r="D114" t="str">
        <f t="shared" si="2"/>
        <v>{code: "1011230000",</v>
      </c>
      <c r="E114" t="str">
        <f t="shared" si="3"/>
        <v>name: "HORIZON S/C."},</v>
      </c>
    </row>
    <row r="115" spans="1:5">
      <c r="A115">
        <v>1011250000</v>
      </c>
      <c r="B115" t="s">
        <v>1714</v>
      </c>
      <c r="C115">
        <v>0</v>
      </c>
      <c r="D115" t="str">
        <f t="shared" si="2"/>
        <v>{code: "1011250000",</v>
      </c>
      <c r="E115" t="str">
        <f t="shared" si="3"/>
        <v>name: "MUKHTARA TRADING"},</v>
      </c>
    </row>
    <row r="116" spans="1:5">
      <c r="A116">
        <v>1011300000</v>
      </c>
      <c r="B116" t="s">
        <v>1715</v>
      </c>
      <c r="C116">
        <v>0</v>
      </c>
      <c r="D116" t="str">
        <f t="shared" si="2"/>
        <v>{code: "1011300000",</v>
      </c>
      <c r="E116" t="str">
        <f t="shared" si="3"/>
        <v>name: "ORIENTAL FLAVOUR RESTAURANT"},</v>
      </c>
    </row>
    <row r="117" spans="1:5">
      <c r="A117">
        <v>1011310000</v>
      </c>
      <c r="B117" t="s">
        <v>1716</v>
      </c>
      <c r="C117">
        <v>-138</v>
      </c>
      <c r="D117" t="str">
        <f t="shared" si="2"/>
        <v>{code: "1011310000",</v>
      </c>
      <c r="E117" t="str">
        <f t="shared" si="3"/>
        <v>name: "MOUJ AL ANAQA TRADING EST."},</v>
      </c>
    </row>
    <row r="118" spans="1:5">
      <c r="A118">
        <v>1011320000</v>
      </c>
      <c r="B118" t="s">
        <v>1717</v>
      </c>
      <c r="C118">
        <v>0</v>
      </c>
      <c r="D118" t="str">
        <f t="shared" si="2"/>
        <v>{code: "1011320000",</v>
      </c>
      <c r="E118" t="str">
        <f t="shared" si="3"/>
        <v>name: "LIGHTSPAN TRADING EST"},</v>
      </c>
    </row>
    <row r="119" spans="1:5">
      <c r="A119">
        <v>1011340000</v>
      </c>
      <c r="B119" t="s">
        <v>1718</v>
      </c>
      <c r="C119">
        <v>0</v>
      </c>
      <c r="D119" t="str">
        <f t="shared" si="2"/>
        <v>{code: "1011340000",</v>
      </c>
      <c r="E119" t="str">
        <f t="shared" si="3"/>
        <v>name: "M T.E SHOP"},</v>
      </c>
    </row>
    <row r="120" spans="1:5">
      <c r="A120">
        <v>1011350000</v>
      </c>
      <c r="B120" t="s">
        <v>1719</v>
      </c>
      <c r="C120">
        <v>0</v>
      </c>
      <c r="D120" t="str">
        <f t="shared" si="2"/>
        <v>{code: "1011350000",</v>
      </c>
      <c r="E120" t="str">
        <f t="shared" si="3"/>
        <v>name: "KABAYAN SUPER MARKEY"},</v>
      </c>
    </row>
    <row r="121" spans="1:5">
      <c r="A121">
        <v>1011430000</v>
      </c>
      <c r="B121" t="s">
        <v>1720</v>
      </c>
      <c r="C121">
        <v>0</v>
      </c>
      <c r="D121" t="str">
        <f t="shared" si="2"/>
        <v>{code: "1011430000",</v>
      </c>
      <c r="E121" t="str">
        <f t="shared" si="3"/>
        <v>name: "HI MART"},</v>
      </c>
    </row>
    <row r="122" spans="1:5">
      <c r="A122">
        <v>1011470000</v>
      </c>
      <c r="B122" t="s">
        <v>1721</v>
      </c>
      <c r="C122">
        <v>0</v>
      </c>
      <c r="D122" t="str">
        <f t="shared" si="2"/>
        <v>{code: "1011470000",</v>
      </c>
      <c r="E122" t="str">
        <f t="shared" si="3"/>
        <v>name: "DURRAT AL-QAMAR HASSA"},</v>
      </c>
    </row>
    <row r="123" spans="1:5">
      <c r="A123">
        <v>1011480000</v>
      </c>
      <c r="B123" t="s">
        <v>1722</v>
      </c>
      <c r="C123">
        <v>0</v>
      </c>
      <c r="D123" t="str">
        <f t="shared" si="2"/>
        <v>{code: "1011480000",</v>
      </c>
      <c r="E123" t="str">
        <f t="shared" si="3"/>
        <v>name: "SHAMUAH AL MAHDUD HASSA"},</v>
      </c>
    </row>
    <row r="124" spans="1:5">
      <c r="A124">
        <v>1011500000</v>
      </c>
      <c r="B124" t="s">
        <v>1723</v>
      </c>
      <c r="C124">
        <v>0</v>
      </c>
      <c r="D124" t="str">
        <f t="shared" si="2"/>
        <v>{code: "1011500000",</v>
      </c>
      <c r="E124" t="str">
        <f t="shared" si="3"/>
        <v>name: "TAHANI HASSA"},</v>
      </c>
    </row>
    <row r="125" spans="1:5">
      <c r="A125">
        <v>1011510000</v>
      </c>
      <c r="B125" t="s">
        <v>1724</v>
      </c>
      <c r="C125">
        <v>0</v>
      </c>
      <c r="D125" t="str">
        <f t="shared" si="2"/>
        <v>{code: "1011510000",</v>
      </c>
      <c r="E125" t="str">
        <f t="shared" si="3"/>
        <v>name: "AL MAGLOTH PHARMACY HASSA"},</v>
      </c>
    </row>
    <row r="126" spans="1:5">
      <c r="A126">
        <v>1011520000</v>
      </c>
      <c r="B126" t="s">
        <v>1725</v>
      </c>
      <c r="C126">
        <v>0</v>
      </c>
      <c r="D126" t="str">
        <f t="shared" si="2"/>
        <v>{code: "1011520000",</v>
      </c>
      <c r="E126" t="str">
        <f t="shared" si="3"/>
        <v>name: "AL KAWTHAR ROSES HASSA"},</v>
      </c>
    </row>
    <row r="127" spans="1:5">
      <c r="A127">
        <v>1011530000</v>
      </c>
      <c r="B127" t="s">
        <v>1726</v>
      </c>
      <c r="C127">
        <v>0</v>
      </c>
      <c r="D127" t="str">
        <f t="shared" si="2"/>
        <v>{code: "1011530000",</v>
      </c>
      <c r="E127" t="str">
        <f t="shared" si="3"/>
        <v>name: "BUKEN PARICE MUBARAZ -AL HASSA"},</v>
      </c>
    </row>
    <row r="128" spans="1:5">
      <c r="A128">
        <v>1011540000</v>
      </c>
      <c r="B128" t="s">
        <v>1727</v>
      </c>
      <c r="C128">
        <v>0</v>
      </c>
      <c r="D128" t="str">
        <f t="shared" si="2"/>
        <v>{code: "1011540000",</v>
      </c>
      <c r="E128" t="str">
        <f t="shared" si="3"/>
        <v>name: "LAMASAT AL BASSEL HASSA"},</v>
      </c>
    </row>
    <row r="129" spans="1:5">
      <c r="A129">
        <v>1011550000</v>
      </c>
      <c r="B129" t="s">
        <v>1728</v>
      </c>
      <c r="C129">
        <v>-0.45</v>
      </c>
      <c r="D129" t="str">
        <f t="shared" si="2"/>
        <v>{code: "1011550000",</v>
      </c>
      <c r="E129" t="str">
        <f t="shared" si="3"/>
        <v>name: "NUZHAT AL TOWFEER"},</v>
      </c>
    </row>
    <row r="130" spans="1:5">
      <c r="A130">
        <v>1011560000</v>
      </c>
      <c r="B130" t="s">
        <v>1729</v>
      </c>
      <c r="C130">
        <v>0</v>
      </c>
      <c r="D130" t="str">
        <f t="shared" si="2"/>
        <v>{code: "1011560000",</v>
      </c>
      <c r="E130" t="str">
        <f t="shared" si="3"/>
        <v>name: "AL MOUNASEB EST HASSA"},</v>
      </c>
    </row>
    <row r="131" spans="1:5">
      <c r="A131">
        <v>1011570000</v>
      </c>
      <c r="B131" t="s">
        <v>1730</v>
      </c>
      <c r="C131">
        <v>673.36</v>
      </c>
      <c r="D131" t="str">
        <f t="shared" ref="D131:D194" si="4">"{code: """ &amp;A131 &amp; ""","</f>
        <v>{code: "1011570000",</v>
      </c>
      <c r="E131" t="str">
        <f t="shared" ref="E131:E194" si="5">"name: """ &amp;B131 &amp; """},"</f>
        <v>name: "MENBER AL HADA PHARMACY HAFOF"},</v>
      </c>
    </row>
    <row r="132" spans="1:5">
      <c r="A132">
        <v>1011580000</v>
      </c>
      <c r="B132" t="s">
        <v>1731</v>
      </c>
      <c r="C132">
        <v>0</v>
      </c>
      <c r="D132" t="str">
        <f t="shared" si="4"/>
        <v>{code: "1011580000",</v>
      </c>
      <c r="E132" t="str">
        <f t="shared" si="5"/>
        <v>name: "DURRAT AL BSHAER HASSA AL NAJAH ST"},</v>
      </c>
    </row>
    <row r="133" spans="1:5">
      <c r="A133">
        <v>1011590000</v>
      </c>
      <c r="B133" t="s">
        <v>1732</v>
      </c>
      <c r="C133">
        <v>0</v>
      </c>
      <c r="D133" t="str">
        <f t="shared" si="4"/>
        <v>{code: "1011590000",</v>
      </c>
      <c r="E133" t="str">
        <f t="shared" si="5"/>
        <v>name: "HAJAR PHARMACY"},</v>
      </c>
    </row>
    <row r="134" spans="1:5">
      <c r="A134">
        <v>1011630000</v>
      </c>
      <c r="B134" t="s">
        <v>1733</v>
      </c>
      <c r="C134">
        <v>0</v>
      </c>
      <c r="D134" t="str">
        <f t="shared" si="4"/>
        <v>{code: "1011630000",</v>
      </c>
      <c r="E134" t="str">
        <f t="shared" si="5"/>
        <v>name: "AL FAYZ FOR PLASTIC"},</v>
      </c>
    </row>
    <row r="135" spans="1:5">
      <c r="A135">
        <v>1011680000</v>
      </c>
      <c r="B135" t="s">
        <v>1734</v>
      </c>
      <c r="C135">
        <v>0</v>
      </c>
      <c r="D135" t="str">
        <f t="shared" si="4"/>
        <v>{code: "1011680000",</v>
      </c>
      <c r="E135" t="str">
        <f t="shared" si="5"/>
        <v>name: "ALY AL JAWDAH HAIL"},</v>
      </c>
    </row>
    <row r="136" spans="1:5">
      <c r="A136">
        <v>1011690000</v>
      </c>
      <c r="B136" t="s">
        <v>1735</v>
      </c>
      <c r="C136">
        <v>0</v>
      </c>
      <c r="D136" t="str">
        <f t="shared" si="4"/>
        <v>{code: "1011690000",</v>
      </c>
      <c r="E136" t="str">
        <f t="shared" si="5"/>
        <v>name: "ABDULAZIZ SAUD ALHAMAD TRADING"},</v>
      </c>
    </row>
    <row r="137" spans="1:5">
      <c r="A137">
        <v>1011740000</v>
      </c>
      <c r="B137" t="s">
        <v>1736</v>
      </c>
      <c r="C137" s="2">
        <v>2415</v>
      </c>
      <c r="D137" t="str">
        <f t="shared" si="4"/>
        <v>{code: "1011740000",</v>
      </c>
      <c r="E137" t="str">
        <f t="shared" si="5"/>
        <v>name: "MARKAZ TALAL"},</v>
      </c>
    </row>
    <row r="138" spans="1:5">
      <c r="A138">
        <v>1011750000</v>
      </c>
      <c r="B138" t="s">
        <v>1737</v>
      </c>
      <c r="C138">
        <v>0</v>
      </c>
      <c r="D138" t="str">
        <f t="shared" si="4"/>
        <v>{code: "1011750000",</v>
      </c>
      <c r="E138" t="str">
        <f t="shared" si="5"/>
        <v>name: "PANDA TABUK"},</v>
      </c>
    </row>
    <row r="139" spans="1:5">
      <c r="A139">
        <v>1011770000</v>
      </c>
      <c r="B139" t="s">
        <v>1738</v>
      </c>
      <c r="C139">
        <v>0</v>
      </c>
      <c r="D139" t="str">
        <f t="shared" si="4"/>
        <v>{code: "1011770000",</v>
      </c>
      <c r="E139" t="str">
        <f t="shared" si="5"/>
        <v>name: "IBRAHIM ZAKARIA"},</v>
      </c>
    </row>
    <row r="140" spans="1:5">
      <c r="A140">
        <v>1011780000</v>
      </c>
      <c r="B140" t="s">
        <v>1739</v>
      </c>
      <c r="C140">
        <v>0</v>
      </c>
      <c r="D140" t="str">
        <f t="shared" si="4"/>
        <v>{code: "1011780000",</v>
      </c>
      <c r="E140" t="str">
        <f t="shared" si="5"/>
        <v>name: "SAJAD ISMAIL"},</v>
      </c>
    </row>
    <row r="141" spans="1:5">
      <c r="A141">
        <v>1011790000</v>
      </c>
      <c r="B141" t="s">
        <v>1740</v>
      </c>
      <c r="C141" s="2">
        <v>71130.91</v>
      </c>
      <c r="D141" t="str">
        <f t="shared" si="4"/>
        <v>{code: "1011790000",</v>
      </c>
      <c r="E141" t="str">
        <f t="shared" si="5"/>
        <v>name: "Ramez Trading &amp; Marketing Co. - Bahrain"},</v>
      </c>
    </row>
    <row r="142" spans="1:5">
      <c r="A142">
        <v>1011800000</v>
      </c>
      <c r="B142" t="s">
        <v>1741</v>
      </c>
      <c r="C142">
        <v>382.25</v>
      </c>
      <c r="D142" t="str">
        <f t="shared" si="4"/>
        <v>{code: "1011800000",</v>
      </c>
      <c r="E142" t="str">
        <f t="shared" si="5"/>
        <v>name: "Grand Mart - Dammam"},</v>
      </c>
    </row>
    <row r="143" spans="1:5">
      <c r="A143">
        <v>1011810000</v>
      </c>
      <c r="B143" t="s">
        <v>1742</v>
      </c>
      <c r="C143" s="2">
        <v>16042.7</v>
      </c>
      <c r="D143" t="str">
        <f t="shared" si="4"/>
        <v>{code: "1011810000",</v>
      </c>
      <c r="E143" t="str">
        <f t="shared" si="5"/>
        <v>name: "Lamasat AlKhaleej -"},</v>
      </c>
    </row>
    <row r="144" spans="1:5">
      <c r="A144">
        <v>1011820000</v>
      </c>
      <c r="B144" t="s">
        <v>1743</v>
      </c>
      <c r="C144">
        <v>-438.15</v>
      </c>
      <c r="D144" t="str">
        <f t="shared" si="4"/>
        <v>{code: "1011820000",</v>
      </c>
      <c r="E144" t="str">
        <f t="shared" si="5"/>
        <v>name: "Smart Trade Supplies"},</v>
      </c>
    </row>
    <row r="145" spans="1:5">
      <c r="A145">
        <v>1011830000</v>
      </c>
      <c r="B145" t="s">
        <v>1744</v>
      </c>
      <c r="C145" s="2">
        <v>69080.92</v>
      </c>
      <c r="D145" t="str">
        <f t="shared" si="4"/>
        <v>{code: "1011830000",</v>
      </c>
      <c r="E145" t="str">
        <f t="shared" si="5"/>
        <v>name: "Al Ghafah Lights Trading Company"},</v>
      </c>
    </row>
    <row r="146" spans="1:5">
      <c r="A146">
        <v>1011840000</v>
      </c>
      <c r="B146" t="s">
        <v>1745</v>
      </c>
      <c r="C146" s="2">
        <v>6417.4</v>
      </c>
      <c r="D146" t="str">
        <f t="shared" si="4"/>
        <v>{code: "1011840000",</v>
      </c>
      <c r="E146" t="str">
        <f t="shared" si="5"/>
        <v>name: "JOULE FULE TRADING CO."},</v>
      </c>
    </row>
    <row r="147" spans="1:5">
      <c r="A147">
        <v>1020020000</v>
      </c>
      <c r="B147" t="s">
        <v>1746</v>
      </c>
      <c r="C147">
        <v>0</v>
      </c>
      <c r="D147" t="str">
        <f t="shared" si="4"/>
        <v>{code: "1020020000",</v>
      </c>
      <c r="E147" t="str">
        <f t="shared" si="5"/>
        <v>name: "FAHAD SUPPLIES"},</v>
      </c>
    </row>
    <row r="148" spans="1:5">
      <c r="A148">
        <v>1020150000</v>
      </c>
      <c r="B148" t="s">
        <v>1747</v>
      </c>
      <c r="C148">
        <v>0</v>
      </c>
      <c r="D148" t="str">
        <f t="shared" si="4"/>
        <v>{code: "1020150000",</v>
      </c>
      <c r="E148" t="str">
        <f t="shared" si="5"/>
        <v>name: "AL RAMAH SUPER MARKET"},</v>
      </c>
    </row>
    <row r="149" spans="1:5">
      <c r="A149">
        <v>1020170000</v>
      </c>
      <c r="B149" t="s">
        <v>1748</v>
      </c>
      <c r="C149">
        <v>0</v>
      </c>
      <c r="D149" t="str">
        <f t="shared" si="4"/>
        <v>{code: "1020170000",</v>
      </c>
      <c r="E149" t="str">
        <f t="shared" si="5"/>
        <v>name: "BHATKAL SHOPPING CENTER"},</v>
      </c>
    </row>
    <row r="150" spans="1:5">
      <c r="A150">
        <v>1020270000</v>
      </c>
      <c r="B150" t="s">
        <v>1749</v>
      </c>
      <c r="C150">
        <v>0</v>
      </c>
      <c r="D150" t="str">
        <f t="shared" si="4"/>
        <v>{code: "1020270000",</v>
      </c>
      <c r="E150" t="str">
        <f t="shared" si="5"/>
        <v>name: "JUBAIL SHOPPING CENTER"},</v>
      </c>
    </row>
    <row r="151" spans="1:5">
      <c r="A151">
        <v>1020990000</v>
      </c>
      <c r="B151" t="s">
        <v>1750</v>
      </c>
      <c r="C151">
        <v>0</v>
      </c>
      <c r="D151" t="str">
        <f t="shared" si="4"/>
        <v>{code: "1020990000",</v>
      </c>
      <c r="E151" t="str">
        <f t="shared" si="5"/>
        <v>name: "AL OSRA SUPER MARKET"},</v>
      </c>
    </row>
    <row r="152" spans="1:5">
      <c r="A152">
        <v>1021730000</v>
      </c>
      <c r="B152" t="s">
        <v>1751</v>
      </c>
      <c r="C152" s="2">
        <v>5234.87</v>
      </c>
      <c r="D152" t="str">
        <f t="shared" si="4"/>
        <v>{code: "1021730000",</v>
      </c>
      <c r="E152" t="str">
        <f t="shared" si="5"/>
        <v>name: "MUKHAIZEEM SHOPPING CENTER"},</v>
      </c>
    </row>
    <row r="153" spans="1:5">
      <c r="A153">
        <v>1022390000</v>
      </c>
      <c r="B153" t="s">
        <v>1752</v>
      </c>
      <c r="C153" s="2">
        <v>2564.27</v>
      </c>
      <c r="D153" t="str">
        <f t="shared" si="4"/>
        <v>{code: "1022390000",</v>
      </c>
      <c r="E153" t="str">
        <f t="shared" si="5"/>
        <v>name: "BUSY SERVICE CO"},</v>
      </c>
    </row>
    <row r="154" spans="1:5">
      <c r="A154">
        <v>1022620000</v>
      </c>
      <c r="B154" t="s">
        <v>1753</v>
      </c>
      <c r="C154">
        <v>0</v>
      </c>
      <c r="D154" t="str">
        <f t="shared" si="4"/>
        <v>{code: "1022620000",</v>
      </c>
      <c r="E154" t="str">
        <f t="shared" si="5"/>
        <v>name: "AL KHAMIS SOUKS"},</v>
      </c>
    </row>
    <row r="155" spans="1:5">
      <c r="A155">
        <v>1022700000</v>
      </c>
      <c r="B155" t="s">
        <v>1754</v>
      </c>
      <c r="C155">
        <v>0</v>
      </c>
      <c r="D155" t="str">
        <f t="shared" si="4"/>
        <v>{code: "1022700000",</v>
      </c>
      <c r="E155" t="str">
        <f t="shared" si="5"/>
        <v>name: "AL KHATER TRADING EST."},</v>
      </c>
    </row>
    <row r="156" spans="1:5">
      <c r="A156">
        <v>1022900000</v>
      </c>
      <c r="B156" t="s">
        <v>1755</v>
      </c>
      <c r="C156" s="2">
        <v>5071.9799999999996</v>
      </c>
      <c r="D156" t="str">
        <f t="shared" si="4"/>
        <v>{code: "1022900000",</v>
      </c>
      <c r="E156" t="str">
        <f t="shared" si="5"/>
        <v>name: "KADIWA MARKET"},</v>
      </c>
    </row>
    <row r="157" spans="1:5">
      <c r="A157">
        <v>1023030000</v>
      </c>
      <c r="B157" t="s">
        <v>1756</v>
      </c>
      <c r="C157" s="2">
        <v>36482.339999999997</v>
      </c>
      <c r="D157" t="str">
        <f t="shared" si="4"/>
        <v>{code: "1023030000",</v>
      </c>
      <c r="E157" t="str">
        <f t="shared" si="5"/>
        <v>name: "MUNTAZAH Markets Co."},</v>
      </c>
    </row>
    <row r="158" spans="1:5">
      <c r="A158">
        <v>1023160000</v>
      </c>
      <c r="B158" t="s">
        <v>1757</v>
      </c>
      <c r="C158" s="2">
        <v>8112.22</v>
      </c>
      <c r="D158" t="str">
        <f t="shared" si="4"/>
        <v>{code: "1023160000",</v>
      </c>
      <c r="E158" t="str">
        <f t="shared" si="5"/>
        <v>name: "AL RAHA SHOPPING CENTER"},</v>
      </c>
    </row>
    <row r="159" spans="1:5">
      <c r="A159">
        <v>1023240000</v>
      </c>
      <c r="B159" t="s">
        <v>1758</v>
      </c>
      <c r="C159" s="2">
        <v>1870.32</v>
      </c>
      <c r="D159" t="str">
        <f t="shared" si="4"/>
        <v>{code: "1023240000",</v>
      </c>
      <c r="E159" t="str">
        <f t="shared" si="5"/>
        <v>name: "WAHAT AL MUSTLAK SHOP"},</v>
      </c>
    </row>
    <row r="160" spans="1:5">
      <c r="A160">
        <v>1023300000</v>
      </c>
      <c r="B160" t="s">
        <v>1759</v>
      </c>
      <c r="C160">
        <v>-10.23</v>
      </c>
      <c r="D160" t="str">
        <f t="shared" si="4"/>
        <v>{code: "1023300000",</v>
      </c>
      <c r="E160" t="str">
        <f t="shared" si="5"/>
        <v>name: "SANABLE AL JUNUB"},</v>
      </c>
    </row>
    <row r="161" spans="1:5">
      <c r="A161">
        <v>1023400000</v>
      </c>
      <c r="B161" t="s">
        <v>1760</v>
      </c>
      <c r="C161" s="2">
        <v>2080.42</v>
      </c>
      <c r="D161" t="str">
        <f t="shared" si="4"/>
        <v>{code: "1023400000",</v>
      </c>
      <c r="E161" t="str">
        <f t="shared" si="5"/>
        <v>name: "AL FAUZAN FOOD SUPPLIES"},</v>
      </c>
    </row>
    <row r="162" spans="1:5">
      <c r="A162">
        <v>1023520000</v>
      </c>
      <c r="B162" t="s">
        <v>1761</v>
      </c>
      <c r="C162" s="2">
        <v>5519.44</v>
      </c>
      <c r="D162" t="str">
        <f t="shared" si="4"/>
        <v>{code: "1023520000",</v>
      </c>
      <c r="E162" t="str">
        <f t="shared" si="5"/>
        <v>name: "SHAMAYIL AL RABIE S/C"},</v>
      </c>
    </row>
    <row r="163" spans="1:5">
      <c r="A163">
        <v>1023540000</v>
      </c>
      <c r="B163" t="s">
        <v>1762</v>
      </c>
      <c r="C163">
        <v>0</v>
      </c>
      <c r="D163" t="str">
        <f t="shared" si="4"/>
        <v>{code: "1023540000",</v>
      </c>
      <c r="E163" t="str">
        <f t="shared" si="5"/>
        <v>name: "AL MAWARED FOOD SUPPLY CO.LTD"},</v>
      </c>
    </row>
    <row r="164" spans="1:5">
      <c r="A164">
        <v>1023560000</v>
      </c>
      <c r="B164" t="s">
        <v>1763</v>
      </c>
      <c r="C164" s="2">
        <v>3019.04</v>
      </c>
      <c r="D164" t="str">
        <f t="shared" si="4"/>
        <v>{code: "1023560000",</v>
      </c>
      <c r="E164" t="str">
        <f t="shared" si="5"/>
        <v>name: "Euro Village Company"},</v>
      </c>
    </row>
    <row r="165" spans="1:5">
      <c r="A165">
        <v>1023570000</v>
      </c>
      <c r="B165" t="s">
        <v>1764</v>
      </c>
      <c r="C165" s="2">
        <v>15258.37</v>
      </c>
      <c r="D165" t="str">
        <f t="shared" si="4"/>
        <v>{code: "1023570000",</v>
      </c>
      <c r="E165" t="str">
        <f t="shared" si="5"/>
        <v>name: "Thimar AlKhirat For FoodStuffs Co."},</v>
      </c>
    </row>
    <row r="166" spans="1:5">
      <c r="A166">
        <v>1023580000</v>
      </c>
      <c r="B166" t="s">
        <v>1765</v>
      </c>
      <c r="C166">
        <v>0</v>
      </c>
      <c r="D166" t="str">
        <f t="shared" si="4"/>
        <v>{code: "1023580000",</v>
      </c>
      <c r="E166" t="str">
        <f t="shared" si="5"/>
        <v>name: "Mazaya First Co."},</v>
      </c>
    </row>
    <row r="167" spans="1:5">
      <c r="A167">
        <v>1023590000</v>
      </c>
      <c r="B167" t="s">
        <v>1766</v>
      </c>
      <c r="C167">
        <v>0</v>
      </c>
      <c r="D167" t="str">
        <f t="shared" si="4"/>
        <v>{code: "1023590000",</v>
      </c>
      <c r="E167" t="str">
        <f t="shared" si="5"/>
        <v>name: "Fauzan S/C"},</v>
      </c>
    </row>
    <row r="168" spans="1:5">
      <c r="A168">
        <v>1023600000</v>
      </c>
      <c r="B168" t="s">
        <v>1767</v>
      </c>
      <c r="C168">
        <v>0</v>
      </c>
      <c r="D168" t="str">
        <f t="shared" si="4"/>
        <v>{code: "1023600000",</v>
      </c>
      <c r="E168" t="str">
        <f t="shared" si="5"/>
        <v>name: "Kadiwa S/C"},</v>
      </c>
    </row>
    <row r="169" spans="1:5">
      <c r="A169">
        <v>1023610001</v>
      </c>
      <c r="B169" t="s">
        <v>1768</v>
      </c>
      <c r="C169">
        <v>0</v>
      </c>
      <c r="D169" t="str">
        <f t="shared" si="4"/>
        <v>{code: "1023610001",</v>
      </c>
      <c r="E169" t="str">
        <f t="shared" si="5"/>
        <v>name: "Arab Land Limited Co.(1)"},</v>
      </c>
    </row>
    <row r="170" spans="1:5">
      <c r="A170">
        <v>1023610002</v>
      </c>
      <c r="B170" t="s">
        <v>1769</v>
      </c>
      <c r="C170">
        <v>0</v>
      </c>
      <c r="D170" t="str">
        <f t="shared" si="4"/>
        <v>{code: "1023610002",</v>
      </c>
      <c r="E170" t="str">
        <f t="shared" si="5"/>
        <v>name: "Arab Land Limited Co.(2)"},</v>
      </c>
    </row>
    <row r="171" spans="1:5">
      <c r="A171">
        <v>1023620000</v>
      </c>
      <c r="B171" t="s">
        <v>1770</v>
      </c>
      <c r="C171" s="2">
        <v>2427.64</v>
      </c>
      <c r="D171" t="str">
        <f t="shared" si="4"/>
        <v>{code: "1023620000",</v>
      </c>
      <c r="E171" t="str">
        <f t="shared" si="5"/>
        <v>name: "Zad Al Souq Trad. Est."},</v>
      </c>
    </row>
    <row r="172" spans="1:5">
      <c r="A172">
        <v>1030010000</v>
      </c>
      <c r="B172" t="s">
        <v>1771</v>
      </c>
      <c r="C172" s="2">
        <v>27352.82</v>
      </c>
      <c r="D172" t="str">
        <f t="shared" si="4"/>
        <v>{code: "1030010000",</v>
      </c>
      <c r="E172" t="str">
        <f t="shared" si="5"/>
        <v>name: "Child Vision Trading - Khafer Al-Batin"},</v>
      </c>
    </row>
    <row r="173" spans="1:5">
      <c r="A173">
        <v>1030020000</v>
      </c>
      <c r="B173" t="s">
        <v>1772</v>
      </c>
      <c r="C173">
        <v>0</v>
      </c>
      <c r="D173" t="str">
        <f t="shared" si="4"/>
        <v>{code: "1030020000",</v>
      </c>
      <c r="E173" t="str">
        <f t="shared" si="5"/>
        <v>name: "U.P.M.CO-OPERATIVE STORE"},</v>
      </c>
    </row>
    <row r="174" spans="1:5">
      <c r="A174">
        <v>1030030000</v>
      </c>
      <c r="B174" t="s">
        <v>1773</v>
      </c>
      <c r="C174" s="2">
        <v>29187.200000000001</v>
      </c>
      <c r="D174" t="str">
        <f t="shared" si="4"/>
        <v>{code: "1030030000",</v>
      </c>
      <c r="E174" t="str">
        <f t="shared" si="5"/>
        <v>name: "SAMA SAMA"},</v>
      </c>
    </row>
    <row r="175" spans="1:5">
      <c r="A175">
        <v>1037270000</v>
      </c>
      <c r="B175" t="s">
        <v>1774</v>
      </c>
      <c r="C175">
        <v>0</v>
      </c>
      <c r="D175" t="str">
        <f t="shared" si="4"/>
        <v>{code: "1037270000",</v>
      </c>
      <c r="E175" t="str">
        <f t="shared" si="5"/>
        <v>name: "AL DAHIYA"},</v>
      </c>
    </row>
    <row r="176" spans="1:5">
      <c r="A176">
        <v>1037280000</v>
      </c>
      <c r="B176" t="s">
        <v>1775</v>
      </c>
      <c r="C176">
        <v>315.8</v>
      </c>
      <c r="D176" t="str">
        <f t="shared" si="4"/>
        <v>{code: "1037280000",</v>
      </c>
      <c r="E176" t="str">
        <f t="shared" si="5"/>
        <v>name: "MARJ AL BAHRAIN SAIHAT"},</v>
      </c>
    </row>
    <row r="177" spans="1:5">
      <c r="A177">
        <v>1040020000</v>
      </c>
      <c r="B177" t="s">
        <v>1776</v>
      </c>
      <c r="C177">
        <v>0</v>
      </c>
      <c r="D177" t="str">
        <f t="shared" si="4"/>
        <v>{code: "1040020000",</v>
      </c>
      <c r="E177" t="str">
        <f t="shared" si="5"/>
        <v>name: "HATEM SHOP-AL KHOBAR"},</v>
      </c>
    </row>
    <row r="178" spans="1:5">
      <c r="A178">
        <v>1040030000</v>
      </c>
      <c r="B178" t="s">
        <v>1777</v>
      </c>
      <c r="C178" s="2">
        <v>123008.86</v>
      </c>
      <c r="D178" t="str">
        <f t="shared" si="4"/>
        <v>{code: "1040030000",</v>
      </c>
      <c r="E178" t="str">
        <f t="shared" si="5"/>
        <v>name: "FAMILY DISCOUNT CO."},</v>
      </c>
    </row>
    <row r="179" spans="1:5">
      <c r="A179">
        <v>1040040000</v>
      </c>
      <c r="B179" t="s">
        <v>1778</v>
      </c>
      <c r="C179">
        <v>0</v>
      </c>
      <c r="D179" t="str">
        <f t="shared" si="4"/>
        <v>{code: "1040040000",</v>
      </c>
      <c r="E179" t="str">
        <f t="shared" si="5"/>
        <v>name: "BU SAAD HASSA RIFFA"},</v>
      </c>
    </row>
    <row r="180" spans="1:5">
      <c r="A180">
        <v>1040050000</v>
      </c>
      <c r="B180" t="s">
        <v>1779</v>
      </c>
      <c r="C180" s="2">
        <v>28574.63</v>
      </c>
      <c r="D180" t="str">
        <f t="shared" si="4"/>
        <v>{code: "1040050000",</v>
      </c>
      <c r="E180" t="str">
        <f t="shared" si="5"/>
        <v>name: "HAZZAZ MARKET - JUBAIL"},</v>
      </c>
    </row>
    <row r="181" spans="1:5">
      <c r="A181">
        <v>1040060000</v>
      </c>
      <c r="B181" t="s">
        <v>1780</v>
      </c>
      <c r="C181" s="2">
        <v>25831.91</v>
      </c>
      <c r="D181" t="str">
        <f t="shared" si="4"/>
        <v>{code: "1040060000",</v>
      </c>
      <c r="E181" t="str">
        <f t="shared" si="5"/>
        <v>name: "FAMILY SAVING MARKET"},</v>
      </c>
    </row>
    <row r="182" spans="1:5">
      <c r="A182">
        <v>1040070000</v>
      </c>
      <c r="B182" t="s">
        <v>1781</v>
      </c>
      <c r="C182">
        <v>0</v>
      </c>
      <c r="D182" t="str">
        <f t="shared" si="4"/>
        <v>{code: "1040070000",</v>
      </c>
      <c r="E182" t="str">
        <f t="shared" si="5"/>
        <v>name: "Al Bashawat"},</v>
      </c>
    </row>
    <row r="183" spans="1:5">
      <c r="A183">
        <v>1040080000</v>
      </c>
      <c r="B183" t="s">
        <v>1782</v>
      </c>
      <c r="C183">
        <v>0</v>
      </c>
      <c r="D183" t="str">
        <f t="shared" si="4"/>
        <v>{code: "1040080000",</v>
      </c>
      <c r="E183" t="str">
        <f t="shared" si="5"/>
        <v>name: "MOHD. AL ALI AL FILFILAH"},</v>
      </c>
    </row>
    <row r="184" spans="1:5">
      <c r="A184">
        <v>1040090000</v>
      </c>
      <c r="B184" t="s">
        <v>1783</v>
      </c>
      <c r="C184">
        <v>0</v>
      </c>
      <c r="D184" t="str">
        <f t="shared" si="4"/>
        <v>{code: "1040090000",</v>
      </c>
      <c r="E184" t="str">
        <f t="shared" si="5"/>
        <v>name: "AL-RUYAN SHOPPING CENTER"},</v>
      </c>
    </row>
    <row r="185" spans="1:5">
      <c r="A185">
        <v>1050020000</v>
      </c>
      <c r="B185" t="s">
        <v>1784</v>
      </c>
      <c r="C185">
        <v>0</v>
      </c>
      <c r="D185" t="str">
        <f t="shared" si="4"/>
        <v>{code: "1050020000",</v>
      </c>
      <c r="E185" t="str">
        <f t="shared" si="5"/>
        <v>name: "AL MANSOOR TRADING EST."},</v>
      </c>
    </row>
    <row r="186" spans="1:5">
      <c r="A186">
        <v>1050040000</v>
      </c>
      <c r="B186" t="s">
        <v>1785</v>
      </c>
      <c r="C186">
        <v>0</v>
      </c>
      <c r="D186" t="str">
        <f t="shared" si="4"/>
        <v>{code: "1050040000",</v>
      </c>
      <c r="E186" t="str">
        <f t="shared" si="5"/>
        <v>name: "HOME CENTER"},</v>
      </c>
    </row>
    <row r="187" spans="1:5">
      <c r="A187">
        <v>1050080000</v>
      </c>
      <c r="B187" t="s">
        <v>1786</v>
      </c>
      <c r="C187">
        <v>0</v>
      </c>
      <c r="D187" t="str">
        <f t="shared" si="4"/>
        <v>{code: "1050080000",</v>
      </c>
      <c r="E187" t="str">
        <f t="shared" si="5"/>
        <v>name: "JAMIL HOUSE STORE TRADING"},</v>
      </c>
    </row>
    <row r="188" spans="1:5">
      <c r="A188">
        <v>1050090000</v>
      </c>
      <c r="B188" t="s">
        <v>1787</v>
      </c>
      <c r="C188" s="2">
        <v>1163.1300000000001</v>
      </c>
      <c r="D188" t="str">
        <f t="shared" si="4"/>
        <v>{code: "1050090000",</v>
      </c>
      <c r="E188" t="str">
        <f t="shared" si="5"/>
        <v>name: "Arabian Utensils Trading Company is a one person company"},</v>
      </c>
    </row>
    <row r="189" spans="1:5">
      <c r="A189">
        <v>1050100000</v>
      </c>
      <c r="B189" t="s">
        <v>1788</v>
      </c>
      <c r="C189">
        <v>0</v>
      </c>
      <c r="D189" t="str">
        <f t="shared" si="4"/>
        <v>{code: "1050100000",</v>
      </c>
      <c r="E189" t="str">
        <f t="shared" si="5"/>
        <v>name: "ABA HASAIN TRADING GROUP"},</v>
      </c>
    </row>
    <row r="190" spans="1:5">
      <c r="A190">
        <v>1050120000</v>
      </c>
      <c r="B190" t="s">
        <v>1789</v>
      </c>
      <c r="C190" s="2">
        <v>62114.76</v>
      </c>
      <c r="D190" t="str">
        <f t="shared" si="4"/>
        <v>{code: "1050120000",</v>
      </c>
      <c r="E190" t="str">
        <f t="shared" si="5"/>
        <v>name: "Home Utensils Trading Est."},</v>
      </c>
    </row>
    <row r="191" spans="1:5">
      <c r="A191">
        <v>1050170000</v>
      </c>
      <c r="B191" t="s">
        <v>1790</v>
      </c>
      <c r="C191" s="2">
        <v>8990.3799999999992</v>
      </c>
      <c r="D191" t="str">
        <f t="shared" si="4"/>
        <v>{code: "1050170000",</v>
      </c>
      <c r="E191" t="str">
        <f t="shared" si="5"/>
        <v>name: "Zawya Meshwar Trading Company"},</v>
      </c>
    </row>
    <row r="192" spans="1:5">
      <c r="A192">
        <v>1050190000</v>
      </c>
      <c r="B192" t="s">
        <v>1791</v>
      </c>
      <c r="C192">
        <v>395.6</v>
      </c>
      <c r="D192" t="str">
        <f t="shared" si="4"/>
        <v>{code: "1050190000",</v>
      </c>
      <c r="E192" t="str">
        <f t="shared" si="5"/>
        <v>name: "PLASTIC MARKETING TRADING EST"},</v>
      </c>
    </row>
    <row r="193" spans="1:5">
      <c r="A193">
        <v>1050210000</v>
      </c>
      <c r="B193" t="s">
        <v>1792</v>
      </c>
      <c r="C193" s="2">
        <v>275985.40000000002</v>
      </c>
      <c r="D193" t="str">
        <f t="shared" si="4"/>
        <v>{code: "1050210000",</v>
      </c>
      <c r="E193" t="str">
        <f t="shared" si="5"/>
        <v>name: "HAJAR CENTER"},</v>
      </c>
    </row>
    <row r="194" spans="1:5">
      <c r="A194">
        <v>1050220000</v>
      </c>
      <c r="B194" t="s">
        <v>1793</v>
      </c>
      <c r="C194">
        <v>269.10000000000002</v>
      </c>
      <c r="D194" t="str">
        <f t="shared" si="4"/>
        <v>{code: "1050220000",</v>
      </c>
      <c r="E194" t="str">
        <f t="shared" si="5"/>
        <v>name: "NICE Stores"},</v>
      </c>
    </row>
    <row r="195" spans="1:5">
      <c r="A195">
        <v>1050230000</v>
      </c>
      <c r="B195" t="s">
        <v>1794</v>
      </c>
      <c r="C195">
        <v>0</v>
      </c>
      <c r="D195" t="str">
        <f t="shared" ref="D195:D258" si="6">"{code: """ &amp;A195 &amp; ""","</f>
        <v>{code: "1050230000",</v>
      </c>
      <c r="E195" t="str">
        <f t="shared" ref="E195:E258" si="7">"name: """ &amp;B195 &amp; """},"</f>
        <v>name: "DHURGHAM SHOP"},</v>
      </c>
    </row>
    <row r="196" spans="1:5">
      <c r="A196">
        <v>1050240000</v>
      </c>
      <c r="B196" t="s">
        <v>1795</v>
      </c>
      <c r="C196">
        <v>0</v>
      </c>
      <c r="D196" t="str">
        <f t="shared" si="6"/>
        <v>{code: "1050240000",</v>
      </c>
      <c r="E196" t="str">
        <f t="shared" si="7"/>
        <v>name: "ZONE SHOP"},</v>
      </c>
    </row>
    <row r="197" spans="1:5">
      <c r="A197">
        <v>1050250000</v>
      </c>
      <c r="B197" t="s">
        <v>1796</v>
      </c>
      <c r="C197">
        <v>0</v>
      </c>
      <c r="D197" t="str">
        <f t="shared" si="6"/>
        <v>{code: "1050250000",</v>
      </c>
      <c r="E197" t="str">
        <f t="shared" si="7"/>
        <v>name: "MONSAR AYEED ABATTEN"},</v>
      </c>
    </row>
    <row r="198" spans="1:5">
      <c r="A198">
        <v>1050260000</v>
      </c>
      <c r="B198" t="s">
        <v>1797</v>
      </c>
      <c r="C198">
        <v>0</v>
      </c>
      <c r="D198" t="str">
        <f t="shared" si="6"/>
        <v>{code: "1050260000",</v>
      </c>
      <c r="E198" t="str">
        <f t="shared" si="7"/>
        <v>name: "Rawe  Hajar Trading Company"},</v>
      </c>
    </row>
    <row r="199" spans="1:5">
      <c r="A199">
        <v>1050270000</v>
      </c>
      <c r="B199" t="s">
        <v>1798</v>
      </c>
      <c r="C199" s="2">
        <v>88221.78</v>
      </c>
      <c r="D199" t="str">
        <f t="shared" si="6"/>
        <v>{code: "1050270000",</v>
      </c>
      <c r="E199" t="str">
        <f t="shared" si="7"/>
        <v>name: "AL HUSSAIN TOP UP Trading Co. - Dammam"},</v>
      </c>
    </row>
    <row r="200" spans="1:5">
      <c r="A200">
        <v>1050270001</v>
      </c>
      <c r="B200" t="s">
        <v>1799</v>
      </c>
      <c r="C200" s="2">
        <v>87540.25</v>
      </c>
      <c r="D200" t="str">
        <f t="shared" si="6"/>
        <v>{code: "1050270001",</v>
      </c>
      <c r="E200" t="str">
        <f t="shared" si="7"/>
        <v>name: "AL HUSSAIN TOP UP Trading Co. - Riyadh"},</v>
      </c>
    </row>
    <row r="201" spans="1:5">
      <c r="A201">
        <v>1050280000</v>
      </c>
      <c r="B201" t="s">
        <v>1800</v>
      </c>
      <c r="C201" s="2">
        <v>126521.52</v>
      </c>
      <c r="D201" t="str">
        <f t="shared" si="6"/>
        <v>{code: "1050280000",</v>
      </c>
      <c r="E201" t="str">
        <f t="shared" si="7"/>
        <v>name: "HAZZAZ ALKHOBAR TRADING EST. - DMM"},</v>
      </c>
    </row>
    <row r="202" spans="1:5">
      <c r="A202">
        <v>1050280001</v>
      </c>
      <c r="B202" t="s">
        <v>1801</v>
      </c>
      <c r="C202" s="2">
        <v>70936.36</v>
      </c>
      <c r="D202" t="str">
        <f t="shared" si="6"/>
        <v>{code: "1050280001",</v>
      </c>
      <c r="E202" t="str">
        <f t="shared" si="7"/>
        <v>name: "HAZZAZ ALKHOBAR TRADING EST. -"},</v>
      </c>
    </row>
    <row r="203" spans="1:5">
      <c r="A203">
        <v>1050290000</v>
      </c>
      <c r="B203" t="s">
        <v>1802</v>
      </c>
      <c r="C203" s="2">
        <v>1939.33</v>
      </c>
      <c r="D203" t="str">
        <f t="shared" si="6"/>
        <v>{code: "1050290000",</v>
      </c>
      <c r="E203" t="str">
        <f t="shared" si="7"/>
        <v>name: "MAJIDI HOUSE NEEDS EST"},</v>
      </c>
    </row>
    <row r="204" spans="1:5">
      <c r="A204">
        <v>1050300000</v>
      </c>
      <c r="B204" t="s">
        <v>1803</v>
      </c>
      <c r="C204" s="2">
        <v>11068.98</v>
      </c>
      <c r="D204" t="str">
        <f t="shared" si="6"/>
        <v>{code: "1050300000",</v>
      </c>
      <c r="E204" t="str">
        <f t="shared" si="7"/>
        <v>name: "SAMA AL ANAQA TRADING EST."},</v>
      </c>
    </row>
    <row r="205" spans="1:5">
      <c r="A205">
        <v>1050310000</v>
      </c>
      <c r="B205" t="s">
        <v>1804</v>
      </c>
      <c r="C205" s="2">
        <v>1949.25</v>
      </c>
      <c r="D205" t="str">
        <f t="shared" si="6"/>
        <v>{code: "1050310000",</v>
      </c>
      <c r="E205" t="str">
        <f t="shared" si="7"/>
        <v>name: "MESC TRADING Khobar"},</v>
      </c>
    </row>
    <row r="206" spans="1:5">
      <c r="A206">
        <v>1050320000</v>
      </c>
      <c r="B206" t="s">
        <v>1805</v>
      </c>
      <c r="C206">
        <v>0.01</v>
      </c>
      <c r="D206" t="str">
        <f t="shared" si="6"/>
        <v>{code: "1050320000",</v>
      </c>
      <c r="E206" t="str">
        <f t="shared" si="7"/>
        <v>name: "SEASON"},</v>
      </c>
    </row>
    <row r="207" spans="1:5">
      <c r="A207">
        <v>1050330000</v>
      </c>
      <c r="B207" t="s">
        <v>1806</v>
      </c>
      <c r="C207" s="2">
        <v>4000</v>
      </c>
      <c r="D207" t="str">
        <f t="shared" si="6"/>
        <v>{code: "1050330000",</v>
      </c>
      <c r="E207" t="str">
        <f t="shared" si="7"/>
        <v>name: "Price House Alshamil Trading CO"},</v>
      </c>
    </row>
    <row r="208" spans="1:5">
      <c r="A208">
        <v>1060100000</v>
      </c>
      <c r="B208" t="s">
        <v>1807</v>
      </c>
      <c r="C208">
        <v>0</v>
      </c>
      <c r="D208" t="str">
        <f t="shared" si="6"/>
        <v>{code: "1060100000",</v>
      </c>
      <c r="E208" t="str">
        <f t="shared" si="7"/>
        <v>name: "MOHNNA PHARMACY"},</v>
      </c>
    </row>
    <row r="209" spans="1:5">
      <c r="A209">
        <v>1060130000</v>
      </c>
      <c r="B209" t="s">
        <v>1808</v>
      </c>
      <c r="C209">
        <v>0</v>
      </c>
      <c r="D209" t="str">
        <f t="shared" si="6"/>
        <v>{code: "1060130000",</v>
      </c>
      <c r="E209" t="str">
        <f t="shared" si="7"/>
        <v>name: "GHRYAFI PHARMACY"},</v>
      </c>
    </row>
    <row r="210" spans="1:5">
      <c r="A210">
        <v>1060190000</v>
      </c>
      <c r="B210" t="s">
        <v>1809</v>
      </c>
      <c r="C210">
        <v>0</v>
      </c>
      <c r="D210" t="str">
        <f t="shared" si="6"/>
        <v>{code: "1060190000",</v>
      </c>
      <c r="E210" t="str">
        <f t="shared" si="7"/>
        <v>name: "Salamat Pharamcy"},</v>
      </c>
    </row>
    <row r="211" spans="1:5">
      <c r="A211">
        <v>1060220000</v>
      </c>
      <c r="B211" t="s">
        <v>1810</v>
      </c>
      <c r="C211">
        <v>0</v>
      </c>
      <c r="D211" t="str">
        <f t="shared" si="6"/>
        <v>{code: "1060220000",</v>
      </c>
      <c r="E211" t="str">
        <f t="shared" si="7"/>
        <v>name: "HAYA PHARMACY"},</v>
      </c>
    </row>
    <row r="212" spans="1:5">
      <c r="A212">
        <v>1060680000</v>
      </c>
      <c r="B212" t="s">
        <v>1811</v>
      </c>
      <c r="C212">
        <v>-452.2</v>
      </c>
      <c r="D212" t="str">
        <f t="shared" si="6"/>
        <v>{code: "1060680000",</v>
      </c>
      <c r="E212" t="str">
        <f t="shared" si="7"/>
        <v>name: "SHARIF PHARMACY"},</v>
      </c>
    </row>
    <row r="213" spans="1:5">
      <c r="A213">
        <v>1060690000</v>
      </c>
      <c r="B213" t="s">
        <v>1812</v>
      </c>
      <c r="C213">
        <v>0</v>
      </c>
      <c r="D213" t="str">
        <f t="shared" si="6"/>
        <v>{code: "1060690000",</v>
      </c>
      <c r="E213" t="str">
        <f t="shared" si="7"/>
        <v>name: "UMM ALHAMAM CHARITY"},</v>
      </c>
    </row>
    <row r="214" spans="1:5">
      <c r="A214">
        <v>1061040000</v>
      </c>
      <c r="B214" t="s">
        <v>1813</v>
      </c>
      <c r="C214">
        <v>0</v>
      </c>
      <c r="D214" t="str">
        <f t="shared" si="6"/>
        <v>{code: "1061040000",</v>
      </c>
      <c r="E214" t="str">
        <f t="shared" si="7"/>
        <v>name: "HUQAIL PHARMACY"},</v>
      </c>
    </row>
    <row r="215" spans="1:5">
      <c r="A215">
        <v>1061780000</v>
      </c>
      <c r="B215" t="s">
        <v>1814</v>
      </c>
      <c r="C215">
        <v>0</v>
      </c>
      <c r="D215" t="str">
        <f t="shared" si="6"/>
        <v>{code: "1061780000",</v>
      </c>
      <c r="E215" t="str">
        <f t="shared" si="7"/>
        <v>name: "AL HASSAN PHARMACY"},</v>
      </c>
    </row>
    <row r="216" spans="1:5">
      <c r="A216">
        <v>1061820000</v>
      </c>
      <c r="B216" t="s">
        <v>1815</v>
      </c>
      <c r="C216" s="2">
        <v>1224.8399999999999</v>
      </c>
      <c r="D216" t="str">
        <f t="shared" si="6"/>
        <v>{code: "1061820000",</v>
      </c>
      <c r="E216" t="str">
        <f t="shared" si="7"/>
        <v>name: "Khonaini Pharmacy"},</v>
      </c>
    </row>
    <row r="217" spans="1:5">
      <c r="A217">
        <v>1061830000</v>
      </c>
      <c r="B217" t="s">
        <v>1816</v>
      </c>
      <c r="C217">
        <v>18.23</v>
      </c>
      <c r="D217" t="str">
        <f t="shared" si="6"/>
        <v>{code: "1061830000",</v>
      </c>
      <c r="E217" t="str">
        <f t="shared" si="7"/>
        <v>name: "REHAB PHARMACY"},</v>
      </c>
    </row>
    <row r="218" spans="1:5">
      <c r="A218">
        <v>1062020000</v>
      </c>
      <c r="B218" t="s">
        <v>1817</v>
      </c>
      <c r="C218">
        <v>0</v>
      </c>
      <c r="D218" t="str">
        <f t="shared" si="6"/>
        <v>{code: "1062020000",</v>
      </c>
      <c r="E218" t="str">
        <f t="shared" si="7"/>
        <v>name: "AL DOSSARY Pharmacy"},</v>
      </c>
    </row>
    <row r="219" spans="1:5">
      <c r="A219">
        <v>1062490000</v>
      </c>
      <c r="B219" t="s">
        <v>1818</v>
      </c>
      <c r="C219">
        <v>0</v>
      </c>
      <c r="D219" t="str">
        <f t="shared" si="6"/>
        <v>{code: "1062490000",</v>
      </c>
      <c r="E219" t="str">
        <f t="shared" si="7"/>
        <v>name: "DORAT AL-HILAL PHARMACY"},</v>
      </c>
    </row>
    <row r="220" spans="1:5">
      <c r="A220">
        <v>1062500000</v>
      </c>
      <c r="B220" t="s">
        <v>1819</v>
      </c>
      <c r="C220">
        <v>0</v>
      </c>
      <c r="D220" t="str">
        <f t="shared" si="6"/>
        <v>{code: "1062500000",</v>
      </c>
      <c r="E220" t="str">
        <f t="shared" si="7"/>
        <v>name: "AL HUQAIL CENTER"},</v>
      </c>
    </row>
    <row r="221" spans="1:5">
      <c r="A221">
        <v>1062510000</v>
      </c>
      <c r="B221" t="s">
        <v>1820</v>
      </c>
      <c r="C221" s="2">
        <v>1832.04</v>
      </c>
      <c r="D221" t="str">
        <f t="shared" si="6"/>
        <v>{code: "1062510000",</v>
      </c>
      <c r="E221" t="str">
        <f t="shared" si="7"/>
        <v>name: "SER ALSHEFA PHARMACY"},</v>
      </c>
    </row>
    <row r="222" spans="1:5">
      <c r="A222">
        <v>1062520000</v>
      </c>
      <c r="B222" t="s">
        <v>1821</v>
      </c>
      <c r="C222">
        <v>0</v>
      </c>
      <c r="D222" t="str">
        <f t="shared" si="6"/>
        <v>{code: "1062520000",</v>
      </c>
      <c r="E222" t="str">
        <f t="shared" si="7"/>
        <v>name: "PHARMACY WAHAT AL QUDS DAMMAM"},</v>
      </c>
    </row>
    <row r="223" spans="1:5">
      <c r="A223">
        <v>1062530000</v>
      </c>
      <c r="B223" t="s">
        <v>1822</v>
      </c>
      <c r="C223">
        <v>647</v>
      </c>
      <c r="D223" t="str">
        <f t="shared" si="6"/>
        <v>{code: "1062530000",</v>
      </c>
      <c r="E223" t="str">
        <f t="shared" si="7"/>
        <v>name: "PHARMACY AL REDA SIHAT"},</v>
      </c>
    </row>
    <row r="224" spans="1:5">
      <c r="A224">
        <v>1062540000</v>
      </c>
      <c r="B224" t="s">
        <v>1823</v>
      </c>
      <c r="C224" s="2">
        <v>-2736.6</v>
      </c>
      <c r="D224" t="str">
        <f t="shared" si="6"/>
        <v>{code: "1062540000",</v>
      </c>
      <c r="E224" t="str">
        <f t="shared" si="7"/>
        <v>name: "AL MUHANNA PHARMACY QATIF"},</v>
      </c>
    </row>
    <row r="225" spans="1:5">
      <c r="A225">
        <v>1062550000</v>
      </c>
      <c r="B225" t="s">
        <v>1824</v>
      </c>
      <c r="C225">
        <v>0</v>
      </c>
      <c r="D225" t="str">
        <f t="shared" si="6"/>
        <v>{code: "1062550000",</v>
      </c>
      <c r="E225" t="str">
        <f t="shared" si="7"/>
        <v>name: "KAYAN PHARMACY MOBARZ-MAKKAH"},</v>
      </c>
    </row>
    <row r="226" spans="1:5">
      <c r="A226">
        <v>1062560000</v>
      </c>
      <c r="B226" t="s">
        <v>1825</v>
      </c>
      <c r="C226">
        <v>0</v>
      </c>
      <c r="D226" t="str">
        <f t="shared" si="6"/>
        <v>{code: "1062560000",</v>
      </c>
      <c r="E226" t="str">
        <f t="shared" si="7"/>
        <v>name: "ANHAR ALSHAHA PHARMACY HASSA"},</v>
      </c>
    </row>
    <row r="227" spans="1:5">
      <c r="A227">
        <v>1062570000</v>
      </c>
      <c r="B227" t="s">
        <v>1826</v>
      </c>
      <c r="C227">
        <v>0</v>
      </c>
      <c r="D227" t="str">
        <f t="shared" si="6"/>
        <v>{code: "1062570000",</v>
      </c>
      <c r="E227" t="str">
        <f t="shared" si="7"/>
        <v>name: "ALWARAQA QASRA PHARMACY"},</v>
      </c>
    </row>
    <row r="228" spans="1:5">
      <c r="A228">
        <v>1062580000</v>
      </c>
      <c r="B228" t="s">
        <v>1827</v>
      </c>
      <c r="C228">
        <v>0</v>
      </c>
      <c r="D228" t="str">
        <f t="shared" si="6"/>
        <v>{code: "1062580000",</v>
      </c>
      <c r="E228" t="str">
        <f t="shared" si="7"/>
        <v>name: "AL HILAL PHARMACY AL KHOBAR"},</v>
      </c>
    </row>
    <row r="229" spans="1:5">
      <c r="A229">
        <v>1062590000</v>
      </c>
      <c r="B229" t="s">
        <v>1828</v>
      </c>
      <c r="C229">
        <v>0</v>
      </c>
      <c r="D229" t="str">
        <f t="shared" si="6"/>
        <v>{code: "1062590000",</v>
      </c>
      <c r="E229" t="str">
        <f t="shared" si="7"/>
        <v>name: "PHARMACY FARMA HOME AL KHOBAR"},</v>
      </c>
    </row>
    <row r="230" spans="1:5">
      <c r="A230">
        <v>1062600000</v>
      </c>
      <c r="B230" t="s">
        <v>1829</v>
      </c>
      <c r="C230">
        <v>0</v>
      </c>
      <c r="D230" t="str">
        <f t="shared" si="6"/>
        <v>{code: "1062600000",</v>
      </c>
      <c r="E230" t="str">
        <f t="shared" si="7"/>
        <v>name: "Ahmed Clinic"},</v>
      </c>
    </row>
    <row r="231" spans="1:5">
      <c r="A231">
        <v>1100040000</v>
      </c>
      <c r="B231" t="s">
        <v>1830</v>
      </c>
      <c r="C231">
        <v>0</v>
      </c>
      <c r="D231" t="str">
        <f t="shared" si="6"/>
        <v>{code: "1100040000",</v>
      </c>
      <c r="E231" t="str">
        <f t="shared" si="7"/>
        <v>name: "Abu Riyal or More Shop"},</v>
      </c>
    </row>
    <row r="232" spans="1:5">
      <c r="A232">
        <v>1100050000</v>
      </c>
      <c r="B232" t="s">
        <v>1831</v>
      </c>
      <c r="C232" s="2">
        <v>29454.47</v>
      </c>
      <c r="D232" t="str">
        <f t="shared" si="6"/>
        <v>{code: "1100050000",</v>
      </c>
      <c r="E232" t="str">
        <f t="shared" si="7"/>
        <v>name: "ELEGANT WAVE TRADING EST."},</v>
      </c>
    </row>
    <row r="233" spans="1:5">
      <c r="A233">
        <v>1100060001</v>
      </c>
      <c r="B233" t="s">
        <v>1832</v>
      </c>
      <c r="C233" s="2">
        <v>9911.9500000000007</v>
      </c>
      <c r="D233" t="str">
        <f t="shared" si="6"/>
        <v>{code: "1100060001",</v>
      </c>
      <c r="E233" t="str">
        <f t="shared" si="7"/>
        <v>name: "RAMEZ EXHIBITION-01"},</v>
      </c>
    </row>
    <row r="234" spans="1:5">
      <c r="A234">
        <v>1100060002</v>
      </c>
      <c r="B234" t="s">
        <v>1833</v>
      </c>
      <c r="C234" s="2">
        <v>6444.17</v>
      </c>
      <c r="D234" t="str">
        <f t="shared" si="6"/>
        <v>{code: "1100060002",</v>
      </c>
      <c r="E234" t="str">
        <f t="shared" si="7"/>
        <v>name: "RAMEZ Exhibition DMM- 02"},</v>
      </c>
    </row>
    <row r="235" spans="1:5">
      <c r="A235">
        <v>1100060003</v>
      </c>
      <c r="B235" t="s">
        <v>1834</v>
      </c>
      <c r="C235">
        <v>0</v>
      </c>
      <c r="D235" t="str">
        <f t="shared" si="6"/>
        <v>{code: "1100060003",</v>
      </c>
      <c r="E235" t="str">
        <f t="shared" si="7"/>
        <v>name: "Ramez Exhibition - Hassa"},</v>
      </c>
    </row>
    <row r="236" spans="1:5">
      <c r="A236">
        <v>1100060004</v>
      </c>
      <c r="B236" t="s">
        <v>1835</v>
      </c>
      <c r="C236">
        <v>0</v>
      </c>
      <c r="D236" t="str">
        <f t="shared" si="6"/>
        <v>{code: "1100060004",</v>
      </c>
      <c r="E236" t="str">
        <f t="shared" si="7"/>
        <v>name: "RAMEZ EXHIBITION - Tabuk(1)-4"},</v>
      </c>
    </row>
    <row r="237" spans="1:5">
      <c r="A237">
        <v>1100060005</v>
      </c>
      <c r="B237" t="s">
        <v>1836</v>
      </c>
      <c r="C237" s="2">
        <v>23209.599999999999</v>
      </c>
      <c r="D237" t="str">
        <f t="shared" si="6"/>
        <v>{code: "1100060005",</v>
      </c>
      <c r="E237" t="str">
        <f t="shared" si="7"/>
        <v>name: "Ramez Exhibition - Hafer Al Baten"},</v>
      </c>
    </row>
    <row r="238" spans="1:5">
      <c r="A238">
        <v>1100060006</v>
      </c>
      <c r="B238" t="s">
        <v>2171</v>
      </c>
      <c r="C238" s="2">
        <v>71373.350000000006</v>
      </c>
      <c r="D238" t="str">
        <f t="shared" si="6"/>
        <v>{code: "1100060006",</v>
      </c>
      <c r="E238" t="str">
        <f t="shared" si="7"/>
        <v>name: "Ramez Exhibition"},</v>
      </c>
    </row>
    <row r="239" spans="1:5">
      <c r="A239">
        <v>1100060007</v>
      </c>
      <c r="B239" t="s">
        <v>1837</v>
      </c>
      <c r="C239" s="2">
        <v>125580.37</v>
      </c>
      <c r="D239" t="str">
        <f t="shared" si="6"/>
        <v>{code: "1100060007",</v>
      </c>
      <c r="E239" t="str">
        <f t="shared" si="7"/>
        <v>name: "Ramez Trading &amp; Marketing Co. - Qatar"},</v>
      </c>
    </row>
    <row r="240" spans="1:5">
      <c r="A240">
        <v>1100060008</v>
      </c>
      <c r="B240" t="s">
        <v>1838</v>
      </c>
      <c r="C240">
        <v>0</v>
      </c>
      <c r="D240" t="str">
        <f t="shared" si="6"/>
        <v>{code: "1100060008",</v>
      </c>
      <c r="E240" t="str">
        <f t="shared" si="7"/>
        <v>name: "RAMEZ EXHIBITION - Tabuk(2)"},</v>
      </c>
    </row>
    <row r="241" spans="1:5">
      <c r="A241">
        <v>1100060009</v>
      </c>
      <c r="B241" t="s">
        <v>1839</v>
      </c>
      <c r="C241">
        <v>0</v>
      </c>
      <c r="D241" t="str">
        <f t="shared" si="6"/>
        <v>{code: "1100060009",</v>
      </c>
      <c r="E241" t="str">
        <f t="shared" si="7"/>
        <v>name: "Ramez Exhibition - Hassa-2"},</v>
      </c>
    </row>
    <row r="242" spans="1:5">
      <c r="A242">
        <v>1100060010</v>
      </c>
      <c r="B242" t="s">
        <v>1840</v>
      </c>
      <c r="C242">
        <v>-0.88</v>
      </c>
      <c r="D242" t="str">
        <f t="shared" si="6"/>
        <v>{code: "1100060010",</v>
      </c>
      <c r="E242" t="str">
        <f t="shared" si="7"/>
        <v>name: "Ramez Exhibition - RDH(Khatu Almia)"},</v>
      </c>
    </row>
    <row r="243" spans="1:5">
      <c r="A243">
        <v>1100060011</v>
      </c>
      <c r="B243" t="s">
        <v>1841</v>
      </c>
      <c r="C243">
        <v>0</v>
      </c>
      <c r="D243" t="str">
        <f t="shared" si="6"/>
        <v>{code: "1100060011",</v>
      </c>
      <c r="E243" t="str">
        <f t="shared" si="7"/>
        <v>name: "Ramez Exhibition - RDH(Ashiblia)"},</v>
      </c>
    </row>
    <row r="244" spans="1:5">
      <c r="A244">
        <v>1100060012</v>
      </c>
      <c r="B244" t="s">
        <v>1842</v>
      </c>
      <c r="C244">
        <v>0</v>
      </c>
      <c r="D244" t="str">
        <f t="shared" si="6"/>
        <v>{code: "1100060012",</v>
      </c>
      <c r="E244" t="str">
        <f t="shared" si="7"/>
        <v>name: "Ramez Exhibition - RDH(AlBadiea)"},</v>
      </c>
    </row>
    <row r="245" spans="1:5">
      <c r="A245">
        <v>1100060013</v>
      </c>
      <c r="B245" t="s">
        <v>1843</v>
      </c>
      <c r="C245" s="2">
        <v>195443.5</v>
      </c>
      <c r="D245" t="str">
        <f t="shared" si="6"/>
        <v>{code: "1100060013",</v>
      </c>
      <c r="E245" t="str">
        <f t="shared" si="7"/>
        <v>name: "Ramez Exhibition - Kuwait"},</v>
      </c>
    </row>
    <row r="246" spans="1:5">
      <c r="A246">
        <v>1100110000</v>
      </c>
      <c r="B246" t="s">
        <v>1844</v>
      </c>
      <c r="C246" s="2">
        <v>3496</v>
      </c>
      <c r="D246" t="str">
        <f t="shared" si="6"/>
        <v>{code: "1100110000",</v>
      </c>
      <c r="E246" t="str">
        <f t="shared" si="7"/>
        <v>name: "Diyar Al-Salhiya Hotels and Trade Co., Ltd."},</v>
      </c>
    </row>
    <row r="247" spans="1:5">
      <c r="A247">
        <v>1100120000</v>
      </c>
      <c r="B247" t="s">
        <v>1845</v>
      </c>
      <c r="C247" s="2">
        <v>9509.3799999999992</v>
      </c>
      <c r="D247" t="str">
        <f t="shared" si="6"/>
        <v>{code: "1100120000",</v>
      </c>
      <c r="E247" t="str">
        <f t="shared" si="7"/>
        <v>name: "GOLDEN TULIP HOTEL"},</v>
      </c>
    </row>
    <row r="248" spans="1:5">
      <c r="A248">
        <v>1100140000</v>
      </c>
      <c r="B248" t="s">
        <v>1846</v>
      </c>
      <c r="C248" s="2">
        <v>2095.3000000000002</v>
      </c>
      <c r="D248" t="str">
        <f t="shared" si="6"/>
        <v>{code: "1100140000",</v>
      </c>
      <c r="E248" t="str">
        <f t="shared" si="7"/>
        <v>name: "Tadaman Al-Hamah Co. Ltd."},</v>
      </c>
    </row>
    <row r="249" spans="1:5">
      <c r="A249">
        <v>1100150000</v>
      </c>
      <c r="B249" t="s">
        <v>1847</v>
      </c>
      <c r="C249" s="2">
        <v>6670</v>
      </c>
      <c r="D249" t="str">
        <f t="shared" si="6"/>
        <v>{code: "1100150000",</v>
      </c>
      <c r="E249" t="str">
        <f t="shared" si="7"/>
        <v>name: "RADISSON BLU HOTEL"},</v>
      </c>
    </row>
    <row r="250" spans="1:5">
      <c r="A250">
        <v>1100160000</v>
      </c>
      <c r="B250" t="s">
        <v>1848</v>
      </c>
      <c r="C250">
        <v>0</v>
      </c>
      <c r="D250" t="str">
        <f t="shared" si="6"/>
        <v>{code: "1100160000",</v>
      </c>
      <c r="E250" t="str">
        <f t="shared" si="7"/>
        <v>name: "DOUBLETREE BY HILTON AL MUROOJ"},</v>
      </c>
    </row>
    <row r="251" spans="1:5">
      <c r="A251">
        <v>1100170000</v>
      </c>
      <c r="B251" t="s">
        <v>1849</v>
      </c>
      <c r="C251">
        <v>0</v>
      </c>
      <c r="D251" t="str">
        <f t="shared" si="6"/>
        <v>{code: "1100170000",</v>
      </c>
      <c r="E251" t="str">
        <f t="shared" si="7"/>
        <v>name: "Zawyat Al Wissam"},</v>
      </c>
    </row>
    <row r="252" spans="1:5">
      <c r="A252">
        <v>1100180000</v>
      </c>
      <c r="B252" t="s">
        <v>1850</v>
      </c>
      <c r="C252">
        <v>0</v>
      </c>
      <c r="D252" t="str">
        <f t="shared" si="6"/>
        <v>{code: "1100180000",</v>
      </c>
      <c r="E252" t="str">
        <f t="shared" si="7"/>
        <v>name: "Al Shamail Mall"},</v>
      </c>
    </row>
    <row r="253" spans="1:5">
      <c r="A253">
        <v>1100190000</v>
      </c>
      <c r="B253" t="s">
        <v>1851</v>
      </c>
      <c r="C253">
        <v>109</v>
      </c>
      <c r="D253" t="str">
        <f t="shared" si="6"/>
        <v>{code: "1100190000",</v>
      </c>
      <c r="E253" t="str">
        <f t="shared" si="7"/>
        <v>name: "ALAM ALAMAZON - BIN KHALDOUN"},</v>
      </c>
    </row>
    <row r="254" spans="1:5">
      <c r="A254">
        <v>1100190001</v>
      </c>
      <c r="B254" t="s">
        <v>1852</v>
      </c>
      <c r="C254">
        <v>0</v>
      </c>
      <c r="D254" t="str">
        <f t="shared" si="6"/>
        <v>{code: "1100190001",</v>
      </c>
      <c r="E254" t="str">
        <f t="shared" si="7"/>
        <v>name: "Amazon Saudi Central W/H"},</v>
      </c>
    </row>
    <row r="255" spans="1:5">
      <c r="A255">
        <v>1100190002</v>
      </c>
      <c r="B255" t="s">
        <v>1853</v>
      </c>
      <c r="C255" s="2">
        <v>4508</v>
      </c>
      <c r="D255" t="str">
        <f t="shared" si="6"/>
        <v>{code: "1100190002",</v>
      </c>
      <c r="E255" t="str">
        <f t="shared" si="7"/>
        <v>name: "ALAM ALAMAZON - Al-Jasser"},</v>
      </c>
    </row>
    <row r="256" spans="1:5">
      <c r="A256">
        <v>1100200000</v>
      </c>
      <c r="B256" t="s">
        <v>1854</v>
      </c>
      <c r="C256">
        <v>0</v>
      </c>
      <c r="D256" t="str">
        <f t="shared" si="6"/>
        <v>{code: "1100200000",</v>
      </c>
      <c r="E256" t="str">
        <f t="shared" si="7"/>
        <v>name: "ALAM ALAMAZON - Rakkah"},</v>
      </c>
    </row>
    <row r="257" spans="1:5">
      <c r="A257">
        <v>1100210000</v>
      </c>
      <c r="B257" t="s">
        <v>1855</v>
      </c>
      <c r="C257" s="2">
        <v>5666.26</v>
      </c>
      <c r="D257" t="str">
        <f t="shared" si="6"/>
        <v>{code: "1100210000",</v>
      </c>
      <c r="E257" t="str">
        <f t="shared" si="7"/>
        <v>name: "ALAM ALAMAZON - KHOBAR"},</v>
      </c>
    </row>
    <row r="258" spans="1:5">
      <c r="A258">
        <v>1100220000</v>
      </c>
      <c r="B258" t="s">
        <v>1856</v>
      </c>
      <c r="C258" s="2">
        <v>5352.89</v>
      </c>
      <c r="D258" t="str">
        <f t="shared" si="6"/>
        <v>{code: "1100220000",</v>
      </c>
      <c r="E258" t="str">
        <f t="shared" si="7"/>
        <v>name: "WORLD PRICE TRADING CO."},</v>
      </c>
    </row>
    <row r="259" spans="1:5">
      <c r="A259">
        <v>1100230000</v>
      </c>
      <c r="B259" t="s">
        <v>1857</v>
      </c>
      <c r="C259">
        <v>39.4</v>
      </c>
      <c r="D259" t="str">
        <f t="shared" ref="D259:D322" si="8">"{code: """ &amp;A259 &amp; ""","</f>
        <v>{code: "1100230000",</v>
      </c>
      <c r="E259" t="str">
        <f t="shared" ref="E259:E322" si="9">"name: """ &amp;B259 &amp; """},"</f>
        <v>name: "Gowharat Alassar"},</v>
      </c>
    </row>
    <row r="260" spans="1:5">
      <c r="A260">
        <v>1100240000</v>
      </c>
      <c r="B260" t="s">
        <v>1858</v>
      </c>
      <c r="C260">
        <v>494</v>
      </c>
      <c r="D260" t="str">
        <f t="shared" si="8"/>
        <v>{code: "1100240000",</v>
      </c>
      <c r="E260" t="str">
        <f t="shared" si="9"/>
        <v>name: "ALAM ALAMAZON - Hassa"},</v>
      </c>
    </row>
    <row r="261" spans="1:5">
      <c r="A261">
        <v>1100250000</v>
      </c>
      <c r="B261" t="s">
        <v>1859</v>
      </c>
      <c r="C261">
        <v>0</v>
      </c>
      <c r="D261" t="str">
        <f t="shared" si="8"/>
        <v>{code: "1100250000",</v>
      </c>
      <c r="E261" t="str">
        <f t="shared" si="9"/>
        <v>name: "TOP MALL DAMMAM"},</v>
      </c>
    </row>
    <row r="262" spans="1:5">
      <c r="A262">
        <v>1100410000</v>
      </c>
      <c r="B262" t="s">
        <v>1860</v>
      </c>
      <c r="C262" s="2">
        <v>5999.97</v>
      </c>
      <c r="D262" t="str">
        <f t="shared" si="8"/>
        <v>{code: "1100410000",</v>
      </c>
      <c r="E262" t="str">
        <f t="shared" si="9"/>
        <v>name: "Reduced &amp; Imported"},</v>
      </c>
    </row>
    <row r="263" spans="1:5">
      <c r="A263">
        <v>1100420000</v>
      </c>
      <c r="B263" t="s">
        <v>1861</v>
      </c>
      <c r="C263">
        <v>0</v>
      </c>
      <c r="D263" t="str">
        <f t="shared" si="8"/>
        <v>{code: "1100420000",</v>
      </c>
      <c r="E263" t="str">
        <f t="shared" si="9"/>
        <v>name: "ALAAM AL TAWFEER JEDDAH"},</v>
      </c>
    </row>
    <row r="264" spans="1:5">
      <c r="A264">
        <v>1100430000</v>
      </c>
      <c r="B264" t="s">
        <v>1862</v>
      </c>
      <c r="C264">
        <v>0</v>
      </c>
      <c r="D264" t="str">
        <f t="shared" si="8"/>
        <v>{code: "1100430000",</v>
      </c>
      <c r="E264" t="str">
        <f t="shared" si="9"/>
        <v>name: "One Riyal Company or more for trade"},</v>
      </c>
    </row>
    <row r="265" spans="1:5">
      <c r="A265">
        <v>1100440000</v>
      </c>
      <c r="B265" t="s">
        <v>1863</v>
      </c>
      <c r="C265">
        <v>0</v>
      </c>
      <c r="D265" t="str">
        <f t="shared" si="8"/>
        <v>{code: "1100440000",</v>
      </c>
      <c r="E265" t="str">
        <f t="shared" si="9"/>
        <v>name: "Rawae Jeddah"},</v>
      </c>
    </row>
    <row r="266" spans="1:5">
      <c r="A266">
        <v>1100450000</v>
      </c>
      <c r="B266" t="s">
        <v>1864</v>
      </c>
      <c r="C266">
        <v>0</v>
      </c>
      <c r="D266" t="str">
        <f t="shared" si="8"/>
        <v>{code: "1100450000",</v>
      </c>
      <c r="E266" t="str">
        <f t="shared" si="9"/>
        <v>name: "Luxurious Price Breaker Corporation (Qasr AlAsaar)"},</v>
      </c>
    </row>
    <row r="267" spans="1:5">
      <c r="A267">
        <v>1100460000</v>
      </c>
      <c r="B267" t="s">
        <v>1865</v>
      </c>
      <c r="C267" s="2">
        <v>5664.01</v>
      </c>
      <c r="D267" t="str">
        <f t="shared" si="8"/>
        <v>{code: "1100460000",</v>
      </c>
      <c r="E267" t="str">
        <f t="shared" si="9"/>
        <v>name: "Madina Tul Hamsa - Hassa"},</v>
      </c>
    </row>
    <row r="268" spans="1:5">
      <c r="A268">
        <v>1100470000</v>
      </c>
      <c r="B268" t="s">
        <v>1866</v>
      </c>
      <c r="C268">
        <v>0</v>
      </c>
      <c r="D268" t="str">
        <f t="shared" si="8"/>
        <v>{code: "1100470000",</v>
      </c>
      <c r="E268" t="str">
        <f t="shared" si="9"/>
        <v>name: "Wahat Altawfir Alshamal - Ras Tanura"},</v>
      </c>
    </row>
    <row r="269" spans="1:5">
      <c r="A269">
        <v>1100480000</v>
      </c>
      <c r="B269" t="s">
        <v>1867</v>
      </c>
      <c r="C269">
        <v>0</v>
      </c>
      <c r="D269" t="str">
        <f t="shared" si="8"/>
        <v>{code: "1100480000",</v>
      </c>
      <c r="E269" t="str">
        <f t="shared" si="9"/>
        <v>name: "CENTER AL TAWFEER - ABQAIQ"},</v>
      </c>
    </row>
    <row r="270" spans="1:5">
      <c r="A270">
        <v>1100490000</v>
      </c>
      <c r="B270" t="s">
        <v>1868</v>
      </c>
      <c r="C270">
        <v>0</v>
      </c>
      <c r="D270" t="str">
        <f t="shared" si="8"/>
        <v>{code: "1100490000",</v>
      </c>
      <c r="E270" t="str">
        <f t="shared" si="9"/>
        <v>name: "The Family Imprint Foundation"},</v>
      </c>
    </row>
    <row r="271" spans="1:5">
      <c r="A271">
        <v>1100500000</v>
      </c>
      <c r="B271" t="s">
        <v>1869</v>
      </c>
      <c r="C271" s="2">
        <v>4434.38</v>
      </c>
      <c r="D271" t="str">
        <f t="shared" si="8"/>
        <v>{code: "1100500000",</v>
      </c>
      <c r="E271" t="str">
        <f t="shared" si="9"/>
        <v>name: "ABU AMER DISCOUNT - KHOBAR"},</v>
      </c>
    </row>
    <row r="272" spans="1:5">
      <c r="A272">
        <v>1100510000</v>
      </c>
      <c r="B272" t="s">
        <v>1870</v>
      </c>
      <c r="C272" s="2">
        <v>20000.63</v>
      </c>
      <c r="D272" t="str">
        <f t="shared" si="8"/>
        <v>{code: "1100510000",</v>
      </c>
      <c r="E272" t="str">
        <f t="shared" si="9"/>
        <v>name: "SARAYAH AL HARAM HASSA"},</v>
      </c>
    </row>
    <row r="273" spans="1:5">
      <c r="A273">
        <v>1100520000</v>
      </c>
      <c r="B273" t="s">
        <v>1871</v>
      </c>
      <c r="C273">
        <v>0</v>
      </c>
      <c r="D273" t="str">
        <f t="shared" si="8"/>
        <v>{code: "1100520000",</v>
      </c>
      <c r="E273" t="str">
        <f t="shared" si="9"/>
        <v>name: "Wateen Alsharq Est"},</v>
      </c>
    </row>
    <row r="274" spans="1:5">
      <c r="A274">
        <v>1100530000</v>
      </c>
      <c r="B274" t="s">
        <v>1872</v>
      </c>
      <c r="C274">
        <v>920</v>
      </c>
      <c r="D274" t="str">
        <f t="shared" si="8"/>
        <v>{code: "1100530000",</v>
      </c>
      <c r="E274" t="str">
        <f t="shared" si="9"/>
        <v>name: "GREAT AREA FOR TRADING  DAMMAM"},</v>
      </c>
    </row>
    <row r="275" spans="1:5">
      <c r="A275">
        <v>1100540000</v>
      </c>
      <c r="B275" t="s">
        <v>1873</v>
      </c>
      <c r="C275" s="2">
        <v>5575.73</v>
      </c>
      <c r="D275" t="str">
        <f t="shared" si="8"/>
        <v>{code: "1100540000",</v>
      </c>
      <c r="E275" t="str">
        <f t="shared" si="9"/>
        <v>name: "Alfayz Trading Est."},</v>
      </c>
    </row>
    <row r="276" spans="1:5">
      <c r="A276">
        <v>1100550000</v>
      </c>
      <c r="B276" t="s">
        <v>1874</v>
      </c>
      <c r="C276">
        <v>0</v>
      </c>
      <c r="D276" t="str">
        <f t="shared" si="8"/>
        <v>{code: "1100550000",</v>
      </c>
      <c r="E276" t="str">
        <f t="shared" si="9"/>
        <v>name: "Noon Discount"},</v>
      </c>
    </row>
    <row r="277" spans="1:5">
      <c r="A277">
        <v>1100560000</v>
      </c>
      <c r="B277" t="s">
        <v>1875</v>
      </c>
      <c r="C277">
        <v>0</v>
      </c>
      <c r="D277" t="str">
        <f t="shared" si="8"/>
        <v>{code: "1100560000",</v>
      </c>
      <c r="E277" t="str">
        <f t="shared" si="9"/>
        <v>name: "Family Rokon Trading Co."},</v>
      </c>
    </row>
    <row r="278" spans="1:5">
      <c r="A278">
        <v>1100570000</v>
      </c>
      <c r="B278" t="s">
        <v>1876</v>
      </c>
      <c r="C278" s="2">
        <v>133959.91</v>
      </c>
      <c r="D278" t="str">
        <f t="shared" si="8"/>
        <v>{code: "1100570000",</v>
      </c>
      <c r="E278" t="str">
        <f t="shared" si="9"/>
        <v>name: "INTERNATIONAL FAMILY TRADING"},</v>
      </c>
    </row>
    <row r="279" spans="1:5">
      <c r="A279">
        <v>1100580000</v>
      </c>
      <c r="B279" t="s">
        <v>1877</v>
      </c>
      <c r="C279">
        <v>0</v>
      </c>
      <c r="D279" t="str">
        <f t="shared" si="8"/>
        <v>{code: "1100580000",</v>
      </c>
      <c r="E279" t="str">
        <f t="shared" si="9"/>
        <v>name: "Sillat Noon"},</v>
      </c>
    </row>
    <row r="280" spans="1:5">
      <c r="A280">
        <v>1100590000</v>
      </c>
      <c r="B280" t="s">
        <v>1878</v>
      </c>
      <c r="C280">
        <v>0</v>
      </c>
      <c r="D280" t="str">
        <f t="shared" si="8"/>
        <v>{code: "1100590000",</v>
      </c>
      <c r="E280" t="str">
        <f t="shared" si="9"/>
        <v>name: "Five by Five Trading Company"},</v>
      </c>
    </row>
    <row r="281" spans="1:5">
      <c r="A281">
        <v>1100600000</v>
      </c>
      <c r="B281" t="s">
        <v>1879</v>
      </c>
      <c r="C281">
        <v>0</v>
      </c>
      <c r="D281" t="str">
        <f t="shared" si="8"/>
        <v>{code: "1100600000",</v>
      </c>
      <c r="E281" t="str">
        <f t="shared" si="9"/>
        <v>name: "Nasiriyah Al-Jawf Co. for Wholesale and Retail Trade"},</v>
      </c>
    </row>
    <row r="282" spans="1:5">
      <c r="A282">
        <v>1100610000</v>
      </c>
      <c r="B282" t="s">
        <v>1880</v>
      </c>
      <c r="C282" s="2">
        <v>35912.49</v>
      </c>
      <c r="D282" t="str">
        <f t="shared" si="8"/>
        <v>{code: "1100610000",</v>
      </c>
      <c r="E282" t="str">
        <f t="shared" si="9"/>
        <v>name: "Trade Show Stores Company"},</v>
      </c>
    </row>
    <row r="283" spans="1:5">
      <c r="A283">
        <v>1100620000</v>
      </c>
      <c r="B283" t="s">
        <v>1881</v>
      </c>
      <c r="C283">
        <v>0</v>
      </c>
      <c r="D283" t="str">
        <f t="shared" si="8"/>
        <v>{code: "1100620000",</v>
      </c>
      <c r="E283" t="str">
        <f t="shared" si="9"/>
        <v>name: "Arabian Oasis Company"},</v>
      </c>
    </row>
    <row r="284" spans="1:5">
      <c r="A284">
        <v>1100630000</v>
      </c>
      <c r="B284" t="s">
        <v>1882</v>
      </c>
      <c r="C284" s="2">
        <v>2830.78</v>
      </c>
      <c r="D284" t="str">
        <f t="shared" si="8"/>
        <v>{code: "1100630000",</v>
      </c>
      <c r="E284" t="str">
        <f t="shared" si="9"/>
        <v>name: "Azhaar Prices House Est."},</v>
      </c>
    </row>
    <row r="285" spans="1:5">
      <c r="A285">
        <v>1100640000</v>
      </c>
      <c r="B285" t="s">
        <v>1883</v>
      </c>
      <c r="C285" s="2">
        <v>6934</v>
      </c>
      <c r="D285" t="str">
        <f t="shared" si="8"/>
        <v>{code: "1100640000",</v>
      </c>
      <c r="E285" t="str">
        <f t="shared" si="9"/>
        <v>name: "Esh El Salva for household appliances"},</v>
      </c>
    </row>
    <row r="286" spans="1:5">
      <c r="A286">
        <v>1100650000</v>
      </c>
      <c r="B286" t="s">
        <v>1884</v>
      </c>
      <c r="C286" s="2">
        <v>3136.81</v>
      </c>
      <c r="D286" t="str">
        <f t="shared" si="8"/>
        <v>{code: "1100650000",</v>
      </c>
      <c r="E286" t="str">
        <f t="shared" si="9"/>
        <v>name: "Family Essentials Est."},</v>
      </c>
    </row>
    <row r="287" spans="1:5">
      <c r="A287">
        <v>1100660000</v>
      </c>
      <c r="B287" t="s">
        <v>1885</v>
      </c>
      <c r="C287" s="2">
        <v>2319.09</v>
      </c>
      <c r="D287" t="str">
        <f t="shared" si="8"/>
        <v>{code: "1100660000",</v>
      </c>
      <c r="E287" t="str">
        <f t="shared" si="9"/>
        <v>name: "Top Five Trading Co."},</v>
      </c>
    </row>
    <row r="288" spans="1:5">
      <c r="A288">
        <v>1100670000</v>
      </c>
      <c r="B288" t="s">
        <v>1886</v>
      </c>
      <c r="C288" s="2">
        <v>1864.15</v>
      </c>
      <c r="D288" t="str">
        <f t="shared" si="8"/>
        <v>{code: "1100670000",</v>
      </c>
      <c r="E288" t="str">
        <f t="shared" si="9"/>
        <v>name: "Tahfizat Al Mustahlak Trad. Co."},</v>
      </c>
    </row>
    <row r="289" spans="1:5">
      <c r="A289">
        <v>1100680000</v>
      </c>
      <c r="B289" t="s">
        <v>1887</v>
      </c>
      <c r="C289" s="2">
        <v>6279</v>
      </c>
      <c r="D289" t="str">
        <f t="shared" si="8"/>
        <v>{code: "1100680000",</v>
      </c>
      <c r="E289" t="str">
        <f t="shared" si="9"/>
        <v>name: "Tahfizat Basmat Al Aila Trad. Co."},</v>
      </c>
    </row>
    <row r="290" spans="1:5">
      <c r="A290">
        <v>1120020000</v>
      </c>
      <c r="B290" t="s">
        <v>1888</v>
      </c>
      <c r="C290">
        <v>0</v>
      </c>
      <c r="D290" t="str">
        <f t="shared" si="8"/>
        <v>{code: "1120020000",</v>
      </c>
      <c r="E290" t="str">
        <f t="shared" si="9"/>
        <v>name: "GLOBE COMPANY"},</v>
      </c>
    </row>
    <row r="291" spans="1:5">
      <c r="A291">
        <v>1120030000</v>
      </c>
      <c r="B291" t="s">
        <v>1889</v>
      </c>
      <c r="C291">
        <v>0</v>
      </c>
      <c r="D291" t="str">
        <f t="shared" si="8"/>
        <v>{code: "1120030000",</v>
      </c>
      <c r="E291" t="str">
        <f t="shared" si="9"/>
        <v>name: "Milts and Trays, Riyadh"},</v>
      </c>
    </row>
    <row r="292" spans="1:5">
      <c r="A292">
        <v>1120040000</v>
      </c>
      <c r="B292" t="s">
        <v>1890</v>
      </c>
      <c r="C292">
        <v>0</v>
      </c>
      <c r="D292" t="str">
        <f t="shared" si="8"/>
        <v>{code: "1120040000",</v>
      </c>
      <c r="E292" t="str">
        <f t="shared" si="9"/>
        <v>name: "Original Taste Trading Co."},</v>
      </c>
    </row>
    <row r="293" spans="1:5">
      <c r="A293">
        <v>1120050000</v>
      </c>
      <c r="B293" t="s">
        <v>1891</v>
      </c>
      <c r="C293">
        <v>0</v>
      </c>
      <c r="D293" t="str">
        <f t="shared" si="8"/>
        <v>{code: "1120050000",</v>
      </c>
      <c r="E293" t="str">
        <f t="shared" si="9"/>
        <v>name: "AL TANOUR RESTAURANTS"},</v>
      </c>
    </row>
    <row r="294" spans="1:5">
      <c r="A294">
        <v>1120060000</v>
      </c>
      <c r="B294" t="s">
        <v>1892</v>
      </c>
      <c r="C294" s="2">
        <v>9180.4500000000007</v>
      </c>
      <c r="D294" t="str">
        <f t="shared" si="8"/>
        <v>{code: "1120060000",</v>
      </c>
      <c r="E294" t="str">
        <f t="shared" si="9"/>
        <v>name: "Diwan Al Majid Co."},</v>
      </c>
    </row>
    <row r="295" spans="1:5">
      <c r="A295">
        <v>1120070000</v>
      </c>
      <c r="B295" t="s">
        <v>1893</v>
      </c>
      <c r="C295">
        <v>0</v>
      </c>
      <c r="D295" t="str">
        <f t="shared" si="8"/>
        <v>{code: "1120070000",</v>
      </c>
      <c r="E295" t="str">
        <f t="shared" si="9"/>
        <v>name: "Elite Hospitality"},</v>
      </c>
    </row>
    <row r="296" spans="1:5">
      <c r="A296">
        <v>1120080000</v>
      </c>
      <c r="B296" t="s">
        <v>1894</v>
      </c>
      <c r="C296" s="2">
        <v>32000</v>
      </c>
      <c r="D296" t="str">
        <f t="shared" si="8"/>
        <v>{code: "1120080000",</v>
      </c>
      <c r="E296" t="str">
        <f t="shared" si="9"/>
        <v>name: "NOMAD RESTAURANT BAHRAIN"},</v>
      </c>
    </row>
    <row r="297" spans="1:5">
      <c r="A297">
        <v>1120090000</v>
      </c>
      <c r="B297" t="s">
        <v>1895</v>
      </c>
      <c r="C297">
        <v>0</v>
      </c>
      <c r="D297" t="str">
        <f t="shared" si="8"/>
        <v>{code: "1120090000",</v>
      </c>
      <c r="E297" t="str">
        <f t="shared" si="9"/>
        <v>name: "Marob Trad. Est. Sen Ein Ltd. Group(Black Spoon)"},</v>
      </c>
    </row>
    <row r="298" spans="1:5">
      <c r="A298">
        <v>1120110000</v>
      </c>
      <c r="B298" t="s">
        <v>1896</v>
      </c>
      <c r="C298">
        <v>552</v>
      </c>
      <c r="D298" t="str">
        <f t="shared" si="8"/>
        <v>{code: "1120110000",</v>
      </c>
      <c r="E298" t="str">
        <f t="shared" si="9"/>
        <v>name: "EASTERN TOWER HOTEL CO."},</v>
      </c>
    </row>
    <row r="299" spans="1:5">
      <c r="A299">
        <v>1120120000</v>
      </c>
      <c r="B299" t="s">
        <v>1897</v>
      </c>
      <c r="C299">
        <v>0</v>
      </c>
      <c r="D299" t="str">
        <f t="shared" si="8"/>
        <v>{code: "1120120000",</v>
      </c>
      <c r="E299" t="str">
        <f t="shared" si="9"/>
        <v>name: "BAYADER RESTAURANT BAHRAIN"},</v>
      </c>
    </row>
    <row r="300" spans="1:5">
      <c r="A300">
        <v>1120130000</v>
      </c>
      <c r="B300" t="s">
        <v>1898</v>
      </c>
      <c r="C300" s="2">
        <v>11760</v>
      </c>
      <c r="D300" t="str">
        <f t="shared" si="8"/>
        <v>{code: "1120130000",</v>
      </c>
      <c r="E300" t="str">
        <f t="shared" si="9"/>
        <v>name: "THE GULF HOTEL BAHRAIN"},</v>
      </c>
    </row>
    <row r="301" spans="1:5">
      <c r="A301">
        <v>1120140000</v>
      </c>
      <c r="B301" t="s">
        <v>1899</v>
      </c>
      <c r="C301">
        <v>0</v>
      </c>
      <c r="D301" t="str">
        <f t="shared" si="8"/>
        <v>{code: "1120140000",</v>
      </c>
      <c r="E301" t="str">
        <f t="shared" si="9"/>
        <v>name: "Fairouz Garden - Khobar"},</v>
      </c>
    </row>
    <row r="302" spans="1:5">
      <c r="A302">
        <v>1120150000</v>
      </c>
      <c r="B302" t="s">
        <v>1900</v>
      </c>
      <c r="C302">
        <v>0</v>
      </c>
      <c r="D302" t="str">
        <f t="shared" si="8"/>
        <v>{code: "1120150000",</v>
      </c>
      <c r="E302" t="str">
        <f t="shared" si="9"/>
        <v>name: "Blue Pearl Restaurants Company"},</v>
      </c>
    </row>
    <row r="303" spans="1:5">
      <c r="A303">
        <v>1120160000</v>
      </c>
      <c r="B303" t="s">
        <v>1901</v>
      </c>
      <c r="C303">
        <v>0</v>
      </c>
      <c r="D303" t="str">
        <f t="shared" si="8"/>
        <v>{code: "1120160000",</v>
      </c>
      <c r="E303" t="str">
        <f t="shared" si="9"/>
        <v>name: "LA Fontaine"},</v>
      </c>
    </row>
    <row r="304" spans="1:5">
      <c r="A304">
        <v>1120170000</v>
      </c>
      <c r="B304" t="s">
        <v>1902</v>
      </c>
      <c r="C304">
        <v>0</v>
      </c>
      <c r="D304" t="str">
        <f t="shared" si="8"/>
        <v>{code: "1120170000",</v>
      </c>
      <c r="E304" t="str">
        <f t="shared" si="9"/>
        <v>name: "Vox Cinema - Jeddah"},</v>
      </c>
    </row>
    <row r="305" spans="1:5">
      <c r="A305">
        <v>1120170001</v>
      </c>
      <c r="B305" t="s">
        <v>1903</v>
      </c>
      <c r="C305">
        <v>0</v>
      </c>
      <c r="D305" t="str">
        <f t="shared" si="8"/>
        <v>{code: "1120170001",</v>
      </c>
      <c r="E305" t="str">
        <f t="shared" si="9"/>
        <v>name: "Vox Cinema - Bahrain"},</v>
      </c>
    </row>
    <row r="306" spans="1:5">
      <c r="A306">
        <v>1120180000</v>
      </c>
      <c r="B306" t="s">
        <v>1904</v>
      </c>
      <c r="C306">
        <v>0</v>
      </c>
      <c r="D306" t="str">
        <f t="shared" si="8"/>
        <v>{code: "1120180000",</v>
      </c>
      <c r="E306" t="str">
        <f t="shared" si="9"/>
        <v>name: "QUBY GRAPHIC  DESIGNER"},</v>
      </c>
    </row>
    <row r="307" spans="1:5">
      <c r="A307">
        <v>1120190000</v>
      </c>
      <c r="B307" t="s">
        <v>1905</v>
      </c>
      <c r="C307">
        <v>0</v>
      </c>
      <c r="D307" t="str">
        <f t="shared" si="8"/>
        <v>{code: "1120190000",</v>
      </c>
      <c r="E307" t="str">
        <f t="shared" si="9"/>
        <v>name: "Elite Group - Bahrain"},</v>
      </c>
    </row>
    <row r="308" spans="1:5">
      <c r="A308">
        <v>1120210000</v>
      </c>
      <c r="B308" t="s">
        <v>1906</v>
      </c>
      <c r="C308">
        <v>0</v>
      </c>
      <c r="D308" t="str">
        <f t="shared" si="8"/>
        <v>{code: "1120210000",</v>
      </c>
      <c r="E308" t="str">
        <f t="shared" si="9"/>
        <v>name: "Palmetto Wacafe"},</v>
      </c>
    </row>
    <row r="309" spans="1:5">
      <c r="A309">
        <v>1120220000</v>
      </c>
      <c r="B309" t="s">
        <v>1907</v>
      </c>
      <c r="C309">
        <v>0</v>
      </c>
      <c r="D309" t="str">
        <f t="shared" si="8"/>
        <v>{code: "1120220000",</v>
      </c>
      <c r="E309" t="str">
        <f t="shared" si="9"/>
        <v>name: "CELLULOID AMWAJ RESTAURANT"},</v>
      </c>
    </row>
    <row r="310" spans="1:5">
      <c r="A310">
        <v>1120230000</v>
      </c>
      <c r="B310" t="s">
        <v>1908</v>
      </c>
      <c r="C310">
        <v>0</v>
      </c>
      <c r="D310" t="str">
        <f t="shared" si="8"/>
        <v>{code: "1120230000",</v>
      </c>
      <c r="E310" t="str">
        <f t="shared" si="9"/>
        <v>name: "EASTERN YIELDS RAKKAH"},</v>
      </c>
    </row>
    <row r="311" spans="1:5">
      <c r="A311">
        <v>1120240000</v>
      </c>
      <c r="B311" t="s">
        <v>1909</v>
      </c>
      <c r="C311" s="2">
        <v>3335</v>
      </c>
      <c r="D311" t="str">
        <f t="shared" si="8"/>
        <v>{code: "1120240000",</v>
      </c>
      <c r="E311" t="str">
        <f t="shared" si="9"/>
        <v>name: "Elite Taste Ltd.(Lagita Restaurant)"},</v>
      </c>
    </row>
    <row r="312" spans="1:5">
      <c r="A312">
        <v>1120250000</v>
      </c>
      <c r="B312" t="s">
        <v>1910</v>
      </c>
      <c r="C312" s="2">
        <v>3878.38</v>
      </c>
      <c r="D312" t="str">
        <f t="shared" si="8"/>
        <v>{code: "1120250000",</v>
      </c>
      <c r="E312" t="str">
        <f t="shared" si="9"/>
        <v>name: "Riyadh Food Company Ltd. (She Burger)"},</v>
      </c>
    </row>
    <row r="313" spans="1:5">
      <c r="A313">
        <v>1120260000</v>
      </c>
      <c r="B313" t="s">
        <v>1911</v>
      </c>
      <c r="C313">
        <v>0</v>
      </c>
      <c r="D313" t="str">
        <f t="shared" si="8"/>
        <v>{code: "1120260000",</v>
      </c>
      <c r="E313" t="str">
        <f t="shared" si="9"/>
        <v>name: "Saudi Inmaa Real Estate Company(Green Restaurant)"},</v>
      </c>
    </row>
    <row r="314" spans="1:5">
      <c r="A314">
        <v>1120270000</v>
      </c>
      <c r="B314" t="s">
        <v>1912</v>
      </c>
      <c r="C314">
        <v>0</v>
      </c>
      <c r="D314" t="str">
        <f t="shared" si="8"/>
        <v>{code: "1120270000",</v>
      </c>
      <c r="E314" t="str">
        <f t="shared" si="9"/>
        <v>name: "Tawarud Alimenti"},</v>
      </c>
    </row>
    <row r="315" spans="1:5">
      <c r="A315">
        <v>1120280000</v>
      </c>
      <c r="B315" t="s">
        <v>1913</v>
      </c>
      <c r="C315">
        <v>0</v>
      </c>
      <c r="D315" t="str">
        <f t="shared" si="8"/>
        <v>{code: "1120280000",</v>
      </c>
      <c r="E315" t="str">
        <f t="shared" si="9"/>
        <v>name: "Maxim Restaurant"},</v>
      </c>
    </row>
    <row r="316" spans="1:5">
      <c r="A316">
        <v>1120290000</v>
      </c>
      <c r="B316" t="s">
        <v>1914</v>
      </c>
      <c r="C316" s="2">
        <v>28842</v>
      </c>
      <c r="D316" t="str">
        <f t="shared" si="8"/>
        <v>{code: "1120290000",</v>
      </c>
      <c r="E316" t="str">
        <f t="shared" si="9"/>
        <v>name: "VILLA MAMAS RESTAURANT"},</v>
      </c>
    </row>
    <row r="317" spans="1:5">
      <c r="A317">
        <v>1120290001</v>
      </c>
      <c r="B317" t="s">
        <v>1915</v>
      </c>
      <c r="C317" s="2">
        <v>16100</v>
      </c>
      <c r="D317" t="str">
        <f t="shared" si="8"/>
        <v>{code: "1120290001",</v>
      </c>
      <c r="E317" t="str">
        <f t="shared" si="9"/>
        <v>name: "VILLA MAMAS RESTAURANT(Bahrain)"},</v>
      </c>
    </row>
    <row r="318" spans="1:5">
      <c r="A318">
        <v>1120300000</v>
      </c>
      <c r="B318" t="s">
        <v>1916</v>
      </c>
      <c r="C318">
        <v>0</v>
      </c>
      <c r="D318" t="str">
        <f t="shared" si="8"/>
        <v>{code: "1120300000",</v>
      </c>
      <c r="E318" t="str">
        <f t="shared" si="9"/>
        <v>name: "شركة خبراء الحلا لتقديم الوجبات"},</v>
      </c>
    </row>
    <row r="319" spans="1:5">
      <c r="A319">
        <v>1120310000</v>
      </c>
      <c r="B319" t="s">
        <v>1917</v>
      </c>
      <c r="C319">
        <v>0</v>
      </c>
      <c r="D319" t="str">
        <f t="shared" si="8"/>
        <v>{code: "1120310000",</v>
      </c>
      <c r="E319" t="str">
        <f t="shared" si="9"/>
        <v>name: "ZADK ACADEMY"},</v>
      </c>
    </row>
    <row r="320" spans="1:5">
      <c r="A320">
        <v>1120320000</v>
      </c>
      <c r="B320" t="s">
        <v>1918</v>
      </c>
      <c r="C320" s="2">
        <v>1392</v>
      </c>
      <c r="D320" t="str">
        <f t="shared" si="8"/>
        <v>{code: "1120320000",</v>
      </c>
      <c r="E320" t="str">
        <f t="shared" si="9"/>
        <v>name: "alo Restaurant"},</v>
      </c>
    </row>
    <row r="321" spans="1:5">
      <c r="A321">
        <v>112033</v>
      </c>
      <c r="B321" t="s">
        <v>1919</v>
      </c>
      <c r="C321">
        <v>0</v>
      </c>
      <c r="D321" t="str">
        <f t="shared" si="8"/>
        <v>{code: "112033",</v>
      </c>
      <c r="E321" t="str">
        <f t="shared" si="9"/>
        <v>name: "VIII OCTO CAFE"},</v>
      </c>
    </row>
    <row r="322" spans="1:5">
      <c r="A322">
        <v>1120340000</v>
      </c>
      <c r="B322" t="s">
        <v>1920</v>
      </c>
      <c r="C322">
        <v>227.7</v>
      </c>
      <c r="D322" t="str">
        <f t="shared" si="8"/>
        <v>{code: "1120340000",</v>
      </c>
      <c r="E322" t="str">
        <f t="shared" si="9"/>
        <v>name: "Oliban Restaurant"},</v>
      </c>
    </row>
    <row r="323" spans="1:5">
      <c r="A323">
        <v>1120350000</v>
      </c>
      <c r="B323" t="s">
        <v>1921</v>
      </c>
      <c r="C323" s="2">
        <v>1600</v>
      </c>
      <c r="D323" t="str">
        <f t="shared" ref="D323:D386" si="10">"{code: """ &amp;A323 &amp; ""","</f>
        <v>{code: "1120350000",</v>
      </c>
      <c r="E323" t="str">
        <f t="shared" ref="E323:E386" si="11">"name: """ &amp;B323 &amp; """},"</f>
        <v>name: "Roche Restaurant, Bahrain"},</v>
      </c>
    </row>
    <row r="324" spans="1:5">
      <c r="A324">
        <v>1120360000</v>
      </c>
      <c r="B324" t="s">
        <v>1922</v>
      </c>
      <c r="C324" s="2">
        <v>5834.4</v>
      </c>
      <c r="D324" t="str">
        <f t="shared" si="10"/>
        <v>{code: "1120360000",</v>
      </c>
      <c r="E324" t="str">
        <f t="shared" si="11"/>
        <v>name: "Lanterns Lounge W.L.L."},</v>
      </c>
    </row>
    <row r="325" spans="1:5">
      <c r="A325">
        <v>1120370000</v>
      </c>
      <c r="B325" t="s">
        <v>1923</v>
      </c>
      <c r="C325">
        <v>863.5</v>
      </c>
      <c r="D325" t="str">
        <f t="shared" si="10"/>
        <v>{code: "1120370000",</v>
      </c>
      <c r="E325" t="str">
        <f t="shared" si="11"/>
        <v>name: "Mirai Restaurant W.L.L."},</v>
      </c>
    </row>
    <row r="326" spans="1:5">
      <c r="A326">
        <v>1120380000</v>
      </c>
      <c r="B326" t="s">
        <v>1924</v>
      </c>
      <c r="C326">
        <v>0</v>
      </c>
      <c r="D326" t="str">
        <f t="shared" si="10"/>
        <v>{code: "1120380000",</v>
      </c>
      <c r="E326" t="str">
        <f t="shared" si="11"/>
        <v>name: "Show Shha W.L.L"},</v>
      </c>
    </row>
    <row r="327" spans="1:5">
      <c r="A327">
        <v>1120390000</v>
      </c>
      <c r="B327" t="s">
        <v>1925</v>
      </c>
      <c r="C327" s="2">
        <v>2325</v>
      </c>
      <c r="D327" t="str">
        <f t="shared" si="10"/>
        <v>{code: "1120390000",</v>
      </c>
      <c r="E327" t="str">
        <f t="shared" si="11"/>
        <v>name: "Cafe Cantine W.L.L"},</v>
      </c>
    </row>
    <row r="328" spans="1:5">
      <c r="A328">
        <v>1120400000</v>
      </c>
      <c r="B328" t="s">
        <v>1926</v>
      </c>
      <c r="C328" s="2">
        <v>11569</v>
      </c>
      <c r="D328" t="str">
        <f t="shared" si="10"/>
        <v>{code: "1120400000",</v>
      </c>
      <c r="E328" t="str">
        <f t="shared" si="11"/>
        <v>name: "Afwaq Taqdeem Al Wajbat Co."},</v>
      </c>
    </row>
    <row r="329" spans="1:5">
      <c r="A329">
        <v>1130030000</v>
      </c>
      <c r="B329" t="s">
        <v>1927</v>
      </c>
      <c r="C329">
        <v>0</v>
      </c>
      <c r="D329" t="str">
        <f t="shared" si="10"/>
        <v>{code: "1130030000",</v>
      </c>
      <c r="E329" t="str">
        <f t="shared" si="11"/>
        <v>name: "ARABIAN FOOD SUPPLIES"},</v>
      </c>
    </row>
    <row r="330" spans="1:5">
      <c r="A330">
        <v>1130040000</v>
      </c>
      <c r="B330" t="s">
        <v>1928</v>
      </c>
      <c r="C330">
        <v>0</v>
      </c>
      <c r="D330" t="str">
        <f t="shared" si="10"/>
        <v>{code: "1130040000",</v>
      </c>
      <c r="E330" t="str">
        <f t="shared" si="11"/>
        <v>name: "AL GOSAIBI SERVICES CO.LTD"},</v>
      </c>
    </row>
    <row r="331" spans="1:5">
      <c r="A331">
        <v>1130050000</v>
      </c>
      <c r="B331" t="s">
        <v>1929</v>
      </c>
      <c r="C331">
        <v>0</v>
      </c>
      <c r="D331" t="str">
        <f t="shared" si="10"/>
        <v>{code: "1130050000",</v>
      </c>
      <c r="E331" t="str">
        <f t="shared" si="11"/>
        <v>name: "HYGIENIC PAPER COMPANY"},</v>
      </c>
    </row>
    <row r="332" spans="1:5">
      <c r="A332">
        <v>1150390000</v>
      </c>
      <c r="B332" t="s">
        <v>1930</v>
      </c>
      <c r="C332">
        <v>0</v>
      </c>
      <c r="D332" t="str">
        <f t="shared" si="10"/>
        <v>{code: "1150390000",</v>
      </c>
      <c r="E332" t="str">
        <f t="shared" si="11"/>
        <v>name: "HAMD NASHI AL HAGRI EST."},</v>
      </c>
    </row>
    <row r="333" spans="1:5">
      <c r="A333">
        <v>1150490000</v>
      </c>
      <c r="B333" t="s">
        <v>1931</v>
      </c>
      <c r="C333" s="2">
        <v>57630.82</v>
      </c>
      <c r="D333" t="str">
        <f t="shared" si="10"/>
        <v>{code: "1150490000",</v>
      </c>
      <c r="E333" t="str">
        <f t="shared" si="11"/>
        <v>name: "SAVING STORE World for Trading &amp; Contracting"},</v>
      </c>
    </row>
    <row r="334" spans="1:5">
      <c r="A334">
        <v>1150520000</v>
      </c>
      <c r="B334" t="s">
        <v>1932</v>
      </c>
      <c r="C334">
        <v>0</v>
      </c>
      <c r="D334" t="str">
        <f t="shared" si="10"/>
        <v>{code: "1150520000",</v>
      </c>
      <c r="E334" t="str">
        <f t="shared" si="11"/>
        <v>name: "FAMILY ECONOMIC"},</v>
      </c>
    </row>
    <row r="335" spans="1:5">
      <c r="A335">
        <v>1150630001</v>
      </c>
      <c r="B335" t="s">
        <v>1933</v>
      </c>
      <c r="C335" s="2">
        <v>774546.14</v>
      </c>
      <c r="D335" t="str">
        <f t="shared" si="10"/>
        <v>{code: "1150630001",</v>
      </c>
      <c r="E335" t="str">
        <f t="shared" si="11"/>
        <v>name: "UNIVERSAL COLD STORE"},</v>
      </c>
    </row>
    <row r="336" spans="1:5">
      <c r="A336">
        <v>1150630002</v>
      </c>
      <c r="B336" t="s">
        <v>1934</v>
      </c>
      <c r="C336" s="2">
        <v>18301.650000000001</v>
      </c>
      <c r="D336" t="str">
        <f t="shared" si="10"/>
        <v>{code: "1150630002",</v>
      </c>
      <c r="E336" t="str">
        <f t="shared" si="11"/>
        <v>name: "UNIVERSAL COLD STORE Bahrain"},</v>
      </c>
    </row>
    <row r="337" spans="1:5">
      <c r="A337">
        <v>1150640000</v>
      </c>
      <c r="B337" t="s">
        <v>1935</v>
      </c>
      <c r="C337" s="2">
        <v>2083.23</v>
      </c>
      <c r="D337" t="str">
        <f t="shared" si="10"/>
        <v>{code: "1150640000",</v>
      </c>
      <c r="E337" t="str">
        <f t="shared" si="11"/>
        <v>name: "SAUDI MARKETS CO."},</v>
      </c>
    </row>
    <row r="338" spans="1:5">
      <c r="A338">
        <v>1150660000</v>
      </c>
      <c r="B338" t="s">
        <v>1936</v>
      </c>
      <c r="C338" s="2">
        <v>225363.01</v>
      </c>
      <c r="D338" t="str">
        <f t="shared" si="10"/>
        <v>{code: "1150660000",</v>
      </c>
      <c r="E338" t="str">
        <f t="shared" si="11"/>
        <v>name: "SHATA AL WASEL Trad. Est."},</v>
      </c>
    </row>
    <row r="339" spans="1:5">
      <c r="A339">
        <v>1150670000</v>
      </c>
      <c r="B339" t="s">
        <v>1937</v>
      </c>
      <c r="C339" s="2">
        <v>3133.75</v>
      </c>
      <c r="D339" t="str">
        <f t="shared" si="10"/>
        <v>{code: "1150670000",</v>
      </c>
      <c r="E339" t="str">
        <f t="shared" si="11"/>
        <v>name: "Saudi Baida Trad. Co. (Ahmed AlBuraiki)"},</v>
      </c>
    </row>
    <row r="340" spans="1:5">
      <c r="A340">
        <v>1150680000</v>
      </c>
      <c r="B340" t="s">
        <v>1938</v>
      </c>
      <c r="C340">
        <v>0</v>
      </c>
      <c r="D340" t="str">
        <f t="shared" si="10"/>
        <v>{code: "1150680000",</v>
      </c>
      <c r="E340" t="str">
        <f t="shared" si="11"/>
        <v>name: "ALI MOHAMMAD ALSOBITIY CO."},</v>
      </c>
    </row>
    <row r="341" spans="1:5">
      <c r="A341">
        <v>1150690000</v>
      </c>
      <c r="B341" t="s">
        <v>1939</v>
      </c>
      <c r="C341">
        <v>0</v>
      </c>
      <c r="D341" t="str">
        <f t="shared" si="10"/>
        <v>{code: "1150690000",</v>
      </c>
      <c r="E341" t="str">
        <f t="shared" si="11"/>
        <v>name: "Salah Abdullah Al-Saeed Trading Est"},</v>
      </c>
    </row>
    <row r="342" spans="1:5">
      <c r="A342">
        <v>1150700000</v>
      </c>
      <c r="B342" t="s">
        <v>1940</v>
      </c>
      <c r="C342">
        <v>420.9</v>
      </c>
      <c r="D342" t="str">
        <f t="shared" si="10"/>
        <v>{code: "1150700000",</v>
      </c>
      <c r="E342" t="str">
        <f t="shared" si="11"/>
        <v>name: "Real Estate Preservation Co."},</v>
      </c>
    </row>
    <row r="343" spans="1:5">
      <c r="A343">
        <v>1150710000</v>
      </c>
      <c r="B343" t="s">
        <v>1941</v>
      </c>
      <c r="C343">
        <v>938.4</v>
      </c>
      <c r="D343" t="str">
        <f t="shared" si="10"/>
        <v>{code: "1150710000",</v>
      </c>
      <c r="E343" t="str">
        <f t="shared" si="11"/>
        <v>name: "High Savings Trading Corporation"},</v>
      </c>
    </row>
    <row r="344" spans="1:5">
      <c r="A344">
        <v>1150720000</v>
      </c>
      <c r="B344" t="s">
        <v>1942</v>
      </c>
      <c r="C344">
        <v>0</v>
      </c>
      <c r="D344" t="str">
        <f t="shared" si="10"/>
        <v>{code: "1150720000",</v>
      </c>
      <c r="E344" t="str">
        <f t="shared" si="11"/>
        <v>name: "Al Lijam Al Arabi Co. Ltd"},</v>
      </c>
    </row>
    <row r="345" spans="1:5">
      <c r="A345">
        <v>1210020000</v>
      </c>
      <c r="B345" t="s">
        <v>1943</v>
      </c>
      <c r="C345">
        <v>569.47</v>
      </c>
      <c r="D345" t="str">
        <f t="shared" si="10"/>
        <v>{code: "1210020000",</v>
      </c>
      <c r="E345" t="str">
        <f t="shared" si="11"/>
        <v>name: "Rawan Yahya Al Qahtani Trad. Est."},</v>
      </c>
    </row>
    <row r="346" spans="1:5">
      <c r="A346">
        <v>1220010000</v>
      </c>
      <c r="B346" t="s">
        <v>1944</v>
      </c>
      <c r="C346">
        <v>0</v>
      </c>
      <c r="D346" t="str">
        <f t="shared" si="10"/>
        <v>{code: "1220010000",</v>
      </c>
      <c r="E346" t="str">
        <f t="shared" si="11"/>
        <v>name: "Jawharat Al-Basim Trad. Est."},</v>
      </c>
    </row>
    <row r="347" spans="1:5">
      <c r="A347">
        <v>1220020000</v>
      </c>
      <c r="B347" t="s">
        <v>1945</v>
      </c>
      <c r="C347" s="2">
        <v>62396.43</v>
      </c>
      <c r="D347" t="str">
        <f t="shared" si="10"/>
        <v>{code: "1220020000",</v>
      </c>
      <c r="E347" t="str">
        <f t="shared" si="11"/>
        <v>name: "Mall Al-Tawfir"},</v>
      </c>
    </row>
    <row r="348" spans="1:5">
      <c r="A348">
        <v>1220030000</v>
      </c>
      <c r="B348" t="s">
        <v>1946</v>
      </c>
      <c r="C348">
        <v>0</v>
      </c>
      <c r="D348" t="str">
        <f t="shared" si="10"/>
        <v>{code: "1220030000",</v>
      </c>
      <c r="E348" t="str">
        <f t="shared" si="11"/>
        <v>name: "Green Center Marketing Company"},</v>
      </c>
    </row>
    <row r="349" spans="1:5">
      <c r="A349">
        <v>1220040000</v>
      </c>
      <c r="B349" t="s">
        <v>1947</v>
      </c>
      <c r="C349" s="2">
        <v>3045.88</v>
      </c>
      <c r="D349" t="str">
        <f t="shared" si="10"/>
        <v>{code: "1220040000",</v>
      </c>
      <c r="E349" t="str">
        <f t="shared" si="11"/>
        <v>name: "Family suburb markets"},</v>
      </c>
    </row>
    <row r="350" spans="1:5">
      <c r="A350">
        <v>1270080000</v>
      </c>
      <c r="B350" t="s">
        <v>1948</v>
      </c>
      <c r="C350">
        <v>0</v>
      </c>
      <c r="D350" t="str">
        <f t="shared" si="10"/>
        <v>{code: "1270080000",</v>
      </c>
      <c r="E350" t="str">
        <f t="shared" si="11"/>
        <v>name: "ALJAMAL&amp;ALKAMAL FOR PERFUMERY EST"},</v>
      </c>
    </row>
    <row r="351" spans="1:5">
      <c r="A351">
        <v>1270090000</v>
      </c>
      <c r="B351" t="s">
        <v>1949</v>
      </c>
      <c r="C351">
        <v>0</v>
      </c>
      <c r="D351" t="str">
        <f t="shared" si="10"/>
        <v>{code: "1270090000",</v>
      </c>
      <c r="E351" t="str">
        <f t="shared" si="11"/>
        <v>name: "AL ABBAS SHOP"},</v>
      </c>
    </row>
    <row r="352" spans="1:5">
      <c r="A352">
        <v>1270110000</v>
      </c>
      <c r="B352" t="s">
        <v>1950</v>
      </c>
      <c r="C352">
        <v>0</v>
      </c>
      <c r="D352" t="str">
        <f t="shared" si="10"/>
        <v>{code: "1270110000",</v>
      </c>
      <c r="E352" t="str">
        <f t="shared" si="11"/>
        <v>name: "NAWOIM SHOP"},</v>
      </c>
    </row>
    <row r="353" spans="1:5">
      <c r="A353">
        <v>1270130000</v>
      </c>
      <c r="B353" t="s">
        <v>1951</v>
      </c>
      <c r="C353">
        <v>19.25</v>
      </c>
      <c r="D353" t="str">
        <f t="shared" si="10"/>
        <v>{code: "1270130000",</v>
      </c>
      <c r="E353" t="str">
        <f t="shared" si="11"/>
        <v>name: "ALHASSAN SHOP-KHOBAR"},</v>
      </c>
    </row>
    <row r="354" spans="1:5">
      <c r="A354">
        <v>1280030000</v>
      </c>
      <c r="B354" t="s">
        <v>1952</v>
      </c>
      <c r="C354" s="2">
        <v>1879.88</v>
      </c>
      <c r="D354" t="str">
        <f t="shared" si="10"/>
        <v>{code: "1280030000",</v>
      </c>
      <c r="E354" t="str">
        <f t="shared" si="11"/>
        <v>name: "TOP SAVING"},</v>
      </c>
    </row>
    <row r="355" spans="1:5">
      <c r="A355">
        <v>1280040000</v>
      </c>
      <c r="B355" t="s">
        <v>1953</v>
      </c>
      <c r="C355">
        <v>0</v>
      </c>
      <c r="D355" t="str">
        <f t="shared" si="10"/>
        <v>{code: "1280040000",</v>
      </c>
      <c r="E355" t="str">
        <f t="shared" si="11"/>
        <v>name: "PRICE HOUSE"},</v>
      </c>
    </row>
    <row r="356" spans="1:5">
      <c r="A356">
        <v>1280050001</v>
      </c>
      <c r="B356" t="s">
        <v>1954</v>
      </c>
      <c r="C356">
        <v>650.08000000000004</v>
      </c>
      <c r="D356" t="str">
        <f t="shared" si="10"/>
        <v>{code: "1280050001",</v>
      </c>
      <c r="E356" t="str">
        <f t="shared" si="11"/>
        <v>name: "Shams Al-Madina Trad. Co.(Jubail)"},</v>
      </c>
    </row>
    <row r="357" spans="1:5">
      <c r="A357">
        <v>1280050002</v>
      </c>
      <c r="B357" t="s">
        <v>1955</v>
      </c>
      <c r="C357" s="2">
        <v>23717.35</v>
      </c>
      <c r="D357" t="str">
        <f t="shared" si="10"/>
        <v>{code: "1280050002",</v>
      </c>
      <c r="E357" t="str">
        <f t="shared" si="11"/>
        <v>name: "Shams Al-Madina Trad. Co.- Kh."},</v>
      </c>
    </row>
    <row r="358" spans="1:5">
      <c r="A358">
        <v>1280070000</v>
      </c>
      <c r="B358" t="s">
        <v>1956</v>
      </c>
      <c r="C358">
        <v>0</v>
      </c>
      <c r="D358" t="str">
        <f t="shared" si="10"/>
        <v>{code: "1280070000",</v>
      </c>
      <c r="E358" t="str">
        <f t="shared" si="11"/>
        <v>name: "BIG WORLD TRADING"},</v>
      </c>
    </row>
    <row r="359" spans="1:5">
      <c r="A359">
        <v>1280080000</v>
      </c>
      <c r="B359" t="s">
        <v>1957</v>
      </c>
      <c r="C359" s="2">
        <v>22686.53</v>
      </c>
      <c r="D359" t="str">
        <f t="shared" si="10"/>
        <v>{code: "1280080000",</v>
      </c>
      <c r="E359" t="str">
        <f t="shared" si="11"/>
        <v>name: "HAZZAZ ALKHOBAR TRADING EST. - KHFJI"},</v>
      </c>
    </row>
    <row r="360" spans="1:5">
      <c r="A360">
        <v>1280090000</v>
      </c>
      <c r="B360" t="s">
        <v>1958</v>
      </c>
      <c r="C360" s="2">
        <v>37293.019999999997</v>
      </c>
      <c r="D360" t="str">
        <f t="shared" si="10"/>
        <v>{code: "1280090000",</v>
      </c>
      <c r="E360" t="str">
        <f t="shared" si="11"/>
        <v>name: "AMAZING WORLD TRADING - JUBAIL"},</v>
      </c>
    </row>
    <row r="361" spans="1:5">
      <c r="A361">
        <v>1280100000</v>
      </c>
      <c r="B361" t="s">
        <v>1959</v>
      </c>
      <c r="C361" s="2">
        <v>-1000</v>
      </c>
      <c r="D361" t="str">
        <f t="shared" si="10"/>
        <v>{code: "1280100000",</v>
      </c>
      <c r="E361" t="str">
        <f t="shared" si="11"/>
        <v>name: "ATIF ALTAUFIR-H.Batin"},</v>
      </c>
    </row>
    <row r="362" spans="1:5">
      <c r="A362">
        <v>1280110000</v>
      </c>
      <c r="B362" t="s">
        <v>1960</v>
      </c>
      <c r="C362">
        <v>0</v>
      </c>
      <c r="D362" t="str">
        <f t="shared" si="10"/>
        <v>{code: "1280110000",</v>
      </c>
      <c r="E362" t="str">
        <f t="shared" si="11"/>
        <v>name: "Home Choices for Trade"},</v>
      </c>
    </row>
    <row r="363" spans="1:5">
      <c r="A363">
        <v>1280120000</v>
      </c>
      <c r="B363" t="s">
        <v>1961</v>
      </c>
      <c r="C363" s="2">
        <v>22128.3</v>
      </c>
      <c r="D363" t="str">
        <f t="shared" si="10"/>
        <v>{code: "1280120000",</v>
      </c>
      <c r="E363" t="str">
        <f t="shared" si="11"/>
        <v>name: "Lamasat Saif for Trading Co.(Safe center) - Dammam"},</v>
      </c>
    </row>
    <row r="364" spans="1:5">
      <c r="A364">
        <v>1280130000</v>
      </c>
      <c r="B364" t="s">
        <v>1962</v>
      </c>
      <c r="C364" s="2">
        <v>47087.19</v>
      </c>
      <c r="D364" t="str">
        <f t="shared" si="10"/>
        <v>{code: "1280130000",</v>
      </c>
      <c r="E364" t="str">
        <f t="shared" si="11"/>
        <v>name: "Anwar Al Hazzaz Shopping Center"},</v>
      </c>
    </row>
    <row r="365" spans="1:5">
      <c r="A365">
        <v>1280140000</v>
      </c>
      <c r="B365" t="s">
        <v>1963</v>
      </c>
      <c r="C365">
        <v>0</v>
      </c>
      <c r="D365" t="str">
        <f t="shared" si="10"/>
        <v>{code: "1280140000",</v>
      </c>
      <c r="E365" t="str">
        <f t="shared" si="11"/>
        <v>name: "TALAAIE ALHARAM"},</v>
      </c>
    </row>
    <row r="366" spans="1:5">
      <c r="A366">
        <v>1280150000</v>
      </c>
      <c r="B366" t="s">
        <v>1964</v>
      </c>
      <c r="C366" s="2">
        <v>1351.15</v>
      </c>
      <c r="D366" t="str">
        <f t="shared" si="10"/>
        <v>{code: "1280150000",</v>
      </c>
      <c r="E366" t="str">
        <f t="shared" si="11"/>
        <v>name: "AL TAWFEER AL SHAMIL TRADING CO."},</v>
      </c>
    </row>
    <row r="367" spans="1:5">
      <c r="A367">
        <v>1280160000</v>
      </c>
      <c r="B367" t="s">
        <v>1965</v>
      </c>
      <c r="C367" s="2">
        <v>1968.5</v>
      </c>
      <c r="D367" t="str">
        <f t="shared" si="10"/>
        <v>{code: "1280160000",</v>
      </c>
      <c r="E367" t="str">
        <f t="shared" si="11"/>
        <v>name: "SAVING STARS AL KHOBAR"},</v>
      </c>
    </row>
    <row r="368" spans="1:5">
      <c r="A368">
        <v>1280180000</v>
      </c>
      <c r="B368" t="s">
        <v>1966</v>
      </c>
      <c r="C368">
        <v>0</v>
      </c>
      <c r="D368" t="str">
        <f t="shared" si="10"/>
        <v>{code: "1280180000",</v>
      </c>
      <c r="E368" t="str">
        <f t="shared" si="11"/>
        <v>name: "The Art W.L.L"},</v>
      </c>
    </row>
    <row r="369" spans="1:5">
      <c r="A369">
        <v>1280190000</v>
      </c>
      <c r="B369" t="s">
        <v>1967</v>
      </c>
      <c r="C369">
        <v>0</v>
      </c>
      <c r="D369" t="str">
        <f t="shared" si="10"/>
        <v>{code: "1280190000",</v>
      </c>
      <c r="E369" t="str">
        <f t="shared" si="11"/>
        <v>name: "GULF TERRACE HOTEL"},</v>
      </c>
    </row>
    <row r="370" spans="1:5">
      <c r="A370">
        <v>1280200000</v>
      </c>
      <c r="B370" t="s">
        <v>1968</v>
      </c>
      <c r="C370" s="2">
        <v>3162.5</v>
      </c>
      <c r="D370" t="str">
        <f t="shared" si="10"/>
        <v>{code: "1280200000",</v>
      </c>
      <c r="E370" t="str">
        <f t="shared" si="11"/>
        <v>name: "Abdul Mohsen Al Hokair Group for Tourism and Development Company (Park Inn-DMM)"},</v>
      </c>
    </row>
    <row r="371" spans="1:5">
      <c r="A371">
        <v>1280200001</v>
      </c>
      <c r="B371" t="s">
        <v>1969</v>
      </c>
      <c r="C371">
        <v>0</v>
      </c>
      <c r="D371" t="str">
        <f t="shared" si="10"/>
        <v>{code: "1280200001",</v>
      </c>
      <c r="E371" t="str">
        <f t="shared" si="11"/>
        <v>name: "PARK INN Hotel - Jubail"},</v>
      </c>
    </row>
    <row r="372" spans="1:5">
      <c r="A372">
        <v>1280220000</v>
      </c>
      <c r="B372" t="s">
        <v>1970</v>
      </c>
      <c r="C372">
        <v>0</v>
      </c>
      <c r="D372" t="str">
        <f t="shared" si="10"/>
        <v>{code: "1280220000",</v>
      </c>
      <c r="E372" t="str">
        <f t="shared" si="11"/>
        <v>name: "RAMADA HOTELS &amp; SUITES AMWAJ ISLAND"},</v>
      </c>
    </row>
    <row r="373" spans="1:5">
      <c r="A373">
        <v>1280220001</v>
      </c>
      <c r="B373" t="s">
        <v>1971</v>
      </c>
      <c r="C373">
        <v>768.2</v>
      </c>
      <c r="D373" t="str">
        <f t="shared" si="10"/>
        <v>{code: "1280220001",</v>
      </c>
      <c r="E373" t="str">
        <f t="shared" si="11"/>
        <v>name: "Ramada Gulf Hotel - Khobar"},</v>
      </c>
    </row>
    <row r="374" spans="1:5">
      <c r="A374">
        <v>1280240000</v>
      </c>
      <c r="B374" t="s">
        <v>1972</v>
      </c>
      <c r="C374">
        <v>0</v>
      </c>
      <c r="D374" t="str">
        <f t="shared" si="10"/>
        <v>{code: "1280240000",</v>
      </c>
      <c r="E374" t="str">
        <f t="shared" si="11"/>
        <v>name: "Bahrain International Golf Company"},</v>
      </c>
    </row>
    <row r="375" spans="1:5">
      <c r="A375">
        <v>1280250000</v>
      </c>
      <c r="B375" t="s">
        <v>1973</v>
      </c>
      <c r="C375">
        <v>0</v>
      </c>
      <c r="D375" t="str">
        <f t="shared" si="10"/>
        <v>{code: "1280250000",</v>
      </c>
      <c r="E375" t="str">
        <f t="shared" si="11"/>
        <v>name: "Gama Hotels"},</v>
      </c>
    </row>
    <row r="376" spans="1:5">
      <c r="A376">
        <v>1280260000</v>
      </c>
      <c r="B376" t="s">
        <v>1974</v>
      </c>
      <c r="C376">
        <v>900.9</v>
      </c>
      <c r="D376" t="str">
        <f t="shared" si="10"/>
        <v>{code: "1280260000",</v>
      </c>
      <c r="E376" t="str">
        <f t="shared" si="11"/>
        <v>name: "THE DISTRICT LUXURY HOTEL"},</v>
      </c>
    </row>
    <row r="377" spans="1:5">
      <c r="A377">
        <v>1280270000</v>
      </c>
      <c r="B377" t="s">
        <v>1975</v>
      </c>
      <c r="C377">
        <v>0</v>
      </c>
      <c r="D377" t="str">
        <f t="shared" si="10"/>
        <v>{code: "1280270000",</v>
      </c>
      <c r="E377" t="str">
        <f t="shared" si="11"/>
        <v>name: "WYNDHAM GARDEN"},</v>
      </c>
    </row>
    <row r="378" spans="1:5">
      <c r="A378">
        <v>1280280000</v>
      </c>
      <c r="B378" t="s">
        <v>1976</v>
      </c>
      <c r="C378">
        <v>0</v>
      </c>
      <c r="D378" t="str">
        <f t="shared" si="10"/>
        <v>{code: "1280280000",</v>
      </c>
      <c r="E378" t="str">
        <f t="shared" si="11"/>
        <v>name: "EUROPEAN GULF DAMMAM"},</v>
      </c>
    </row>
    <row r="379" spans="1:5">
      <c r="A379">
        <v>1280290000</v>
      </c>
      <c r="B379" t="s">
        <v>1977</v>
      </c>
      <c r="C379">
        <v>0</v>
      </c>
      <c r="D379" t="str">
        <f t="shared" si="10"/>
        <v>{code: "1280290000",</v>
      </c>
      <c r="E379" t="str">
        <f t="shared" si="11"/>
        <v>name: "Mesmack Constuction Co. (Golden Tulip)"},</v>
      </c>
    </row>
    <row r="380" spans="1:5">
      <c r="A380">
        <v>1280300000</v>
      </c>
      <c r="B380" t="s">
        <v>1978</v>
      </c>
      <c r="C380" s="2">
        <v>24310</v>
      </c>
      <c r="D380" t="str">
        <f t="shared" si="10"/>
        <v>{code: "1280300000",</v>
      </c>
      <c r="E380" t="str">
        <f t="shared" si="11"/>
        <v>name: "Royal Saray Resort W.L.L."},</v>
      </c>
    </row>
    <row r="381" spans="1:5">
      <c r="A381">
        <v>1280310000</v>
      </c>
      <c r="B381" t="s">
        <v>1979</v>
      </c>
      <c r="C381">
        <v>552</v>
      </c>
      <c r="D381" t="str">
        <f t="shared" si="10"/>
        <v>{code: "1280310000",</v>
      </c>
      <c r="E381" t="str">
        <f t="shared" si="11"/>
        <v>name: "Saudi Inma Real Estate Co.-Radisson"},</v>
      </c>
    </row>
    <row r="382" spans="1:5">
      <c r="A382">
        <v>1280320000</v>
      </c>
      <c r="B382" t="s">
        <v>1980</v>
      </c>
      <c r="C382">
        <v>0</v>
      </c>
      <c r="D382" t="str">
        <f t="shared" si="10"/>
        <v>{code: "1280320000",</v>
      </c>
      <c r="E382" t="str">
        <f t="shared" si="11"/>
        <v>name: "Barira Hotel Dammam"},</v>
      </c>
    </row>
    <row r="383" spans="1:5">
      <c r="A383">
        <v>1280330000</v>
      </c>
      <c r="B383" t="s">
        <v>1981</v>
      </c>
      <c r="C383">
        <v>0</v>
      </c>
      <c r="D383" t="str">
        <f t="shared" si="10"/>
        <v>{code: "1280330000",</v>
      </c>
      <c r="E383" t="str">
        <f t="shared" si="11"/>
        <v>name: "ALSANBOOK OUTSIDE CATERING"},</v>
      </c>
    </row>
    <row r="384" spans="1:5">
      <c r="A384">
        <v>1280340000</v>
      </c>
      <c r="B384" t="s">
        <v>1982</v>
      </c>
      <c r="C384">
        <v>0</v>
      </c>
      <c r="D384" t="str">
        <f t="shared" si="10"/>
        <v>{code: "1280340000",</v>
      </c>
      <c r="E384" t="str">
        <f t="shared" si="11"/>
        <v>name: "Crown Tower Hotel"},</v>
      </c>
    </row>
    <row r="385" spans="1:5">
      <c r="A385">
        <v>1280350000</v>
      </c>
      <c r="B385" t="s">
        <v>1983</v>
      </c>
      <c r="C385" s="2">
        <v>6353.75</v>
      </c>
      <c r="D385" t="str">
        <f t="shared" si="10"/>
        <v>{code: "1280350000",</v>
      </c>
      <c r="E385" t="str">
        <f t="shared" si="11"/>
        <v>name: "Hilton DoubleTree - Al Marooj"},</v>
      </c>
    </row>
    <row r="386" spans="1:5">
      <c r="A386">
        <v>1280360000</v>
      </c>
      <c r="B386" t="s">
        <v>1984</v>
      </c>
      <c r="C386" s="2">
        <v>1529.5</v>
      </c>
      <c r="D386" t="str">
        <f t="shared" si="10"/>
        <v>{code: "1280360000",</v>
      </c>
      <c r="E386" t="str">
        <f t="shared" si="11"/>
        <v>name: "Nora Abdulhameed Abdullah Alnaeem Co."},</v>
      </c>
    </row>
    <row r="387" spans="1:5">
      <c r="A387">
        <v>1280370000</v>
      </c>
      <c r="B387" t="s">
        <v>1985</v>
      </c>
      <c r="C387" s="2">
        <v>4258.5</v>
      </c>
      <c r="D387" t="str">
        <f t="shared" ref="D387:D450" si="12">"{code: """ &amp;A387 &amp; ""","</f>
        <v>{code: "1280370000",</v>
      </c>
      <c r="E387" t="str">
        <f t="shared" ref="E387:E450" si="13">"name: """ &amp;B387 &amp; """},"</f>
        <v>name: "Gulf Suits Hotel, Amwaj"},</v>
      </c>
    </row>
    <row r="388" spans="1:5">
      <c r="A388">
        <v>1280380000</v>
      </c>
      <c r="B388" t="s">
        <v>1986</v>
      </c>
      <c r="C388" s="2">
        <v>2173.5</v>
      </c>
      <c r="D388" t="str">
        <f t="shared" si="12"/>
        <v>{code: "1280380000",</v>
      </c>
      <c r="E388" t="str">
        <f t="shared" si="13"/>
        <v>name: "Andalus Real Estate Company"},</v>
      </c>
    </row>
    <row r="389" spans="1:5">
      <c r="A389">
        <v>1280400000</v>
      </c>
      <c r="B389" t="s">
        <v>1988</v>
      </c>
      <c r="C389">
        <v>0</v>
      </c>
      <c r="D389" t="str">
        <f t="shared" si="12"/>
        <v>{code: "1280400000",</v>
      </c>
      <c r="E389" t="str">
        <f t="shared" si="13"/>
        <v>name: "Doha Jewels Trading Company - Five Fives Plus"},</v>
      </c>
    </row>
    <row r="390" spans="1:5">
      <c r="A390">
        <v>1280410000</v>
      </c>
      <c r="B390" t="s">
        <v>1989</v>
      </c>
      <c r="C390">
        <v>0</v>
      </c>
      <c r="D390" t="str">
        <f t="shared" si="12"/>
        <v>{code: "1280410000",</v>
      </c>
      <c r="E390" t="str">
        <f t="shared" si="13"/>
        <v>name: "Al-Wabel Trading and Industry Co.(Swiss Spirit Hotel)"},</v>
      </c>
    </row>
    <row r="391" spans="1:5">
      <c r="A391">
        <v>1290020000</v>
      </c>
      <c r="B391" t="s">
        <v>1990</v>
      </c>
      <c r="C391" s="2">
        <v>2000.12</v>
      </c>
      <c r="D391" t="str">
        <f t="shared" si="12"/>
        <v>{code: "1290020000",</v>
      </c>
      <c r="E391" t="str">
        <f t="shared" si="13"/>
        <v>name: "AL MANA TRADING &amp; BIDDING EST"},</v>
      </c>
    </row>
    <row r="392" spans="1:5">
      <c r="A392">
        <v>1290030000</v>
      </c>
      <c r="B392" t="s">
        <v>1991</v>
      </c>
      <c r="C392">
        <v>0</v>
      </c>
      <c r="D392" t="str">
        <f t="shared" si="12"/>
        <v>{code: "1290030000",</v>
      </c>
      <c r="E392" t="str">
        <f t="shared" si="13"/>
        <v>name: "BAISAN SHOP HASSA"},</v>
      </c>
    </row>
    <row r="393" spans="1:5">
      <c r="A393">
        <v>1290040000</v>
      </c>
      <c r="B393" t="s">
        <v>1992</v>
      </c>
      <c r="C393">
        <v>862.46</v>
      </c>
      <c r="D393" t="str">
        <f t="shared" si="12"/>
        <v>{code: "1290040000",</v>
      </c>
      <c r="E393" t="str">
        <f t="shared" si="13"/>
        <v>name: "MUKHTARA ABDUL JABBAR JALLAL TRAD. EST."},</v>
      </c>
    </row>
    <row r="394" spans="1:5">
      <c r="A394">
        <v>1290050000</v>
      </c>
      <c r="B394" t="s">
        <v>1993</v>
      </c>
      <c r="C394" s="2">
        <v>1745.2</v>
      </c>
      <c r="D394" t="str">
        <f t="shared" si="12"/>
        <v>{code: "1290050000",</v>
      </c>
      <c r="E394" t="str">
        <f t="shared" si="13"/>
        <v>name: "Al-Arabiya Al-Fareeda Trading Co."},</v>
      </c>
    </row>
    <row r="395" spans="1:5">
      <c r="A395">
        <v>1300010000</v>
      </c>
      <c r="B395" t="s">
        <v>1994</v>
      </c>
      <c r="C395">
        <v>0</v>
      </c>
      <c r="D395" t="str">
        <f t="shared" si="12"/>
        <v>{code: "1300010000",</v>
      </c>
      <c r="E395" t="str">
        <f t="shared" si="13"/>
        <v>name: "Amazon Saudi Trading Company"},</v>
      </c>
    </row>
    <row r="396" spans="1:5">
      <c r="A396">
        <v>1300020000</v>
      </c>
      <c r="B396" t="s">
        <v>1995</v>
      </c>
      <c r="C396" s="2">
        <v>5360.32</v>
      </c>
      <c r="D396" t="str">
        <f t="shared" si="12"/>
        <v>{code: "1300020000",</v>
      </c>
      <c r="E396" t="str">
        <f t="shared" si="13"/>
        <v>name: "Al Sakhari Trading Co."},</v>
      </c>
    </row>
    <row r="397" spans="1:5">
      <c r="A397">
        <v>1300030000</v>
      </c>
      <c r="B397" t="s">
        <v>1996</v>
      </c>
      <c r="C397">
        <v>0</v>
      </c>
      <c r="D397" t="str">
        <f t="shared" si="12"/>
        <v>{code: "1300030000",</v>
      </c>
      <c r="E397" t="str">
        <f t="shared" si="13"/>
        <v>name: "Al Anoud Arabian Trading Company"},</v>
      </c>
    </row>
    <row r="398" spans="1:5">
      <c r="A398">
        <v>1300040000</v>
      </c>
      <c r="B398" t="s">
        <v>1997</v>
      </c>
      <c r="C398" s="2">
        <v>-1392.44</v>
      </c>
      <c r="D398" t="str">
        <f t="shared" si="12"/>
        <v>{code: "1300040000",</v>
      </c>
      <c r="E398" t="str">
        <f t="shared" si="13"/>
        <v>name: "Zil Altawfir Trading Company"},</v>
      </c>
    </row>
    <row r="399" spans="1:5">
      <c r="A399">
        <v>1300050000</v>
      </c>
      <c r="B399" t="s">
        <v>1998</v>
      </c>
      <c r="C399" s="2">
        <v>29979.03</v>
      </c>
      <c r="D399" t="str">
        <f t="shared" si="12"/>
        <v>{code: "1300050000",</v>
      </c>
      <c r="E399" t="str">
        <f t="shared" si="13"/>
        <v>name: "Kamal Savings Company"},</v>
      </c>
    </row>
    <row r="400" spans="1:5">
      <c r="A400">
        <v>1300060000</v>
      </c>
      <c r="B400" t="s">
        <v>1999</v>
      </c>
      <c r="C400">
        <v>0</v>
      </c>
      <c r="D400" t="str">
        <f t="shared" si="12"/>
        <v>{code: "1300060000",</v>
      </c>
      <c r="E400" t="str">
        <f t="shared" si="13"/>
        <v>name: "Al Samakah Trading Company"},</v>
      </c>
    </row>
    <row r="401" spans="1:5">
      <c r="A401">
        <v>1300070000</v>
      </c>
      <c r="B401" t="s">
        <v>2000</v>
      </c>
      <c r="C401">
        <v>0</v>
      </c>
      <c r="D401" t="str">
        <f t="shared" si="12"/>
        <v>{code: "1300070000",</v>
      </c>
      <c r="E401" t="str">
        <f t="shared" si="13"/>
        <v>name: "Al-Bassem Stores Company"},</v>
      </c>
    </row>
    <row r="402" spans="1:5">
      <c r="A402">
        <v>1300080000</v>
      </c>
      <c r="B402" t="s">
        <v>1987</v>
      </c>
      <c r="C402" s="2">
        <v>3577.74</v>
      </c>
      <c r="D402" t="str">
        <f t="shared" si="12"/>
        <v>{code: "1300080000",</v>
      </c>
      <c r="E402" t="str">
        <f t="shared" si="13"/>
        <v>name: "Beit Hala Trading Est"},</v>
      </c>
    </row>
    <row r="403" spans="1:5">
      <c r="A403">
        <v>130009000</v>
      </c>
      <c r="B403" t="s">
        <v>2001</v>
      </c>
      <c r="C403">
        <v>0</v>
      </c>
      <c r="D403" t="str">
        <f t="shared" si="12"/>
        <v>{code: "130009000",</v>
      </c>
      <c r="E403" t="str">
        <f t="shared" si="13"/>
        <v>name: "Rawasi Al-Bassem Trading Est"},</v>
      </c>
    </row>
    <row r="404" spans="1:5">
      <c r="A404">
        <v>1300100000</v>
      </c>
      <c r="B404" t="s">
        <v>1987</v>
      </c>
      <c r="C404" s="2">
        <v>1127.03</v>
      </c>
      <c r="D404" t="str">
        <f t="shared" si="12"/>
        <v>{code: "1300100000",</v>
      </c>
      <c r="E404" t="str">
        <f t="shared" si="13"/>
        <v>name: "Beit Hala Trading Est"},</v>
      </c>
    </row>
    <row r="405" spans="1:5">
      <c r="A405">
        <v>1300110000</v>
      </c>
      <c r="B405" t="s">
        <v>2002</v>
      </c>
      <c r="C405" s="2">
        <v>7678.96</v>
      </c>
      <c r="D405" t="str">
        <f t="shared" si="12"/>
        <v>{code: "1300110000",</v>
      </c>
      <c r="E405" t="str">
        <f t="shared" si="13"/>
        <v>name: "Al Amin"},</v>
      </c>
    </row>
    <row r="406" spans="1:5">
      <c r="A406">
        <v>1300120000</v>
      </c>
      <c r="B406" t="s">
        <v>2003</v>
      </c>
      <c r="C406" s="2">
        <v>15269.38</v>
      </c>
      <c r="D406" t="str">
        <f t="shared" si="12"/>
        <v>{code: "1300120000",</v>
      </c>
      <c r="E406" t="str">
        <f t="shared" si="13"/>
        <v>name: "Savings Hall Trading Company"},</v>
      </c>
    </row>
    <row r="407" spans="1:5">
      <c r="A407">
        <v>1550010000</v>
      </c>
      <c r="B407" t="s">
        <v>2004</v>
      </c>
      <c r="C407">
        <v>0</v>
      </c>
      <c r="D407" t="str">
        <f t="shared" si="12"/>
        <v>{code: "1550010000",</v>
      </c>
      <c r="E407" t="str">
        <f t="shared" si="13"/>
        <v>name: "DURRAT CHINA TRADING CO."},</v>
      </c>
    </row>
    <row r="408" spans="1:5">
      <c r="A408">
        <v>1990120000</v>
      </c>
      <c r="B408" t="s">
        <v>2005</v>
      </c>
      <c r="C408" s="2">
        <v>1264.99</v>
      </c>
      <c r="D408" t="str">
        <f t="shared" si="12"/>
        <v>{code: "1990120000",</v>
      </c>
      <c r="E408" t="str">
        <f t="shared" si="13"/>
        <v>name: "MR.MOHAMMED AL-OWAID (HOUSE)"},</v>
      </c>
    </row>
    <row r="409" spans="1:5">
      <c r="A409">
        <v>1990130000</v>
      </c>
      <c r="B409" t="s">
        <v>2006</v>
      </c>
      <c r="C409">
        <v>0</v>
      </c>
      <c r="D409" t="str">
        <f t="shared" si="12"/>
        <v>{code: "1990130000",</v>
      </c>
      <c r="E409" t="str">
        <f t="shared" si="13"/>
        <v>name: "MR.AHMAD AL-OWAID"},</v>
      </c>
    </row>
    <row r="410" spans="1:5">
      <c r="A410">
        <v>1990150000</v>
      </c>
      <c r="B410" t="s">
        <v>2007</v>
      </c>
      <c r="C410">
        <v>0</v>
      </c>
      <c r="D410" t="str">
        <f t="shared" si="12"/>
        <v>{code: "1990150000",</v>
      </c>
      <c r="E410" t="str">
        <f t="shared" si="13"/>
        <v>name: "MR.SALEH ALOWAID"},</v>
      </c>
    </row>
    <row r="411" spans="1:5">
      <c r="A411">
        <v>1990270000</v>
      </c>
      <c r="B411" t="s">
        <v>2008</v>
      </c>
      <c r="C411" s="2">
        <v>20601.64</v>
      </c>
      <c r="D411" t="str">
        <f t="shared" si="12"/>
        <v>{code: "1990270000",</v>
      </c>
      <c r="E411" t="str">
        <f t="shared" si="13"/>
        <v>name: "ALMARAI COMPANY."},</v>
      </c>
    </row>
    <row r="412" spans="1:5">
      <c r="A412">
        <v>1990280000</v>
      </c>
      <c r="B412" t="s">
        <v>2009</v>
      </c>
      <c r="C412" s="2">
        <v>5701.7</v>
      </c>
      <c r="D412" t="str">
        <f t="shared" si="12"/>
        <v>{code: "1990280000",</v>
      </c>
      <c r="E412" t="str">
        <f t="shared" si="13"/>
        <v>name: "MAJID AL FUTTAIM FOR CINEMAS SPC"},</v>
      </c>
    </row>
    <row r="413" spans="1:5">
      <c r="A413">
        <v>1990290000</v>
      </c>
      <c r="B413" t="s">
        <v>2010</v>
      </c>
      <c r="C413" s="2">
        <v>8871.6</v>
      </c>
      <c r="D413" t="str">
        <f t="shared" si="12"/>
        <v>{code: "1990290000",</v>
      </c>
      <c r="E413" t="str">
        <f t="shared" si="13"/>
        <v>name: "UMM SULAIMAN"},</v>
      </c>
    </row>
    <row r="414" spans="1:5">
      <c r="A414">
        <v>1990300000</v>
      </c>
      <c r="B414" t="s">
        <v>2011</v>
      </c>
      <c r="C414">
        <v>0</v>
      </c>
      <c r="D414" t="str">
        <f t="shared" si="12"/>
        <v>{code: "1990300000",</v>
      </c>
      <c r="E414" t="str">
        <f t="shared" si="13"/>
        <v>name: "ROYAL GOLF CLUB - BAHRAIN"},</v>
      </c>
    </row>
    <row r="415" spans="1:5">
      <c r="A415">
        <v>1990310000</v>
      </c>
      <c r="B415" t="s">
        <v>2012</v>
      </c>
      <c r="C415">
        <v>0</v>
      </c>
      <c r="D415" t="str">
        <f t="shared" si="12"/>
        <v>{code: "1990310000",</v>
      </c>
      <c r="E415" t="str">
        <f t="shared" si="13"/>
        <v>name: "AL NAQI COLD STORE"},</v>
      </c>
    </row>
    <row r="416" spans="1:5">
      <c r="A416">
        <v>1990320000</v>
      </c>
      <c r="B416" t="s">
        <v>2013</v>
      </c>
      <c r="C416">
        <v>0</v>
      </c>
      <c r="D416" t="str">
        <f t="shared" si="12"/>
        <v>{code: "1990320000",</v>
      </c>
      <c r="E416" t="str">
        <f t="shared" si="13"/>
        <v>name: "AQUA FIZZ"},</v>
      </c>
    </row>
    <row r="417" spans="1:5">
      <c r="A417">
        <v>1990330000</v>
      </c>
      <c r="B417" t="s">
        <v>2014</v>
      </c>
      <c r="C417">
        <v>0</v>
      </c>
      <c r="D417" t="str">
        <f t="shared" si="12"/>
        <v>{code: "1990330000",</v>
      </c>
      <c r="E417" t="str">
        <f t="shared" si="13"/>
        <v>name: "AL-WASEN CONTRACT &amp; ENG. SERV. EST."},</v>
      </c>
    </row>
    <row r="418" spans="1:5">
      <c r="A418">
        <v>1990340000</v>
      </c>
      <c r="B418" t="s">
        <v>2015</v>
      </c>
      <c r="C418">
        <v>0</v>
      </c>
      <c r="D418" t="str">
        <f t="shared" si="12"/>
        <v>{code: "1990340000",</v>
      </c>
      <c r="E418" t="str">
        <f t="shared" si="13"/>
        <v>name: "Sheikh Ali Al Ali's office"},</v>
      </c>
    </row>
    <row r="419" spans="1:5">
      <c r="A419">
        <v>1990350000</v>
      </c>
      <c r="B419" t="s">
        <v>2016</v>
      </c>
      <c r="C419">
        <v>0</v>
      </c>
      <c r="D419" t="str">
        <f t="shared" si="12"/>
        <v>{code: "1990350000",</v>
      </c>
      <c r="E419" t="str">
        <f t="shared" si="13"/>
        <v>name: "Mohd. Salah (Cash Customers)"},</v>
      </c>
    </row>
    <row r="420" spans="1:5">
      <c r="A420">
        <v>1990360000</v>
      </c>
      <c r="B420" t="s">
        <v>2017</v>
      </c>
      <c r="C420">
        <v>0</v>
      </c>
      <c r="D420" t="str">
        <f t="shared" si="12"/>
        <v>{code: "1990360000",</v>
      </c>
      <c r="E420" t="str">
        <f t="shared" si="13"/>
        <v>name: "Mohd. Kamal (Cash Customers)"},</v>
      </c>
    </row>
    <row r="421" spans="1:5">
      <c r="A421">
        <v>1990370000</v>
      </c>
      <c r="B421" t="s">
        <v>2018</v>
      </c>
      <c r="C421" s="2">
        <v>123196.65</v>
      </c>
      <c r="D421" t="str">
        <f t="shared" si="12"/>
        <v>{code: "1990370000",</v>
      </c>
      <c r="E421" t="str">
        <f t="shared" si="13"/>
        <v>name: "Nasser Mohd. Alowaid (Cash Customers)"},</v>
      </c>
    </row>
    <row r="422" spans="1:5">
      <c r="A422">
        <v>1990380000</v>
      </c>
      <c r="B422" t="s">
        <v>2019</v>
      </c>
      <c r="C422" s="2">
        <v>28943.39</v>
      </c>
      <c r="D422" t="str">
        <f t="shared" si="12"/>
        <v>{code: "1990380000",</v>
      </c>
      <c r="E422" t="str">
        <f t="shared" si="13"/>
        <v>name: "SF Mirza (Cash Customers)"},</v>
      </c>
    </row>
    <row r="423" spans="1:5">
      <c r="A423">
        <v>1990390000</v>
      </c>
      <c r="B423" t="s">
        <v>2020</v>
      </c>
      <c r="C423">
        <v>0</v>
      </c>
      <c r="D423" t="str">
        <f t="shared" si="12"/>
        <v>{code: "1990390000",</v>
      </c>
      <c r="E423" t="str">
        <f t="shared" si="13"/>
        <v>name: "M. Saud (Cash Customers)"},</v>
      </c>
    </row>
    <row r="424" spans="1:5">
      <c r="A424">
        <v>3010010000</v>
      </c>
      <c r="B424" t="s">
        <v>2172</v>
      </c>
      <c r="C424" s="2">
        <v>1790.17</v>
      </c>
      <c r="D424" t="str">
        <f t="shared" si="12"/>
        <v>{code: "3010010000",</v>
      </c>
      <c r="E424" t="str">
        <f t="shared" si="13"/>
        <v>name: "Al Sadhan Trading Company"},</v>
      </c>
    </row>
    <row r="425" spans="1:5">
      <c r="A425">
        <v>3010020000</v>
      </c>
      <c r="B425" t="s">
        <v>2173</v>
      </c>
      <c r="C425">
        <v>0</v>
      </c>
      <c r="D425" t="str">
        <f t="shared" si="12"/>
        <v>{code: "3010020000",</v>
      </c>
      <c r="E425" t="str">
        <f t="shared" si="13"/>
        <v>name: "The Arab Marketing Company"},</v>
      </c>
    </row>
    <row r="426" spans="1:5">
      <c r="A426">
        <v>3010030000</v>
      </c>
      <c r="B426" t="s">
        <v>2174</v>
      </c>
      <c r="C426" s="2">
        <v>114921.66</v>
      </c>
      <c r="D426" t="str">
        <f t="shared" si="12"/>
        <v>{code: "3010030000",</v>
      </c>
      <c r="E426" t="str">
        <f t="shared" si="13"/>
        <v>name: "Tamimi Markets Company"},</v>
      </c>
    </row>
    <row r="427" spans="1:5">
      <c r="A427">
        <v>3010040000</v>
      </c>
      <c r="B427" t="s">
        <v>2175</v>
      </c>
      <c r="C427" s="2">
        <v>9926.76</v>
      </c>
      <c r="D427" t="str">
        <f t="shared" si="12"/>
        <v>{code: "3010040000",</v>
      </c>
      <c r="E427" t="str">
        <f t="shared" si="13"/>
        <v>name: "OTHAIM MARKET"},</v>
      </c>
    </row>
    <row r="428" spans="1:5">
      <c r="A428">
        <v>3010050000</v>
      </c>
      <c r="B428" t="s">
        <v>2176</v>
      </c>
      <c r="C428">
        <v>0</v>
      </c>
      <c r="D428" t="str">
        <f t="shared" si="12"/>
        <v>{code: "3010050000",</v>
      </c>
      <c r="E428" t="str">
        <f t="shared" si="13"/>
        <v>name: "Panda Retail Company"},</v>
      </c>
    </row>
    <row r="429" spans="1:5">
      <c r="A429">
        <v>3010060000</v>
      </c>
      <c r="B429" t="s">
        <v>2177</v>
      </c>
      <c r="C429">
        <v>0.01</v>
      </c>
      <c r="D429" t="str">
        <f t="shared" si="12"/>
        <v>{code: "3010060000",</v>
      </c>
      <c r="E429" t="str">
        <f t="shared" si="13"/>
        <v>name: "Saudi Marketing Company - Farm Superstores (DMM)"},</v>
      </c>
    </row>
    <row r="430" spans="1:5">
      <c r="A430">
        <v>3010060001</v>
      </c>
      <c r="B430" t="s">
        <v>2178</v>
      </c>
      <c r="C430">
        <v>0</v>
      </c>
      <c r="D430" t="str">
        <f t="shared" si="12"/>
        <v>{code: "3010060001",</v>
      </c>
      <c r="E430" t="str">
        <f t="shared" si="13"/>
        <v>name: "Saudi Marketing Company - Farm Superstores (RDH)"},</v>
      </c>
    </row>
    <row r="431" spans="1:5">
      <c r="A431">
        <v>3010080000</v>
      </c>
      <c r="B431" t="s">
        <v>2179</v>
      </c>
      <c r="C431">
        <v>0.01</v>
      </c>
      <c r="D431" t="str">
        <f t="shared" si="12"/>
        <v>{code: "3010080000",</v>
      </c>
      <c r="E431" t="str">
        <f t="shared" si="13"/>
        <v>name: "Genoa Trading Est"},</v>
      </c>
    </row>
    <row r="432" spans="1:5">
      <c r="A432">
        <v>3010100000</v>
      </c>
      <c r="B432" t="s">
        <v>2180</v>
      </c>
      <c r="C432">
        <v>0</v>
      </c>
      <c r="D432" t="str">
        <f t="shared" si="12"/>
        <v>{code: "3010100000",</v>
      </c>
      <c r="E432" t="str">
        <f t="shared" si="13"/>
        <v>name: "ZAHRAA AL MADHASH"},</v>
      </c>
    </row>
    <row r="433" spans="1:5">
      <c r="A433">
        <v>3010110000</v>
      </c>
      <c r="B433" t="s">
        <v>2181</v>
      </c>
      <c r="C433">
        <v>-91.54</v>
      </c>
      <c r="D433" t="str">
        <f t="shared" si="12"/>
        <v>{code: "3010110000",</v>
      </c>
      <c r="E433" t="str">
        <f t="shared" si="13"/>
        <v>name: "METRO MARKET TRADING CO."},</v>
      </c>
    </row>
    <row r="434" spans="1:5">
      <c r="A434">
        <v>3010110001</v>
      </c>
      <c r="B434" t="s">
        <v>2182</v>
      </c>
      <c r="C434">
        <v>0.66</v>
      </c>
      <c r="D434" t="str">
        <f t="shared" si="12"/>
        <v>{code: "3010110001",</v>
      </c>
      <c r="E434" t="str">
        <f t="shared" si="13"/>
        <v>name: "METRO MARKET TRADING CO.TWAIK"},</v>
      </c>
    </row>
    <row r="435" spans="1:5">
      <c r="A435">
        <v>3010120000</v>
      </c>
      <c r="B435" t="s">
        <v>2183</v>
      </c>
      <c r="C435" s="2">
        <v>7407.22</v>
      </c>
      <c r="D435" t="str">
        <f t="shared" si="12"/>
        <v>{code: "3010120000",</v>
      </c>
      <c r="E435" t="str">
        <f t="shared" si="13"/>
        <v>name: "YAZID FAHAD ZIAD BIN JAWAIR TRAD."},</v>
      </c>
    </row>
    <row r="436" spans="1:5">
      <c r="A436">
        <v>3010220000</v>
      </c>
      <c r="B436" t="s">
        <v>2184</v>
      </c>
      <c r="C436">
        <v>-340.66</v>
      </c>
      <c r="D436" t="str">
        <f t="shared" si="12"/>
        <v>{code: "3010220000",</v>
      </c>
      <c r="E436" t="str">
        <f t="shared" si="13"/>
        <v>name: "SULTAN CENTER"},</v>
      </c>
    </row>
    <row r="437" spans="1:5">
      <c r="A437">
        <v>3010290000</v>
      </c>
      <c r="B437" t="s">
        <v>2185</v>
      </c>
      <c r="C437" s="2">
        <v>5431.7</v>
      </c>
      <c r="D437" t="str">
        <f t="shared" si="12"/>
        <v>{code: "3010290000",</v>
      </c>
      <c r="E437" t="str">
        <f t="shared" si="13"/>
        <v>name: "Zawya Al Zaeem Company"},</v>
      </c>
    </row>
    <row r="438" spans="1:5">
      <c r="A438">
        <v>3010300000</v>
      </c>
      <c r="B438" t="s">
        <v>2186</v>
      </c>
      <c r="C438">
        <v>3.69</v>
      </c>
      <c r="D438" t="str">
        <f t="shared" si="12"/>
        <v>{code: "3010300000",</v>
      </c>
      <c r="E438" t="str">
        <f t="shared" si="13"/>
        <v>name: "Jinan Al Nakheel Foundation"},</v>
      </c>
    </row>
    <row r="439" spans="1:5">
      <c r="A439">
        <v>3010350000</v>
      </c>
      <c r="B439" t="s">
        <v>2187</v>
      </c>
      <c r="C439" s="2">
        <v>150190.44</v>
      </c>
      <c r="D439" t="str">
        <f t="shared" si="12"/>
        <v>{code: "3010350000",</v>
      </c>
      <c r="E439" t="str">
        <f t="shared" si="13"/>
        <v>name: "Saudi Hypermarket Co. LTC. (Carrefour)"},</v>
      </c>
    </row>
    <row r="440" spans="1:5">
      <c r="A440">
        <v>3010400000</v>
      </c>
      <c r="B440" t="s">
        <v>2188</v>
      </c>
      <c r="C440">
        <v>0</v>
      </c>
      <c r="D440" t="str">
        <f t="shared" si="12"/>
        <v>{code: "3010400000",</v>
      </c>
      <c r="E440" t="str">
        <f t="shared" si="13"/>
        <v>name: "MEGA MART"},</v>
      </c>
    </row>
    <row r="441" spans="1:5">
      <c r="A441">
        <v>3010410000</v>
      </c>
      <c r="B441" t="s">
        <v>2189</v>
      </c>
      <c r="C441" s="2">
        <v>33774.65</v>
      </c>
      <c r="D441" t="str">
        <f t="shared" si="12"/>
        <v>{code: "3010410000",</v>
      </c>
      <c r="E441" t="str">
        <f t="shared" si="13"/>
        <v>name: "Rabeah Market"},</v>
      </c>
    </row>
    <row r="442" spans="1:5">
      <c r="A442">
        <v>3010430000</v>
      </c>
      <c r="B442" t="s">
        <v>2190</v>
      </c>
      <c r="C442" s="2">
        <v>4891.25</v>
      </c>
      <c r="D442" t="str">
        <f t="shared" si="12"/>
        <v>{code: "3010430000",</v>
      </c>
      <c r="E442" t="str">
        <f t="shared" si="13"/>
        <v>name: "ALKHARJ MALL"},</v>
      </c>
    </row>
    <row r="443" spans="1:5">
      <c r="A443">
        <v>3010440000</v>
      </c>
      <c r="B443" t="s">
        <v>2191</v>
      </c>
      <c r="C443" s="2">
        <v>9599.4599999999991</v>
      </c>
      <c r="D443" t="str">
        <f t="shared" si="12"/>
        <v>{code: "3010440000",</v>
      </c>
      <c r="E443" t="str">
        <f t="shared" si="13"/>
        <v>name: "Ahd Makkah Shopping Co."},</v>
      </c>
    </row>
    <row r="444" spans="1:5">
      <c r="A444">
        <v>3010440001</v>
      </c>
      <c r="B444" t="s">
        <v>2192</v>
      </c>
      <c r="C444" s="2">
        <v>15267.39</v>
      </c>
      <c r="D444" t="str">
        <f t="shared" si="12"/>
        <v>{code: "3010440001",</v>
      </c>
      <c r="E444" t="str">
        <f t="shared" si="13"/>
        <v>name: "ELITE 10 - AHD MAKKAH COMPANY"},</v>
      </c>
    </row>
    <row r="445" spans="1:5">
      <c r="A445">
        <v>3010450000</v>
      </c>
      <c r="B445" t="s">
        <v>2193</v>
      </c>
      <c r="C445">
        <v>0.01</v>
      </c>
      <c r="D445" t="str">
        <f t="shared" si="12"/>
        <v>{code: "3010450000",</v>
      </c>
      <c r="E445" t="str">
        <f t="shared" si="13"/>
        <v>name: "AlRasheed For Plastic"},</v>
      </c>
    </row>
    <row r="446" spans="1:5">
      <c r="A446">
        <v>3020020000</v>
      </c>
      <c r="B446" t="s">
        <v>2194</v>
      </c>
      <c r="C446">
        <v>0</v>
      </c>
      <c r="D446" t="str">
        <f t="shared" si="12"/>
        <v>{code: "3020020000",</v>
      </c>
      <c r="E446" t="str">
        <f t="shared" si="13"/>
        <v>name: "FULMAR TRADING CO."},</v>
      </c>
    </row>
    <row r="447" spans="1:5">
      <c r="A447">
        <v>3020030000</v>
      </c>
      <c r="B447" t="s">
        <v>2195</v>
      </c>
      <c r="C447">
        <v>0</v>
      </c>
      <c r="D447" t="str">
        <f t="shared" si="12"/>
        <v>{code: "3020030000",</v>
      </c>
      <c r="E447" t="str">
        <f t="shared" si="13"/>
        <v>name: "WADI QURISH TRADING EST"},</v>
      </c>
    </row>
    <row r="448" spans="1:5">
      <c r="A448">
        <v>3020040000</v>
      </c>
      <c r="B448" t="s">
        <v>2196</v>
      </c>
      <c r="C448" s="2">
        <v>1000.85</v>
      </c>
      <c r="D448" t="str">
        <f t="shared" si="12"/>
        <v>{code: "3020040000",</v>
      </c>
      <c r="E448" t="str">
        <f t="shared" si="13"/>
        <v>name: "SIXTH STORE TRADING EST"},</v>
      </c>
    </row>
    <row r="449" spans="1:5">
      <c r="A449">
        <v>3020050000</v>
      </c>
      <c r="B449" t="s">
        <v>2197</v>
      </c>
      <c r="C449">
        <v>0.02</v>
      </c>
      <c r="D449" t="str">
        <f t="shared" si="12"/>
        <v>{code: "3020050000",</v>
      </c>
      <c r="E449" t="str">
        <f t="shared" si="13"/>
        <v>name: "Al Osra Supermarket"},</v>
      </c>
    </row>
    <row r="450" spans="1:5">
      <c r="A450">
        <v>3020110000</v>
      </c>
      <c r="B450" t="s">
        <v>2198</v>
      </c>
      <c r="C450">
        <v>0</v>
      </c>
      <c r="D450" t="str">
        <f t="shared" si="12"/>
        <v>{code: "3020110000",</v>
      </c>
      <c r="E450" t="str">
        <f t="shared" si="13"/>
        <v>name: "ZAHRAA AL RAJBAH"},</v>
      </c>
    </row>
    <row r="451" spans="1:5">
      <c r="A451">
        <v>3020120000</v>
      </c>
      <c r="B451" t="s">
        <v>2199</v>
      </c>
      <c r="C451">
        <v>1.75</v>
      </c>
      <c r="D451" t="str">
        <f t="shared" ref="D451:D511" si="14">"{code: """ &amp;A451 &amp; ""","</f>
        <v>{code: "3020120000",</v>
      </c>
      <c r="E451" t="str">
        <f t="shared" ref="E451:E511" si="15">"name: """ &amp;B451 &amp; """},"</f>
        <v>name: "شركة بناس التجارية"},</v>
      </c>
    </row>
    <row r="452" spans="1:5">
      <c r="A452">
        <v>3020130000</v>
      </c>
      <c r="B452" t="s">
        <v>2200</v>
      </c>
      <c r="C452">
        <v>-499.76</v>
      </c>
      <c r="D452" t="str">
        <f t="shared" si="14"/>
        <v>{code: "3020130000",</v>
      </c>
      <c r="E452" t="str">
        <f t="shared" si="15"/>
        <v>name: "مؤسسة حنان عائض سعد القحطاني التجارة"},</v>
      </c>
    </row>
    <row r="453" spans="1:5">
      <c r="A453">
        <v>3020600000</v>
      </c>
      <c r="B453" t="s">
        <v>2201</v>
      </c>
      <c r="C453">
        <v>0</v>
      </c>
      <c r="D453" t="str">
        <f t="shared" si="14"/>
        <v>{code: "3020600000",</v>
      </c>
      <c r="E453" t="str">
        <f t="shared" si="15"/>
        <v>name: "AL OKAIL CENTRAL MARKET"},</v>
      </c>
    </row>
    <row r="454" spans="1:5">
      <c r="A454">
        <v>3020930000</v>
      </c>
      <c r="B454" t="s">
        <v>2202</v>
      </c>
      <c r="C454" s="2">
        <v>2533.9</v>
      </c>
      <c r="D454" t="str">
        <f t="shared" si="14"/>
        <v>{code: "3020930000",</v>
      </c>
      <c r="E454" t="str">
        <f t="shared" si="15"/>
        <v>name: "Al-Harbi Al-Dhiaa Co.Sallahuddin"},</v>
      </c>
    </row>
    <row r="455" spans="1:5">
      <c r="A455">
        <v>3020930001</v>
      </c>
      <c r="B455" t="s">
        <v>2203</v>
      </c>
      <c r="C455" s="2">
        <v>7005.95</v>
      </c>
      <c r="D455" t="str">
        <f t="shared" si="14"/>
        <v>{code: "3020930001",</v>
      </c>
      <c r="E455" t="str">
        <f t="shared" si="15"/>
        <v>name: "Al-Harbi Al-Dhiaa Co.ORUBA"},</v>
      </c>
    </row>
    <row r="456" spans="1:5">
      <c r="A456">
        <v>3021110000</v>
      </c>
      <c r="B456" t="s">
        <v>2204</v>
      </c>
      <c r="C456">
        <v>0</v>
      </c>
      <c r="D456" t="str">
        <f t="shared" si="14"/>
        <v>{code: "3021110000",</v>
      </c>
      <c r="E456" t="str">
        <f t="shared" si="15"/>
        <v>name: "AL RAJHI CO. FOR FOOD STUFF"},</v>
      </c>
    </row>
    <row r="457" spans="1:5">
      <c r="A457">
        <v>3021400000</v>
      </c>
      <c r="B457" t="s">
        <v>2205</v>
      </c>
      <c r="C457">
        <v>0</v>
      </c>
      <c r="D457" t="str">
        <f t="shared" si="14"/>
        <v>{code: "3021400000",</v>
      </c>
      <c r="E457" t="str">
        <f t="shared" si="15"/>
        <v>name: "Althaqafi Market"},</v>
      </c>
    </row>
    <row r="458" spans="1:5">
      <c r="A458">
        <v>3021400001</v>
      </c>
      <c r="B458" t="s">
        <v>2206</v>
      </c>
      <c r="C458">
        <v>0</v>
      </c>
      <c r="D458" t="str">
        <f t="shared" si="14"/>
        <v>{code: "3021400001",</v>
      </c>
      <c r="E458" t="str">
        <f t="shared" si="15"/>
        <v>name: "ARAB ALJAZERAH CO LTD"},</v>
      </c>
    </row>
    <row r="459" spans="1:5">
      <c r="A459">
        <v>3021700000</v>
      </c>
      <c r="B459" t="s">
        <v>2207</v>
      </c>
      <c r="C459">
        <v>0</v>
      </c>
      <c r="D459" t="str">
        <f t="shared" si="14"/>
        <v>{code: "3021700000",</v>
      </c>
      <c r="E459" t="str">
        <f t="shared" si="15"/>
        <v>name: "AL HARBI CENTRAL SUPERMARKET"},</v>
      </c>
    </row>
    <row r="460" spans="1:5">
      <c r="A460">
        <v>3021700001</v>
      </c>
      <c r="B460" t="s">
        <v>2208</v>
      </c>
      <c r="C460" s="2">
        <v>8498.59</v>
      </c>
      <c r="D460" t="str">
        <f t="shared" si="14"/>
        <v>{code: "3021700001",</v>
      </c>
      <c r="E460" t="str">
        <f t="shared" si="15"/>
        <v>name: "ALHARBI WADI LABAN"},</v>
      </c>
    </row>
    <row r="461" spans="1:5">
      <c r="A461">
        <v>3021700002</v>
      </c>
      <c r="B461" t="s">
        <v>2209</v>
      </c>
      <c r="C461" s="2">
        <v>9078.08</v>
      </c>
      <c r="D461" t="str">
        <f t="shared" si="14"/>
        <v>{code: "3021700002",</v>
      </c>
      <c r="E461" t="str">
        <f t="shared" si="15"/>
        <v>name: "AL HARBI SHIFA"},</v>
      </c>
    </row>
    <row r="462" spans="1:5">
      <c r="A462">
        <v>3021890000</v>
      </c>
      <c r="B462" t="s">
        <v>2210</v>
      </c>
      <c r="C462">
        <v>0</v>
      </c>
      <c r="D462" t="str">
        <f t="shared" si="14"/>
        <v>{code: "3021890000",</v>
      </c>
      <c r="E462" t="str">
        <f t="shared" si="15"/>
        <v>name: "AL-REEM MARKET COMPOUND"},</v>
      </c>
    </row>
    <row r="463" spans="1:5">
      <c r="A463">
        <v>3021930000</v>
      </c>
      <c r="B463" t="s">
        <v>2211</v>
      </c>
      <c r="C463">
        <v>0</v>
      </c>
      <c r="D463" t="str">
        <f t="shared" si="14"/>
        <v>{code: "3021930000",</v>
      </c>
      <c r="E463" t="str">
        <f t="shared" si="15"/>
        <v>name: "ZAHRAA AL-SITTEEN MARKET"},</v>
      </c>
    </row>
    <row r="464" spans="1:5">
      <c r="A464">
        <v>3021980000</v>
      </c>
      <c r="B464" t="s">
        <v>2212</v>
      </c>
      <c r="C464">
        <v>0</v>
      </c>
      <c r="D464" t="str">
        <f t="shared" si="14"/>
        <v>{code: "3021980000",</v>
      </c>
      <c r="E464" t="str">
        <f t="shared" si="15"/>
        <v>name: "HAJATI TRADING EST."},</v>
      </c>
    </row>
    <row r="465" spans="1:5">
      <c r="A465">
        <v>3022020000</v>
      </c>
      <c r="B465" t="s">
        <v>2213</v>
      </c>
      <c r="C465" s="2">
        <v>31824.9</v>
      </c>
      <c r="D465" t="str">
        <f t="shared" si="14"/>
        <v>{code: "3022020000",</v>
      </c>
      <c r="E465" t="str">
        <f t="shared" si="15"/>
        <v>name: "AL SUMBULLA MKT(AL-MARGAB CO.)"},</v>
      </c>
    </row>
    <row r="466" spans="1:5">
      <c r="A466">
        <v>3022140000</v>
      </c>
      <c r="B466" t="s">
        <v>2214</v>
      </c>
      <c r="C466">
        <v>0</v>
      </c>
      <c r="D466" t="str">
        <f t="shared" si="14"/>
        <v>{code: "3022140000",</v>
      </c>
      <c r="E466" t="str">
        <f t="shared" si="15"/>
        <v>name: "ZAZ SUPER MARKET"},</v>
      </c>
    </row>
    <row r="467" spans="1:5">
      <c r="A467">
        <v>3022160000</v>
      </c>
      <c r="B467" t="s">
        <v>2215</v>
      </c>
      <c r="C467">
        <v>0</v>
      </c>
      <c r="D467" t="str">
        <f t="shared" si="14"/>
        <v>{code: "3022160000",</v>
      </c>
      <c r="E467" t="str">
        <f t="shared" si="15"/>
        <v>name: "ARZAQ EST"},</v>
      </c>
    </row>
    <row r="468" spans="1:5">
      <c r="A468">
        <v>3022170000</v>
      </c>
      <c r="B468" t="s">
        <v>2216</v>
      </c>
      <c r="C468">
        <v>0</v>
      </c>
      <c r="D468" t="str">
        <f t="shared" si="14"/>
        <v>{code: "3022170000",</v>
      </c>
      <c r="E468" t="str">
        <f t="shared" si="15"/>
        <v>name: "KABAYAN SUPER MARKET"},</v>
      </c>
    </row>
    <row r="469" spans="1:5">
      <c r="A469">
        <v>3022180000</v>
      </c>
      <c r="B469" t="s">
        <v>2217</v>
      </c>
      <c r="C469">
        <v>0</v>
      </c>
      <c r="D469" t="str">
        <f t="shared" si="14"/>
        <v>{code: "3022180000",</v>
      </c>
      <c r="E469" t="str">
        <f t="shared" si="15"/>
        <v>name: "Ayade For Plastic"},</v>
      </c>
    </row>
    <row r="470" spans="1:5">
      <c r="A470">
        <v>3022190000</v>
      </c>
      <c r="B470" t="s">
        <v>2218</v>
      </c>
      <c r="C470">
        <v>0</v>
      </c>
      <c r="D470" t="str">
        <f t="shared" si="14"/>
        <v>{code: "3022190000",</v>
      </c>
      <c r="E470" t="str">
        <f t="shared" si="15"/>
        <v>name: "Saeed Omar Al-Amoudi Office for Commercial Services"},</v>
      </c>
    </row>
    <row r="471" spans="1:5">
      <c r="A471">
        <v>3022200000</v>
      </c>
      <c r="B471" t="s">
        <v>2219</v>
      </c>
      <c r="C471" s="2">
        <v>1868.32</v>
      </c>
      <c r="D471" t="str">
        <f t="shared" si="14"/>
        <v>{code: "3022200000",</v>
      </c>
      <c r="E471" t="str">
        <f t="shared" si="15"/>
        <v>name: "Aliya Market"},</v>
      </c>
    </row>
    <row r="472" spans="1:5">
      <c r="A472">
        <v>3022220000</v>
      </c>
      <c r="B472" t="s">
        <v>2220</v>
      </c>
      <c r="C472">
        <v>0.02</v>
      </c>
      <c r="D472" t="str">
        <f t="shared" si="14"/>
        <v>{code: "3022220000",</v>
      </c>
      <c r="E472" t="str">
        <f t="shared" si="15"/>
        <v>name: "Mohammed Saleh Al-Nahdi Foundation"},</v>
      </c>
    </row>
    <row r="473" spans="1:5">
      <c r="A473">
        <v>3022230000</v>
      </c>
      <c r="B473" t="s">
        <v>2221</v>
      </c>
      <c r="C473" s="2">
        <v>10266.56</v>
      </c>
      <c r="D473" t="str">
        <f t="shared" si="14"/>
        <v>{code: "3022230000",</v>
      </c>
      <c r="E473" t="str">
        <f t="shared" si="15"/>
        <v>name: "Hazaz International"},</v>
      </c>
    </row>
    <row r="474" spans="1:5">
      <c r="A474">
        <v>3022240000</v>
      </c>
      <c r="B474" t="s">
        <v>2222</v>
      </c>
      <c r="C474">
        <v>0</v>
      </c>
      <c r="D474" t="str">
        <f t="shared" si="14"/>
        <v>{code: "3022240000",</v>
      </c>
      <c r="E474" t="str">
        <f t="shared" si="15"/>
        <v>name: "Al-Watan International Stores Trading Est"},</v>
      </c>
    </row>
    <row r="475" spans="1:5">
      <c r="A475">
        <v>3022250000</v>
      </c>
      <c r="B475" t="s">
        <v>2223</v>
      </c>
      <c r="C475">
        <v>0</v>
      </c>
      <c r="D475" t="str">
        <f t="shared" si="14"/>
        <v>{code: "3022250000",</v>
      </c>
      <c r="E475" t="str">
        <f t="shared" si="15"/>
        <v>name: "Warda Suleiman Saleh Al-Nahdi Trading Est"},</v>
      </c>
    </row>
    <row r="476" spans="1:5">
      <c r="A476">
        <v>3022260000</v>
      </c>
      <c r="B476" t="s">
        <v>2224</v>
      </c>
      <c r="C476" s="2">
        <v>30073.73</v>
      </c>
      <c r="D476" t="str">
        <f t="shared" si="14"/>
        <v>{code: "3022260000",</v>
      </c>
      <c r="E476" t="str">
        <f t="shared" si="15"/>
        <v>name: "ALRABEAH MART TRADING - ALAQEEQ-MONISIYA"},</v>
      </c>
    </row>
    <row r="477" spans="1:5">
      <c r="A477">
        <v>3022260001</v>
      </c>
      <c r="B477" t="s">
        <v>2225</v>
      </c>
      <c r="C477" s="2">
        <v>71144.81</v>
      </c>
      <c r="D477" t="str">
        <f t="shared" si="14"/>
        <v>{code: "3022260001",</v>
      </c>
      <c r="E477" t="str">
        <f t="shared" si="15"/>
        <v>name: "ALRABEAH SAHAFA"},</v>
      </c>
    </row>
    <row r="478" spans="1:5">
      <c r="A478">
        <v>3022270000</v>
      </c>
      <c r="B478" t="s">
        <v>2226</v>
      </c>
      <c r="C478">
        <v>111.61</v>
      </c>
      <c r="D478" t="str">
        <f t="shared" si="14"/>
        <v>{code: "3022270000",</v>
      </c>
      <c r="E478" t="str">
        <f t="shared" si="15"/>
        <v>name: "Anwar Real Estate Company"},</v>
      </c>
    </row>
    <row r="479" spans="1:5">
      <c r="A479">
        <v>3022290000</v>
      </c>
      <c r="B479" t="s">
        <v>2227</v>
      </c>
      <c r="C479">
        <v>0</v>
      </c>
      <c r="D479" t="str">
        <f t="shared" si="14"/>
        <v>{code: "3022290000",</v>
      </c>
      <c r="E479" t="str">
        <f t="shared" si="15"/>
        <v>name: "THEMAR  ALJANAEN  EST."},</v>
      </c>
    </row>
    <row r="480" spans="1:5">
      <c r="A480">
        <v>3022300000</v>
      </c>
      <c r="B480" t="s">
        <v>2228</v>
      </c>
      <c r="C480" s="2">
        <v>4240.67</v>
      </c>
      <c r="D480" t="str">
        <f t="shared" si="14"/>
        <v>{code: "3022300000",</v>
      </c>
      <c r="E480" t="str">
        <f t="shared" si="15"/>
        <v>name: "AL BUSTAN MARKET COMPANY"},</v>
      </c>
    </row>
    <row r="481" spans="1:5">
      <c r="A481">
        <v>3022310000</v>
      </c>
      <c r="B481" t="s">
        <v>2229</v>
      </c>
      <c r="C481">
        <v>0</v>
      </c>
      <c r="D481" t="str">
        <f t="shared" si="14"/>
        <v>{code: "3022310000",</v>
      </c>
      <c r="E481" t="str">
        <f t="shared" si="15"/>
        <v>name: "Mohamed Bin Dawood - Leen Market"},</v>
      </c>
    </row>
    <row r="482" spans="1:5">
      <c r="A482">
        <v>302232000</v>
      </c>
      <c r="B482" t="s">
        <v>2230</v>
      </c>
      <c r="C482">
        <v>0.47</v>
      </c>
      <c r="D482" t="str">
        <f t="shared" si="14"/>
        <v>{code: "302232000",</v>
      </c>
      <c r="E482" t="str">
        <f t="shared" si="15"/>
        <v>name: "HASNAA SALIH ABDULLAH ALZAHRANI EST"},</v>
      </c>
    </row>
    <row r="483" spans="1:5">
      <c r="A483">
        <v>3022330000</v>
      </c>
      <c r="B483" t="s">
        <v>2231</v>
      </c>
      <c r="C483" s="2">
        <v>2740.45</v>
      </c>
      <c r="D483" t="str">
        <f t="shared" si="14"/>
        <v>{code: "3022330000",</v>
      </c>
      <c r="E483" t="str">
        <f t="shared" si="15"/>
        <v>name: "ALTASOUQ  ALSAHMIL"},</v>
      </c>
    </row>
    <row r="484" spans="1:5">
      <c r="A484">
        <v>3030020000</v>
      </c>
      <c r="B484" t="s">
        <v>2232</v>
      </c>
      <c r="C484" s="2">
        <v>4213.75</v>
      </c>
      <c r="D484" t="str">
        <f t="shared" si="14"/>
        <v>{code: "3030020000",</v>
      </c>
      <c r="E484" t="str">
        <f t="shared" si="15"/>
        <v>name: "MANAL AL KAHIR-YAMAMA-3"},</v>
      </c>
    </row>
    <row r="485" spans="1:5">
      <c r="A485">
        <v>3030380000</v>
      </c>
      <c r="B485" t="s">
        <v>2233</v>
      </c>
      <c r="C485">
        <v>817.52</v>
      </c>
      <c r="D485" t="str">
        <f t="shared" si="14"/>
        <v>{code: "3030380000",</v>
      </c>
      <c r="E485" t="str">
        <f t="shared" si="15"/>
        <v>name: "Musaed Al Harbi &amp; Sons Holding Co.MALAZ"},</v>
      </c>
    </row>
    <row r="486" spans="1:5">
      <c r="A486">
        <v>3030380001</v>
      </c>
      <c r="B486" t="s">
        <v>2234</v>
      </c>
      <c r="C486" s="2">
        <v>5996.94</v>
      </c>
      <c r="D486" t="str">
        <f t="shared" si="14"/>
        <v>{code: "3030380001",</v>
      </c>
      <c r="E486" t="str">
        <f t="shared" si="15"/>
        <v>name: "AL HARBI SUPERMARKET-DURMA"},</v>
      </c>
    </row>
    <row r="487" spans="1:5">
      <c r="A487">
        <v>3030380002</v>
      </c>
      <c r="B487" t="s">
        <v>2235</v>
      </c>
      <c r="C487">
        <v>0</v>
      </c>
      <c r="D487" t="str">
        <f t="shared" si="14"/>
        <v>{code: "3030380002",</v>
      </c>
      <c r="E487" t="str">
        <f t="shared" si="15"/>
        <v>name: "AL HARBI SUPERMARKET-ALSHIFA"},</v>
      </c>
    </row>
    <row r="488" spans="1:5">
      <c r="A488">
        <v>3030380003</v>
      </c>
      <c r="B488" t="s">
        <v>2236</v>
      </c>
      <c r="C488" s="2">
        <v>2269.92</v>
      </c>
      <c r="D488" t="str">
        <f t="shared" si="14"/>
        <v>{code: "3030380003",</v>
      </c>
      <c r="E488" t="str">
        <f t="shared" si="15"/>
        <v>name: "Musaed Al Harbi &amp; Sons Holding Co. ASHBILIA"},</v>
      </c>
    </row>
    <row r="489" spans="1:5">
      <c r="A489">
        <v>3030990000</v>
      </c>
      <c r="B489" t="s">
        <v>2237</v>
      </c>
      <c r="C489" s="2">
        <v>23398.959999999999</v>
      </c>
      <c r="D489" t="str">
        <f t="shared" si="14"/>
        <v>{code: "3030990000",</v>
      </c>
      <c r="E489" t="str">
        <f t="shared" si="15"/>
        <v>name: "Pinoy Corner Trading Est"},</v>
      </c>
    </row>
    <row r="490" spans="1:5">
      <c r="A490">
        <v>3031010000</v>
      </c>
      <c r="B490" t="s">
        <v>2238</v>
      </c>
      <c r="C490">
        <v>0</v>
      </c>
      <c r="D490" t="str">
        <f t="shared" si="14"/>
        <v>{code: "3031010000",</v>
      </c>
      <c r="E490" t="str">
        <f t="shared" si="15"/>
        <v>name: "RETAIL ARABIAN CO-CIRCLE K"},</v>
      </c>
    </row>
    <row r="491" spans="1:5">
      <c r="A491">
        <v>3040020000</v>
      </c>
      <c r="B491" t="s">
        <v>2239</v>
      </c>
      <c r="C491" s="2">
        <v>28597.14</v>
      </c>
      <c r="D491" t="str">
        <f t="shared" si="14"/>
        <v>{code: "3040020000",</v>
      </c>
      <c r="E491" t="str">
        <f t="shared" si="15"/>
        <v>name: "Spar Stores Trading Company"},</v>
      </c>
    </row>
    <row r="492" spans="1:5">
      <c r="A492">
        <v>3040050000</v>
      </c>
      <c r="B492" t="s">
        <v>2240</v>
      </c>
      <c r="C492" s="2">
        <v>11544.87</v>
      </c>
      <c r="D492" t="str">
        <f t="shared" si="14"/>
        <v>{code: "3040050000",</v>
      </c>
      <c r="E492" t="str">
        <f t="shared" si="15"/>
        <v>name: "Al Jazeera Markets Company"},</v>
      </c>
    </row>
    <row r="493" spans="1:5">
      <c r="A493">
        <v>3040060000</v>
      </c>
      <c r="B493" t="s">
        <v>2241</v>
      </c>
      <c r="C493" s="2">
        <v>6633.59</v>
      </c>
      <c r="D493" t="str">
        <f t="shared" si="14"/>
        <v>{code: "3040060000",</v>
      </c>
      <c r="E493" t="str">
        <f t="shared" si="15"/>
        <v>name: "AL MADINA HYPER TRADING COMPANY"},</v>
      </c>
    </row>
    <row r="494" spans="1:5">
      <c r="A494">
        <v>3040060002</v>
      </c>
      <c r="B494" t="s">
        <v>2242</v>
      </c>
      <c r="C494">
        <v>0</v>
      </c>
      <c r="D494" t="str">
        <f t="shared" si="14"/>
        <v>{code: "3040060002",</v>
      </c>
      <c r="E494" t="str">
        <f t="shared" si="15"/>
        <v>name: "City Concepts Trading Company - Branch 2"},</v>
      </c>
    </row>
    <row r="495" spans="1:5">
      <c r="A495">
        <v>3040570000</v>
      </c>
      <c r="B495" t="s">
        <v>2243</v>
      </c>
      <c r="C495" s="2">
        <v>11026.14</v>
      </c>
      <c r="D495" t="str">
        <f t="shared" si="14"/>
        <v>{code: "3040570000",</v>
      </c>
      <c r="E495" t="str">
        <f t="shared" si="15"/>
        <v>name: "SAUDI COMPANY FOR HARDWARE(SACO)"},</v>
      </c>
    </row>
    <row r="496" spans="1:5">
      <c r="A496">
        <v>3040580000</v>
      </c>
      <c r="B496" t="s">
        <v>2244</v>
      </c>
      <c r="C496">
        <v>0</v>
      </c>
      <c r="D496" t="str">
        <f t="shared" si="14"/>
        <v>{code: "3040580000",</v>
      </c>
      <c r="E496" t="str">
        <f t="shared" si="15"/>
        <v>name: "Al Mana Trading and Tenders Company"},</v>
      </c>
    </row>
    <row r="497" spans="1:5">
      <c r="A497">
        <v>3040590000</v>
      </c>
      <c r="B497" t="s">
        <v>2245</v>
      </c>
      <c r="C497">
        <v>-3.85</v>
      </c>
      <c r="D497" t="str">
        <f t="shared" si="14"/>
        <v>{code: "3040590000",</v>
      </c>
      <c r="E497" t="str">
        <f t="shared" si="15"/>
        <v>name: "AL ZAHRANI  STORE"},</v>
      </c>
    </row>
    <row r="498" spans="1:5">
      <c r="A498">
        <v>3040600000</v>
      </c>
      <c r="B498" t="s">
        <v>2246</v>
      </c>
      <c r="C498">
        <v>0</v>
      </c>
      <c r="D498" t="str">
        <f t="shared" si="14"/>
        <v>{code: "3040600000",</v>
      </c>
      <c r="E498" t="str">
        <f t="shared" si="15"/>
        <v>name: "First Shopping Trading Est."},</v>
      </c>
    </row>
    <row r="499" spans="1:5">
      <c r="A499">
        <v>3040610000</v>
      </c>
      <c r="B499" t="s">
        <v>2247</v>
      </c>
      <c r="C499">
        <v>0.01</v>
      </c>
      <c r="D499" t="str">
        <f t="shared" si="14"/>
        <v>{code: "3040610000",</v>
      </c>
      <c r="E499" t="str">
        <f t="shared" si="15"/>
        <v>name: "Qassar Al Hazaz Trad. - New Murooj"},</v>
      </c>
    </row>
    <row r="500" spans="1:5">
      <c r="A500">
        <v>3040620000</v>
      </c>
      <c r="B500" t="s">
        <v>2248</v>
      </c>
      <c r="C500" s="2">
        <v>6258.59</v>
      </c>
      <c r="D500" t="str">
        <f t="shared" si="14"/>
        <v>{code: "3040620000",</v>
      </c>
      <c r="E500" t="str">
        <f t="shared" si="15"/>
        <v>name: "Mohammad Al Rasheed Co."},</v>
      </c>
    </row>
    <row r="501" spans="1:5">
      <c r="A501">
        <v>3040630000</v>
      </c>
      <c r="B501" t="s">
        <v>2249</v>
      </c>
      <c r="C501" s="2">
        <v>16400.150000000001</v>
      </c>
      <c r="D501" t="str">
        <f t="shared" si="14"/>
        <v>{code: "3040630000",</v>
      </c>
      <c r="E501" t="str">
        <f t="shared" si="15"/>
        <v>name: "Zero One Trading Est."},</v>
      </c>
    </row>
    <row r="502" spans="1:5">
      <c r="A502">
        <v>3050020000</v>
      </c>
      <c r="B502" t="s">
        <v>2250</v>
      </c>
      <c r="C502">
        <v>0</v>
      </c>
      <c r="D502" t="str">
        <f t="shared" si="14"/>
        <v>{code: "3050020000",</v>
      </c>
      <c r="E502" t="str">
        <f t="shared" si="15"/>
        <v>name: "Ahmed Bawazeer Trading Est"},</v>
      </c>
    </row>
    <row r="503" spans="1:5">
      <c r="A503">
        <v>3050030000</v>
      </c>
      <c r="B503" t="s">
        <v>2251</v>
      </c>
      <c r="C503">
        <v>0.01</v>
      </c>
      <c r="D503" t="str">
        <f t="shared" si="14"/>
        <v>{code: "3050030000",</v>
      </c>
      <c r="E503" t="str">
        <f t="shared" si="15"/>
        <v>name: "MARKAZ ALDAKHEEL - Buraidah"},</v>
      </c>
    </row>
    <row r="504" spans="1:5">
      <c r="A504">
        <v>3050040000</v>
      </c>
      <c r="B504" t="s">
        <v>2252</v>
      </c>
      <c r="C504">
        <v>1.01</v>
      </c>
      <c r="D504" t="str">
        <f t="shared" si="14"/>
        <v>{code: "3050040000",</v>
      </c>
      <c r="E504" t="str">
        <f t="shared" si="15"/>
        <v>name: "Bright Home"},</v>
      </c>
    </row>
    <row r="505" spans="1:5">
      <c r="A505">
        <v>3050050000</v>
      </c>
      <c r="B505" t="s">
        <v>2253</v>
      </c>
      <c r="C505">
        <v>627.44000000000005</v>
      </c>
      <c r="D505" t="str">
        <f t="shared" si="14"/>
        <v>{code: "3050050000",</v>
      </c>
      <c r="E505" t="str">
        <f t="shared" si="15"/>
        <v>name: "BRIGHT HOME - AL ORAIJA"},</v>
      </c>
    </row>
    <row r="506" spans="1:5">
      <c r="A506">
        <v>3060010000</v>
      </c>
      <c r="B506" t="s">
        <v>2254</v>
      </c>
      <c r="C506">
        <v>222.08</v>
      </c>
      <c r="D506" t="str">
        <f t="shared" si="14"/>
        <v>{code: "3060010000",</v>
      </c>
      <c r="E506" t="str">
        <f t="shared" si="15"/>
        <v>name: "Medicine Day Medical Pharmacy"},</v>
      </c>
    </row>
    <row r="507" spans="1:5">
      <c r="A507">
        <v>3060020000</v>
      </c>
      <c r="B507" t="s">
        <v>2255</v>
      </c>
      <c r="C507">
        <v>0</v>
      </c>
      <c r="D507" t="str">
        <f t="shared" si="14"/>
        <v>{code: "3060020000",</v>
      </c>
      <c r="E507" t="str">
        <f t="shared" si="15"/>
        <v>name: "Taj Aldawaa Pharmacy"},</v>
      </c>
    </row>
    <row r="508" spans="1:5">
      <c r="A508">
        <v>3060030000</v>
      </c>
      <c r="B508" t="s">
        <v>2256</v>
      </c>
      <c r="C508">
        <v>0</v>
      </c>
      <c r="D508" t="str">
        <f t="shared" si="14"/>
        <v>{code: "3060030000",</v>
      </c>
      <c r="E508" t="str">
        <f t="shared" si="15"/>
        <v>name: "Lamsat Alenaya Pharmacy"},</v>
      </c>
    </row>
    <row r="509" spans="1:5">
      <c r="A509">
        <v>3100010000</v>
      </c>
      <c r="B509" t="s">
        <v>2257</v>
      </c>
      <c r="C509">
        <v>0</v>
      </c>
      <c r="D509" t="str">
        <f t="shared" si="14"/>
        <v>{code: "3100010000",</v>
      </c>
      <c r="E509" t="str">
        <f t="shared" si="15"/>
        <v>name: "RAWAYA LOZAAN"},</v>
      </c>
    </row>
    <row r="510" spans="1:5">
      <c r="A510">
        <v>3100030000</v>
      </c>
      <c r="B510" t="s">
        <v>2258</v>
      </c>
      <c r="C510">
        <v>0</v>
      </c>
      <c r="D510" t="str">
        <f t="shared" si="14"/>
        <v>{code: "3100030000",</v>
      </c>
      <c r="E510" t="str">
        <f t="shared" si="15"/>
        <v>name: "MTAJER AL TAWFIR ALMASIA FOR TRADING CO."},</v>
      </c>
    </row>
    <row r="511" spans="1:5">
      <c r="A511">
        <v>3100040000</v>
      </c>
      <c r="B511" t="s">
        <v>2259</v>
      </c>
      <c r="C511">
        <v>0</v>
      </c>
      <c r="D511" t="str">
        <f t="shared" si="14"/>
        <v>{code: "3100040000",</v>
      </c>
      <c r="E511" t="str">
        <f t="shared" si="15"/>
        <v>name: "ZAHRA ALTWFEER TRADING"},</v>
      </c>
    </row>
    <row r="512" spans="1:5">
      <c r="A512">
        <v>3100060000</v>
      </c>
      <c r="B512" t="s">
        <v>2260</v>
      </c>
      <c r="C512">
        <v>0</v>
      </c>
      <c r="D512" t="str">
        <f t="shared" ref="D512:D575" si="16">"{code: """ &amp;A512 &amp; ""","</f>
        <v>{code: "3100060000",</v>
      </c>
      <c r="E512" t="str">
        <f t="shared" ref="E512:E575" si="17">"name: """ &amp;B512 &amp; """},"</f>
        <v>name: "ELITE COMMERCIAL"},</v>
      </c>
    </row>
    <row r="513" spans="1:5">
      <c r="A513">
        <v>3100070000</v>
      </c>
      <c r="B513" t="s">
        <v>2261</v>
      </c>
      <c r="C513">
        <v>0</v>
      </c>
      <c r="D513" t="str">
        <f t="shared" si="16"/>
        <v>{code: "3100070000",</v>
      </c>
      <c r="E513" t="str">
        <f t="shared" si="17"/>
        <v>name: "SAH EXHIBITION (DISCOUNT STORE)"},</v>
      </c>
    </row>
    <row r="514" spans="1:5">
      <c r="A514">
        <v>3100080000</v>
      </c>
      <c r="B514" t="s">
        <v>2262</v>
      </c>
      <c r="C514">
        <v>779.85</v>
      </c>
      <c r="D514" t="str">
        <f t="shared" si="16"/>
        <v>{code: "3100080000",</v>
      </c>
      <c r="E514" t="str">
        <f t="shared" si="17"/>
        <v>name: "RAWWE ALMANZEL CENTER"},</v>
      </c>
    </row>
    <row r="515" spans="1:5">
      <c r="A515">
        <v>3100090000</v>
      </c>
      <c r="B515" t="s">
        <v>2263</v>
      </c>
      <c r="C515">
        <v>0</v>
      </c>
      <c r="D515" t="str">
        <f t="shared" si="16"/>
        <v>{code: "3100090000",</v>
      </c>
      <c r="E515" t="str">
        <f t="shared" si="17"/>
        <v>name: "ALJAIDI TRADING EST"},</v>
      </c>
    </row>
    <row r="516" spans="1:5">
      <c r="A516">
        <v>3100100000</v>
      </c>
      <c r="B516" t="s">
        <v>2264</v>
      </c>
      <c r="C516">
        <v>0</v>
      </c>
      <c r="D516" t="str">
        <f t="shared" si="16"/>
        <v>{code: "3100100000",</v>
      </c>
      <c r="E516" t="str">
        <f t="shared" si="17"/>
        <v>name: "Ramez Commercial Moya"},</v>
      </c>
    </row>
    <row r="517" spans="1:5">
      <c r="A517">
        <v>3100110000</v>
      </c>
      <c r="B517" t="s">
        <v>2265</v>
      </c>
      <c r="C517" s="2">
        <v>20422.189999999999</v>
      </c>
      <c r="D517" t="str">
        <f t="shared" si="16"/>
        <v>{code: "3100110000",</v>
      </c>
      <c r="E517" t="str">
        <f t="shared" si="17"/>
        <v>name: "ALAM ALHAZAZ -ASHBILIA"},</v>
      </c>
    </row>
    <row r="518" spans="1:5">
      <c r="A518">
        <v>3100120000</v>
      </c>
      <c r="B518" t="s">
        <v>2266</v>
      </c>
      <c r="C518">
        <v>0</v>
      </c>
      <c r="D518" t="str">
        <f t="shared" si="16"/>
        <v>{code: "3100120000",</v>
      </c>
      <c r="E518" t="str">
        <f t="shared" si="17"/>
        <v>name: "ZOHOR AL-MADINA"},</v>
      </c>
    </row>
    <row r="519" spans="1:5">
      <c r="A519">
        <v>3100140000</v>
      </c>
      <c r="B519" t="s">
        <v>2267</v>
      </c>
      <c r="C519">
        <v>0</v>
      </c>
      <c r="D519" t="str">
        <f t="shared" si="16"/>
        <v>{code: "3100140000",</v>
      </c>
      <c r="E519" t="str">
        <f t="shared" si="17"/>
        <v>name: "AlHazaz Center for Trading Co."},</v>
      </c>
    </row>
    <row r="520" spans="1:5">
      <c r="A520">
        <v>3100160000</v>
      </c>
      <c r="B520" t="s">
        <v>2268</v>
      </c>
      <c r="C520">
        <v>791</v>
      </c>
      <c r="D520" t="str">
        <f t="shared" si="16"/>
        <v>{code: "3100160000",</v>
      </c>
      <c r="E520" t="str">
        <f t="shared" si="17"/>
        <v>name: "RWAD BAITAK CO."},</v>
      </c>
    </row>
    <row r="521" spans="1:5">
      <c r="A521">
        <v>3100170000</v>
      </c>
      <c r="B521" t="s">
        <v>2269</v>
      </c>
      <c r="C521">
        <v>0</v>
      </c>
      <c r="D521" t="str">
        <f t="shared" si="16"/>
        <v>{code: "3100170000",</v>
      </c>
      <c r="E521" t="str">
        <f t="shared" si="17"/>
        <v>name: "LAMASAT AL HAZAZ"},</v>
      </c>
    </row>
    <row r="522" spans="1:5">
      <c r="A522">
        <v>3100170001</v>
      </c>
      <c r="B522" t="s">
        <v>2270</v>
      </c>
      <c r="C522">
        <v>65.400000000000006</v>
      </c>
      <c r="D522" t="str">
        <f t="shared" si="16"/>
        <v>{code: "3100170001",</v>
      </c>
      <c r="E522" t="str">
        <f t="shared" si="17"/>
        <v>name: "Lamasat AlHazaz - AlNazeem"},</v>
      </c>
    </row>
    <row r="523" spans="1:5">
      <c r="A523">
        <v>3100190000</v>
      </c>
      <c r="B523" t="s">
        <v>2271</v>
      </c>
      <c r="C523">
        <v>0</v>
      </c>
      <c r="D523" t="str">
        <f t="shared" si="16"/>
        <v>{code: "3100190000",</v>
      </c>
      <c r="E523" t="str">
        <f t="shared" si="17"/>
        <v>name: "ALORUBA CENTER FOR TRADING"},</v>
      </c>
    </row>
    <row r="524" spans="1:5">
      <c r="A524">
        <v>3100200000</v>
      </c>
      <c r="B524" t="s">
        <v>2272</v>
      </c>
      <c r="C524">
        <v>0</v>
      </c>
      <c r="D524" t="str">
        <f t="shared" si="16"/>
        <v>{code: "3100200000",</v>
      </c>
      <c r="E524" t="str">
        <f t="shared" si="17"/>
        <v>name: "DONIA ALHAZAZ TRADING EST"},</v>
      </c>
    </row>
    <row r="525" spans="1:5">
      <c r="A525">
        <v>3100210000</v>
      </c>
      <c r="B525" t="s">
        <v>2273</v>
      </c>
      <c r="C525">
        <v>0</v>
      </c>
      <c r="D525" t="str">
        <f t="shared" si="16"/>
        <v>{code: "3100210000",</v>
      </c>
      <c r="E525" t="str">
        <f t="shared" si="17"/>
        <v>name: "TAG ALASAAR TRADIND EST"},</v>
      </c>
    </row>
    <row r="526" spans="1:5">
      <c r="A526">
        <v>3100230000</v>
      </c>
      <c r="B526" t="s">
        <v>2274</v>
      </c>
      <c r="C526">
        <v>223.8</v>
      </c>
      <c r="D526" t="str">
        <f t="shared" si="16"/>
        <v>{code: "3100230000",</v>
      </c>
      <c r="E526" t="str">
        <f t="shared" si="17"/>
        <v>name: "TALAEAA AL MSHAHEIR"},</v>
      </c>
    </row>
    <row r="527" spans="1:5">
      <c r="A527">
        <v>3100260000</v>
      </c>
      <c r="B527" t="s">
        <v>2275</v>
      </c>
      <c r="C527" s="2">
        <v>8883.67</v>
      </c>
      <c r="D527" t="str">
        <f t="shared" si="16"/>
        <v>{code: "3100260000",</v>
      </c>
      <c r="E527" t="str">
        <f t="shared" si="17"/>
        <v>name: "IMTIYAZ WHOLESALE COMPANY"},</v>
      </c>
    </row>
    <row r="528" spans="1:5">
      <c r="A528">
        <v>3100270000</v>
      </c>
      <c r="B528" t="s">
        <v>2276</v>
      </c>
      <c r="C528">
        <v>0</v>
      </c>
      <c r="D528" t="str">
        <f t="shared" si="16"/>
        <v>{code: "3100270000",</v>
      </c>
      <c r="E528" t="str">
        <f t="shared" si="17"/>
        <v>name: "Bronze Chain Trading Company"},</v>
      </c>
    </row>
    <row r="529" spans="1:5">
      <c r="A529">
        <v>3100280000</v>
      </c>
      <c r="B529" t="s">
        <v>2277</v>
      </c>
      <c r="C529">
        <v>0</v>
      </c>
      <c r="D529" t="str">
        <f t="shared" si="16"/>
        <v>{code: "3100280000",</v>
      </c>
      <c r="E529" t="str">
        <f t="shared" si="17"/>
        <v>name: "Ahlam Alassar Trading Co."},</v>
      </c>
    </row>
    <row r="530" spans="1:5">
      <c r="A530">
        <v>3100290000</v>
      </c>
      <c r="B530" t="s">
        <v>2278</v>
      </c>
      <c r="C530">
        <v>0</v>
      </c>
      <c r="D530" t="str">
        <f t="shared" si="16"/>
        <v>{code: "3100290000",</v>
      </c>
      <c r="E530" t="str">
        <f t="shared" si="17"/>
        <v>name: "Todo Trading Company"},</v>
      </c>
    </row>
    <row r="531" spans="1:5">
      <c r="A531">
        <v>3100300000</v>
      </c>
      <c r="B531" t="s">
        <v>2279</v>
      </c>
      <c r="C531" s="2">
        <v>2507.4299999999998</v>
      </c>
      <c r="D531" t="str">
        <f t="shared" si="16"/>
        <v>{code: "3100300000",</v>
      </c>
      <c r="E531" t="str">
        <f t="shared" si="17"/>
        <v>name: "Hazaz Corner Trading Est"},</v>
      </c>
    </row>
    <row r="532" spans="1:5">
      <c r="A532">
        <v>3100320000</v>
      </c>
      <c r="B532" t="s">
        <v>2280</v>
      </c>
      <c r="C532">
        <v>11.25</v>
      </c>
      <c r="D532" t="str">
        <f t="shared" si="16"/>
        <v>{code: "3100320000",</v>
      </c>
      <c r="E532" t="str">
        <f t="shared" si="17"/>
        <v>name: "Alsaqr Al Hazaz Co."},</v>
      </c>
    </row>
    <row r="533" spans="1:5">
      <c r="A533">
        <v>3100330000</v>
      </c>
      <c r="B533" t="s">
        <v>2281</v>
      </c>
      <c r="C533">
        <v>-0.4</v>
      </c>
      <c r="D533" t="str">
        <f t="shared" si="16"/>
        <v>{code: "3100330000",</v>
      </c>
      <c r="E533" t="str">
        <f t="shared" si="17"/>
        <v>name: "A TO Z  DUBAI  MARKET"},</v>
      </c>
    </row>
    <row r="534" spans="1:5">
      <c r="A534">
        <v>3100330001</v>
      </c>
      <c r="B534" t="s">
        <v>2282</v>
      </c>
      <c r="C534">
        <v>0</v>
      </c>
      <c r="D534" t="str">
        <f t="shared" si="16"/>
        <v>{code: "3100330001",</v>
      </c>
      <c r="E534" t="str">
        <f t="shared" si="17"/>
        <v>name: "AZHAR AL BASEM TRADING"},</v>
      </c>
    </row>
    <row r="535" spans="1:5">
      <c r="A535">
        <v>3100340000</v>
      </c>
      <c r="B535" t="s">
        <v>2283</v>
      </c>
      <c r="C535">
        <v>0.01</v>
      </c>
      <c r="D535" t="str">
        <f t="shared" si="16"/>
        <v>{code: "3100340000",</v>
      </c>
      <c r="E535" t="str">
        <f t="shared" si="17"/>
        <v>name: "NASEEM ALMOUG - NAZEEM"},</v>
      </c>
    </row>
    <row r="536" spans="1:5">
      <c r="A536">
        <v>3100340001</v>
      </c>
      <c r="B536" t="s">
        <v>2284</v>
      </c>
      <c r="C536">
        <v>-0.5</v>
      </c>
      <c r="D536" t="str">
        <f t="shared" si="16"/>
        <v>{code: "3100340001",</v>
      </c>
      <c r="E536" t="str">
        <f t="shared" si="17"/>
        <v>name: "NASEEM ALMOUG - RAWDAH"},</v>
      </c>
    </row>
    <row r="537" spans="1:5">
      <c r="A537">
        <v>3100340002</v>
      </c>
      <c r="B537" t="s">
        <v>2285</v>
      </c>
      <c r="C537">
        <v>-2.08</v>
      </c>
      <c r="D537" t="str">
        <f t="shared" si="16"/>
        <v>{code: "3100340002",</v>
      </c>
      <c r="E537" t="str">
        <f t="shared" si="17"/>
        <v>name: "NASEEM ALMOUG - UMMAL HAMAAM"},</v>
      </c>
    </row>
    <row r="538" spans="1:5">
      <c r="A538">
        <v>3100340003</v>
      </c>
      <c r="B538" t="s">
        <v>2286</v>
      </c>
      <c r="C538">
        <v>0</v>
      </c>
      <c r="D538" t="str">
        <f t="shared" si="16"/>
        <v>{code: "3100340003",</v>
      </c>
      <c r="E538" t="str">
        <f t="shared" si="17"/>
        <v>name: "NASEEM ALMOUG - ISHBILIYA"},</v>
      </c>
    </row>
    <row r="539" spans="1:5">
      <c r="A539">
        <v>3100340004</v>
      </c>
      <c r="B539" t="s">
        <v>2287</v>
      </c>
      <c r="C539" s="2">
        <v>5532.76</v>
      </c>
      <c r="D539" t="str">
        <f t="shared" si="16"/>
        <v>{code: "3100340004",</v>
      </c>
      <c r="E539" t="str">
        <f t="shared" si="17"/>
        <v>name: "FUTURE TOYS TRADING Co.-KING ABDULLAH ROAD"},</v>
      </c>
    </row>
    <row r="540" spans="1:5">
      <c r="A540">
        <v>3100350000</v>
      </c>
      <c r="B540" t="s">
        <v>2288</v>
      </c>
      <c r="C540">
        <v>0</v>
      </c>
      <c r="D540" t="str">
        <f t="shared" si="16"/>
        <v>{code: "3100350000",</v>
      </c>
      <c r="E540" t="str">
        <f t="shared" si="17"/>
        <v>name: "ALAAF SABITA TRADING"},</v>
      </c>
    </row>
    <row r="541" spans="1:5">
      <c r="A541">
        <v>3100360000</v>
      </c>
      <c r="B541" t="s">
        <v>2289</v>
      </c>
      <c r="C541" s="2">
        <v>6598.6</v>
      </c>
      <c r="D541" t="str">
        <f t="shared" si="16"/>
        <v>{code: "3100360000",</v>
      </c>
      <c r="E541" t="str">
        <f t="shared" si="17"/>
        <v>name: "Savings Opportunity Trading Est"},</v>
      </c>
    </row>
    <row r="542" spans="1:5">
      <c r="A542">
        <v>3100360001</v>
      </c>
      <c r="B542" t="s">
        <v>2290</v>
      </c>
      <c r="C542">
        <v>0</v>
      </c>
      <c r="D542" t="str">
        <f t="shared" si="16"/>
        <v>{code: "3100360001",</v>
      </c>
      <c r="E542" t="str">
        <f t="shared" si="17"/>
        <v>name: "مؤسسة عبدالرحمن فهد للتجارة"},</v>
      </c>
    </row>
    <row r="543" spans="1:5">
      <c r="A543">
        <v>3100370000</v>
      </c>
      <c r="B543" t="s">
        <v>2291</v>
      </c>
      <c r="C543" s="2">
        <v>6576.8</v>
      </c>
      <c r="D543" t="str">
        <f t="shared" si="16"/>
        <v>{code: "3100370000",</v>
      </c>
      <c r="E543" t="str">
        <f t="shared" si="17"/>
        <v>name: "Top Five Trading Est."},</v>
      </c>
    </row>
    <row r="544" spans="1:5">
      <c r="A544">
        <v>3100370001</v>
      </c>
      <c r="B544" t="s">
        <v>2292</v>
      </c>
      <c r="C544">
        <v>0</v>
      </c>
      <c r="D544" t="str">
        <f t="shared" si="16"/>
        <v>{code: "3100370001",</v>
      </c>
      <c r="E544" t="str">
        <f t="shared" si="17"/>
        <v>name: "مؤسسة توب العائلة للتجارة"},</v>
      </c>
    </row>
    <row r="545" spans="1:5">
      <c r="A545">
        <v>3100380000</v>
      </c>
      <c r="B545" t="s">
        <v>2293</v>
      </c>
      <c r="C545">
        <v>0</v>
      </c>
      <c r="D545" t="str">
        <f t="shared" si="16"/>
        <v>{code: "3100380000",</v>
      </c>
      <c r="E545" t="str">
        <f t="shared" si="17"/>
        <v>name: "SULYMAN FOR SAVING"},</v>
      </c>
    </row>
    <row r="546" spans="1:5">
      <c r="A546">
        <v>3100380001</v>
      </c>
      <c r="B546" t="s">
        <v>2294</v>
      </c>
      <c r="C546" s="2">
        <v>1808.65</v>
      </c>
      <c r="D546" t="str">
        <f t="shared" si="16"/>
        <v>{code: "3100380001",</v>
      </c>
      <c r="E546" t="str">
        <f t="shared" si="17"/>
        <v>name: "شركة الصالة الاقتصادية للتجارة"},</v>
      </c>
    </row>
    <row r="547" spans="1:5">
      <c r="A547">
        <v>3100390000</v>
      </c>
      <c r="B547" t="s">
        <v>2295</v>
      </c>
      <c r="C547">
        <v>-1.62</v>
      </c>
      <c r="D547" t="str">
        <f t="shared" si="16"/>
        <v>{code: "3100390000",</v>
      </c>
      <c r="E547" t="str">
        <f t="shared" si="17"/>
        <v>name: "Rokn AlJahz For Trading Co."},</v>
      </c>
    </row>
    <row r="548" spans="1:5">
      <c r="A548">
        <v>3100390001</v>
      </c>
      <c r="B548" t="s">
        <v>2296</v>
      </c>
      <c r="C548">
        <v>-0.04</v>
      </c>
      <c r="D548" t="str">
        <f t="shared" si="16"/>
        <v>{code: "3100390001",</v>
      </c>
      <c r="E548" t="str">
        <f t="shared" si="17"/>
        <v>name: "FAMILY DISCOUNT TRADE COMPANY"},</v>
      </c>
    </row>
    <row r="549" spans="1:5">
      <c r="A549">
        <v>3100400000</v>
      </c>
      <c r="B549" t="s">
        <v>2297</v>
      </c>
      <c r="C549">
        <v>0</v>
      </c>
      <c r="D549" t="str">
        <f t="shared" si="16"/>
        <v>{code: "3100400000",</v>
      </c>
      <c r="E549" t="str">
        <f t="shared" si="17"/>
        <v>name: "AZHAR AL BASEM"},</v>
      </c>
    </row>
    <row r="550" spans="1:5">
      <c r="A550">
        <v>3100400001</v>
      </c>
      <c r="B550" t="s">
        <v>2298</v>
      </c>
      <c r="C550">
        <v>482.97</v>
      </c>
      <c r="D550" t="str">
        <f t="shared" si="16"/>
        <v>{code: "3100400001",</v>
      </c>
      <c r="E550" t="str">
        <f t="shared" si="17"/>
        <v>name: "KAMMAH AL HAZZAZ-WADI LABAN"},</v>
      </c>
    </row>
    <row r="551" spans="1:5">
      <c r="A551">
        <v>3100410000</v>
      </c>
      <c r="B551" t="s">
        <v>2299</v>
      </c>
      <c r="C551">
        <v>0</v>
      </c>
      <c r="D551" t="str">
        <f t="shared" si="16"/>
        <v>{code: "3100410000",</v>
      </c>
      <c r="E551" t="str">
        <f t="shared" si="17"/>
        <v>name: "Turoq Altawfeer Trading Est.-WADI LABAN"},</v>
      </c>
    </row>
    <row r="552" spans="1:5">
      <c r="A552">
        <v>3100410001</v>
      </c>
      <c r="B552" t="s">
        <v>2300</v>
      </c>
      <c r="C552">
        <v>0</v>
      </c>
      <c r="D552" t="str">
        <f t="shared" si="16"/>
        <v>{code: "3100410001",</v>
      </c>
      <c r="E552" t="str">
        <f t="shared" si="17"/>
        <v>name: "TUROQ ALTAWFEER TRADING EST.- NAJRAN"},</v>
      </c>
    </row>
    <row r="553" spans="1:5">
      <c r="A553">
        <v>3100410002</v>
      </c>
      <c r="B553" t="s">
        <v>2301</v>
      </c>
      <c r="C553">
        <v>0</v>
      </c>
      <c r="D553" t="str">
        <f t="shared" si="16"/>
        <v>{code: "3100410002",</v>
      </c>
      <c r="E553" t="str">
        <f t="shared" si="17"/>
        <v>name: "TUROQ ALTAWFER TRADING EST - NAJMUDDIN"},</v>
      </c>
    </row>
    <row r="554" spans="1:5">
      <c r="A554">
        <v>3100410003</v>
      </c>
      <c r="B554" t="s">
        <v>2302</v>
      </c>
      <c r="C554">
        <v>0</v>
      </c>
      <c r="D554" t="str">
        <f t="shared" si="16"/>
        <v>{code: "3100410003",</v>
      </c>
      <c r="E554" t="str">
        <f t="shared" si="17"/>
        <v>name: "TUROQ ALTAWFER TRADING EST - Alqerawan"},</v>
      </c>
    </row>
    <row r="555" spans="1:5">
      <c r="A555">
        <v>3100410004</v>
      </c>
      <c r="B555" t="s">
        <v>2303</v>
      </c>
      <c r="C555">
        <v>0</v>
      </c>
      <c r="D555" t="str">
        <f t="shared" si="16"/>
        <v>{code: "3100410004",</v>
      </c>
      <c r="E555" t="str">
        <f t="shared" si="17"/>
        <v>name: "POTBAY TRADING CO."},</v>
      </c>
    </row>
    <row r="556" spans="1:5">
      <c r="A556">
        <v>3100420000</v>
      </c>
      <c r="B556" t="s">
        <v>2304</v>
      </c>
      <c r="C556">
        <v>0</v>
      </c>
      <c r="D556" t="str">
        <f t="shared" si="16"/>
        <v>{code: "3100420000",</v>
      </c>
      <c r="E556" t="str">
        <f t="shared" si="17"/>
        <v>name: "ROKN AL BASSEM"},</v>
      </c>
    </row>
    <row r="557" spans="1:5">
      <c r="A557">
        <v>3100430000</v>
      </c>
      <c r="B557" t="s">
        <v>2305</v>
      </c>
      <c r="C557" s="2">
        <v>1332.17</v>
      </c>
      <c r="D557" t="str">
        <f t="shared" si="16"/>
        <v>{code: "3100430000",</v>
      </c>
      <c r="E557" t="str">
        <f t="shared" si="17"/>
        <v>name: "Arab Gate Trading and Contracting Company"},</v>
      </c>
    </row>
    <row r="558" spans="1:5">
      <c r="A558">
        <v>3100440000</v>
      </c>
      <c r="B558" t="s">
        <v>2306</v>
      </c>
      <c r="C558">
        <v>0</v>
      </c>
      <c r="D558" t="str">
        <f t="shared" si="16"/>
        <v>{code: "3100440000",</v>
      </c>
      <c r="E558" t="str">
        <f t="shared" si="17"/>
        <v>name: "Above Description Company - Abu Bakr"},</v>
      </c>
    </row>
    <row r="559" spans="1:5">
      <c r="A559">
        <v>3100450000</v>
      </c>
      <c r="B559" t="s">
        <v>2307</v>
      </c>
      <c r="C559" s="2">
        <v>18822.849999999999</v>
      </c>
      <c r="D559" t="str">
        <f t="shared" si="16"/>
        <v>{code: "3100450000",</v>
      </c>
      <c r="E559" t="str">
        <f t="shared" si="17"/>
        <v>name: "AL HIDAYAH MALL TRADING EST."},</v>
      </c>
    </row>
    <row r="560" spans="1:5">
      <c r="A560">
        <v>3100450001</v>
      </c>
      <c r="B560" t="s">
        <v>2308</v>
      </c>
      <c r="C560">
        <v>0</v>
      </c>
      <c r="D560" t="str">
        <f t="shared" si="16"/>
        <v>{code: "3100450001",</v>
      </c>
      <c r="E560" t="str">
        <f t="shared" si="17"/>
        <v>name: "Al Yasmeen Center Trading Est."},</v>
      </c>
    </row>
    <row r="561" spans="1:5">
      <c r="A561">
        <v>3100460000</v>
      </c>
      <c r="B561" t="s">
        <v>2309</v>
      </c>
      <c r="C561">
        <v>0</v>
      </c>
      <c r="D561" t="str">
        <f t="shared" si="16"/>
        <v>{code: "3100460000",</v>
      </c>
      <c r="E561" t="str">
        <f t="shared" si="17"/>
        <v>name: "Ala Kaifak Trading Company"},</v>
      </c>
    </row>
    <row r="562" spans="1:5">
      <c r="A562">
        <v>3100470000</v>
      </c>
      <c r="B562" t="s">
        <v>2310</v>
      </c>
      <c r="C562">
        <v>0</v>
      </c>
      <c r="D562" t="str">
        <f t="shared" si="16"/>
        <v>{code: "3100470000",</v>
      </c>
      <c r="E562" t="str">
        <f t="shared" si="17"/>
        <v>name: "Hanna Baraka Est. for Home Appliances - Al Naseem"},</v>
      </c>
    </row>
    <row r="563" spans="1:5">
      <c r="A563">
        <v>3100480000</v>
      </c>
      <c r="B563" t="s">
        <v>2311</v>
      </c>
      <c r="C563" s="2">
        <v>29449.38</v>
      </c>
      <c r="D563" t="str">
        <f t="shared" si="16"/>
        <v>{code: "3100480000",</v>
      </c>
      <c r="E563" t="str">
        <f t="shared" si="17"/>
        <v>name: "WAHA ALHARM"},</v>
      </c>
    </row>
    <row r="564" spans="1:5">
      <c r="A564">
        <v>3100490000</v>
      </c>
      <c r="B564" t="s">
        <v>2312</v>
      </c>
      <c r="C564">
        <v>0</v>
      </c>
      <c r="D564" t="str">
        <f t="shared" si="16"/>
        <v>{code: "3100490000",</v>
      </c>
      <c r="E564" t="str">
        <f t="shared" si="17"/>
        <v>name: "PRICES SEA CO.-MONISIYA"},</v>
      </c>
    </row>
    <row r="565" spans="1:5">
      <c r="A565">
        <v>3100490001</v>
      </c>
      <c r="B565" t="s">
        <v>2313</v>
      </c>
      <c r="C565">
        <v>0</v>
      </c>
      <c r="D565" t="str">
        <f t="shared" si="16"/>
        <v>{code: "3100490001",</v>
      </c>
      <c r="E565" t="str">
        <f t="shared" si="17"/>
        <v>name: "PRICES SEA Badeah"},</v>
      </c>
    </row>
    <row r="566" spans="1:5">
      <c r="A566">
        <v>3100490002</v>
      </c>
      <c r="B566" t="s">
        <v>2314</v>
      </c>
      <c r="C566">
        <v>0</v>
      </c>
      <c r="D566" t="str">
        <f t="shared" si="16"/>
        <v>{code: "3100490002",</v>
      </c>
      <c r="E566" t="str">
        <f t="shared" si="17"/>
        <v>name: "PRICES SEA CO.-Al Rayyan"},</v>
      </c>
    </row>
    <row r="567" spans="1:5">
      <c r="A567">
        <v>3100500000</v>
      </c>
      <c r="B567" t="s">
        <v>2315</v>
      </c>
      <c r="C567">
        <v>0</v>
      </c>
      <c r="D567" t="str">
        <f t="shared" si="16"/>
        <v>{code: "3100500000",</v>
      </c>
      <c r="E567" t="str">
        <f t="shared" si="17"/>
        <v>name: "Kunooz Al-Hara Trading Est"},</v>
      </c>
    </row>
    <row r="568" spans="1:5">
      <c r="A568">
        <v>3100510000</v>
      </c>
      <c r="B568" t="s">
        <v>2316</v>
      </c>
      <c r="C568">
        <v>0</v>
      </c>
      <c r="D568" t="str">
        <f t="shared" si="16"/>
        <v>{code: "3100510000",</v>
      </c>
      <c r="E568" t="str">
        <f t="shared" si="17"/>
        <v>name: "Five City Trading Est"},</v>
      </c>
    </row>
    <row r="569" spans="1:5">
      <c r="A569">
        <v>3100520000</v>
      </c>
      <c r="B569" t="s">
        <v>2317</v>
      </c>
      <c r="C569">
        <v>401.9</v>
      </c>
      <c r="D569" t="str">
        <f t="shared" si="16"/>
        <v>{code: "3100520000",</v>
      </c>
      <c r="E569" t="str">
        <f t="shared" si="17"/>
        <v>name: "TAYBBA CENTER"},</v>
      </c>
    </row>
    <row r="570" spans="1:5">
      <c r="A570">
        <v>3100530000</v>
      </c>
      <c r="B570" t="s">
        <v>2318</v>
      </c>
      <c r="C570">
        <v>29.1</v>
      </c>
      <c r="D570" t="str">
        <f t="shared" si="16"/>
        <v>{code: "3100530000",</v>
      </c>
      <c r="E570" t="str">
        <f t="shared" si="17"/>
        <v>name: "ALAM AL BASEM"},</v>
      </c>
    </row>
    <row r="571" spans="1:5">
      <c r="A571">
        <v>3100540000</v>
      </c>
      <c r="B571" t="s">
        <v>2319</v>
      </c>
      <c r="C571">
        <v>789.4</v>
      </c>
      <c r="D571" t="str">
        <f t="shared" si="16"/>
        <v>{code: "3100540000",</v>
      </c>
      <c r="E571" t="str">
        <f t="shared" si="17"/>
        <v>name: "TAJ  SHADN TRADING EST"},</v>
      </c>
    </row>
    <row r="572" spans="1:5">
      <c r="A572">
        <v>3100550000</v>
      </c>
      <c r="B572" t="s">
        <v>2320</v>
      </c>
      <c r="C572">
        <v>0</v>
      </c>
      <c r="D572" t="str">
        <f t="shared" si="16"/>
        <v>{code: "3100550000",</v>
      </c>
      <c r="E572" t="str">
        <f t="shared" si="17"/>
        <v>name: "Tala'a Al Rabie Trading Company - Ishbi - Ishbiliya"},</v>
      </c>
    </row>
    <row r="573" spans="1:5">
      <c r="A573">
        <v>3100560000</v>
      </c>
      <c r="B573" t="s">
        <v>2321</v>
      </c>
      <c r="C573">
        <v>0.04</v>
      </c>
      <c r="D573" t="str">
        <f t="shared" si="16"/>
        <v>{code: "3100560000",</v>
      </c>
      <c r="E573" t="str">
        <f t="shared" si="17"/>
        <v>name: "ALHAZAZ ABOKHALED"},</v>
      </c>
    </row>
    <row r="574" spans="1:5">
      <c r="A574">
        <v>3100560001</v>
      </c>
      <c r="B574" t="s">
        <v>2322</v>
      </c>
      <c r="C574" s="2">
        <v>18337.900000000001</v>
      </c>
      <c r="D574" t="str">
        <f t="shared" si="16"/>
        <v>{code: "3100560001",</v>
      </c>
      <c r="E574" t="str">
        <f t="shared" si="17"/>
        <v>name: "ALAM ALHAZAZY- DAMMAM"},</v>
      </c>
    </row>
    <row r="575" spans="1:5">
      <c r="A575">
        <v>3100560002</v>
      </c>
      <c r="B575" t="s">
        <v>2323</v>
      </c>
      <c r="C575">
        <v>0.01</v>
      </c>
      <c r="D575" t="str">
        <f t="shared" si="16"/>
        <v>{code: "3100560002",</v>
      </c>
      <c r="E575" t="str">
        <f t="shared" si="17"/>
        <v>name: "ALAM ALHAZAZY ALFAHS"},</v>
      </c>
    </row>
    <row r="576" spans="1:5">
      <c r="A576">
        <v>3100560003</v>
      </c>
      <c r="B576" t="s">
        <v>2324</v>
      </c>
      <c r="C576">
        <v>0.01</v>
      </c>
      <c r="D576" t="str">
        <f t="shared" ref="D576:D639" si="18">"{code: """ &amp;A576 &amp; ""","</f>
        <v>{code: "3100560003",</v>
      </c>
      <c r="E576" t="str">
        <f t="shared" ref="E576:E639" si="19">"name: """ &amp;B576 &amp; """},"</f>
        <v>name: "HAZAZ-ALOROUBA"},</v>
      </c>
    </row>
    <row r="577" spans="1:5">
      <c r="A577">
        <v>3100570000</v>
      </c>
      <c r="B577" t="s">
        <v>2325</v>
      </c>
      <c r="C577" s="2">
        <v>6745.1</v>
      </c>
      <c r="D577" t="str">
        <f t="shared" si="18"/>
        <v>{code: "3100570000",</v>
      </c>
      <c r="E577" t="str">
        <f t="shared" si="19"/>
        <v>name: "Taj Al Hazaz Trading Est - Al Hazaz Buraidah"},</v>
      </c>
    </row>
    <row r="578" spans="1:5">
      <c r="A578">
        <v>3100580000</v>
      </c>
      <c r="B578" t="s">
        <v>2326</v>
      </c>
      <c r="C578">
        <v>0</v>
      </c>
      <c r="D578" t="str">
        <f t="shared" si="18"/>
        <v>{code: "3100580000",</v>
      </c>
      <c r="E578" t="str">
        <f t="shared" si="19"/>
        <v>name: "Tala'a Al-Hazaz Trading Est - Al-Shifa"},</v>
      </c>
    </row>
    <row r="579" spans="1:5">
      <c r="A579">
        <v>3100580001</v>
      </c>
      <c r="B579" t="s">
        <v>2327</v>
      </c>
      <c r="C579">
        <v>0</v>
      </c>
      <c r="D579" t="str">
        <f t="shared" si="18"/>
        <v>{code: "3100580001",</v>
      </c>
      <c r="E579" t="str">
        <f t="shared" si="19"/>
        <v>name: "Tala'a Al-Hazaz Trading Est - Al-Rabwa"},</v>
      </c>
    </row>
    <row r="580" spans="1:5">
      <c r="A580">
        <v>3100590000</v>
      </c>
      <c r="B580" t="s">
        <v>2328</v>
      </c>
      <c r="C580">
        <v>0</v>
      </c>
      <c r="D580" t="str">
        <f t="shared" si="18"/>
        <v>{code: "3100590000",</v>
      </c>
      <c r="E580" t="str">
        <f t="shared" si="19"/>
        <v>name: "Hazazy Almashtal St."},</v>
      </c>
    </row>
    <row r="581" spans="1:5">
      <c r="A581">
        <v>3100590001</v>
      </c>
      <c r="B581" t="s">
        <v>2329</v>
      </c>
      <c r="C581">
        <v>0</v>
      </c>
      <c r="D581" t="str">
        <f t="shared" si="18"/>
        <v>{code: "3100590001",</v>
      </c>
      <c r="E581" t="str">
        <f t="shared" si="19"/>
        <v>name: "Al Hazaz Corner Trading Est."},</v>
      </c>
    </row>
    <row r="582" spans="1:5">
      <c r="A582">
        <v>3100590002</v>
      </c>
      <c r="B582" t="s">
        <v>2330</v>
      </c>
      <c r="C582">
        <v>0</v>
      </c>
      <c r="D582" t="str">
        <f t="shared" si="18"/>
        <v>{code: "3100590002",</v>
      </c>
      <c r="E582" t="str">
        <f t="shared" si="19"/>
        <v>name: "AL SHEFA SCHOOL"},</v>
      </c>
    </row>
    <row r="583" spans="1:5">
      <c r="A583">
        <v>3100600000</v>
      </c>
      <c r="B583" t="s">
        <v>2331</v>
      </c>
      <c r="C583">
        <v>-121.1</v>
      </c>
      <c r="D583" t="str">
        <f t="shared" si="18"/>
        <v>{code: "3100600000",</v>
      </c>
      <c r="E583" t="str">
        <f t="shared" si="19"/>
        <v>name: "HAZAZ AL RAAS"},</v>
      </c>
    </row>
    <row r="584" spans="1:5">
      <c r="A584">
        <v>3100600001</v>
      </c>
      <c r="B584" t="s">
        <v>2332</v>
      </c>
      <c r="C584" s="2">
        <v>3682.06</v>
      </c>
      <c r="D584" t="str">
        <f t="shared" si="18"/>
        <v>{code: "3100600001",</v>
      </c>
      <c r="E584" t="str">
        <f t="shared" si="19"/>
        <v>name: "HAZAZ - ONAIZAH"},</v>
      </c>
    </row>
    <row r="585" spans="1:5">
      <c r="A585">
        <v>3100600002</v>
      </c>
      <c r="B585" t="s">
        <v>2333</v>
      </c>
      <c r="C585" s="2">
        <v>5251.6</v>
      </c>
      <c r="D585" t="str">
        <f t="shared" si="18"/>
        <v>{code: "3100600002",</v>
      </c>
      <c r="E585" t="str">
        <f t="shared" si="19"/>
        <v>name: "FORSA SHOPPING CENTER"},</v>
      </c>
    </row>
    <row r="586" spans="1:5">
      <c r="A586">
        <v>3100600003</v>
      </c>
      <c r="B586" t="s">
        <v>2334</v>
      </c>
      <c r="C586">
        <v>-65.92</v>
      </c>
      <c r="D586" t="str">
        <f t="shared" si="18"/>
        <v>{code: "3100600003",</v>
      </c>
      <c r="E586" t="str">
        <f t="shared" si="19"/>
        <v>name: "AL RABEH ALRASS"},</v>
      </c>
    </row>
    <row r="587" spans="1:5">
      <c r="A587">
        <v>3100600004</v>
      </c>
      <c r="B587" t="s">
        <v>2335</v>
      </c>
      <c r="C587">
        <v>0</v>
      </c>
      <c r="D587" t="str">
        <f t="shared" si="18"/>
        <v>{code: "3100600004",</v>
      </c>
      <c r="E587" t="str">
        <f t="shared" si="19"/>
        <v>name: "AL RABEA ONAIZA"},</v>
      </c>
    </row>
    <row r="588" spans="1:5">
      <c r="A588">
        <v>3100610000</v>
      </c>
      <c r="B588" t="s">
        <v>2336</v>
      </c>
      <c r="C588">
        <v>0.01</v>
      </c>
      <c r="D588" t="str">
        <f t="shared" si="18"/>
        <v>{code: "3100610000",</v>
      </c>
      <c r="E588" t="str">
        <f t="shared" si="19"/>
        <v>name: "H.Hazaz Exit # 15"},</v>
      </c>
    </row>
    <row r="589" spans="1:5">
      <c r="A589">
        <v>3100610001</v>
      </c>
      <c r="B589" t="s">
        <v>2337</v>
      </c>
      <c r="C589">
        <v>-0.1</v>
      </c>
      <c r="D589" t="str">
        <f t="shared" si="18"/>
        <v>{code: "3100610001",</v>
      </c>
      <c r="E589" t="str">
        <f t="shared" si="19"/>
        <v>name: "Janayen Rocking Spring Company"},</v>
      </c>
    </row>
    <row r="590" spans="1:5">
      <c r="A590">
        <v>3100620000</v>
      </c>
      <c r="B590" t="s">
        <v>2338</v>
      </c>
      <c r="C590" s="2">
        <v>4853.54</v>
      </c>
      <c r="D590" t="str">
        <f t="shared" si="18"/>
        <v>{code: "3100620000",</v>
      </c>
      <c r="E590" t="str">
        <f t="shared" si="19"/>
        <v>name: "Borg Al-Hazaz Trading Est"},</v>
      </c>
    </row>
    <row r="591" spans="1:5">
      <c r="A591">
        <v>3100630000</v>
      </c>
      <c r="B591" t="s">
        <v>2339</v>
      </c>
      <c r="C591">
        <v>0</v>
      </c>
      <c r="D591" t="str">
        <f t="shared" si="18"/>
        <v>{code: "3100630000",</v>
      </c>
      <c r="E591" t="str">
        <f t="shared" si="19"/>
        <v>name: "HAZAZ EXIT # 14"},</v>
      </c>
    </row>
    <row r="592" spans="1:5">
      <c r="A592">
        <v>3100640000</v>
      </c>
      <c r="B592" t="s">
        <v>2340</v>
      </c>
      <c r="C592">
        <v>868.12</v>
      </c>
      <c r="D592" t="str">
        <f t="shared" si="18"/>
        <v>{code: "3100640000",</v>
      </c>
      <c r="E592" t="str">
        <f t="shared" si="19"/>
        <v>name: "Aswaaq Sanam"},</v>
      </c>
    </row>
    <row r="593" spans="1:5">
      <c r="A593">
        <v>3100650000</v>
      </c>
      <c r="B593" t="s">
        <v>2341</v>
      </c>
      <c r="C593">
        <v>0</v>
      </c>
      <c r="D593" t="str">
        <f t="shared" si="18"/>
        <v>{code: "3100650000",</v>
      </c>
      <c r="E593" t="str">
        <f t="shared" si="19"/>
        <v>name: "Al Hazaz - Jezaan"},</v>
      </c>
    </row>
    <row r="594" spans="1:5">
      <c r="A594">
        <v>3100660000</v>
      </c>
      <c r="B594" t="s">
        <v>2342</v>
      </c>
      <c r="C594">
        <v>0</v>
      </c>
      <c r="D594" t="str">
        <f t="shared" si="18"/>
        <v>{code: "3100660000",</v>
      </c>
      <c r="E594" t="str">
        <f t="shared" si="19"/>
        <v>name: "Borj AlTawfeer Est. - Rawdah"},</v>
      </c>
    </row>
    <row r="595" spans="1:5">
      <c r="A595">
        <v>3100670000</v>
      </c>
      <c r="B595" t="s">
        <v>2343</v>
      </c>
      <c r="C595">
        <v>0</v>
      </c>
      <c r="D595" t="str">
        <f t="shared" si="18"/>
        <v>{code: "3100670000",</v>
      </c>
      <c r="E595" t="str">
        <f t="shared" si="19"/>
        <v>name: "Mujmuah Al Shamil"},</v>
      </c>
    </row>
    <row r="596" spans="1:5">
      <c r="A596">
        <v>3100680000</v>
      </c>
      <c r="B596" t="s">
        <v>2344</v>
      </c>
      <c r="C596">
        <v>0</v>
      </c>
      <c r="D596" t="str">
        <f t="shared" si="18"/>
        <v>{code: "3100680000",</v>
      </c>
      <c r="E596" t="str">
        <f t="shared" si="19"/>
        <v>name: "ALOBOTHANI FOR PLASTIC"},</v>
      </c>
    </row>
    <row r="597" spans="1:5">
      <c r="A597">
        <v>3100690000</v>
      </c>
      <c r="B597" t="s">
        <v>2345</v>
      </c>
      <c r="C597" s="2">
        <v>10033.120000000001</v>
      </c>
      <c r="D597" t="str">
        <f t="shared" si="18"/>
        <v>{code: "3100690000",</v>
      </c>
      <c r="E597" t="str">
        <f t="shared" si="19"/>
        <v>name: "AL HADAYA MALL TRADING"},</v>
      </c>
    </row>
    <row r="598" spans="1:5">
      <c r="A598">
        <v>3100700000</v>
      </c>
      <c r="B598" t="s">
        <v>2346</v>
      </c>
      <c r="C598" s="2">
        <v>25635.119999999999</v>
      </c>
      <c r="D598" t="str">
        <f t="shared" si="18"/>
        <v>{code: "3100700000",</v>
      </c>
      <c r="E598" t="str">
        <f t="shared" si="19"/>
        <v>name: "ALHAZAZ INTERNATIONAL CO.-RIYADH"},</v>
      </c>
    </row>
    <row r="599" spans="1:5">
      <c r="A599">
        <v>3110022</v>
      </c>
      <c r="C599">
        <v>0</v>
      </c>
      <c r="D599" t="str">
        <f t="shared" si="18"/>
        <v>{code: "3110022",</v>
      </c>
      <c r="E599" t="str">
        <f t="shared" si="19"/>
        <v>name: ""},</v>
      </c>
    </row>
    <row r="600" spans="1:5">
      <c r="A600">
        <v>3110100000</v>
      </c>
      <c r="B600" t="s">
        <v>2347</v>
      </c>
      <c r="C600" s="2">
        <v>5638.35</v>
      </c>
      <c r="D600" t="str">
        <f t="shared" si="18"/>
        <v>{code: "3110100000",</v>
      </c>
      <c r="E600" t="str">
        <f t="shared" si="19"/>
        <v>name: "Middle East Pharmacies Company"},</v>
      </c>
    </row>
    <row r="601" spans="1:5">
      <c r="A601">
        <v>3120010000</v>
      </c>
      <c r="B601" t="s">
        <v>2348</v>
      </c>
      <c r="C601">
        <v>16.36</v>
      </c>
      <c r="D601" t="str">
        <f t="shared" si="18"/>
        <v>{code: "3120010000",</v>
      </c>
      <c r="E601" t="str">
        <f t="shared" si="19"/>
        <v>name: "YAKOON LIL ASTESMAAR"},</v>
      </c>
    </row>
    <row r="602" spans="1:5">
      <c r="A602">
        <v>3120040000</v>
      </c>
      <c r="B602" t="s">
        <v>2349</v>
      </c>
      <c r="C602" s="2">
        <v>2949.78</v>
      </c>
      <c r="D602" t="str">
        <f t="shared" si="18"/>
        <v>{code: "3120040000",</v>
      </c>
      <c r="E602" t="str">
        <f t="shared" si="19"/>
        <v>name: "شركة زها الدولية"},</v>
      </c>
    </row>
    <row r="603" spans="1:5">
      <c r="A603">
        <v>312006</v>
      </c>
      <c r="B603" t="s">
        <v>2350</v>
      </c>
      <c r="C603">
        <v>0</v>
      </c>
      <c r="D603" t="str">
        <f t="shared" si="18"/>
        <v>{code: "312006",</v>
      </c>
      <c r="E603" t="str">
        <f t="shared" si="19"/>
        <v>name: "AHLI LAMAH RESTAURANT"},</v>
      </c>
    </row>
    <row r="604" spans="1:5">
      <c r="A604">
        <v>3120230000</v>
      </c>
      <c r="B604" t="s">
        <v>2351</v>
      </c>
      <c r="C604">
        <v>0</v>
      </c>
      <c r="D604" t="str">
        <f t="shared" si="18"/>
        <v>{code: "3120230000",</v>
      </c>
      <c r="E604" t="str">
        <f t="shared" si="19"/>
        <v>name: "Riyadh Vision for Trade"},</v>
      </c>
    </row>
    <row r="605" spans="1:5">
      <c r="A605">
        <v>3120240000</v>
      </c>
      <c r="B605" t="s">
        <v>2352</v>
      </c>
      <c r="C605" s="2">
        <v>5352.08</v>
      </c>
      <c r="D605" t="str">
        <f t="shared" si="18"/>
        <v>{code: "3120240000",</v>
      </c>
      <c r="E605" t="str">
        <f t="shared" si="19"/>
        <v>name: "Kashkool Food Company and its branches"},</v>
      </c>
    </row>
    <row r="606" spans="1:5">
      <c r="A606">
        <v>3120250000</v>
      </c>
      <c r="B606" t="s">
        <v>2353</v>
      </c>
      <c r="C606">
        <v>-1</v>
      </c>
      <c r="D606" t="str">
        <f t="shared" si="18"/>
        <v>{code: "3120250000",</v>
      </c>
      <c r="E606" t="str">
        <f t="shared" si="19"/>
        <v>name: "Simple Foods Trading Company"},</v>
      </c>
    </row>
    <row r="607" spans="1:5">
      <c r="A607">
        <v>3120260000</v>
      </c>
      <c r="B607" t="s">
        <v>2354</v>
      </c>
      <c r="C607">
        <v>0.01</v>
      </c>
      <c r="D607" t="str">
        <f t="shared" si="18"/>
        <v>{code: "3120260000",</v>
      </c>
      <c r="E607" t="str">
        <f t="shared" si="19"/>
        <v>name: "Al Bustan Basket Markets"},</v>
      </c>
    </row>
    <row r="608" spans="1:5">
      <c r="A608">
        <v>3120270000</v>
      </c>
      <c r="B608" t="s">
        <v>2355</v>
      </c>
      <c r="C608">
        <v>360</v>
      </c>
      <c r="D608" t="str">
        <f t="shared" si="18"/>
        <v>{code: "3120270000",</v>
      </c>
      <c r="E608" t="str">
        <f t="shared" si="19"/>
        <v>name: "PERFECT FOODS"},</v>
      </c>
    </row>
    <row r="609" spans="1:5">
      <c r="A609">
        <v>3120280000</v>
      </c>
      <c r="B609" t="s">
        <v>2356</v>
      </c>
      <c r="C609" s="2">
        <v>28468</v>
      </c>
      <c r="D609" t="str">
        <f t="shared" si="18"/>
        <v>{code: "3120280000",</v>
      </c>
      <c r="E609" t="str">
        <f t="shared" si="19"/>
        <v>name: "FASHION RESTURANT"},</v>
      </c>
    </row>
    <row r="610" spans="1:5">
      <c r="A610">
        <v>3120290000</v>
      </c>
      <c r="B610" t="s">
        <v>2357</v>
      </c>
      <c r="C610" s="2">
        <v>1768.96</v>
      </c>
      <c r="D610" t="str">
        <f t="shared" si="18"/>
        <v>{code: "3120290000",</v>
      </c>
      <c r="E610" t="str">
        <f t="shared" si="19"/>
        <v>name: "Exceptional Food Co."},</v>
      </c>
    </row>
    <row r="611" spans="1:5">
      <c r="A611">
        <v>3150010000</v>
      </c>
      <c r="B611" t="s">
        <v>2358</v>
      </c>
      <c r="C611">
        <v>0</v>
      </c>
      <c r="D611" t="str">
        <f t="shared" si="18"/>
        <v>{code: "3150010000",</v>
      </c>
      <c r="E611" t="str">
        <f t="shared" si="19"/>
        <v>name: "ALI MOHAMMAD ALOBAITHANI TRADING"},</v>
      </c>
    </row>
    <row r="612" spans="1:5">
      <c r="A612">
        <v>3150020000</v>
      </c>
      <c r="B612" t="s">
        <v>1927</v>
      </c>
      <c r="C612">
        <v>0</v>
      </c>
      <c r="D612" t="str">
        <f t="shared" si="18"/>
        <v>{code: "3150020000",</v>
      </c>
      <c r="E612" t="str">
        <f t="shared" si="19"/>
        <v>name: "ARABIAN FOOD SUPPLIES"},</v>
      </c>
    </row>
    <row r="613" spans="1:5">
      <c r="A613">
        <v>3150030000</v>
      </c>
      <c r="B613" t="s">
        <v>2359</v>
      </c>
      <c r="C613">
        <v>0.1</v>
      </c>
      <c r="D613" t="str">
        <f t="shared" si="18"/>
        <v>{code: "3150030000",</v>
      </c>
      <c r="E613" t="str">
        <f t="shared" si="19"/>
        <v>name: "NAIF HAMMAD ALI AL SHRAF"},</v>
      </c>
    </row>
    <row r="614" spans="1:5">
      <c r="A614">
        <v>3150040000</v>
      </c>
      <c r="B614" t="s">
        <v>2360</v>
      </c>
      <c r="C614">
        <v>0</v>
      </c>
      <c r="D614" t="str">
        <f t="shared" si="18"/>
        <v>{code: "3150040000",</v>
      </c>
      <c r="E614" t="str">
        <f t="shared" si="19"/>
        <v>name: "شركة أسس الحق للتجارة"},</v>
      </c>
    </row>
    <row r="615" spans="1:5">
      <c r="A615">
        <v>3150050000</v>
      </c>
      <c r="B615" t="s">
        <v>2361</v>
      </c>
      <c r="C615">
        <v>0</v>
      </c>
      <c r="D615" t="str">
        <f t="shared" si="18"/>
        <v>{code: "3150050000",</v>
      </c>
      <c r="E615" t="str">
        <f t="shared" si="19"/>
        <v>name: "مؤسسة النوان الذكي للتجارة"},</v>
      </c>
    </row>
    <row r="616" spans="1:5">
      <c r="A616">
        <v>3150470000</v>
      </c>
      <c r="B616" t="s">
        <v>2362</v>
      </c>
      <c r="C616" s="2">
        <v>2030.45</v>
      </c>
      <c r="D616" t="str">
        <f t="shared" si="18"/>
        <v>{code: "3150470000",</v>
      </c>
      <c r="E616" t="str">
        <f t="shared" si="19"/>
        <v>name: "SAEED ABDALRAHIM BAWAZEER EST."},</v>
      </c>
    </row>
    <row r="617" spans="1:5">
      <c r="A617">
        <v>3150480000</v>
      </c>
      <c r="B617" t="s">
        <v>2363</v>
      </c>
      <c r="C617" s="2">
        <v>4033.41</v>
      </c>
      <c r="D617" t="str">
        <f t="shared" si="18"/>
        <v>{code: "3150480000",</v>
      </c>
      <c r="E617" t="str">
        <f t="shared" si="19"/>
        <v>name: "AL SHAYE GROUP TRADING"},</v>
      </c>
    </row>
    <row r="618" spans="1:5">
      <c r="A618">
        <v>3150500000</v>
      </c>
      <c r="B618" t="s">
        <v>2364</v>
      </c>
      <c r="C618">
        <v>0.02</v>
      </c>
      <c r="D618" t="str">
        <f t="shared" si="18"/>
        <v>{code: "3150500000",</v>
      </c>
      <c r="E618" t="str">
        <f t="shared" si="19"/>
        <v>name: "ARAB WISSAM EST."},</v>
      </c>
    </row>
    <row r="619" spans="1:5">
      <c r="A619">
        <v>3150510000</v>
      </c>
      <c r="B619" t="s">
        <v>2365</v>
      </c>
      <c r="C619">
        <v>0</v>
      </c>
      <c r="D619" t="str">
        <f t="shared" si="18"/>
        <v>{code: "3150510000",</v>
      </c>
      <c r="E619" t="str">
        <f t="shared" si="19"/>
        <v>name: "Omar Ali Balsharaf Trading Est"},</v>
      </c>
    </row>
    <row r="620" spans="1:5">
      <c r="A620">
        <v>3150530000</v>
      </c>
      <c r="B620" t="s">
        <v>2366</v>
      </c>
      <c r="C620" s="2">
        <v>5050.8</v>
      </c>
      <c r="D620" t="str">
        <f t="shared" si="18"/>
        <v>{code: "3150530000",</v>
      </c>
      <c r="E620" t="str">
        <f t="shared" si="19"/>
        <v>name: "SEEMAT PLASTICS"},</v>
      </c>
    </row>
    <row r="621" spans="1:5">
      <c r="A621">
        <v>3150790000</v>
      </c>
      <c r="B621" t="s">
        <v>2367</v>
      </c>
      <c r="C621">
        <v>-522.76</v>
      </c>
      <c r="D621" t="str">
        <f t="shared" si="18"/>
        <v>{code: "3150790000",</v>
      </c>
      <c r="E621" t="str">
        <f t="shared" si="19"/>
        <v>name: "AL OBOTHANI TRADING"},</v>
      </c>
    </row>
    <row r="622" spans="1:5">
      <c r="A622">
        <v>3150800000</v>
      </c>
      <c r="B622" t="s">
        <v>2368</v>
      </c>
      <c r="C622" s="2">
        <v>3947.8</v>
      </c>
      <c r="D622" t="str">
        <f t="shared" si="18"/>
        <v>{code: "3150800000",</v>
      </c>
      <c r="E622" t="str">
        <f t="shared" si="19"/>
        <v>name: "HUSSAIN FOR PLASTIC"},</v>
      </c>
    </row>
    <row r="623" spans="1:5">
      <c r="A623">
        <v>3150840000</v>
      </c>
      <c r="B623" t="s">
        <v>2369</v>
      </c>
      <c r="C623">
        <v>0.03</v>
      </c>
      <c r="D623" t="str">
        <f t="shared" si="18"/>
        <v>{code: "3150840000",</v>
      </c>
      <c r="E623" t="str">
        <f t="shared" si="19"/>
        <v>name: "Al Ahmadiya Land Trading Est"},</v>
      </c>
    </row>
    <row r="624" spans="1:5">
      <c r="A624">
        <v>3150850000</v>
      </c>
      <c r="B624" t="s">
        <v>2370</v>
      </c>
      <c r="C624">
        <v>26.31</v>
      </c>
      <c r="D624" t="str">
        <f t="shared" si="18"/>
        <v>{code: "3150850000",</v>
      </c>
      <c r="E624" t="str">
        <f t="shared" si="19"/>
        <v>name: "Arzak Al-Qassim Trading Est.-Yasmine"},</v>
      </c>
    </row>
    <row r="625" spans="1:5">
      <c r="A625">
        <v>3150850002</v>
      </c>
      <c r="B625" t="s">
        <v>2371</v>
      </c>
      <c r="C625">
        <v>0</v>
      </c>
      <c r="D625" t="str">
        <f t="shared" si="18"/>
        <v>{code: "3150850002",</v>
      </c>
      <c r="E625" t="str">
        <f t="shared" si="19"/>
        <v>name: "Arzak Al-Qassim Trading Est.-Rabwah"},</v>
      </c>
    </row>
    <row r="626" spans="1:5">
      <c r="A626">
        <v>3150860000</v>
      </c>
      <c r="B626" t="s">
        <v>2372</v>
      </c>
      <c r="C626">
        <v>-0.53</v>
      </c>
      <c r="D626" t="str">
        <f t="shared" si="18"/>
        <v>{code: "3150860000",</v>
      </c>
      <c r="E626" t="str">
        <f t="shared" si="19"/>
        <v>name: "Ibdaa Al Qasr Marketing Company"},</v>
      </c>
    </row>
    <row r="627" spans="1:5">
      <c r="A627">
        <v>3150870000</v>
      </c>
      <c r="B627" t="s">
        <v>2373</v>
      </c>
      <c r="C627">
        <v>0</v>
      </c>
      <c r="D627" t="str">
        <f t="shared" si="18"/>
        <v>{code: "3150870000",</v>
      </c>
      <c r="E627" t="str">
        <f t="shared" si="19"/>
        <v>name: "SWEET DATE RESTAURANT"},</v>
      </c>
    </row>
    <row r="628" spans="1:5">
      <c r="A628">
        <v>3150880000</v>
      </c>
      <c r="B628" t="s">
        <v>2374</v>
      </c>
      <c r="C628">
        <v>0</v>
      </c>
      <c r="D628" t="str">
        <f t="shared" si="18"/>
        <v>{code: "3150880000",</v>
      </c>
      <c r="E628" t="str">
        <f t="shared" si="19"/>
        <v>name: "Roken Al Bait Al Shamel Trading Est."},</v>
      </c>
    </row>
    <row r="629" spans="1:5">
      <c r="A629">
        <v>3150890000</v>
      </c>
      <c r="B629" t="s">
        <v>2375</v>
      </c>
      <c r="C629" s="2">
        <v>-3883.2</v>
      </c>
      <c r="D629" t="str">
        <f t="shared" si="18"/>
        <v>{code: "3150890000",</v>
      </c>
      <c r="E629" t="str">
        <f t="shared" si="19"/>
        <v>name: "AAKHIR AL ASAAR"},</v>
      </c>
    </row>
    <row r="630" spans="1:5">
      <c r="A630">
        <v>3150890001</v>
      </c>
      <c r="B630" t="s">
        <v>2376</v>
      </c>
      <c r="C630" s="2">
        <v>-2590.8000000000002</v>
      </c>
      <c r="D630" t="str">
        <f t="shared" si="18"/>
        <v>{code: "3150890001",</v>
      </c>
      <c r="E630" t="str">
        <f t="shared" si="19"/>
        <v>name: "AAKHIR AL ASAAR - AL KHARJ"},</v>
      </c>
    </row>
    <row r="631" spans="1:5">
      <c r="A631">
        <v>3150900000</v>
      </c>
      <c r="B631" t="s">
        <v>2377</v>
      </c>
      <c r="C631">
        <v>0.25</v>
      </c>
      <c r="D631" t="str">
        <f t="shared" si="18"/>
        <v>{code: "3150900000",</v>
      </c>
      <c r="E631" t="str">
        <f t="shared" si="19"/>
        <v>name: "MUHASEN AL SHARQ"},</v>
      </c>
    </row>
    <row r="632" spans="1:5">
      <c r="A632">
        <v>3200010000</v>
      </c>
      <c r="B632" t="s">
        <v>2378</v>
      </c>
      <c r="C632">
        <v>-0.34</v>
      </c>
      <c r="D632" t="str">
        <f t="shared" si="18"/>
        <v>{code: "3200010000",</v>
      </c>
      <c r="E632" t="str">
        <f t="shared" si="19"/>
        <v>name: "Namar Foodstuff Store Markets"},</v>
      </c>
    </row>
    <row r="633" spans="1:5">
      <c r="A633">
        <v>3270010000</v>
      </c>
      <c r="B633" t="s">
        <v>2379</v>
      </c>
      <c r="C633">
        <v>0</v>
      </c>
      <c r="D633" t="str">
        <f t="shared" si="18"/>
        <v>{code: "3270010000",</v>
      </c>
      <c r="E633" t="str">
        <f t="shared" si="19"/>
        <v>name: "HAMUD MUHAMMAD SALEH AL DOSARI EST."},</v>
      </c>
    </row>
    <row r="634" spans="1:5">
      <c r="A634">
        <v>3270090000</v>
      </c>
      <c r="B634" t="s">
        <v>2380</v>
      </c>
      <c r="C634" s="2">
        <v>1629.62</v>
      </c>
      <c r="D634" t="str">
        <f t="shared" si="18"/>
        <v>{code: "3270090000",</v>
      </c>
      <c r="E634" t="str">
        <f t="shared" si="19"/>
        <v>name: "NAHDI NAJRAN-WADI LABAN"},</v>
      </c>
    </row>
    <row r="635" spans="1:5">
      <c r="A635">
        <v>3270100000</v>
      </c>
      <c r="B635" t="s">
        <v>2381</v>
      </c>
      <c r="C635" s="2">
        <v>1297.9000000000001</v>
      </c>
      <c r="D635" t="str">
        <f t="shared" si="18"/>
        <v>{code: "3270100000",</v>
      </c>
      <c r="E635" t="str">
        <f t="shared" si="19"/>
        <v>name: "MKHAAZAN SUPERMARKET"},</v>
      </c>
    </row>
    <row r="636" spans="1:5">
      <c r="A636">
        <v>3270100001</v>
      </c>
      <c r="B636" t="s">
        <v>2382</v>
      </c>
      <c r="C636">
        <v>0</v>
      </c>
      <c r="D636" t="str">
        <f t="shared" si="18"/>
        <v>{code: "3270100001",</v>
      </c>
      <c r="E636" t="str">
        <f t="shared" si="19"/>
        <v>name: "MKHAAZAN SUPER MARKET-SALMAN FARSI"},</v>
      </c>
    </row>
    <row r="637" spans="1:5">
      <c r="A637">
        <v>3270100002</v>
      </c>
      <c r="B637" t="s">
        <v>2383</v>
      </c>
      <c r="C637" s="2">
        <v>2709.08</v>
      </c>
      <c r="D637" t="str">
        <f t="shared" si="18"/>
        <v>{code: "3270100002",</v>
      </c>
      <c r="E637" t="str">
        <f t="shared" si="19"/>
        <v>name: "MKHAAZAN SUPER MARKET-NAZIM"},</v>
      </c>
    </row>
    <row r="638" spans="1:5">
      <c r="A638">
        <v>3270110000</v>
      </c>
      <c r="B638" t="s">
        <v>2384</v>
      </c>
      <c r="C638">
        <v>0</v>
      </c>
      <c r="D638" t="str">
        <f t="shared" si="18"/>
        <v>{code: "3270110000",</v>
      </c>
      <c r="E638" t="str">
        <f t="shared" si="19"/>
        <v>name: "SAQAR AL TAWFEER TRADING"},</v>
      </c>
    </row>
    <row r="639" spans="1:5">
      <c r="A639">
        <v>3270120000</v>
      </c>
      <c r="B639" t="s">
        <v>2385</v>
      </c>
      <c r="C639" s="2">
        <v>2356.63</v>
      </c>
      <c r="D639" t="str">
        <f t="shared" si="18"/>
        <v>{code: "3270120000",</v>
      </c>
      <c r="E639" t="str">
        <f t="shared" si="19"/>
        <v>name: "MUHEET AL TQAFEEZ"},</v>
      </c>
    </row>
    <row r="640" spans="1:5">
      <c r="A640">
        <v>3270130000</v>
      </c>
      <c r="B640" t="s">
        <v>2386</v>
      </c>
      <c r="C640">
        <v>0</v>
      </c>
      <c r="D640" t="str">
        <f t="shared" ref="D640:D703" si="20">"{code: """ &amp;A640 &amp; ""","</f>
        <v>{code: "3270130000",</v>
      </c>
      <c r="E640" t="str">
        <f t="shared" ref="E640:E703" si="21">"name: """ &amp;B640 &amp; """},"</f>
        <v>name: "WAHA AL RAJBAH"},</v>
      </c>
    </row>
    <row r="641" spans="1:5">
      <c r="A641">
        <v>3280010000</v>
      </c>
      <c r="B641" t="s">
        <v>2387</v>
      </c>
      <c r="C641" s="2">
        <v>10420.799999999999</v>
      </c>
      <c r="D641" t="str">
        <f t="shared" si="20"/>
        <v>{code: "3280010000",</v>
      </c>
      <c r="E641" t="str">
        <f t="shared" si="21"/>
        <v>name: "Centro Waha by Rotana"},</v>
      </c>
    </row>
    <row r="642" spans="1:5">
      <c r="A642">
        <v>3280020000</v>
      </c>
      <c r="B642" t="s">
        <v>2388</v>
      </c>
      <c r="C642" s="2">
        <v>44160</v>
      </c>
      <c r="D642" t="str">
        <f t="shared" si="20"/>
        <v>{code: "3280020000",</v>
      </c>
      <c r="E642" t="str">
        <f t="shared" si="21"/>
        <v>name: "GOLDEN TULIP HOTEL -  BURAIDAH"},</v>
      </c>
    </row>
    <row r="643" spans="1:5">
      <c r="A643">
        <v>3280020001</v>
      </c>
      <c r="B643" t="s">
        <v>2389</v>
      </c>
      <c r="C643">
        <v>1</v>
      </c>
      <c r="D643" t="str">
        <f t="shared" si="20"/>
        <v>{code: "3280020001",</v>
      </c>
      <c r="E643" t="str">
        <f t="shared" si="21"/>
        <v>name: "GOLDEN TULIP - RIYADH"},</v>
      </c>
    </row>
    <row r="644" spans="1:5">
      <c r="A644">
        <v>3280030000</v>
      </c>
      <c r="B644" t="s">
        <v>2390</v>
      </c>
      <c r="C644">
        <v>472.65</v>
      </c>
      <c r="D644" t="str">
        <f t="shared" si="20"/>
        <v>{code: "3280030000",</v>
      </c>
      <c r="E644" t="str">
        <f t="shared" si="21"/>
        <v>name: "HILTON DOUBLETREE"},</v>
      </c>
    </row>
    <row r="645" spans="1:5">
      <c r="A645">
        <v>3280040000</v>
      </c>
      <c r="B645" t="s">
        <v>2391</v>
      </c>
      <c r="C645" s="2">
        <v>8217</v>
      </c>
      <c r="D645" t="str">
        <f t="shared" si="20"/>
        <v>{code: "3280040000",</v>
      </c>
      <c r="E645" t="str">
        <f t="shared" si="21"/>
        <v>name: "ORCHID HOTEL"},</v>
      </c>
    </row>
    <row r="646" spans="1:5">
      <c r="A646">
        <v>3280050000</v>
      </c>
      <c r="B646" t="s">
        <v>2392</v>
      </c>
      <c r="C646">
        <v>0</v>
      </c>
      <c r="D646" t="str">
        <f t="shared" si="20"/>
        <v>{code: "3280050000",</v>
      </c>
      <c r="E646" t="str">
        <f t="shared" si="21"/>
        <v>name: "DANA RAYHAAN-RIYADH"},</v>
      </c>
    </row>
    <row r="647" spans="1:5">
      <c r="A647">
        <v>3280060000</v>
      </c>
      <c r="B647" t="s">
        <v>1890</v>
      </c>
      <c r="C647" s="2">
        <v>1840</v>
      </c>
      <c r="D647" t="str">
        <f t="shared" si="20"/>
        <v>{code: "3280060000",</v>
      </c>
      <c r="E647" t="str">
        <f t="shared" si="21"/>
        <v>name: "Original Taste Trading Co."},</v>
      </c>
    </row>
    <row r="648" spans="1:5">
      <c r="A648">
        <v>3290010000</v>
      </c>
      <c r="B648" t="s">
        <v>2393</v>
      </c>
      <c r="C648">
        <v>0.02</v>
      </c>
      <c r="D648" t="str">
        <f t="shared" si="20"/>
        <v>{code: "3290010000",</v>
      </c>
      <c r="E648" t="str">
        <f t="shared" si="21"/>
        <v>name: "Alam Plastic-MUROOJ"},</v>
      </c>
    </row>
    <row r="649" spans="1:5">
      <c r="A649">
        <v>3290010001</v>
      </c>
      <c r="B649" t="s">
        <v>2394</v>
      </c>
      <c r="C649">
        <v>0</v>
      </c>
      <c r="D649" t="str">
        <f t="shared" si="20"/>
        <v>{code: "3290010001",</v>
      </c>
      <c r="E649" t="str">
        <f t="shared" si="21"/>
        <v>name: "Alam Plastic-SAHAFA"},</v>
      </c>
    </row>
    <row r="650" spans="1:5">
      <c r="A650">
        <v>3290010002</v>
      </c>
      <c r="B650" t="s">
        <v>2395</v>
      </c>
      <c r="C650">
        <v>0</v>
      </c>
      <c r="D650" t="str">
        <f t="shared" si="20"/>
        <v>{code: "3290010002",</v>
      </c>
      <c r="E650" t="str">
        <f t="shared" si="21"/>
        <v>name: "ALAM PLASTIC - FAHAS"},</v>
      </c>
    </row>
    <row r="651" spans="1:5">
      <c r="A651">
        <v>3290020000</v>
      </c>
      <c r="B651" t="s">
        <v>2396</v>
      </c>
      <c r="C651">
        <v>0.56000000000000005</v>
      </c>
      <c r="D651" t="str">
        <f t="shared" si="20"/>
        <v>{code: "3290020000",</v>
      </c>
      <c r="E651" t="str">
        <f t="shared" si="21"/>
        <v>name: "Jadat Najd Trading Est."},</v>
      </c>
    </row>
    <row r="652" spans="1:5">
      <c r="A652">
        <v>3290030000</v>
      </c>
      <c r="B652" t="s">
        <v>2397</v>
      </c>
      <c r="C652" s="2">
        <v>13771.47</v>
      </c>
      <c r="D652" t="str">
        <f t="shared" si="20"/>
        <v>{code: "3290030000",</v>
      </c>
      <c r="E652" t="str">
        <f t="shared" si="21"/>
        <v>name: "Sama for Cleaning Trading Est."},</v>
      </c>
    </row>
    <row r="653" spans="1:5">
      <c r="A653">
        <v>3300010000</v>
      </c>
      <c r="B653" t="s">
        <v>2398</v>
      </c>
      <c r="C653" s="2">
        <v>2797.86</v>
      </c>
      <c r="D653" t="str">
        <f t="shared" si="20"/>
        <v>{code: "3300010000",</v>
      </c>
      <c r="E653" t="str">
        <f t="shared" si="21"/>
        <v>name: "ASWAQ TAZAMAN MAWAAD ALGADAYAH"},</v>
      </c>
    </row>
    <row r="654" spans="1:5">
      <c r="A654">
        <v>3300020000</v>
      </c>
      <c r="B654" t="s">
        <v>2399</v>
      </c>
      <c r="C654">
        <v>0</v>
      </c>
      <c r="D654" t="str">
        <f t="shared" si="20"/>
        <v>{code: "3300020000",</v>
      </c>
      <c r="E654" t="str">
        <f t="shared" si="21"/>
        <v>name: "RAGEED MAWAAD ALGAZAYAH"},</v>
      </c>
    </row>
    <row r="655" spans="1:5">
      <c r="A655">
        <v>3300030000</v>
      </c>
      <c r="B655" t="s">
        <v>2400</v>
      </c>
      <c r="C655" s="2">
        <v>4176.53</v>
      </c>
      <c r="D655" t="str">
        <f t="shared" si="20"/>
        <v>{code: "3300030000",</v>
      </c>
      <c r="E655" t="str">
        <f t="shared" si="21"/>
        <v>name: "FORSAN TRADING COMPANY"},</v>
      </c>
    </row>
    <row r="656" spans="1:5">
      <c r="A656">
        <v>3300070000</v>
      </c>
      <c r="B656" t="s">
        <v>2401</v>
      </c>
      <c r="C656">
        <v>436.46</v>
      </c>
      <c r="D656" t="str">
        <f t="shared" si="20"/>
        <v>{code: "3300070000",</v>
      </c>
      <c r="E656" t="str">
        <f t="shared" si="21"/>
        <v>name: "SALOON GHADA"},</v>
      </c>
    </row>
    <row r="657" spans="1:5">
      <c r="A657">
        <v>3300080000</v>
      </c>
      <c r="B657" t="s">
        <v>2402</v>
      </c>
      <c r="C657">
        <v>0</v>
      </c>
      <c r="D657" t="str">
        <f t="shared" si="20"/>
        <v>{code: "3300080000",</v>
      </c>
      <c r="E657" t="str">
        <f t="shared" si="21"/>
        <v>name: "MINA HYPER"},</v>
      </c>
    </row>
    <row r="658" spans="1:5">
      <c r="A658">
        <v>3300160000</v>
      </c>
      <c r="B658" t="s">
        <v>2403</v>
      </c>
      <c r="C658" s="2">
        <v>1944.03</v>
      </c>
      <c r="D658" t="str">
        <f t="shared" si="20"/>
        <v>{code: "3300160000",</v>
      </c>
      <c r="E658" t="str">
        <f t="shared" si="21"/>
        <v>name: "LULU HYPER MARKET -BATHA"},</v>
      </c>
    </row>
    <row r="659" spans="1:5">
      <c r="A659">
        <v>3550010000</v>
      </c>
      <c r="B659" t="s">
        <v>2404</v>
      </c>
      <c r="C659">
        <v>0</v>
      </c>
      <c r="D659" t="str">
        <f t="shared" si="20"/>
        <v>{code: "3550010000",</v>
      </c>
      <c r="E659" t="str">
        <f t="shared" si="21"/>
        <v>name: "MATERIALS FOR CLEANING EST"},</v>
      </c>
    </row>
    <row r="660" spans="1:5">
      <c r="A660">
        <v>3550010001</v>
      </c>
      <c r="B660" t="s">
        <v>2405</v>
      </c>
      <c r="C660">
        <v>0</v>
      </c>
      <c r="D660" t="str">
        <f t="shared" si="20"/>
        <v>{code: "3550010001",</v>
      </c>
      <c r="E660" t="str">
        <f t="shared" si="21"/>
        <v>name: "AZWA ALFAJAR TRADING"},</v>
      </c>
    </row>
    <row r="661" spans="1:5">
      <c r="A661">
        <v>3550020000</v>
      </c>
      <c r="B661" t="s">
        <v>2406</v>
      </c>
      <c r="C661">
        <v>2.31</v>
      </c>
      <c r="D661" t="str">
        <f t="shared" si="20"/>
        <v>{code: "3550020000",</v>
      </c>
      <c r="E661" t="str">
        <f t="shared" si="21"/>
        <v>name: "RESAN Trading Company"},</v>
      </c>
    </row>
    <row r="662" spans="1:5">
      <c r="A662">
        <v>3550030000</v>
      </c>
      <c r="B662" t="s">
        <v>2407</v>
      </c>
      <c r="C662">
        <v>0.64</v>
      </c>
      <c r="D662" t="str">
        <f t="shared" si="20"/>
        <v>{code: "3550030000",</v>
      </c>
      <c r="E662" t="str">
        <f t="shared" si="21"/>
        <v>name: "ADWAT AL TAWFEER"},</v>
      </c>
    </row>
    <row r="663" spans="1:5">
      <c r="A663">
        <v>3550040000</v>
      </c>
      <c r="B663" t="s">
        <v>2408</v>
      </c>
      <c r="C663">
        <v>0</v>
      </c>
      <c r="D663" t="str">
        <f t="shared" si="20"/>
        <v>{code: "3550040000",</v>
      </c>
      <c r="E663" t="str">
        <f t="shared" si="21"/>
        <v>name: "Alwatania Business Company Limited"},</v>
      </c>
    </row>
    <row r="664" spans="1:5">
      <c r="A664">
        <v>3660410000</v>
      </c>
      <c r="B664" t="s">
        <v>2409</v>
      </c>
      <c r="C664">
        <v>0</v>
      </c>
      <c r="D664" t="str">
        <f t="shared" si="20"/>
        <v>{code: "3660410000",</v>
      </c>
      <c r="E664" t="str">
        <f t="shared" si="21"/>
        <v>name: "SAUDI CATERING &amp;  SALWA"},</v>
      </c>
    </row>
    <row r="665" spans="1:5">
      <c r="A665">
        <v>3660430000</v>
      </c>
      <c r="B665" t="s">
        <v>2410</v>
      </c>
      <c r="C665" s="2">
        <v>62488.22</v>
      </c>
      <c r="D665" t="str">
        <f t="shared" si="20"/>
        <v>{code: "3660430000",</v>
      </c>
      <c r="E665" t="str">
        <f t="shared" si="21"/>
        <v>name: "Nesto Hypermarket"},</v>
      </c>
    </row>
    <row r="666" spans="1:5">
      <c r="A666">
        <v>3660440000</v>
      </c>
      <c r="B666" t="s">
        <v>2411</v>
      </c>
      <c r="C666">
        <v>0.01</v>
      </c>
      <c r="D666" t="str">
        <f t="shared" si="20"/>
        <v>{code: "3660440000",</v>
      </c>
      <c r="E666" t="str">
        <f t="shared" si="21"/>
        <v>name: "Saleh and Abdulaziz MOHD. Al Ghaith Plastic Co."},</v>
      </c>
    </row>
    <row r="667" spans="1:5">
      <c r="A667">
        <v>3660450000</v>
      </c>
      <c r="B667" t="s">
        <v>2412</v>
      </c>
      <c r="C667" s="2">
        <v>131564.38</v>
      </c>
      <c r="D667" t="str">
        <f t="shared" si="20"/>
        <v>{code: "3660450000",</v>
      </c>
      <c r="E667" t="str">
        <f t="shared" si="21"/>
        <v>name: "AL DANUBE HYPER MARKET"},</v>
      </c>
    </row>
    <row r="668" spans="1:5">
      <c r="A668">
        <v>3660470000</v>
      </c>
      <c r="B668" t="s">
        <v>2413</v>
      </c>
      <c r="C668">
        <v>0</v>
      </c>
      <c r="D668" t="str">
        <f t="shared" si="20"/>
        <v>{code: "3660470000",</v>
      </c>
      <c r="E668" t="str">
        <f t="shared" si="21"/>
        <v>name: "ASWAQ ABRAJ AL-DIRAH"},</v>
      </c>
    </row>
    <row r="669" spans="1:5">
      <c r="A669">
        <v>3660480000</v>
      </c>
      <c r="B669" t="s">
        <v>2414</v>
      </c>
      <c r="C669">
        <v>0</v>
      </c>
      <c r="D669" t="str">
        <f t="shared" si="20"/>
        <v>{code: "3660480000",</v>
      </c>
      <c r="E669" t="str">
        <f t="shared" si="21"/>
        <v>name: "FAMILY CHOICE TRADING"},</v>
      </c>
    </row>
    <row r="670" spans="1:5">
      <c r="A670">
        <v>3660530000</v>
      </c>
      <c r="B670" t="s">
        <v>2415</v>
      </c>
      <c r="C670">
        <v>0</v>
      </c>
      <c r="D670" t="str">
        <f t="shared" si="20"/>
        <v>{code: "3660530000",</v>
      </c>
      <c r="E670" t="str">
        <f t="shared" si="21"/>
        <v>name: "Areen Al Johar Trading Est"},</v>
      </c>
    </row>
    <row r="671" spans="1:5">
      <c r="A671">
        <v>3660540000</v>
      </c>
      <c r="B671" t="s">
        <v>2416</v>
      </c>
      <c r="C671" s="2">
        <v>27888.3</v>
      </c>
      <c r="D671" t="str">
        <f t="shared" si="20"/>
        <v>{code: "3660540000",</v>
      </c>
      <c r="E671" t="str">
        <f t="shared" si="21"/>
        <v>name: "LULU HYPER-MURABAA"},</v>
      </c>
    </row>
    <row r="672" spans="1:5">
      <c r="A672" t="s">
        <v>2417</v>
      </c>
      <c r="B672" t="s">
        <v>2418</v>
      </c>
      <c r="C672" s="2">
        <v>12140.75</v>
      </c>
      <c r="D672" t="str">
        <f t="shared" si="20"/>
        <v>{code: "366054-AB",</v>
      </c>
      <c r="E672" t="str">
        <f t="shared" si="21"/>
        <v>name: "LULU HYPER MARKET- ABO BAKR"},</v>
      </c>
    </row>
    <row r="673" spans="1:5">
      <c r="A673" t="s">
        <v>2419</v>
      </c>
      <c r="B673" t="s">
        <v>2420</v>
      </c>
      <c r="C673" s="2">
        <v>3905.69</v>
      </c>
      <c r="D673" t="str">
        <f t="shared" si="20"/>
        <v>{code: "366054-DQ",</v>
      </c>
      <c r="E673" t="str">
        <f t="shared" si="21"/>
        <v>name: "LULU HYPER MARKET-DIPLOMATIC QUARTER"},</v>
      </c>
    </row>
    <row r="674" spans="1:5">
      <c r="A674" t="s">
        <v>2421</v>
      </c>
      <c r="B674" t="s">
        <v>2422</v>
      </c>
      <c r="C674" s="2">
        <v>8376.77</v>
      </c>
      <c r="D674" t="str">
        <f t="shared" si="20"/>
        <v>{code: "366054-KH",</v>
      </c>
      <c r="E674" t="str">
        <f t="shared" si="21"/>
        <v>name: "LULU HYPER MARKET- KHURAIS ."},</v>
      </c>
    </row>
    <row r="675" spans="1:5">
      <c r="A675" t="s">
        <v>2423</v>
      </c>
      <c r="B675" t="s">
        <v>2424</v>
      </c>
      <c r="C675" s="2">
        <v>1078.04</v>
      </c>
      <c r="D675" t="str">
        <f t="shared" si="20"/>
        <v>{code: "366054-KJ",</v>
      </c>
      <c r="E675" t="str">
        <f t="shared" si="21"/>
        <v>name: "LULU HYPER MARKET - ALKHARJ"},</v>
      </c>
    </row>
    <row r="676" spans="1:5">
      <c r="A676" t="s">
        <v>2425</v>
      </c>
      <c r="B676" t="s">
        <v>2426</v>
      </c>
      <c r="C676" s="2">
        <v>3951.03</v>
      </c>
      <c r="D676" t="str">
        <f t="shared" si="20"/>
        <v>{code: "366054-MZ",</v>
      </c>
      <c r="E676" t="str">
        <f t="shared" si="21"/>
        <v>name: "LULU HYPER MARKET-MALAZ"},</v>
      </c>
    </row>
    <row r="677" spans="1:5">
      <c r="A677" t="s">
        <v>2427</v>
      </c>
      <c r="B677" t="s">
        <v>2428</v>
      </c>
      <c r="C677" s="2">
        <v>8127.8</v>
      </c>
      <c r="D677" t="str">
        <f t="shared" si="20"/>
        <v>{code: "366054-Y",</v>
      </c>
      <c r="E677" t="str">
        <f t="shared" si="21"/>
        <v>name: "LULU HYPER MARKET - YARMOUK"},</v>
      </c>
    </row>
    <row r="678" spans="1:5">
      <c r="A678">
        <v>3990010000</v>
      </c>
      <c r="B678" t="s">
        <v>2429</v>
      </c>
      <c r="C678">
        <v>0</v>
      </c>
      <c r="D678" t="str">
        <f t="shared" si="20"/>
        <v>{code: "3990010000",</v>
      </c>
      <c r="E678" t="str">
        <f t="shared" si="21"/>
        <v>name: "Forsa Shopping Center"},</v>
      </c>
    </row>
    <row r="679" spans="1:5">
      <c r="A679">
        <v>3990010001</v>
      </c>
      <c r="B679" t="s">
        <v>2430</v>
      </c>
      <c r="C679">
        <v>0</v>
      </c>
      <c r="D679" t="str">
        <f t="shared" si="20"/>
        <v>{code: "3990010001",</v>
      </c>
      <c r="E679" t="str">
        <f t="shared" si="21"/>
        <v>name: "واكاله ادكو للدعاايه والاعلان"},</v>
      </c>
    </row>
    <row r="680" spans="1:5">
      <c r="A680">
        <v>3990020000</v>
      </c>
      <c r="B680" t="s">
        <v>2431</v>
      </c>
      <c r="C680">
        <v>0</v>
      </c>
      <c r="D680" t="str">
        <f t="shared" si="20"/>
        <v>{code: "3990020000",</v>
      </c>
      <c r="E680" t="str">
        <f t="shared" si="21"/>
        <v>name: "Jeds Trading Est"},</v>
      </c>
    </row>
    <row r="681" spans="1:5">
      <c r="A681">
        <v>3990030000</v>
      </c>
      <c r="B681" t="s">
        <v>2432</v>
      </c>
      <c r="C681" s="2">
        <v>6842.68</v>
      </c>
      <c r="D681" t="str">
        <f t="shared" si="20"/>
        <v>{code: "3990030000",</v>
      </c>
      <c r="E681" t="str">
        <f t="shared" si="21"/>
        <v>name: "Shomookh Al Jazeera Trading Est"},</v>
      </c>
    </row>
    <row r="682" spans="1:5">
      <c r="A682">
        <v>3990040000</v>
      </c>
      <c r="B682" t="s">
        <v>2433</v>
      </c>
      <c r="C682">
        <v>0.84</v>
      </c>
      <c r="D682" t="str">
        <f t="shared" si="20"/>
        <v>{code: "3990040000",</v>
      </c>
      <c r="E682" t="str">
        <f t="shared" si="21"/>
        <v>name: "Karaz Ahmer Trading Company"},</v>
      </c>
    </row>
    <row r="683" spans="1:5">
      <c r="A683">
        <v>3990050000</v>
      </c>
      <c r="B683" t="s">
        <v>2434</v>
      </c>
      <c r="C683">
        <v>596.16</v>
      </c>
      <c r="D683" t="str">
        <f t="shared" si="20"/>
        <v>{code: "3990050000",</v>
      </c>
      <c r="E683" t="str">
        <f t="shared" si="21"/>
        <v>name: "Ibrahim Muhammed Ibrahim Trading Est"},</v>
      </c>
    </row>
    <row r="684" spans="1:5">
      <c r="A684">
        <v>3990060000</v>
      </c>
      <c r="B684" t="s">
        <v>2435</v>
      </c>
      <c r="C684">
        <v>-0.19</v>
      </c>
      <c r="D684" t="str">
        <f t="shared" si="20"/>
        <v>{code: "3990060000",</v>
      </c>
      <c r="E684" t="str">
        <f t="shared" si="21"/>
        <v>name: "Bright House Trading Est"},</v>
      </c>
    </row>
    <row r="685" spans="1:5">
      <c r="A685">
        <v>3990070000</v>
      </c>
      <c r="B685" t="s">
        <v>2436</v>
      </c>
      <c r="C685">
        <v>0</v>
      </c>
      <c r="D685" t="str">
        <f t="shared" si="20"/>
        <v>{code: "3990070000",</v>
      </c>
      <c r="E685" t="str">
        <f t="shared" si="21"/>
        <v>name: "ZOKAK-2"},</v>
      </c>
    </row>
    <row r="686" spans="1:5">
      <c r="A686">
        <v>3990080000</v>
      </c>
      <c r="B686" t="s">
        <v>2437</v>
      </c>
      <c r="C686">
        <v>0</v>
      </c>
      <c r="D686" t="str">
        <f t="shared" si="20"/>
        <v>{code: "3990080000",</v>
      </c>
      <c r="E686" t="str">
        <f t="shared" si="21"/>
        <v>name: "ABDUL RAHMAN AL KHUDIRI EST."},</v>
      </c>
    </row>
    <row r="687" spans="1:5">
      <c r="A687">
        <v>3990090000</v>
      </c>
      <c r="B687" t="s">
        <v>2438</v>
      </c>
      <c r="C687">
        <v>0</v>
      </c>
      <c r="D687" t="str">
        <f t="shared" si="20"/>
        <v>{code: "3990090000",</v>
      </c>
      <c r="E687" t="str">
        <f t="shared" si="21"/>
        <v>name: "HUFOOL-AL-GAMAL GIFT &amp; COMATIC STORE"},</v>
      </c>
    </row>
    <row r="688" spans="1:5">
      <c r="A688">
        <v>3990100000</v>
      </c>
      <c r="B688" t="s">
        <v>2439</v>
      </c>
      <c r="C688" s="2">
        <v>1840.13</v>
      </c>
      <c r="D688" t="str">
        <f t="shared" si="20"/>
        <v>{code: "3990100000",</v>
      </c>
      <c r="E688" t="str">
        <f t="shared" si="21"/>
        <v>name: "ALGHANAM TRADING EST."},</v>
      </c>
    </row>
    <row r="689" spans="1:5">
      <c r="A689">
        <v>3990110000</v>
      </c>
      <c r="B689" t="s">
        <v>2440</v>
      </c>
      <c r="C689">
        <v>-1.39</v>
      </c>
      <c r="D689" t="str">
        <f t="shared" si="20"/>
        <v>{code: "3990110000",</v>
      </c>
      <c r="E689" t="str">
        <f t="shared" si="21"/>
        <v>name: "SAYEED STORE"},</v>
      </c>
    </row>
    <row r="690" spans="1:5">
      <c r="A690">
        <v>3990120000</v>
      </c>
      <c r="B690" t="s">
        <v>2441</v>
      </c>
      <c r="C690" s="2">
        <v>-9494.7900000000009</v>
      </c>
      <c r="D690" t="str">
        <f t="shared" si="20"/>
        <v>{code: "3990120000",</v>
      </c>
      <c r="E690" t="str">
        <f t="shared" si="21"/>
        <v>name: "Jadid Albayan"},</v>
      </c>
    </row>
    <row r="691" spans="1:5">
      <c r="A691">
        <v>3990130000</v>
      </c>
      <c r="B691" t="s">
        <v>2442</v>
      </c>
      <c r="C691" s="2">
        <v>33857.360000000001</v>
      </c>
      <c r="D691" t="str">
        <f t="shared" si="20"/>
        <v>{code: "3990130000",</v>
      </c>
      <c r="E691" t="str">
        <f t="shared" si="21"/>
        <v>name: "Qasr Al Plastic"},</v>
      </c>
    </row>
    <row r="692" spans="1:5">
      <c r="A692">
        <v>3990130001</v>
      </c>
      <c r="B692" t="s">
        <v>2443</v>
      </c>
      <c r="C692" s="2">
        <v>2237.5100000000002</v>
      </c>
      <c r="D692" t="str">
        <f t="shared" si="20"/>
        <v>{code: "3990130001",</v>
      </c>
      <c r="E692" t="str">
        <f t="shared" si="21"/>
        <v>name: "QASR HYPER - BATHA"},</v>
      </c>
    </row>
    <row r="693" spans="1:5">
      <c r="A693">
        <v>3990140000</v>
      </c>
      <c r="B693" t="s">
        <v>2444</v>
      </c>
      <c r="C693" s="2">
        <v>18949.73</v>
      </c>
      <c r="D693" t="str">
        <f t="shared" si="20"/>
        <v>{code: "3990140000",</v>
      </c>
      <c r="E693" t="str">
        <f t="shared" si="21"/>
        <v>name: "Mohammed Abdullah Al-Tamimi Co."},</v>
      </c>
    </row>
    <row r="694" spans="1:5">
      <c r="A694">
        <v>3990150000</v>
      </c>
      <c r="B694" t="s">
        <v>2445</v>
      </c>
      <c r="C694">
        <v>0.26</v>
      </c>
      <c r="D694" t="str">
        <f t="shared" si="20"/>
        <v>{code: "3990150000",</v>
      </c>
      <c r="E694" t="str">
        <f t="shared" si="21"/>
        <v>name: "ABDULLAH ALHASSAN FOR PLASTIC."},</v>
      </c>
    </row>
    <row r="695" spans="1:5">
      <c r="A695">
        <v>3990160000</v>
      </c>
      <c r="B695" t="s">
        <v>2446</v>
      </c>
      <c r="C695">
        <v>0</v>
      </c>
      <c r="D695" t="str">
        <f t="shared" si="20"/>
        <v>{code: "3990160000",</v>
      </c>
      <c r="E695" t="str">
        <f t="shared" si="21"/>
        <v>name: "Qasr Alawani Company"},</v>
      </c>
    </row>
    <row r="696" spans="1:5">
      <c r="A696">
        <v>3990170000</v>
      </c>
      <c r="B696" t="s">
        <v>2447</v>
      </c>
      <c r="C696" s="2">
        <v>4556.07</v>
      </c>
      <c r="D696" t="str">
        <f t="shared" si="20"/>
        <v>{code: "3990170000",</v>
      </c>
      <c r="E696" t="str">
        <f t="shared" si="21"/>
        <v>name: "ALSWEKET GALLERY"},</v>
      </c>
    </row>
    <row r="697" spans="1:5">
      <c r="A697">
        <v>3990180000</v>
      </c>
      <c r="B697" t="s">
        <v>2448</v>
      </c>
      <c r="C697">
        <v>0.01</v>
      </c>
      <c r="D697" t="str">
        <f t="shared" si="20"/>
        <v>{code: "3990180000",</v>
      </c>
      <c r="E697" t="str">
        <f t="shared" si="21"/>
        <v>name: "AHMED BAWAZER FOR PLASTIC"},</v>
      </c>
    </row>
    <row r="698" spans="1:5">
      <c r="A698">
        <v>3990190000</v>
      </c>
      <c r="B698" t="s">
        <v>2449</v>
      </c>
      <c r="C698">
        <v>-0.02</v>
      </c>
      <c r="D698" t="str">
        <f t="shared" si="20"/>
        <v>{code: "3990190000",</v>
      </c>
      <c r="E698" t="str">
        <f t="shared" si="21"/>
        <v>name: "FAHD W OTHMAN FOR PLASTIC"},</v>
      </c>
    </row>
    <row r="699" spans="1:5">
      <c r="A699">
        <v>3990210000</v>
      </c>
      <c r="B699" t="s">
        <v>2450</v>
      </c>
      <c r="C699" s="2">
        <v>1200.07</v>
      </c>
      <c r="D699" t="str">
        <f t="shared" si="20"/>
        <v>{code: "3990210000",</v>
      </c>
      <c r="E699" t="str">
        <f t="shared" si="21"/>
        <v>name: "ALHAMD FOR PLASTIC"},</v>
      </c>
    </row>
    <row r="700" spans="1:5">
      <c r="A700">
        <v>3990220000</v>
      </c>
      <c r="B700" t="s">
        <v>2451</v>
      </c>
      <c r="C700">
        <v>0</v>
      </c>
      <c r="D700" t="str">
        <f t="shared" si="20"/>
        <v>{code: "3990220000",</v>
      </c>
      <c r="E700" t="str">
        <f t="shared" si="21"/>
        <v>name: "Jawhara Laban Trading Est"},</v>
      </c>
    </row>
    <row r="701" spans="1:5">
      <c r="A701">
        <v>3990230000</v>
      </c>
      <c r="B701" t="s">
        <v>2452</v>
      </c>
      <c r="C701" s="2">
        <v>4133.3599999999997</v>
      </c>
      <c r="D701" t="str">
        <f t="shared" si="20"/>
        <v>{code: "3990230000",</v>
      </c>
      <c r="E701" t="str">
        <f t="shared" si="21"/>
        <v>name: "EKTISAD ELSHARQ"},</v>
      </c>
    </row>
    <row r="702" spans="1:5">
      <c r="A702">
        <v>3990240000</v>
      </c>
      <c r="B702" t="s">
        <v>2453</v>
      </c>
      <c r="C702" s="2">
        <v>6183.81</v>
      </c>
      <c r="D702" t="str">
        <f t="shared" si="20"/>
        <v>{code: "3990240000",</v>
      </c>
      <c r="E702" t="str">
        <f t="shared" si="21"/>
        <v>name: "AL-KHUZIEM  EST."},</v>
      </c>
    </row>
    <row r="703" spans="1:5">
      <c r="A703">
        <v>3990250000</v>
      </c>
      <c r="B703" t="s">
        <v>2454</v>
      </c>
      <c r="C703">
        <v>0.4</v>
      </c>
      <c r="D703" t="str">
        <f t="shared" si="20"/>
        <v>{code: "3990250000",</v>
      </c>
      <c r="E703" t="str">
        <f t="shared" si="21"/>
        <v>name: "BASATEEN BASKET-2"},</v>
      </c>
    </row>
    <row r="704" spans="1:5">
      <c r="A704">
        <v>3990260000</v>
      </c>
      <c r="B704" t="s">
        <v>2455</v>
      </c>
      <c r="C704" s="2">
        <v>4324</v>
      </c>
      <c r="D704" t="str">
        <f t="shared" ref="D704:D767" si="22">"{code: """ &amp;A704 &amp; ""","</f>
        <v>{code: "3990260000",</v>
      </c>
      <c r="E704" t="str">
        <f t="shared" ref="E704:E767" si="23">"name: """ &amp;B704 &amp; """},"</f>
        <v>name: "NAJM ALORUBA - OLAYA"},</v>
      </c>
    </row>
    <row r="705" spans="1:5">
      <c r="A705">
        <v>3990270000</v>
      </c>
      <c r="B705" t="s">
        <v>2456</v>
      </c>
      <c r="C705">
        <v>0</v>
      </c>
      <c r="D705" t="str">
        <f t="shared" si="22"/>
        <v>{code: "3990270000",</v>
      </c>
      <c r="E705" t="str">
        <f t="shared" si="23"/>
        <v>name: "ANIAT ALBAKRY"},</v>
      </c>
    </row>
    <row r="706" spans="1:5">
      <c r="A706">
        <v>3990280000</v>
      </c>
      <c r="B706" t="s">
        <v>2457</v>
      </c>
      <c r="C706">
        <v>0.54</v>
      </c>
      <c r="D706" t="str">
        <f t="shared" si="22"/>
        <v>{code: "3990280000",</v>
      </c>
      <c r="E706" t="str">
        <f t="shared" si="23"/>
        <v>name: "KAML BAITK"},</v>
      </c>
    </row>
    <row r="707" spans="1:5">
      <c r="A707">
        <v>3990290000</v>
      </c>
      <c r="B707" t="s">
        <v>2458</v>
      </c>
      <c r="C707">
        <v>-0.3</v>
      </c>
      <c r="D707" t="str">
        <f t="shared" si="22"/>
        <v>{code: "3990290000",</v>
      </c>
      <c r="E707" t="str">
        <f t="shared" si="23"/>
        <v>name: "TAYA BAWAZEER"},</v>
      </c>
    </row>
    <row r="708" spans="1:5">
      <c r="A708">
        <v>3990300000</v>
      </c>
      <c r="B708" t="s">
        <v>2459</v>
      </c>
      <c r="C708">
        <v>0</v>
      </c>
      <c r="D708" t="str">
        <f t="shared" si="22"/>
        <v>{code: "3990300000",</v>
      </c>
      <c r="E708" t="str">
        <f t="shared" si="23"/>
        <v>name: "Geepaz Middle East Trading Company"},</v>
      </c>
    </row>
    <row r="709" spans="1:5">
      <c r="A709">
        <v>3990310000</v>
      </c>
      <c r="B709" t="s">
        <v>2460</v>
      </c>
      <c r="C709">
        <v>141.22</v>
      </c>
      <c r="D709" t="str">
        <f t="shared" si="22"/>
        <v>{code: "3990310000",</v>
      </c>
      <c r="E709" t="str">
        <f t="shared" si="23"/>
        <v>name: "Al Bawani Company - Sharma"},</v>
      </c>
    </row>
    <row r="710" spans="1:5">
      <c r="A710">
        <v>3990320000</v>
      </c>
      <c r="B710" t="s">
        <v>2461</v>
      </c>
      <c r="C710">
        <v>0</v>
      </c>
      <c r="D710" t="str">
        <f t="shared" si="22"/>
        <v>{code: "3990320000",</v>
      </c>
      <c r="E710" t="str">
        <f t="shared" si="23"/>
        <v>name: "PRINCE AL WALEED BIN TILAL PALACE"},</v>
      </c>
    </row>
    <row r="711" spans="1:5">
      <c r="A711">
        <v>3990330000</v>
      </c>
      <c r="B711" t="s">
        <v>2462</v>
      </c>
      <c r="C711">
        <v>0</v>
      </c>
      <c r="D711" t="str">
        <f t="shared" si="22"/>
        <v>{code: "3990330000",</v>
      </c>
      <c r="E711" t="str">
        <f t="shared" si="23"/>
        <v>name: "BADAYA  ASAR"},</v>
      </c>
    </row>
    <row r="712" spans="1:5">
      <c r="A712">
        <v>3990340000</v>
      </c>
      <c r="B712" t="s">
        <v>2463</v>
      </c>
      <c r="C712">
        <v>0</v>
      </c>
      <c r="D712" t="str">
        <f t="shared" si="22"/>
        <v>{code: "3990340000",</v>
      </c>
      <c r="E712" t="str">
        <f t="shared" si="23"/>
        <v>name: "Badr Omar Belbeth Trading Est"},</v>
      </c>
    </row>
    <row r="713" spans="1:5">
      <c r="A713">
        <v>3990350000</v>
      </c>
      <c r="B713" t="s">
        <v>2464</v>
      </c>
      <c r="C713">
        <v>0</v>
      </c>
      <c r="D713" t="str">
        <f t="shared" si="22"/>
        <v>{code: "3990350000",</v>
      </c>
      <c r="E713" t="str">
        <f t="shared" si="23"/>
        <v>name: "Al-Jabal Al-Saeed Trading Est"},</v>
      </c>
    </row>
    <row r="714" spans="1:5">
      <c r="A714">
        <v>3990360000</v>
      </c>
      <c r="B714" t="s">
        <v>2465</v>
      </c>
      <c r="C714" s="2">
        <v>4221</v>
      </c>
      <c r="D714" t="str">
        <f t="shared" si="22"/>
        <v>{code: "3990360000",</v>
      </c>
      <c r="E714" t="str">
        <f t="shared" si="23"/>
        <v>name: "Alqassim Window for Contracting"},</v>
      </c>
    </row>
    <row r="715" spans="1:5">
      <c r="A715">
        <v>3990370000</v>
      </c>
      <c r="B715" t="s">
        <v>2466</v>
      </c>
      <c r="C715">
        <v>0</v>
      </c>
      <c r="D715" t="str">
        <f t="shared" si="22"/>
        <v>{code: "3990370000",</v>
      </c>
      <c r="E715" t="str">
        <f t="shared" si="23"/>
        <v>name: "Al-Torky"},</v>
      </c>
    </row>
    <row r="716" spans="1:5">
      <c r="A716">
        <v>3990380000</v>
      </c>
      <c r="B716" t="s">
        <v>2467</v>
      </c>
      <c r="C716">
        <v>0</v>
      </c>
      <c r="D716" t="str">
        <f t="shared" si="22"/>
        <v>{code: "3990380000",</v>
      </c>
      <c r="E716" t="str">
        <f t="shared" si="23"/>
        <v>name: "Allhaib Buridah"},</v>
      </c>
    </row>
    <row r="717" spans="1:5">
      <c r="A717">
        <v>3990390000</v>
      </c>
      <c r="B717" t="s">
        <v>2468</v>
      </c>
      <c r="C717" s="2">
        <v>1871.1</v>
      </c>
      <c r="D717" t="str">
        <f t="shared" si="22"/>
        <v>{code: "3990390000",</v>
      </c>
      <c r="E717" t="str">
        <f t="shared" si="23"/>
        <v>name: "Al Sweket"},</v>
      </c>
    </row>
    <row r="718" spans="1:5">
      <c r="A718">
        <v>3990400000</v>
      </c>
      <c r="B718" t="s">
        <v>2469</v>
      </c>
      <c r="C718">
        <v>0</v>
      </c>
      <c r="D718" t="str">
        <f t="shared" si="22"/>
        <v>{code: "3990400000",</v>
      </c>
      <c r="E718" t="str">
        <f t="shared" si="23"/>
        <v>name: "Mr. Mohammad Salama"},</v>
      </c>
    </row>
    <row r="719" spans="1:5">
      <c r="A719">
        <v>3990410000</v>
      </c>
      <c r="B719" t="s">
        <v>2470</v>
      </c>
      <c r="C719">
        <v>0</v>
      </c>
      <c r="D719" t="str">
        <f t="shared" si="22"/>
        <v>{code: "3990410000",</v>
      </c>
      <c r="E719" t="str">
        <f t="shared" si="23"/>
        <v>name: "Sajar Al-Lail Est."},</v>
      </c>
    </row>
    <row r="720" spans="1:5">
      <c r="A720">
        <v>3990420000</v>
      </c>
      <c r="B720" t="s">
        <v>2471</v>
      </c>
      <c r="C720">
        <v>-0.05</v>
      </c>
      <c r="D720" t="str">
        <f t="shared" si="22"/>
        <v>{code: "3990420000",</v>
      </c>
      <c r="E720" t="str">
        <f t="shared" si="23"/>
        <v>name: "PRINCE TURKY"},</v>
      </c>
    </row>
    <row r="721" spans="1:5">
      <c r="A721">
        <v>39904300000</v>
      </c>
      <c r="B721" t="s">
        <v>2472</v>
      </c>
      <c r="C721">
        <v>-0.08</v>
      </c>
      <c r="D721" t="str">
        <f t="shared" si="22"/>
        <v>{code: "39904300000",</v>
      </c>
      <c r="E721" t="str">
        <f t="shared" si="23"/>
        <v>name: "HIKAYAH ALZULFI"},</v>
      </c>
    </row>
    <row r="722" spans="1:5">
      <c r="A722">
        <v>3990440000</v>
      </c>
      <c r="B722" t="s">
        <v>2473</v>
      </c>
      <c r="C722">
        <v>0</v>
      </c>
      <c r="D722" t="str">
        <f t="shared" si="22"/>
        <v>{code: "3990440000",</v>
      </c>
      <c r="E722" t="str">
        <f t="shared" si="23"/>
        <v>name: "MARMANAH COMPANY"},</v>
      </c>
    </row>
    <row r="723" spans="1:5">
      <c r="A723">
        <v>3990450000</v>
      </c>
      <c r="B723" t="s">
        <v>2474</v>
      </c>
      <c r="C723">
        <v>0.33</v>
      </c>
      <c r="D723" t="str">
        <f t="shared" si="22"/>
        <v>{code: "3990450000",</v>
      </c>
      <c r="E723" t="str">
        <f t="shared" si="23"/>
        <v>name: "WIDER UNIVERSAL TRADING CO."},</v>
      </c>
    </row>
    <row r="724" spans="1:5">
      <c r="A724">
        <v>3990460000</v>
      </c>
      <c r="B724" t="s">
        <v>2475</v>
      </c>
      <c r="C724">
        <v>0</v>
      </c>
      <c r="D724" t="str">
        <f t="shared" si="22"/>
        <v>{code: "3990460000",</v>
      </c>
      <c r="E724" t="str">
        <f t="shared" si="23"/>
        <v>name: "ABU AHMAD"},</v>
      </c>
    </row>
    <row r="725" spans="1:5">
      <c r="A725">
        <v>3990470000</v>
      </c>
      <c r="B725" t="s">
        <v>2476</v>
      </c>
      <c r="C725">
        <v>0</v>
      </c>
      <c r="D725" t="str">
        <f t="shared" si="22"/>
        <v>{code: "3990470000",</v>
      </c>
      <c r="E725" t="str">
        <f t="shared" si="23"/>
        <v>name: "TALA  AL SAHRA TRADING EST."},</v>
      </c>
    </row>
    <row r="726" spans="1:5">
      <c r="A726">
        <v>3990480000</v>
      </c>
      <c r="B726" t="s">
        <v>2477</v>
      </c>
      <c r="C726">
        <v>-1</v>
      </c>
      <c r="D726" t="str">
        <f t="shared" si="22"/>
        <v>{code: "3990480000",</v>
      </c>
      <c r="E726" t="str">
        <f t="shared" si="23"/>
        <v>name: "KARMELLA COFFEE AND CHOCOLATES"},</v>
      </c>
    </row>
    <row r="727" spans="1:5">
      <c r="A727">
        <v>3990490000</v>
      </c>
      <c r="B727" t="s">
        <v>2478</v>
      </c>
      <c r="C727">
        <v>-50.6</v>
      </c>
      <c r="D727" t="str">
        <f t="shared" si="22"/>
        <v>{code: "3990490000",</v>
      </c>
      <c r="E727" t="str">
        <f t="shared" si="23"/>
        <v>name: "GOLDEN TULIP HOTEL - UNAYZAH"},</v>
      </c>
    </row>
    <row r="728" spans="1:5">
      <c r="A728">
        <v>3990500000</v>
      </c>
      <c r="B728" t="s">
        <v>2479</v>
      </c>
      <c r="C728">
        <v>0</v>
      </c>
      <c r="D728" t="str">
        <f t="shared" si="22"/>
        <v>{code: "3990500000",</v>
      </c>
      <c r="E728" t="str">
        <f t="shared" si="23"/>
        <v>name: "HOTEL HAYATT REGENCY-OLAYA"},</v>
      </c>
    </row>
    <row r="729" spans="1:5">
      <c r="A729">
        <v>3990510000</v>
      </c>
      <c r="B729" t="s">
        <v>2480</v>
      </c>
      <c r="C729">
        <v>0.44</v>
      </c>
      <c r="D729" t="str">
        <f t="shared" si="22"/>
        <v>{code: "3990510000",</v>
      </c>
      <c r="E729" t="str">
        <f t="shared" si="23"/>
        <v>name: "ANAAM AL -SHIFAA"},</v>
      </c>
    </row>
    <row r="730" spans="1:5">
      <c r="A730">
        <v>3990520000</v>
      </c>
      <c r="B730" t="s">
        <v>2481</v>
      </c>
      <c r="C730">
        <v>0</v>
      </c>
      <c r="D730" t="str">
        <f t="shared" si="22"/>
        <v>{code: "3990520000",</v>
      </c>
      <c r="E730" t="str">
        <f t="shared" si="23"/>
        <v>name: "QASSAR NAKHAIL"},</v>
      </c>
    </row>
    <row r="731" spans="1:5">
      <c r="A731">
        <v>3990530000</v>
      </c>
      <c r="B731" t="s">
        <v>2482</v>
      </c>
      <c r="C731">
        <v>0</v>
      </c>
      <c r="D731" t="str">
        <f t="shared" si="22"/>
        <v>{code: "3990530000",</v>
      </c>
      <c r="E731" t="str">
        <f t="shared" si="23"/>
        <v>name: "MATEEN FOOD STUFF COMPANY"},</v>
      </c>
    </row>
    <row r="732" spans="1:5">
      <c r="A732">
        <v>3990540000</v>
      </c>
      <c r="B732" t="s">
        <v>2483</v>
      </c>
      <c r="C732">
        <v>0</v>
      </c>
      <c r="D732" t="str">
        <f t="shared" si="22"/>
        <v>{code: "3990540000",</v>
      </c>
      <c r="E732" t="str">
        <f t="shared" si="23"/>
        <v>name: "TAWARUD ALIMENTI CO"},</v>
      </c>
    </row>
    <row r="733" spans="1:5">
      <c r="A733">
        <v>3990550000</v>
      </c>
      <c r="B733" t="s">
        <v>2484</v>
      </c>
      <c r="C733">
        <v>0</v>
      </c>
      <c r="D733" t="str">
        <f t="shared" si="22"/>
        <v>{code: "3990550000",</v>
      </c>
      <c r="E733" t="str">
        <f t="shared" si="23"/>
        <v>name: "AL HARSI KAMALIYAT"},</v>
      </c>
    </row>
    <row r="734" spans="1:5">
      <c r="A734">
        <v>3990560000</v>
      </c>
      <c r="B734" t="s">
        <v>2485</v>
      </c>
      <c r="C734">
        <v>0</v>
      </c>
      <c r="D734" t="str">
        <f t="shared" si="22"/>
        <v>{code: "3990560000",</v>
      </c>
      <c r="E734" t="str">
        <f t="shared" si="23"/>
        <v>name: "AL TASOUQ AL ZAKI TRADING"},</v>
      </c>
    </row>
    <row r="735" spans="1:5">
      <c r="A735">
        <v>3990570000</v>
      </c>
      <c r="B735" t="s">
        <v>2486</v>
      </c>
      <c r="C735">
        <v>0</v>
      </c>
      <c r="D735" t="str">
        <f t="shared" si="22"/>
        <v>{code: "3990570000",</v>
      </c>
      <c r="E735" t="str">
        <f t="shared" si="23"/>
        <v>name: "مؤسسة خطوات للامام للتجارة"},</v>
      </c>
    </row>
    <row r="736" spans="1:5">
      <c r="A736">
        <v>3990580000</v>
      </c>
      <c r="B736" t="s">
        <v>2487</v>
      </c>
      <c r="C736">
        <v>0</v>
      </c>
      <c r="D736" t="str">
        <f t="shared" si="22"/>
        <v>{code: "3990580000",</v>
      </c>
      <c r="E736" t="str">
        <f t="shared" si="23"/>
        <v>name: "KAMMAH ALASAAR"},</v>
      </c>
    </row>
    <row r="737" spans="1:5">
      <c r="A737">
        <v>3990590000</v>
      </c>
      <c r="B737" t="s">
        <v>2488</v>
      </c>
      <c r="C737">
        <v>0</v>
      </c>
      <c r="D737" t="str">
        <f t="shared" si="22"/>
        <v>{code: "3990590000",</v>
      </c>
      <c r="E737" t="str">
        <f t="shared" si="23"/>
        <v>name: "ALAM AL HAZAZ - KAMALIYAT"},</v>
      </c>
    </row>
    <row r="738" spans="1:5">
      <c r="A738">
        <v>3990600000</v>
      </c>
      <c r="B738" t="s">
        <v>2489</v>
      </c>
      <c r="C738">
        <v>354.4</v>
      </c>
      <c r="D738" t="str">
        <f t="shared" si="22"/>
        <v>{code: "3990600000",</v>
      </c>
      <c r="E738" t="str">
        <f t="shared" si="23"/>
        <v>name: "BAHAR AL TAQFIZ-KJ"},</v>
      </c>
    </row>
    <row r="739" spans="1:5">
      <c r="A739">
        <v>3990600001</v>
      </c>
      <c r="B739" t="s">
        <v>2490</v>
      </c>
      <c r="C739">
        <v>0</v>
      </c>
      <c r="D739" t="str">
        <f t="shared" si="22"/>
        <v>{code: "3990600001",</v>
      </c>
      <c r="E739" t="str">
        <f t="shared" si="23"/>
        <v>name: "BAHAR AL TAQFIZ-BURAIDAH"},</v>
      </c>
    </row>
    <row r="740" spans="1:5">
      <c r="A740">
        <v>3990610000</v>
      </c>
      <c r="B740" t="s">
        <v>2491</v>
      </c>
      <c r="C740">
        <v>0</v>
      </c>
      <c r="D740" t="str">
        <f t="shared" si="22"/>
        <v>{code: "3990610000",</v>
      </c>
      <c r="E740" t="str">
        <f t="shared" si="23"/>
        <v>name: "ASWAQ BATU LIL MAWAD ALGADAYA"},</v>
      </c>
    </row>
    <row r="741" spans="1:5">
      <c r="A741">
        <v>3990620000</v>
      </c>
      <c r="B741" t="s">
        <v>2492</v>
      </c>
      <c r="C741">
        <v>0</v>
      </c>
      <c r="D741" t="str">
        <f t="shared" si="22"/>
        <v>{code: "3990620000",</v>
      </c>
      <c r="E741" t="str">
        <f t="shared" si="23"/>
        <v>name: "DONIA  ALASAAR"},</v>
      </c>
    </row>
    <row r="742" spans="1:5">
      <c r="A742">
        <v>3990630000</v>
      </c>
      <c r="B742" t="s">
        <v>2493</v>
      </c>
      <c r="C742">
        <v>-2.2999999999999998</v>
      </c>
      <c r="D742" t="str">
        <f t="shared" si="22"/>
        <v>{code: "3990630000",</v>
      </c>
      <c r="E742" t="str">
        <f t="shared" si="23"/>
        <v>name: "MASAAD AL-ORAINY TRAD."},</v>
      </c>
    </row>
    <row r="743" spans="1:5">
      <c r="A743">
        <v>3990640000</v>
      </c>
      <c r="B743" t="s">
        <v>2494</v>
      </c>
      <c r="C743">
        <v>0</v>
      </c>
      <c r="D743" t="str">
        <f t="shared" si="22"/>
        <v>{code: "3990640000",</v>
      </c>
      <c r="E743" t="str">
        <f t="shared" si="23"/>
        <v>name: "CONSUMER WAHA"},</v>
      </c>
    </row>
    <row r="744" spans="1:5">
      <c r="A744">
        <v>3990650000</v>
      </c>
      <c r="B744" t="s">
        <v>2495</v>
      </c>
      <c r="C744">
        <v>0</v>
      </c>
      <c r="D744" t="str">
        <f t="shared" si="22"/>
        <v>{code: "3990650000",</v>
      </c>
      <c r="E744" t="str">
        <f t="shared" si="23"/>
        <v>name: "CENTRO OLAYA RIYADH"},</v>
      </c>
    </row>
    <row r="745" spans="1:5">
      <c r="A745">
        <v>3990660000</v>
      </c>
      <c r="B745" t="s">
        <v>2496</v>
      </c>
      <c r="C745">
        <v>0</v>
      </c>
      <c r="D745" t="str">
        <f t="shared" si="22"/>
        <v>{code: "3990660000",</v>
      </c>
      <c r="E745" t="str">
        <f t="shared" si="23"/>
        <v>name: "MERKATO MARKET"},</v>
      </c>
    </row>
    <row r="746" spans="1:5">
      <c r="A746">
        <v>3990670000</v>
      </c>
      <c r="B746" t="s">
        <v>2497</v>
      </c>
      <c r="C746">
        <v>970.25</v>
      </c>
      <c r="D746" t="str">
        <f t="shared" si="22"/>
        <v>{code: "3990670000",</v>
      </c>
      <c r="E746" t="str">
        <f t="shared" si="23"/>
        <v>name: "HALUL AL TAWFEER"},</v>
      </c>
    </row>
    <row r="747" spans="1:5">
      <c r="A747">
        <v>3990680000</v>
      </c>
      <c r="B747" t="s">
        <v>2498</v>
      </c>
      <c r="C747">
        <v>0</v>
      </c>
      <c r="D747" t="str">
        <f t="shared" si="22"/>
        <v>{code: "3990680000",</v>
      </c>
      <c r="E747" t="str">
        <f t="shared" si="23"/>
        <v>name: "ASOOL AL MANZIL SOUQ -AL RUDAH"},</v>
      </c>
    </row>
    <row r="748" spans="1:5">
      <c r="A748">
        <v>3990690000</v>
      </c>
      <c r="B748" t="s">
        <v>2499</v>
      </c>
      <c r="C748">
        <v>0</v>
      </c>
      <c r="D748" t="str">
        <f t="shared" si="22"/>
        <v>{code: "3990690000",</v>
      </c>
      <c r="E748" t="str">
        <f t="shared" si="23"/>
        <v>name: "NUJOOM AL MUNTAQAH"},</v>
      </c>
    </row>
    <row r="749" spans="1:5">
      <c r="A749">
        <v>3990700000</v>
      </c>
      <c r="B749" t="s">
        <v>2500</v>
      </c>
      <c r="C749" s="2">
        <v>6314.15</v>
      </c>
      <c r="D749" t="str">
        <f t="shared" si="22"/>
        <v>{code: "3990700000",</v>
      </c>
      <c r="E749" t="str">
        <f t="shared" si="23"/>
        <v>name: "BARKAH AL KAHMSA"},</v>
      </c>
    </row>
    <row r="750" spans="1:5">
      <c r="A750">
        <v>3990700001</v>
      </c>
      <c r="B750" t="s">
        <v>2501</v>
      </c>
      <c r="C750">
        <v>0</v>
      </c>
      <c r="D750" t="str">
        <f t="shared" si="22"/>
        <v>{code: "3990700001",</v>
      </c>
      <c r="E750" t="str">
        <f t="shared" si="23"/>
        <v>name: "BARKAH AL KHAMSA-MALIK ABDULLAH"},</v>
      </c>
    </row>
    <row r="751" spans="1:5">
      <c r="A751">
        <v>3990710000</v>
      </c>
      <c r="B751" t="s">
        <v>2502</v>
      </c>
      <c r="C751">
        <v>0</v>
      </c>
      <c r="D751" t="str">
        <f t="shared" si="22"/>
        <v>{code: "3990710000",</v>
      </c>
      <c r="E751" t="str">
        <f t="shared" si="23"/>
        <v>name: "QASAR AL AMIR ABDUL AZIZ BIN BANDER"},</v>
      </c>
    </row>
    <row r="752" spans="1:5">
      <c r="A752">
        <v>3999990000</v>
      </c>
      <c r="B752" t="s">
        <v>2503</v>
      </c>
      <c r="C752" s="2">
        <v>13632.57</v>
      </c>
      <c r="D752" t="str">
        <f t="shared" si="22"/>
        <v>{code: "3999990000",</v>
      </c>
      <c r="E752" t="str">
        <f t="shared" si="23"/>
        <v>name: "Gift(Free) for the Customers"},</v>
      </c>
    </row>
    <row r="753" spans="1:5">
      <c r="A753">
        <v>3999990001</v>
      </c>
      <c r="B753" t="s">
        <v>2504</v>
      </c>
      <c r="C753">
        <v>46.71</v>
      </c>
      <c r="D753" t="str">
        <f t="shared" si="22"/>
        <v>{code: "3999990001",</v>
      </c>
      <c r="E753" t="str">
        <f t="shared" si="23"/>
        <v>name: "Samples for Customers"},</v>
      </c>
    </row>
    <row r="754" spans="1:5">
      <c r="A754">
        <v>4010010000</v>
      </c>
      <c r="B754" t="s">
        <v>2021</v>
      </c>
      <c r="C754" s="2">
        <v>3742.42</v>
      </c>
      <c r="D754" t="str">
        <f t="shared" si="22"/>
        <v>{code: "4010010000",</v>
      </c>
      <c r="E754" t="str">
        <f t="shared" si="23"/>
        <v>name: "Abdullah Abdulaziz Ahmed Alfalah Trad. Est."},</v>
      </c>
    </row>
    <row r="755" spans="1:5">
      <c r="A755">
        <v>4010040000</v>
      </c>
      <c r="B755" t="s">
        <v>2022</v>
      </c>
      <c r="C755" s="2">
        <v>14552.17</v>
      </c>
      <c r="D755" t="str">
        <f t="shared" si="22"/>
        <v>{code: "4010040000",</v>
      </c>
      <c r="E755" t="str">
        <f t="shared" si="23"/>
        <v>name: "Tamimi Market Trading Est.(Hyper-Mega Mart)"},</v>
      </c>
    </row>
    <row r="756" spans="1:5">
      <c r="A756">
        <v>4010040001</v>
      </c>
      <c r="B756" t="s">
        <v>2023</v>
      </c>
      <c r="C756" s="2">
        <v>27397.88</v>
      </c>
      <c r="D756" t="str">
        <f t="shared" si="22"/>
        <v>{code: "4010040001",</v>
      </c>
      <c r="E756" t="str">
        <f t="shared" si="23"/>
        <v>name: "Tamimi Market-Abdullah Nasir (markt Sauq Hadar)"},</v>
      </c>
    </row>
    <row r="757" spans="1:5">
      <c r="A757">
        <v>4010070000</v>
      </c>
      <c r="B757" t="s">
        <v>2505</v>
      </c>
      <c r="C757">
        <v>0</v>
      </c>
      <c r="D757" t="str">
        <f t="shared" si="22"/>
        <v>{code: "4010070000",</v>
      </c>
      <c r="E757" t="str">
        <f t="shared" si="23"/>
        <v>name: "MOBARAK MARKETS"},</v>
      </c>
    </row>
    <row r="758" spans="1:5">
      <c r="A758">
        <v>4010090000</v>
      </c>
      <c r="B758" t="s">
        <v>2506</v>
      </c>
      <c r="C758">
        <v>-896.39</v>
      </c>
      <c r="D758" t="str">
        <f t="shared" si="22"/>
        <v>{code: "4010090000",</v>
      </c>
      <c r="E758" t="str">
        <f t="shared" si="23"/>
        <v>name: "Azizia Panda"},</v>
      </c>
    </row>
    <row r="759" spans="1:5">
      <c r="A759">
        <v>4010160000</v>
      </c>
      <c r="B759" t="s">
        <v>2507</v>
      </c>
      <c r="C759" s="2">
        <v>-1055.3599999999999</v>
      </c>
      <c r="D759" t="str">
        <f t="shared" si="22"/>
        <v>{code: "4010160000",</v>
      </c>
      <c r="E759" t="str">
        <f t="shared" si="23"/>
        <v>name: "Al Raya Foodstuff Co. Ltd."},</v>
      </c>
    </row>
    <row r="760" spans="1:5">
      <c r="A760">
        <v>4010170000</v>
      </c>
      <c r="B760" t="s">
        <v>2024</v>
      </c>
      <c r="C760">
        <v>0</v>
      </c>
      <c r="D760" t="str">
        <f t="shared" si="22"/>
        <v>{code: "4010170000",</v>
      </c>
      <c r="E760" t="str">
        <f t="shared" si="23"/>
        <v>name: "Ali Farhan Hafez Trading East"},</v>
      </c>
    </row>
    <row r="761" spans="1:5">
      <c r="A761">
        <v>4010180000</v>
      </c>
      <c r="B761" t="s">
        <v>2025</v>
      </c>
      <c r="C761">
        <v>0</v>
      </c>
      <c r="D761" t="str">
        <f t="shared" si="22"/>
        <v>{code: "4010180000",</v>
      </c>
      <c r="E761" t="str">
        <f t="shared" si="23"/>
        <v>name: "SHAZ AJAA TRADING EST"},</v>
      </c>
    </row>
    <row r="762" spans="1:5">
      <c r="A762">
        <v>4010190000</v>
      </c>
      <c r="B762" t="s">
        <v>2026</v>
      </c>
      <c r="C762">
        <v>0</v>
      </c>
      <c r="D762" t="str">
        <f t="shared" si="22"/>
        <v>{code: "4010190000",</v>
      </c>
      <c r="E762" t="str">
        <f t="shared" si="23"/>
        <v>name: "Dubai Time Trading Est"},</v>
      </c>
    </row>
    <row r="763" spans="1:5">
      <c r="A763">
        <v>4020030000</v>
      </c>
      <c r="B763" t="s">
        <v>2508</v>
      </c>
      <c r="C763">
        <v>0</v>
      </c>
      <c r="D763" t="str">
        <f t="shared" si="22"/>
        <v>{code: "4020030000",</v>
      </c>
      <c r="E763" t="str">
        <f t="shared" si="23"/>
        <v>name: "NAWAE ALNAKHEEL TRADING EST"},</v>
      </c>
    </row>
    <row r="764" spans="1:5">
      <c r="A764">
        <v>4020190000</v>
      </c>
      <c r="B764" t="s">
        <v>2027</v>
      </c>
      <c r="C764" s="2">
        <v>64616.02</v>
      </c>
      <c r="D764" t="str">
        <f t="shared" si="22"/>
        <v>{code: "4020190000",</v>
      </c>
      <c r="E764" t="str">
        <f t="shared" si="23"/>
        <v>name: "ALABRAR TRADING COMPANY"},</v>
      </c>
    </row>
    <row r="765" spans="1:5">
      <c r="A765">
        <v>4020200000</v>
      </c>
      <c r="B765" t="s">
        <v>2028</v>
      </c>
      <c r="C765">
        <v>0</v>
      </c>
      <c r="D765" t="str">
        <f t="shared" si="22"/>
        <v>{code: "4020200000",</v>
      </c>
      <c r="E765" t="str">
        <f t="shared" si="23"/>
        <v>name: "HAZZAZ ALJOUF SAKKAKH"},</v>
      </c>
    </row>
    <row r="766" spans="1:5">
      <c r="A766">
        <v>4020210000</v>
      </c>
      <c r="B766" t="s">
        <v>2029</v>
      </c>
      <c r="C766">
        <v>0</v>
      </c>
      <c r="D766" t="str">
        <f t="shared" si="22"/>
        <v>{code: "4020210000",</v>
      </c>
      <c r="E766" t="str">
        <f t="shared" si="23"/>
        <v>name: "Savings Village Markets Company-Save Town - Sakakah"},</v>
      </c>
    </row>
    <row r="767" spans="1:5">
      <c r="A767">
        <v>4020220000</v>
      </c>
      <c r="B767" t="s">
        <v>2030</v>
      </c>
      <c r="C767" s="2">
        <v>1922.24</v>
      </c>
      <c r="D767" t="str">
        <f t="shared" si="22"/>
        <v>{code: "4020220000",</v>
      </c>
      <c r="E767" t="str">
        <f t="shared" si="23"/>
        <v>name: "ZORA EST. - HAIL"},</v>
      </c>
    </row>
    <row r="768" spans="1:5">
      <c r="A768">
        <v>4020230000</v>
      </c>
      <c r="B768" t="s">
        <v>2031</v>
      </c>
      <c r="C768">
        <v>282.02999999999997</v>
      </c>
      <c r="D768" t="str">
        <f t="shared" ref="D768:D831" si="24">"{code: """ &amp;A768 &amp; ""","</f>
        <v>{code: "4020230000",</v>
      </c>
      <c r="E768" t="str">
        <f t="shared" ref="E768:E831" si="25">"name: """ &amp;B768 &amp; """},"</f>
        <v>name: "FAISAL MARKET HAIL"},</v>
      </c>
    </row>
    <row r="769" spans="1:5">
      <c r="A769">
        <v>4020240000</v>
      </c>
      <c r="B769" t="s">
        <v>2032</v>
      </c>
      <c r="C769" s="2">
        <v>4854.05</v>
      </c>
      <c r="D769" t="str">
        <f t="shared" si="24"/>
        <v>{code: "4020240000",</v>
      </c>
      <c r="E769" t="str">
        <f t="shared" si="25"/>
        <v>name: "Taybat Alrezq"},</v>
      </c>
    </row>
    <row r="770" spans="1:5">
      <c r="A770">
        <v>4020260000</v>
      </c>
      <c r="B770" t="s">
        <v>2033</v>
      </c>
      <c r="C770">
        <v>0</v>
      </c>
      <c r="D770" t="str">
        <f t="shared" si="24"/>
        <v>{code: "4020260000",</v>
      </c>
      <c r="E770" t="str">
        <f t="shared" si="25"/>
        <v>name: "ZAWYAT AL SHARQAH"},</v>
      </c>
    </row>
    <row r="771" spans="1:5">
      <c r="A771">
        <v>4020270000</v>
      </c>
      <c r="B771" t="s">
        <v>2509</v>
      </c>
      <c r="C771">
        <v>0</v>
      </c>
      <c r="D771" t="str">
        <f t="shared" si="24"/>
        <v>{code: "4020270000",</v>
      </c>
      <c r="E771" t="str">
        <f t="shared" si="25"/>
        <v>name: "Sanaidi Exhibition"},</v>
      </c>
    </row>
    <row r="772" spans="1:5">
      <c r="A772">
        <v>4030540000</v>
      </c>
      <c r="B772" t="s">
        <v>2510</v>
      </c>
      <c r="C772">
        <v>0</v>
      </c>
      <c r="D772" t="str">
        <f t="shared" si="24"/>
        <v>{code: "4030540000",</v>
      </c>
      <c r="E772" t="str">
        <f t="shared" si="25"/>
        <v>name: "Abdullah Saleh Al Jubaili Markets"},</v>
      </c>
    </row>
    <row r="773" spans="1:5">
      <c r="A773">
        <v>4030600000</v>
      </c>
      <c r="B773" t="s">
        <v>2511</v>
      </c>
      <c r="C773">
        <v>0</v>
      </c>
      <c r="D773" t="str">
        <f t="shared" si="24"/>
        <v>{code: "4030600000",</v>
      </c>
      <c r="E773" t="str">
        <f t="shared" si="25"/>
        <v>name: "SALMAN MARKET"},</v>
      </c>
    </row>
    <row r="774" spans="1:5">
      <c r="A774">
        <v>4040190000</v>
      </c>
      <c r="B774" t="s">
        <v>2512</v>
      </c>
      <c r="C774">
        <v>0</v>
      </c>
      <c r="D774" t="str">
        <f t="shared" si="24"/>
        <v>{code: "4040190000",</v>
      </c>
      <c r="E774" t="str">
        <f t="shared" si="25"/>
        <v>name: "KHALID ALHUZAIM TRADING EST"},</v>
      </c>
    </row>
    <row r="775" spans="1:5">
      <c r="A775">
        <v>4040200000</v>
      </c>
      <c r="B775" t="s">
        <v>2513</v>
      </c>
      <c r="C775">
        <v>0</v>
      </c>
      <c r="D775" t="str">
        <f t="shared" si="24"/>
        <v>{code: "4040200000",</v>
      </c>
      <c r="E775" t="str">
        <f t="shared" si="25"/>
        <v>name: "AL-DAHYAN EST"},</v>
      </c>
    </row>
    <row r="776" spans="1:5">
      <c r="A776">
        <v>4040220000</v>
      </c>
      <c r="B776" t="s">
        <v>2514</v>
      </c>
      <c r="C776">
        <v>0</v>
      </c>
      <c r="D776" t="str">
        <f t="shared" si="24"/>
        <v>{code: "4040220000",</v>
      </c>
      <c r="E776" t="str">
        <f t="shared" si="25"/>
        <v>name: "LADEN MARKET"},</v>
      </c>
    </row>
    <row r="777" spans="1:5">
      <c r="A777">
        <v>4040240000</v>
      </c>
      <c r="B777" t="s">
        <v>2515</v>
      </c>
      <c r="C777">
        <v>0</v>
      </c>
      <c r="D777" t="str">
        <f t="shared" si="24"/>
        <v>{code: "4040240000",</v>
      </c>
      <c r="E777" t="str">
        <f t="shared" si="25"/>
        <v>name: "ABU WALID FOR PLASTICS"},</v>
      </c>
    </row>
    <row r="778" spans="1:5">
      <c r="A778">
        <v>4040290000</v>
      </c>
      <c r="B778" t="s">
        <v>2516</v>
      </c>
      <c r="C778">
        <v>0.01</v>
      </c>
      <c r="D778" t="str">
        <f t="shared" si="24"/>
        <v>{code: "4040290000",</v>
      </c>
      <c r="E778" t="str">
        <f t="shared" si="25"/>
        <v>name: "QATIF"},</v>
      </c>
    </row>
    <row r="779" spans="1:5">
      <c r="A779">
        <v>4050010000</v>
      </c>
      <c r="B779" t="s">
        <v>2034</v>
      </c>
      <c r="C779">
        <v>0</v>
      </c>
      <c r="D779" t="str">
        <f t="shared" si="24"/>
        <v>{code: "4050010000",</v>
      </c>
      <c r="E779" t="str">
        <f t="shared" si="25"/>
        <v>name: "TAJ AL HAZAZ Co. - HAIL"},</v>
      </c>
    </row>
    <row r="780" spans="1:5">
      <c r="A780">
        <v>4050020000</v>
      </c>
      <c r="B780" t="s">
        <v>2035</v>
      </c>
      <c r="C780">
        <v>0</v>
      </c>
      <c r="D780" t="str">
        <f t="shared" si="24"/>
        <v>{code: "4050020000",</v>
      </c>
      <c r="E780" t="str">
        <f t="shared" si="25"/>
        <v>name: "ABDULAZIZ SALIH FOR PLASTIC"},</v>
      </c>
    </row>
    <row r="781" spans="1:5">
      <c r="A781">
        <v>4050030000</v>
      </c>
      <c r="B781" t="s">
        <v>2036</v>
      </c>
      <c r="C781">
        <v>0</v>
      </c>
      <c r="D781" t="str">
        <f t="shared" si="24"/>
        <v>{code: "4050030000",</v>
      </c>
      <c r="E781" t="str">
        <f t="shared" si="25"/>
        <v>name: "KASIR AL ASSAR"},</v>
      </c>
    </row>
    <row r="782" spans="1:5">
      <c r="A782">
        <v>405004</v>
      </c>
      <c r="B782" t="s">
        <v>2037</v>
      </c>
      <c r="C782">
        <v>0</v>
      </c>
      <c r="D782" t="str">
        <f t="shared" si="24"/>
        <v>{code: "405004",</v>
      </c>
      <c r="E782" t="str">
        <f t="shared" si="25"/>
        <v>name: "مؤسسة منبع التوفير التجارية"},</v>
      </c>
    </row>
    <row r="783" spans="1:5">
      <c r="A783">
        <v>4050040000</v>
      </c>
      <c r="B783" t="s">
        <v>2517</v>
      </c>
      <c r="C783">
        <v>768.41</v>
      </c>
      <c r="D783" t="str">
        <f t="shared" si="24"/>
        <v>{code: "4050040000",</v>
      </c>
      <c r="E783" t="str">
        <f t="shared" si="25"/>
        <v>name: "SAID SHALLAN ALHARBI"},</v>
      </c>
    </row>
    <row r="784" spans="1:5">
      <c r="A784">
        <v>4050050000</v>
      </c>
      <c r="B784" t="s">
        <v>2038</v>
      </c>
      <c r="C784">
        <v>0</v>
      </c>
      <c r="D784" t="str">
        <f t="shared" si="24"/>
        <v>{code: "4050050000",</v>
      </c>
      <c r="E784" t="str">
        <f t="shared" si="25"/>
        <v>name: "Sallat Al Tawfeer Co."},</v>
      </c>
    </row>
    <row r="785" spans="1:5">
      <c r="A785">
        <v>4050060000</v>
      </c>
      <c r="B785" t="s">
        <v>2039</v>
      </c>
      <c r="C785" s="2">
        <v>17032.060000000001</v>
      </c>
      <c r="D785" t="str">
        <f t="shared" si="24"/>
        <v>{code: "4050060000",</v>
      </c>
      <c r="E785" t="str">
        <f t="shared" si="25"/>
        <v>name: "SULTAN ALWISSAM Trading Est."},</v>
      </c>
    </row>
    <row r="786" spans="1:5">
      <c r="A786">
        <v>4050070000</v>
      </c>
      <c r="B786" t="s">
        <v>2040</v>
      </c>
      <c r="C786">
        <v>0</v>
      </c>
      <c r="D786" t="str">
        <f t="shared" si="24"/>
        <v>{code: "4050070000",</v>
      </c>
      <c r="E786" t="str">
        <f t="shared" si="25"/>
        <v>name: "GATAT MARKET HAIL"},</v>
      </c>
    </row>
    <row r="787" spans="1:5">
      <c r="A787">
        <v>4050080000</v>
      </c>
      <c r="B787" t="s">
        <v>2041</v>
      </c>
      <c r="C787">
        <v>0</v>
      </c>
      <c r="D787" t="str">
        <f t="shared" si="24"/>
        <v>{code: "4050080000",</v>
      </c>
      <c r="E787" t="str">
        <f t="shared" si="25"/>
        <v>name: "WAHAT AL HARAM TRADING Co."},</v>
      </c>
    </row>
    <row r="788" spans="1:5">
      <c r="A788">
        <v>4050090000</v>
      </c>
      <c r="B788" t="s">
        <v>2042</v>
      </c>
      <c r="C788">
        <v>434.25</v>
      </c>
      <c r="D788" t="str">
        <f t="shared" si="24"/>
        <v>{code: "4050090000",</v>
      </c>
      <c r="E788" t="str">
        <f t="shared" si="25"/>
        <v>name: "Bismat Altawfir - Tabuk"},</v>
      </c>
    </row>
    <row r="789" spans="1:5">
      <c r="A789">
        <v>4050100000</v>
      </c>
      <c r="B789" t="s">
        <v>2043</v>
      </c>
      <c r="C789">
        <v>0</v>
      </c>
      <c r="D789" t="str">
        <f t="shared" si="24"/>
        <v>{code: "4050100000",</v>
      </c>
      <c r="E789" t="str">
        <f t="shared" si="25"/>
        <v>name: "Forsatak SHOPPING CO ."},</v>
      </c>
    </row>
    <row r="790" spans="1:5">
      <c r="A790">
        <v>4050110000</v>
      </c>
      <c r="B790" t="s">
        <v>2044</v>
      </c>
      <c r="C790">
        <v>0</v>
      </c>
      <c r="D790" t="str">
        <f t="shared" si="24"/>
        <v>{code: "4050110000",</v>
      </c>
      <c r="E790" t="str">
        <f t="shared" si="25"/>
        <v>name: "ABDULMAJED AL BARAK - HAIL"},</v>
      </c>
    </row>
    <row r="791" spans="1:5">
      <c r="A791">
        <v>4100010000</v>
      </c>
      <c r="B791" t="s">
        <v>2045</v>
      </c>
      <c r="C791">
        <v>0</v>
      </c>
      <c r="D791" t="str">
        <f t="shared" si="24"/>
        <v>{code: "4100010000",</v>
      </c>
      <c r="E791" t="str">
        <f t="shared" si="25"/>
        <v>name: "AL JARBOUA SHOP HAIL"},</v>
      </c>
    </row>
    <row r="792" spans="1:5">
      <c r="A792">
        <v>4100020000</v>
      </c>
      <c r="B792" t="s">
        <v>2518</v>
      </c>
      <c r="C792" s="2">
        <v>6915.17</v>
      </c>
      <c r="D792" t="str">
        <f t="shared" si="24"/>
        <v>{code: "4100020000",</v>
      </c>
      <c r="E792" t="str">
        <f t="shared" si="25"/>
        <v>name: "KHALID BALOBAID EST"},</v>
      </c>
    </row>
    <row r="793" spans="1:5">
      <c r="A793">
        <v>4100030000</v>
      </c>
      <c r="B793" t="s">
        <v>2519</v>
      </c>
      <c r="C793">
        <v>0</v>
      </c>
      <c r="D793" t="str">
        <f t="shared" si="24"/>
        <v>{code: "4100030000",</v>
      </c>
      <c r="E793" t="str">
        <f t="shared" si="25"/>
        <v>name: "AJWAA MASARATI FOR TRADING"},</v>
      </c>
    </row>
    <row r="794" spans="1:5">
      <c r="A794">
        <v>4100040000</v>
      </c>
      <c r="B794" t="s">
        <v>2046</v>
      </c>
      <c r="C794">
        <v>-103.81</v>
      </c>
      <c r="D794" t="str">
        <f t="shared" si="24"/>
        <v>{code: "4100040000",</v>
      </c>
      <c r="E794" t="str">
        <f t="shared" si="25"/>
        <v>name: "Al-Jabalin Plastic Products Company"},</v>
      </c>
    </row>
    <row r="795" spans="1:5">
      <c r="A795">
        <v>4100050000</v>
      </c>
      <c r="B795" t="s">
        <v>2520</v>
      </c>
      <c r="C795" s="2">
        <v>1053.3699999999999</v>
      </c>
      <c r="D795" t="str">
        <f t="shared" si="24"/>
        <v>{code: "4100050000",</v>
      </c>
      <c r="E795" t="str">
        <f t="shared" si="25"/>
        <v>name: "MANSOOR SALEH ALJADEAH TRADING"},</v>
      </c>
    </row>
    <row r="796" spans="1:5">
      <c r="A796">
        <v>4100060000</v>
      </c>
      <c r="B796" t="s">
        <v>2521</v>
      </c>
      <c r="C796" s="2">
        <v>1698.09</v>
      </c>
      <c r="D796" t="str">
        <f t="shared" si="24"/>
        <v>{code: "4100060000",</v>
      </c>
      <c r="E796" t="str">
        <f t="shared" si="25"/>
        <v>name: "HIKAYAH AL ASAAR TRAD."},</v>
      </c>
    </row>
    <row r="797" spans="1:5">
      <c r="A797">
        <v>4100070000</v>
      </c>
      <c r="B797" t="s">
        <v>2047</v>
      </c>
      <c r="C797">
        <v>0</v>
      </c>
      <c r="D797" t="str">
        <f t="shared" si="24"/>
        <v>{code: "4100070000",</v>
      </c>
      <c r="E797" t="str">
        <f t="shared" si="25"/>
        <v>name: "Diwanyat Alnakhbah"},</v>
      </c>
    </row>
    <row r="798" spans="1:5">
      <c r="A798">
        <v>4100080000</v>
      </c>
      <c r="B798" t="s">
        <v>2048</v>
      </c>
      <c r="C798" s="2">
        <v>3184.25</v>
      </c>
      <c r="D798" t="str">
        <f t="shared" si="24"/>
        <v>{code: "4100080000",</v>
      </c>
      <c r="E798" t="str">
        <f t="shared" si="25"/>
        <v>name: "Mohd. Mubarak Almakadi Est."},</v>
      </c>
    </row>
    <row r="799" spans="1:5">
      <c r="A799">
        <v>4100090000</v>
      </c>
      <c r="B799" t="s">
        <v>2049</v>
      </c>
      <c r="C799">
        <v>0</v>
      </c>
      <c r="D799" t="str">
        <f t="shared" si="24"/>
        <v>{code: "4100090000",</v>
      </c>
      <c r="E799" t="str">
        <f t="shared" si="25"/>
        <v>name: "ZAHRAT ALBASSAIL HAIL"},</v>
      </c>
    </row>
    <row r="800" spans="1:5">
      <c r="A800">
        <v>4100550000</v>
      </c>
      <c r="B800" t="s">
        <v>2050</v>
      </c>
      <c r="C800">
        <v>0</v>
      </c>
      <c r="D800" t="str">
        <f t="shared" si="24"/>
        <v>{code: "4100550000",</v>
      </c>
      <c r="E800" t="str">
        <f t="shared" si="25"/>
        <v>name: "Asrar Al Shamil Trade Markets"},</v>
      </c>
    </row>
    <row r="801" spans="1:5">
      <c r="A801">
        <v>4100560000</v>
      </c>
      <c r="B801" t="s">
        <v>2051</v>
      </c>
      <c r="C801">
        <v>0</v>
      </c>
      <c r="D801" t="str">
        <f t="shared" si="24"/>
        <v>{code: "4100560000",</v>
      </c>
      <c r="E801" t="str">
        <f t="shared" si="25"/>
        <v>name: "Dubai Spectra Trading Est"},</v>
      </c>
    </row>
    <row r="802" spans="1:5">
      <c r="A802">
        <v>4100570000</v>
      </c>
      <c r="B802" t="s">
        <v>2522</v>
      </c>
      <c r="C802" s="2">
        <v>1999.64</v>
      </c>
      <c r="D802" t="str">
        <f t="shared" si="24"/>
        <v>{code: "4100570000",</v>
      </c>
      <c r="E802" t="str">
        <f t="shared" si="25"/>
        <v>name: "YA BALASH"},</v>
      </c>
    </row>
    <row r="803" spans="1:5">
      <c r="A803">
        <v>4100570001</v>
      </c>
      <c r="B803" t="s">
        <v>2523</v>
      </c>
      <c r="C803">
        <v>829.88</v>
      </c>
      <c r="D803" t="str">
        <f t="shared" si="24"/>
        <v>{code: "4100570001",</v>
      </c>
      <c r="E803" t="str">
        <f t="shared" si="25"/>
        <v>name: "YA BALASH Discount"},</v>
      </c>
    </row>
    <row r="804" spans="1:5">
      <c r="A804">
        <v>4100580000</v>
      </c>
      <c r="B804" t="s">
        <v>2052</v>
      </c>
      <c r="C804">
        <v>0</v>
      </c>
      <c r="D804" t="str">
        <f t="shared" si="24"/>
        <v>{code: "4100580000",</v>
      </c>
      <c r="E804" t="str">
        <f t="shared" si="25"/>
        <v>name: "Safwat Al-Haram Trad. Est."},</v>
      </c>
    </row>
    <row r="805" spans="1:5">
      <c r="A805">
        <v>4100590000</v>
      </c>
      <c r="B805" t="s">
        <v>2524</v>
      </c>
      <c r="C805">
        <v>0.25</v>
      </c>
      <c r="D805" t="str">
        <f t="shared" si="24"/>
        <v>{code: "4100590000",</v>
      </c>
      <c r="E805" t="str">
        <f t="shared" si="25"/>
        <v>name: "GANNAT ALASAAR"},</v>
      </c>
    </row>
    <row r="806" spans="1:5">
      <c r="A806">
        <v>410061</v>
      </c>
      <c r="C806">
        <v>0</v>
      </c>
      <c r="D806" t="str">
        <f t="shared" si="24"/>
        <v>{code: "410061",</v>
      </c>
      <c r="E806" t="str">
        <f t="shared" si="25"/>
        <v>name: ""},</v>
      </c>
    </row>
    <row r="807" spans="1:5">
      <c r="A807">
        <v>4100610000</v>
      </c>
      <c r="B807" t="s">
        <v>2053</v>
      </c>
      <c r="C807">
        <v>0</v>
      </c>
      <c r="D807" t="str">
        <f t="shared" si="24"/>
        <v>{code: "4100610000",</v>
      </c>
      <c r="E807" t="str">
        <f t="shared" si="25"/>
        <v>name: "Fahd Salem Abdullah Al-Rakkad Trading Est"},</v>
      </c>
    </row>
    <row r="808" spans="1:5">
      <c r="A808">
        <v>4100620000</v>
      </c>
      <c r="B808" t="s">
        <v>2054</v>
      </c>
      <c r="C808">
        <v>0</v>
      </c>
      <c r="D808" t="str">
        <f t="shared" si="24"/>
        <v>{code: "4100620000",</v>
      </c>
      <c r="E808" t="str">
        <f t="shared" si="25"/>
        <v>name: "Retaj world trading company"},</v>
      </c>
    </row>
    <row r="809" spans="1:5">
      <c r="A809">
        <v>4120010000</v>
      </c>
      <c r="B809" t="s">
        <v>2055</v>
      </c>
      <c r="C809">
        <v>0</v>
      </c>
      <c r="D809" t="str">
        <f t="shared" si="24"/>
        <v>{code: "4120010000",</v>
      </c>
      <c r="E809" t="str">
        <f t="shared" si="25"/>
        <v>name: "Abdulaziz Alhamad Trading"},</v>
      </c>
    </row>
    <row r="810" spans="1:5">
      <c r="A810">
        <v>4120030000</v>
      </c>
      <c r="B810" t="s">
        <v>2056</v>
      </c>
      <c r="C810">
        <v>0</v>
      </c>
      <c r="D810" t="str">
        <f t="shared" si="24"/>
        <v>{code: "4120030000",</v>
      </c>
      <c r="E810" t="str">
        <f t="shared" si="25"/>
        <v>name: "Abdulaziz Alshamikh Restaurant - Hail"},</v>
      </c>
    </row>
    <row r="811" spans="1:5">
      <c r="A811">
        <v>4150010000</v>
      </c>
      <c r="B811" t="s">
        <v>2525</v>
      </c>
      <c r="C811">
        <v>0</v>
      </c>
      <c r="D811" t="str">
        <f t="shared" si="24"/>
        <v>{code: "4150010000",</v>
      </c>
      <c r="E811" t="str">
        <f t="shared" si="25"/>
        <v>name: "شركة ركن السهم للتجارة - عنيزه"},</v>
      </c>
    </row>
    <row r="812" spans="1:5">
      <c r="A812">
        <v>4150050000</v>
      </c>
      <c r="B812" t="s">
        <v>2057</v>
      </c>
      <c r="C812">
        <v>0</v>
      </c>
      <c r="D812" t="str">
        <f t="shared" si="24"/>
        <v>{code: "4150050000",</v>
      </c>
      <c r="E812" t="str">
        <f t="shared" si="25"/>
        <v>name: "AL FAOZAN FPR PLASTIC EST"},</v>
      </c>
    </row>
    <row r="813" spans="1:5">
      <c r="A813">
        <v>4150060000</v>
      </c>
      <c r="B813" t="s">
        <v>2058</v>
      </c>
      <c r="C813">
        <v>0</v>
      </c>
      <c r="D813" t="str">
        <f t="shared" si="24"/>
        <v>{code: "4150060000",</v>
      </c>
      <c r="E813" t="str">
        <f t="shared" si="25"/>
        <v>name: "ROKEN ALOLYA -HAIL"},</v>
      </c>
    </row>
    <row r="814" spans="1:5">
      <c r="A814">
        <v>4150070000</v>
      </c>
      <c r="B814" t="s">
        <v>2059</v>
      </c>
      <c r="C814">
        <v>0</v>
      </c>
      <c r="D814" t="str">
        <f t="shared" si="24"/>
        <v>{code: "4150070000",</v>
      </c>
      <c r="E814" t="str">
        <f t="shared" si="25"/>
        <v>name: "ALI SALAH LIKAMLIAAT EST"},</v>
      </c>
    </row>
    <row r="815" spans="1:5">
      <c r="A815">
        <v>4170010000</v>
      </c>
      <c r="B815" t="s">
        <v>2060</v>
      </c>
      <c r="C815">
        <v>-0.18</v>
      </c>
      <c r="D815" t="str">
        <f t="shared" si="24"/>
        <v>{code: "4170010000",</v>
      </c>
      <c r="E815" t="str">
        <f t="shared" si="25"/>
        <v>name: "Faisal Albarak Trading Est."},</v>
      </c>
    </row>
    <row r="816" spans="1:5">
      <c r="A816">
        <v>4220010000</v>
      </c>
      <c r="B816" t="s">
        <v>2061</v>
      </c>
      <c r="C816">
        <v>813.88</v>
      </c>
      <c r="D816" t="str">
        <f t="shared" si="24"/>
        <v>{code: "4220010000",</v>
      </c>
      <c r="E816" t="str">
        <f t="shared" si="25"/>
        <v>name: "Brand Comprehensive Trad. Corp."},</v>
      </c>
    </row>
    <row r="817" spans="1:5">
      <c r="A817">
        <v>4270010000</v>
      </c>
      <c r="B817" t="s">
        <v>2062</v>
      </c>
      <c r="C817">
        <v>0</v>
      </c>
      <c r="D817" t="str">
        <f t="shared" si="24"/>
        <v>{code: "4270010000",</v>
      </c>
      <c r="E817" t="str">
        <f t="shared" si="25"/>
        <v>name: "ALA KAIFKA CENTER"},</v>
      </c>
    </row>
    <row r="818" spans="1:5">
      <c r="A818">
        <v>4270020000</v>
      </c>
      <c r="B818" t="s">
        <v>2526</v>
      </c>
      <c r="C818">
        <v>0</v>
      </c>
      <c r="D818" t="str">
        <f t="shared" si="24"/>
        <v>{code: "4270020000",</v>
      </c>
      <c r="E818" t="str">
        <f t="shared" si="25"/>
        <v>name: "Juna Bread and Sweets Company"},</v>
      </c>
    </row>
    <row r="819" spans="1:5">
      <c r="A819">
        <v>4290010000</v>
      </c>
      <c r="B819" t="s">
        <v>2063</v>
      </c>
      <c r="C819" s="2">
        <v>30415.35</v>
      </c>
      <c r="D819" t="str">
        <f t="shared" si="24"/>
        <v>{code: "4290010000",</v>
      </c>
      <c r="E819" t="str">
        <f t="shared" si="25"/>
        <v>name: "اخشاب وخردوات سليمان رشيد الجربوع"},</v>
      </c>
    </row>
    <row r="820" spans="1:5">
      <c r="A820">
        <v>4290020000</v>
      </c>
      <c r="B820" t="s">
        <v>2064</v>
      </c>
      <c r="C820">
        <v>0</v>
      </c>
      <c r="D820" t="str">
        <f t="shared" si="24"/>
        <v>{code: "4290020000",</v>
      </c>
      <c r="E820" t="str">
        <f t="shared" si="25"/>
        <v>name: "AL TAHALF INTERNATIONAL CO. - Sakakah"},</v>
      </c>
    </row>
    <row r="821" spans="1:5">
      <c r="A821">
        <v>4290020001</v>
      </c>
      <c r="B821" t="s">
        <v>2065</v>
      </c>
      <c r="C821">
        <v>0</v>
      </c>
      <c r="D821" t="str">
        <f t="shared" si="24"/>
        <v>{code: "4290020001",</v>
      </c>
      <c r="E821" t="str">
        <f t="shared" si="25"/>
        <v>name: "AL TAHALF INTERNATIONAL CO. - Arar"},</v>
      </c>
    </row>
    <row r="822" spans="1:5">
      <c r="A822">
        <v>4290030000</v>
      </c>
      <c r="B822" t="s">
        <v>2066</v>
      </c>
      <c r="C822">
        <v>0</v>
      </c>
      <c r="D822" t="str">
        <f t="shared" si="24"/>
        <v>{code: "4290030000",</v>
      </c>
      <c r="E822" t="str">
        <f t="shared" si="25"/>
        <v>name: "ADUAA BEIRUT HAIL"},</v>
      </c>
    </row>
    <row r="823" spans="1:5">
      <c r="A823">
        <v>4290040000</v>
      </c>
      <c r="B823" t="s">
        <v>2527</v>
      </c>
      <c r="C823">
        <v>370.67</v>
      </c>
      <c r="D823" t="str">
        <f t="shared" si="24"/>
        <v>{code: "4290040000",</v>
      </c>
      <c r="E823" t="str">
        <f t="shared" si="25"/>
        <v>name: "ARKAN ALMANZEL EST"},</v>
      </c>
    </row>
    <row r="824" spans="1:5">
      <c r="A824">
        <v>4290050000</v>
      </c>
      <c r="B824" t="s">
        <v>2067</v>
      </c>
      <c r="C824">
        <v>187.59</v>
      </c>
      <c r="D824" t="str">
        <f t="shared" si="24"/>
        <v>{code: "4290050000",</v>
      </c>
      <c r="E824" t="str">
        <f t="shared" si="25"/>
        <v>name: "Mazaya Al-Reef Est. for plastic products"},</v>
      </c>
    </row>
    <row r="825" spans="1:5">
      <c r="A825">
        <v>4290060000</v>
      </c>
      <c r="B825" t="s">
        <v>2067</v>
      </c>
      <c r="C825">
        <v>0</v>
      </c>
      <c r="D825" t="str">
        <f t="shared" si="24"/>
        <v>{code: "4290060000",</v>
      </c>
      <c r="E825" t="str">
        <f t="shared" si="25"/>
        <v>name: "Mazaya Al-Reef Est. for plastic products"},</v>
      </c>
    </row>
    <row r="826" spans="1:5">
      <c r="A826">
        <v>4300010000</v>
      </c>
      <c r="B826" t="s">
        <v>2068</v>
      </c>
      <c r="C826">
        <v>27.8</v>
      </c>
      <c r="D826" t="str">
        <f t="shared" si="24"/>
        <v>{code: "4300010000",</v>
      </c>
      <c r="E826" t="str">
        <f t="shared" si="25"/>
        <v>name: "Qaisar Alasr Trading Est."},</v>
      </c>
    </row>
    <row r="827" spans="1:5">
      <c r="A827">
        <v>4300020000</v>
      </c>
      <c r="B827" t="s">
        <v>2069</v>
      </c>
      <c r="C827">
        <v>0</v>
      </c>
      <c r="D827" t="str">
        <f t="shared" si="24"/>
        <v>{code: "4300020000",</v>
      </c>
      <c r="E827" t="str">
        <f t="shared" si="25"/>
        <v>name: "Asrar Al Asrar Trading Company"},</v>
      </c>
    </row>
    <row r="828" spans="1:5">
      <c r="A828">
        <v>4300030000</v>
      </c>
      <c r="B828" t="s">
        <v>2070</v>
      </c>
      <c r="C828">
        <v>0</v>
      </c>
      <c r="D828" t="str">
        <f t="shared" si="24"/>
        <v>{code: "4300030000",</v>
      </c>
      <c r="E828" t="str">
        <f t="shared" si="25"/>
        <v>name: "Zawia Alnizafa Trading Est."},</v>
      </c>
    </row>
    <row r="829" spans="1:5">
      <c r="A829">
        <v>4300040000</v>
      </c>
      <c r="B829" t="s">
        <v>2071</v>
      </c>
      <c r="C829">
        <v>0</v>
      </c>
      <c r="D829" t="str">
        <f t="shared" si="24"/>
        <v>{code: "4300040000",</v>
      </c>
      <c r="E829" t="str">
        <f t="shared" si="25"/>
        <v>name: "Bindar Awad Altarifi Est for Plastic"},</v>
      </c>
    </row>
    <row r="830" spans="1:5">
      <c r="A830">
        <v>4300050000</v>
      </c>
      <c r="B830" t="s">
        <v>2072</v>
      </c>
      <c r="C830">
        <v>0</v>
      </c>
      <c r="D830" t="str">
        <f t="shared" si="24"/>
        <v>{code: "4300050000",</v>
      </c>
      <c r="E830" t="str">
        <f t="shared" si="25"/>
        <v>name: "Alasala Mall Trading Co."},</v>
      </c>
    </row>
    <row r="831" spans="1:5">
      <c r="A831">
        <v>4300060000</v>
      </c>
      <c r="B831" t="s">
        <v>2073</v>
      </c>
      <c r="C831">
        <v>-91.29</v>
      </c>
      <c r="D831" t="str">
        <f t="shared" si="24"/>
        <v>{code: "4300060000",</v>
      </c>
      <c r="E831" t="str">
        <f t="shared" si="25"/>
        <v>name: "Wafir Central Markets Company"},</v>
      </c>
    </row>
    <row r="832" spans="1:5">
      <c r="A832">
        <v>4990010000</v>
      </c>
      <c r="B832" t="s">
        <v>2528</v>
      </c>
      <c r="C832" s="2">
        <v>1305.6600000000001</v>
      </c>
      <c r="D832" t="str">
        <f t="shared" ref="D832:D895" si="26">"{code: """ &amp;A832 &amp; ""","</f>
        <v>{code: "4990010000",</v>
      </c>
      <c r="E832" t="str">
        <f t="shared" ref="E832:E895" si="27">"name: """ &amp;B832 &amp; """},"</f>
        <v>name: "Ehtiagaty"},</v>
      </c>
    </row>
    <row r="833" spans="1:5">
      <c r="A833">
        <v>5010150000</v>
      </c>
      <c r="B833" t="s">
        <v>2529</v>
      </c>
      <c r="C833">
        <v>0</v>
      </c>
      <c r="D833" t="str">
        <f t="shared" si="26"/>
        <v>{code: "5010150000",</v>
      </c>
      <c r="E833" t="str">
        <f t="shared" si="27"/>
        <v>name: "PANDA RETAIL COMPANY JEDDAH AREA"},</v>
      </c>
    </row>
    <row r="834" spans="1:5">
      <c r="A834">
        <v>5010150001</v>
      </c>
      <c r="B834" t="s">
        <v>2530</v>
      </c>
      <c r="C834">
        <v>0</v>
      </c>
      <c r="D834" t="str">
        <f t="shared" si="26"/>
        <v>{code: "5010150001",</v>
      </c>
      <c r="E834" t="str">
        <f t="shared" si="27"/>
        <v>name: "Azizia Panda Co."},</v>
      </c>
    </row>
    <row r="835" spans="1:5">
      <c r="A835">
        <v>5010150002</v>
      </c>
      <c r="B835" t="s">
        <v>2531</v>
      </c>
      <c r="C835">
        <v>0</v>
      </c>
      <c r="D835" t="str">
        <f t="shared" si="26"/>
        <v>{code: "5010150002",</v>
      </c>
      <c r="E835" t="str">
        <f t="shared" si="27"/>
        <v>name: "PANDA RETAIL COMPANY- ABHA AREA"},</v>
      </c>
    </row>
    <row r="836" spans="1:5">
      <c r="A836">
        <v>5010150003</v>
      </c>
      <c r="B836" t="s">
        <v>2532</v>
      </c>
      <c r="C836">
        <v>0</v>
      </c>
      <c r="D836" t="str">
        <f t="shared" si="26"/>
        <v>{code: "5010150003",</v>
      </c>
      <c r="E836" t="str">
        <f t="shared" si="27"/>
        <v>name: "PANDA RETAIL COMPANY  MADINA  AREA"},</v>
      </c>
    </row>
    <row r="837" spans="1:5">
      <c r="A837">
        <v>5010150004</v>
      </c>
      <c r="B837" t="s">
        <v>2533</v>
      </c>
      <c r="C837">
        <v>0</v>
      </c>
      <c r="D837" t="str">
        <f t="shared" si="26"/>
        <v>{code: "5010150004",</v>
      </c>
      <c r="E837" t="str">
        <f t="shared" si="27"/>
        <v>name: "PANDA RETAIL COMPANY  MAKKAH  AREA"},</v>
      </c>
    </row>
    <row r="838" spans="1:5">
      <c r="A838">
        <v>5010300000</v>
      </c>
      <c r="B838" t="s">
        <v>2534</v>
      </c>
      <c r="C838">
        <v>0</v>
      </c>
      <c r="D838" t="str">
        <f t="shared" si="26"/>
        <v>{code: "5010300000",</v>
      </c>
      <c r="E838" t="str">
        <f t="shared" si="27"/>
        <v>name: "Hamada Supermarket"},</v>
      </c>
    </row>
    <row r="839" spans="1:5">
      <c r="A839">
        <v>5010350000</v>
      </c>
      <c r="B839" t="s">
        <v>2535</v>
      </c>
      <c r="C839" s="2">
        <v>183540.35</v>
      </c>
      <c r="D839" t="str">
        <f t="shared" si="26"/>
        <v>{code: "5010350000",</v>
      </c>
      <c r="E839" t="str">
        <f t="shared" si="27"/>
        <v>name: "BIN DAWOOD S/STORES"},</v>
      </c>
    </row>
    <row r="840" spans="1:5">
      <c r="A840">
        <v>5010350001</v>
      </c>
      <c r="B840" t="s">
        <v>2536</v>
      </c>
      <c r="C840" s="2">
        <v>-4538.6899999999996</v>
      </c>
      <c r="D840" t="str">
        <f t="shared" si="26"/>
        <v>{code: "5010350001",</v>
      </c>
      <c r="E840" t="str">
        <f t="shared" si="27"/>
        <v>name: "Bin Dawood Supermarket (501035J)"},</v>
      </c>
    </row>
    <row r="841" spans="1:5">
      <c r="A841">
        <v>5010350002</v>
      </c>
      <c r="B841" t="s">
        <v>2537</v>
      </c>
      <c r="C841" s="2">
        <v>19151.22</v>
      </c>
      <c r="D841" t="str">
        <f t="shared" si="26"/>
        <v>{code: "5010350002",</v>
      </c>
      <c r="E841" t="str">
        <f t="shared" si="27"/>
        <v>name: "Bin Dawood Supermarket (501035MD)"},</v>
      </c>
    </row>
    <row r="842" spans="1:5">
      <c r="A842">
        <v>5010350003</v>
      </c>
      <c r="B842" t="s">
        <v>2538</v>
      </c>
      <c r="C842" s="2">
        <v>48362.35</v>
      </c>
      <c r="D842" t="str">
        <f t="shared" si="26"/>
        <v>{code: "5010350003",</v>
      </c>
      <c r="E842" t="str">
        <f t="shared" si="27"/>
        <v>name: "Bin Dawood Supermarket (501035MK)"},</v>
      </c>
    </row>
    <row r="843" spans="1:5">
      <c r="A843">
        <v>5010460000</v>
      </c>
      <c r="B843" t="s">
        <v>2539</v>
      </c>
      <c r="C843" s="2">
        <v>1656</v>
      </c>
      <c r="D843" t="str">
        <f t="shared" si="26"/>
        <v>{code: "5010460000",</v>
      </c>
      <c r="E843" t="str">
        <f t="shared" si="27"/>
        <v>name: "Al Anood Shopping Center"},</v>
      </c>
    </row>
    <row r="844" spans="1:5">
      <c r="A844">
        <v>50104600001</v>
      </c>
      <c r="B844" t="s">
        <v>2539</v>
      </c>
      <c r="C844" s="2">
        <v>5769.55</v>
      </c>
      <c r="D844" t="str">
        <f t="shared" si="26"/>
        <v>{code: "50104600001",</v>
      </c>
      <c r="E844" t="str">
        <f t="shared" si="27"/>
        <v>name: "Al Anood Shopping Center"},</v>
      </c>
    </row>
    <row r="845" spans="1:5">
      <c r="A845">
        <v>5010510000</v>
      </c>
      <c r="B845" t="s">
        <v>2074</v>
      </c>
      <c r="C845" s="2">
        <v>-4983.47</v>
      </c>
      <c r="D845" t="str">
        <f t="shared" si="26"/>
        <v>{code: "5010510000",</v>
      </c>
      <c r="E845" t="str">
        <f t="shared" si="27"/>
        <v>name: "AL-RAYA SHOPPING CENTER - Tabuk"},</v>
      </c>
    </row>
    <row r="846" spans="1:5">
      <c r="A846">
        <v>5010510001</v>
      </c>
      <c r="B846" t="s">
        <v>2540</v>
      </c>
      <c r="C846" s="2">
        <v>90034.61</v>
      </c>
      <c r="D846" t="str">
        <f t="shared" si="26"/>
        <v>{code: "5010510001",</v>
      </c>
      <c r="E846" t="str">
        <f t="shared" si="27"/>
        <v>name: "AL-RAYA SHOPPING CENTER-JEDDAH"},</v>
      </c>
    </row>
    <row r="847" spans="1:5">
      <c r="A847">
        <v>5010510002</v>
      </c>
      <c r="B847" t="s">
        <v>2541</v>
      </c>
      <c r="C847" s="2">
        <v>-5648.07</v>
      </c>
      <c r="D847" t="str">
        <f t="shared" si="26"/>
        <v>{code: "5010510002",</v>
      </c>
      <c r="E847" t="str">
        <f t="shared" si="27"/>
        <v>name: "AL RAYA SHOPPING CENTER - MADINA (501051MD  )"},</v>
      </c>
    </row>
    <row r="848" spans="1:5">
      <c r="A848">
        <v>5010510003</v>
      </c>
      <c r="B848" t="s">
        <v>2542</v>
      </c>
      <c r="C848" s="2">
        <v>-6439.24</v>
      </c>
      <c r="D848" t="str">
        <f t="shared" si="26"/>
        <v>{code: "5010510003",</v>
      </c>
      <c r="E848" t="str">
        <f t="shared" si="27"/>
        <v>name: "AL RAYA SHOPPING CENTER -MAKKAH (501051MK)"},</v>
      </c>
    </row>
    <row r="849" spans="1:5">
      <c r="A849">
        <v>5010510004</v>
      </c>
      <c r="B849" t="s">
        <v>2543</v>
      </c>
      <c r="C849" s="2">
        <v>2342.1</v>
      </c>
      <c r="D849" t="str">
        <f t="shared" si="26"/>
        <v>{code: "5010510004",</v>
      </c>
      <c r="E849" t="str">
        <f t="shared" si="27"/>
        <v>name: "AL RAYA SHOPPING CENTER -ABHA AREA (501051-J)"},</v>
      </c>
    </row>
    <row r="850" spans="1:5">
      <c r="A850">
        <v>5010540000</v>
      </c>
      <c r="B850" t="s">
        <v>2544</v>
      </c>
      <c r="C850" s="2">
        <v>3527.51</v>
      </c>
      <c r="D850" t="str">
        <f t="shared" si="26"/>
        <v>{code: "5010540000",</v>
      </c>
      <c r="E850" t="str">
        <f t="shared" si="27"/>
        <v>name: "Markaz Sindi"},</v>
      </c>
    </row>
    <row r="851" spans="1:5">
      <c r="A851">
        <v>5010600000</v>
      </c>
      <c r="B851" t="s">
        <v>2545</v>
      </c>
      <c r="C851" s="2">
        <v>240067.06</v>
      </c>
      <c r="D851" t="str">
        <f t="shared" si="26"/>
        <v>{code: "5010600000",</v>
      </c>
      <c r="E851" t="str">
        <f t="shared" si="27"/>
        <v>name: "330580-DANUBE CO.FOR FOOD STUFF &amp; COMMO"},</v>
      </c>
    </row>
    <row r="852" spans="1:5">
      <c r="A852">
        <v>5010600001</v>
      </c>
      <c r="B852" t="s">
        <v>2546</v>
      </c>
      <c r="C852" s="2">
        <v>23994.37</v>
      </c>
      <c r="D852" t="str">
        <f t="shared" si="26"/>
        <v>{code: "5010600001",</v>
      </c>
      <c r="E852" t="str">
        <f t="shared" si="27"/>
        <v>name: "339723-DANUBE CO.FOR FOOD STUFF &amp; COMMO (501060H)"},</v>
      </c>
    </row>
    <row r="853" spans="1:5">
      <c r="A853">
        <v>5010600002</v>
      </c>
      <c r="B853" t="s">
        <v>2547</v>
      </c>
      <c r="C853" s="2">
        <v>3084.26</v>
      </c>
      <c r="D853" t="str">
        <f t="shared" si="26"/>
        <v>{code: "5010600002",</v>
      </c>
      <c r="E853" t="str">
        <f t="shared" si="27"/>
        <v>name: "DANUBE CO.  FOR FOOD STUFF &amp; COMMODITIES (501060J)"},</v>
      </c>
    </row>
    <row r="854" spans="1:5">
      <c r="A854">
        <v>5010600003</v>
      </c>
      <c r="B854" t="s">
        <v>2548</v>
      </c>
      <c r="C854" s="2">
        <v>22157.23</v>
      </c>
      <c r="D854" t="str">
        <f t="shared" si="26"/>
        <v>{code: "5010600003",</v>
      </c>
      <c r="E854" t="str">
        <f t="shared" si="27"/>
        <v>name: "DANUBE CO.  FOR FOOD STUFF &amp; COMMODITIES (501060MK)"},</v>
      </c>
    </row>
    <row r="855" spans="1:5">
      <c r="A855">
        <v>5010720000</v>
      </c>
      <c r="B855" t="s">
        <v>2549</v>
      </c>
      <c r="C855" s="2">
        <v>17854.330000000002</v>
      </c>
      <c r="D855" t="str">
        <f t="shared" si="26"/>
        <v>{code: "5010720000",</v>
      </c>
      <c r="E855" t="str">
        <f t="shared" si="27"/>
        <v>name: "Star Markets (501072)"},</v>
      </c>
    </row>
    <row r="856" spans="1:5">
      <c r="A856">
        <v>5010720001</v>
      </c>
      <c r="B856" t="s">
        <v>2550</v>
      </c>
      <c r="C856" s="2">
        <v>-3022.53</v>
      </c>
      <c r="D856" t="str">
        <f t="shared" si="26"/>
        <v>{code: "5010720001",</v>
      </c>
      <c r="E856" t="str">
        <f t="shared" si="27"/>
        <v>name: "STAR MARKETS (501072Y)"},</v>
      </c>
    </row>
    <row r="857" spans="1:5">
      <c r="A857">
        <v>5010810000</v>
      </c>
      <c r="B857" t="s">
        <v>2551</v>
      </c>
      <c r="C857" s="2">
        <v>122124.79</v>
      </c>
      <c r="D857" t="str">
        <f t="shared" si="26"/>
        <v>{code: "5010810000",</v>
      </c>
      <c r="E857" t="str">
        <f t="shared" si="27"/>
        <v>name: "SAUDI MARKETING CO. FARM STORE-JEDD (501081)"},</v>
      </c>
    </row>
    <row r="858" spans="1:5">
      <c r="A858">
        <v>5010810001</v>
      </c>
      <c r="B858" t="s">
        <v>2552</v>
      </c>
      <c r="C858" s="2">
        <v>4778.04</v>
      </c>
      <c r="D858" t="str">
        <f t="shared" si="26"/>
        <v>{code: "5010810001",</v>
      </c>
      <c r="E858" t="str">
        <f t="shared" si="27"/>
        <v>name: "SAUDI MARKETING CO. FARM STORE-ABHA (501081A)"},</v>
      </c>
    </row>
    <row r="859" spans="1:5">
      <c r="A859">
        <v>5010810002</v>
      </c>
      <c r="B859" t="s">
        <v>2553</v>
      </c>
      <c r="C859" s="2">
        <v>-5127.66</v>
      </c>
      <c r="D859" t="str">
        <f t="shared" si="26"/>
        <v>{code: "5010810002",</v>
      </c>
      <c r="E859" t="str">
        <f t="shared" si="27"/>
        <v>name: "SAUDI MARKETING CO. FARM STORE-BAHA (501081B)"},</v>
      </c>
    </row>
    <row r="860" spans="1:5">
      <c r="A860">
        <v>5010810003</v>
      </c>
      <c r="B860" t="s">
        <v>2554</v>
      </c>
      <c r="C860" s="2">
        <v>-3421.45</v>
      </c>
      <c r="D860" t="str">
        <f t="shared" si="26"/>
        <v>{code: "5010810003",</v>
      </c>
      <c r="E860" t="str">
        <f t="shared" si="27"/>
        <v>name: "SAUDI MARKETING CO. FARM STORE-JIZAN (501081J)"},</v>
      </c>
    </row>
    <row r="861" spans="1:5">
      <c r="A861">
        <v>5010810004</v>
      </c>
      <c r="B861" t="s">
        <v>2555</v>
      </c>
      <c r="C861" s="2">
        <v>4042.52</v>
      </c>
      <c r="D861" t="str">
        <f t="shared" si="26"/>
        <v>{code: "5010810004",</v>
      </c>
      <c r="E861" t="str">
        <f t="shared" si="27"/>
        <v>name: "SAUDI MARKETING CO. FARM STORE-NAJRAN (501081N)"},</v>
      </c>
    </row>
    <row r="862" spans="1:5">
      <c r="A862">
        <v>5010810005</v>
      </c>
      <c r="B862" t="s">
        <v>2556</v>
      </c>
      <c r="C862" s="2">
        <v>-10188.959999999999</v>
      </c>
      <c r="D862" t="str">
        <f t="shared" si="26"/>
        <v>{code: "5010810005",</v>
      </c>
      <c r="E862" t="str">
        <f t="shared" si="27"/>
        <v>name: "SAUDI MARKETING CO. FARM STORE-YANBU (501081Y)"},</v>
      </c>
    </row>
    <row r="863" spans="1:5">
      <c r="A863">
        <v>5010830000</v>
      </c>
      <c r="B863" t="s">
        <v>2557</v>
      </c>
      <c r="C863" s="2">
        <v>50592.25</v>
      </c>
      <c r="D863" t="str">
        <f t="shared" si="26"/>
        <v>{code: "5010830000",</v>
      </c>
      <c r="E863" t="str">
        <f t="shared" si="27"/>
        <v>name: "Saudi Hypermarket Co.(Carrefour)"},</v>
      </c>
    </row>
    <row r="864" spans="1:5">
      <c r="A864">
        <v>5010830001</v>
      </c>
      <c r="B864" t="s">
        <v>2558</v>
      </c>
      <c r="C864">
        <v>0</v>
      </c>
      <c r="D864" t="str">
        <f t="shared" si="26"/>
        <v>{code: "5010830001",</v>
      </c>
      <c r="E864" t="str">
        <f t="shared" si="27"/>
        <v>name: "SAUDI HYPERMARKET CO.(Carrefour) - FLANMINGO"},</v>
      </c>
    </row>
    <row r="865" spans="1:5">
      <c r="A865">
        <v>5010830002</v>
      </c>
      <c r="B865" t="s">
        <v>2559</v>
      </c>
      <c r="C865">
        <v>0</v>
      </c>
      <c r="D865" t="str">
        <f t="shared" si="26"/>
        <v>{code: "5010830002",</v>
      </c>
      <c r="E865" t="str">
        <f t="shared" si="27"/>
        <v>name: "SAUDI HYPERMARKET COMPANY(Carrefour)"},</v>
      </c>
    </row>
    <row r="866" spans="1:5">
      <c r="A866">
        <v>5010830003</v>
      </c>
      <c r="B866" t="s">
        <v>2560</v>
      </c>
      <c r="C866">
        <v>-903.9</v>
      </c>
      <c r="D866" t="str">
        <f t="shared" si="26"/>
        <v>{code: "5010830003",</v>
      </c>
      <c r="E866" t="str">
        <f t="shared" si="27"/>
        <v>name: "SAUDI HYPERMARKET CO.(Carrefour) -MADINA"},</v>
      </c>
    </row>
    <row r="867" spans="1:5">
      <c r="A867">
        <v>5010830004</v>
      </c>
      <c r="B867" t="s">
        <v>2561</v>
      </c>
      <c r="C867">
        <v>0</v>
      </c>
      <c r="D867" t="str">
        <f t="shared" si="26"/>
        <v>{code: "5010830004",</v>
      </c>
      <c r="E867" t="str">
        <f t="shared" si="27"/>
        <v>name: "SAUDI HYPERMARKET CO.(Carrefour) - AZIZIA MADINA"},</v>
      </c>
    </row>
    <row r="868" spans="1:5">
      <c r="A868">
        <v>5010840000</v>
      </c>
      <c r="B868" t="s">
        <v>2562</v>
      </c>
      <c r="C868" s="2">
        <v>141901.74</v>
      </c>
      <c r="D868" t="str">
        <f t="shared" si="26"/>
        <v>{code: "5010840000",</v>
      </c>
      <c r="E868" t="str">
        <f t="shared" si="27"/>
        <v>name: "EBDA AL QASR SHOPPING CO.(10788)"},</v>
      </c>
    </row>
    <row r="869" spans="1:5">
      <c r="A869">
        <v>5010840001</v>
      </c>
      <c r="B869" t="s">
        <v>2563</v>
      </c>
      <c r="C869" s="2">
        <v>9426.34</v>
      </c>
      <c r="D869" t="str">
        <f t="shared" si="26"/>
        <v>{code: "5010840001",</v>
      </c>
      <c r="E869" t="str">
        <f t="shared" si="27"/>
        <v>name: "EBDA AL QASR SHOPPING CO.(10308)"},</v>
      </c>
    </row>
    <row r="870" spans="1:5">
      <c r="A870">
        <v>5010850000</v>
      </c>
      <c r="B870" t="s">
        <v>2564</v>
      </c>
      <c r="C870" s="2">
        <v>103816.69</v>
      </c>
      <c r="D870" t="str">
        <f t="shared" si="26"/>
        <v>{code: "5010850000",</v>
      </c>
      <c r="E870" t="str">
        <f t="shared" si="27"/>
        <v>name: "3805 -LULU SAUDI HYPER-EVENT MALL"},</v>
      </c>
    </row>
    <row r="871" spans="1:5">
      <c r="A871">
        <v>50108500004</v>
      </c>
      <c r="B871" t="s">
        <v>2565</v>
      </c>
      <c r="C871" s="2">
        <v>15334.97</v>
      </c>
      <c r="D871" t="str">
        <f t="shared" si="26"/>
        <v>{code: "50108500004",</v>
      </c>
      <c r="E871" t="str">
        <f t="shared" si="27"/>
        <v>name: "3809 LULU HYPER MARKET LLC MAD"},</v>
      </c>
    </row>
    <row r="872" spans="1:5">
      <c r="A872">
        <v>5010850001</v>
      </c>
      <c r="B872" t="s">
        <v>2566</v>
      </c>
      <c r="C872" s="2">
        <v>-22320.46</v>
      </c>
      <c r="D872" t="str">
        <f t="shared" si="26"/>
        <v>{code: "5010850001",</v>
      </c>
      <c r="E872" t="str">
        <f t="shared" si="27"/>
        <v>name: "3810 - LULU SAUDI HYPER MARKET MARWA"},</v>
      </c>
    </row>
    <row r="873" spans="1:5">
      <c r="A873">
        <v>5010850002</v>
      </c>
      <c r="B873" t="s">
        <v>2567</v>
      </c>
      <c r="C873" s="2">
        <v>-13544.65</v>
      </c>
      <c r="D873" t="str">
        <f t="shared" si="26"/>
        <v>{code: "5010850002",</v>
      </c>
      <c r="E873" t="str">
        <f t="shared" si="27"/>
        <v>name: "3808 - LULU SAUDI HYPER MARKET-HAMDANIA"},</v>
      </c>
    </row>
    <row r="874" spans="1:5">
      <c r="A874">
        <v>5010850003</v>
      </c>
      <c r="B874" t="s">
        <v>2568</v>
      </c>
      <c r="C874">
        <v>-234.74</v>
      </c>
      <c r="D874" t="str">
        <f t="shared" si="26"/>
        <v>{code: "5010850003",</v>
      </c>
      <c r="E874" t="str">
        <f t="shared" si="27"/>
        <v>name: "3813 -LULU SAUDI HYPER MARKET LLC(Jeama)"},</v>
      </c>
    </row>
    <row r="875" spans="1:5">
      <c r="A875">
        <v>5010850004</v>
      </c>
      <c r="B875" t="s">
        <v>2569</v>
      </c>
      <c r="C875">
        <v>41.78</v>
      </c>
      <c r="D875" t="str">
        <f t="shared" si="26"/>
        <v>{code: "5010850004",</v>
      </c>
      <c r="E875" t="str">
        <f t="shared" si="27"/>
        <v>name: "LULU SAUDI HYPER MARKET LLC - W/H"},</v>
      </c>
    </row>
    <row r="876" spans="1:5">
      <c r="A876">
        <v>5010850005</v>
      </c>
      <c r="B876" t="s">
        <v>2570</v>
      </c>
      <c r="C876" s="2">
        <v>9473.7199999999993</v>
      </c>
      <c r="D876" t="str">
        <f t="shared" si="26"/>
        <v>{code: "5010850005",</v>
      </c>
      <c r="E876" t="str">
        <f t="shared" si="27"/>
        <v>name: "3806 -LULU SAUDI HYPER MARKET-KILO7"},</v>
      </c>
    </row>
    <row r="877" spans="1:5">
      <c r="A877">
        <v>5010850006</v>
      </c>
      <c r="B877" t="s">
        <v>2571</v>
      </c>
      <c r="C877" s="2">
        <v>6058.23</v>
      </c>
      <c r="D877" t="str">
        <f t="shared" si="26"/>
        <v>{code: "5010850006",</v>
      </c>
      <c r="E877" t="str">
        <f t="shared" si="27"/>
        <v>name: "3812 -LULU SAUDI HYPER-BALAD"},</v>
      </c>
    </row>
    <row r="878" spans="1:5">
      <c r="A878">
        <v>5010850007</v>
      </c>
      <c r="B878" t="s">
        <v>2572</v>
      </c>
      <c r="C878" s="2">
        <v>12014.46</v>
      </c>
      <c r="D878" t="str">
        <f t="shared" si="26"/>
        <v>{code: "5010850007",</v>
      </c>
      <c r="E878" t="str">
        <f t="shared" si="27"/>
        <v>name: "3817 -LULU SAUDI HYPER-YANBU"},</v>
      </c>
    </row>
    <row r="879" spans="1:5">
      <c r="A879">
        <v>5010860000</v>
      </c>
      <c r="B879" t="s">
        <v>2573</v>
      </c>
      <c r="C879" s="2">
        <v>16665.009999999998</v>
      </c>
      <c r="D879" t="str">
        <f t="shared" si="26"/>
        <v>{code: "5010860000",</v>
      </c>
      <c r="E879" t="str">
        <f t="shared" si="27"/>
        <v>name: "Hyper Bshyyah"},</v>
      </c>
    </row>
    <row r="880" spans="1:5">
      <c r="A880">
        <v>5010860001</v>
      </c>
      <c r="B880" t="s">
        <v>2574</v>
      </c>
      <c r="C880" s="2">
        <v>-3685.84</v>
      </c>
      <c r="D880" t="str">
        <f t="shared" si="26"/>
        <v>{code: "5010860001",</v>
      </c>
      <c r="E880" t="str">
        <f t="shared" si="27"/>
        <v>name: "Hyper Bshyyah (501086-1)"},</v>
      </c>
    </row>
    <row r="881" spans="1:5">
      <c r="A881">
        <v>5010860002</v>
      </c>
      <c r="B881" t="s">
        <v>2575</v>
      </c>
      <c r="C881">
        <v>0</v>
      </c>
      <c r="D881" t="str">
        <f t="shared" si="26"/>
        <v>{code: "5010860002",</v>
      </c>
      <c r="E881" t="str">
        <f t="shared" si="27"/>
        <v>name: "Hyper Bshyyah (501086-2)"},</v>
      </c>
    </row>
    <row r="882" spans="1:5">
      <c r="A882">
        <v>5010870000</v>
      </c>
      <c r="B882" t="s">
        <v>2576</v>
      </c>
      <c r="C882" s="2">
        <v>2437.91</v>
      </c>
      <c r="D882" t="str">
        <f t="shared" si="26"/>
        <v>{code: "5010870000",</v>
      </c>
      <c r="E882" t="str">
        <f t="shared" si="27"/>
        <v>name: "Zad Food Market"},</v>
      </c>
    </row>
    <row r="883" spans="1:5">
      <c r="A883">
        <v>5010880000</v>
      </c>
      <c r="B883" t="s">
        <v>2577</v>
      </c>
      <c r="C883" s="2">
        <v>2164.06</v>
      </c>
      <c r="D883" t="str">
        <f t="shared" si="26"/>
        <v>{code: "5010880000",</v>
      </c>
      <c r="E883" t="str">
        <f t="shared" si="27"/>
        <v>name: "Home Care Center"},</v>
      </c>
    </row>
    <row r="884" spans="1:5">
      <c r="A884">
        <v>5010890000</v>
      </c>
      <c r="B884" t="s">
        <v>2578</v>
      </c>
      <c r="C884" s="2">
        <v>6407.81</v>
      </c>
      <c r="D884" t="str">
        <f t="shared" si="26"/>
        <v>{code: "5010890000",</v>
      </c>
      <c r="E884" t="str">
        <f t="shared" si="27"/>
        <v>name: "Gulf Trading Co. (Arab Supermarket) (501089)"},</v>
      </c>
    </row>
    <row r="885" spans="1:5">
      <c r="A885">
        <v>5010890001</v>
      </c>
      <c r="B885" t="s">
        <v>2579</v>
      </c>
      <c r="C885" s="2">
        <v>3169.98</v>
      </c>
      <c r="D885" t="str">
        <f t="shared" si="26"/>
        <v>{code: "5010890001",</v>
      </c>
      <c r="E885" t="str">
        <f t="shared" si="27"/>
        <v>name: "Gulf Trading Co. (Arab Supermarket) (501089-1)"},</v>
      </c>
    </row>
    <row r="886" spans="1:5">
      <c r="A886">
        <v>5010890002</v>
      </c>
      <c r="B886" t="s">
        <v>2580</v>
      </c>
      <c r="C886">
        <v>0</v>
      </c>
      <c r="D886" t="str">
        <f t="shared" si="26"/>
        <v>{code: "5010890002",</v>
      </c>
      <c r="E886" t="str">
        <f t="shared" si="27"/>
        <v>name: "Gulf Trading Co. (Arab Supermarket) (501089-2)"},</v>
      </c>
    </row>
    <row r="887" spans="1:5">
      <c r="A887">
        <v>5010900000</v>
      </c>
      <c r="B887" t="s">
        <v>2581</v>
      </c>
      <c r="C887" s="2">
        <v>42029.67</v>
      </c>
      <c r="D887" t="str">
        <f t="shared" si="26"/>
        <v>{code: "5010900000",</v>
      </c>
      <c r="E887" t="str">
        <f t="shared" si="27"/>
        <v>name: "Al Nahda Hyper Market (501090)"},</v>
      </c>
    </row>
    <row r="888" spans="1:5">
      <c r="A888">
        <v>5010900001</v>
      </c>
      <c r="B888" t="s">
        <v>2582</v>
      </c>
      <c r="C888">
        <v>0</v>
      </c>
      <c r="D888" t="str">
        <f t="shared" si="26"/>
        <v>{code: "5010900001",</v>
      </c>
      <c r="E888" t="str">
        <f t="shared" si="27"/>
        <v>name: "Al Nahda Hyper Market (501090-1)"},</v>
      </c>
    </row>
    <row r="889" spans="1:5">
      <c r="A889">
        <v>5010910000</v>
      </c>
      <c r="B889" t="s">
        <v>2583</v>
      </c>
      <c r="C889" s="2">
        <v>22229.48</v>
      </c>
      <c r="D889" t="str">
        <f t="shared" si="26"/>
        <v>{code: "5010910000",</v>
      </c>
      <c r="E889" t="str">
        <f t="shared" si="27"/>
        <v>name: "Abraj Hyper Market / Al-Misbah International Company"},</v>
      </c>
    </row>
    <row r="890" spans="1:5">
      <c r="A890">
        <v>5010920000</v>
      </c>
      <c r="B890" t="s">
        <v>2584</v>
      </c>
      <c r="C890" s="2">
        <v>7026.01</v>
      </c>
      <c r="D890" t="str">
        <f t="shared" si="26"/>
        <v>{code: "5010920000",</v>
      </c>
      <c r="E890" t="str">
        <f t="shared" si="27"/>
        <v>name: "Al Forat Garden Supermarket"},</v>
      </c>
    </row>
    <row r="891" spans="1:5">
      <c r="A891">
        <v>5010930000</v>
      </c>
      <c r="B891" t="s">
        <v>2585</v>
      </c>
      <c r="C891" s="2">
        <v>39448.79</v>
      </c>
      <c r="D891" t="str">
        <f t="shared" si="26"/>
        <v>{code: "5010930000",</v>
      </c>
      <c r="E891" t="str">
        <f t="shared" si="27"/>
        <v>name: "House Care"},</v>
      </c>
    </row>
    <row r="892" spans="1:5">
      <c r="A892">
        <v>5010940000</v>
      </c>
      <c r="B892" t="s">
        <v>2075</v>
      </c>
      <c r="C892" s="2">
        <v>17047.11</v>
      </c>
      <c r="D892" t="str">
        <f t="shared" si="26"/>
        <v>{code: "5010940000",</v>
      </c>
      <c r="E892" t="str">
        <f t="shared" si="27"/>
        <v>name: "MIRA MART"},</v>
      </c>
    </row>
    <row r="893" spans="1:5">
      <c r="A893">
        <v>5010950000</v>
      </c>
      <c r="B893" t="s">
        <v>2586</v>
      </c>
      <c r="C893" s="2">
        <v>-1668.56</v>
      </c>
      <c r="D893" t="str">
        <f t="shared" si="26"/>
        <v>{code: "5010950000",</v>
      </c>
      <c r="E893" t="str">
        <f t="shared" si="27"/>
        <v>name: "HYPER ZAHRA MARKET"},</v>
      </c>
    </row>
    <row r="894" spans="1:5">
      <c r="A894">
        <v>5010960000</v>
      </c>
      <c r="B894" t="s">
        <v>2587</v>
      </c>
      <c r="C894" s="2">
        <v>13254.73</v>
      </c>
      <c r="D894" t="str">
        <f t="shared" si="26"/>
        <v>{code: "5010960000",</v>
      </c>
      <c r="E894" t="str">
        <f t="shared" si="27"/>
        <v>name: "Asaalat Alaiqtisadiat Akubraa"},</v>
      </c>
    </row>
    <row r="895" spans="1:5">
      <c r="A895">
        <v>501097</v>
      </c>
      <c r="B895" t="s">
        <v>2588</v>
      </c>
      <c r="C895" s="2">
        <v>4813.67</v>
      </c>
      <c r="D895" t="str">
        <f t="shared" si="26"/>
        <v>{code: "501097",</v>
      </c>
      <c r="E895" t="str">
        <f t="shared" si="27"/>
        <v>name: "QAIMA-10"},</v>
      </c>
    </row>
    <row r="896" spans="1:5">
      <c r="A896">
        <v>501098</v>
      </c>
      <c r="B896" t="s">
        <v>2589</v>
      </c>
      <c r="C896">
        <v>0</v>
      </c>
      <c r="D896" t="str">
        <f t="shared" ref="D896:D959" si="28">"{code: """ &amp;A896 &amp; ""","</f>
        <v>{code: "501098",</v>
      </c>
      <c r="E896" t="str">
        <f t="shared" ref="E896:E959" si="29">"name: """ &amp;B896 &amp; """},"</f>
        <v>name: "RAWAIA RUKN AL TAWFEER"},</v>
      </c>
    </row>
    <row r="897" spans="1:5">
      <c r="A897">
        <v>501099</v>
      </c>
      <c r="B897" t="s">
        <v>2590</v>
      </c>
      <c r="C897">
        <v>0</v>
      </c>
      <c r="D897" t="str">
        <f t="shared" si="28"/>
        <v>{code: "501099",</v>
      </c>
      <c r="E897" t="str">
        <f t="shared" si="29"/>
        <v>name: "FANTASTIC FIVE"},</v>
      </c>
    </row>
    <row r="898" spans="1:5">
      <c r="A898">
        <v>501100</v>
      </c>
      <c r="B898" t="s">
        <v>2591</v>
      </c>
      <c r="C898" s="2">
        <v>13735.15</v>
      </c>
      <c r="D898" t="str">
        <f t="shared" si="28"/>
        <v>{code: "501100",</v>
      </c>
      <c r="E898" t="str">
        <f t="shared" si="29"/>
        <v>name: "KABAYAN INT'L TRADING CO."},</v>
      </c>
    </row>
    <row r="899" spans="1:5">
      <c r="A899">
        <v>502011</v>
      </c>
      <c r="B899" t="s">
        <v>2592</v>
      </c>
      <c r="C899">
        <v>0</v>
      </c>
      <c r="D899" t="str">
        <f t="shared" si="28"/>
        <v>{code: "502011",</v>
      </c>
      <c r="E899" t="str">
        <f t="shared" si="29"/>
        <v>name: "MARAHEB MARKETS &amp; BEKARIES"},</v>
      </c>
    </row>
    <row r="900" spans="1:5">
      <c r="A900">
        <v>5020120000</v>
      </c>
      <c r="B900" t="s">
        <v>2593</v>
      </c>
      <c r="C900">
        <v>0</v>
      </c>
      <c r="D900" t="str">
        <f t="shared" si="28"/>
        <v>{code: "5020120000",</v>
      </c>
      <c r="E900" t="str">
        <f t="shared" si="29"/>
        <v>name: "Surat Shopping Center"},</v>
      </c>
    </row>
    <row r="901" spans="1:5">
      <c r="A901">
        <v>5020150000</v>
      </c>
      <c r="B901" t="s">
        <v>2594</v>
      </c>
      <c r="C901" s="2">
        <v>25645.3</v>
      </c>
      <c r="D901" t="str">
        <f t="shared" si="28"/>
        <v>{code: "5020150000",</v>
      </c>
      <c r="E901" t="str">
        <f t="shared" si="29"/>
        <v>name: "Marhaba Supermarket"},</v>
      </c>
    </row>
    <row r="902" spans="1:5">
      <c r="A902">
        <v>5020170000</v>
      </c>
      <c r="B902" t="s">
        <v>2595</v>
      </c>
      <c r="C902" s="2">
        <v>5605.24</v>
      </c>
      <c r="D902" t="str">
        <f t="shared" si="28"/>
        <v>{code: "5020170000",</v>
      </c>
      <c r="E902" t="str">
        <f t="shared" si="29"/>
        <v>name: "Hasan &amp; Saleh Al Nowary"},</v>
      </c>
    </row>
    <row r="903" spans="1:5">
      <c r="A903">
        <v>502027</v>
      </c>
      <c r="B903" t="s">
        <v>2596</v>
      </c>
      <c r="C903">
        <v>0</v>
      </c>
      <c r="D903" t="str">
        <f t="shared" si="28"/>
        <v>{code: "502027",</v>
      </c>
      <c r="E903" t="str">
        <f t="shared" si="29"/>
        <v>name: "BASKET PREMIUM MARKETS"},</v>
      </c>
    </row>
    <row r="904" spans="1:5">
      <c r="A904">
        <v>5020270001</v>
      </c>
      <c r="B904" t="s">
        <v>2596</v>
      </c>
      <c r="C904">
        <v>0</v>
      </c>
      <c r="D904" t="str">
        <f t="shared" si="28"/>
        <v>{code: "5020270001",</v>
      </c>
      <c r="E904" t="str">
        <f t="shared" si="29"/>
        <v>name: "BASKET PREMIUM MARKETS"},</v>
      </c>
    </row>
    <row r="905" spans="1:5">
      <c r="A905">
        <v>5020280000</v>
      </c>
      <c r="B905" t="s">
        <v>2597</v>
      </c>
      <c r="C905" s="2">
        <v>4375.5200000000004</v>
      </c>
      <c r="D905" t="str">
        <f t="shared" si="28"/>
        <v>{code: "5020280000",</v>
      </c>
      <c r="E905" t="str">
        <f t="shared" si="29"/>
        <v>name: "ECONOMY BASKET STORES"},</v>
      </c>
    </row>
    <row r="906" spans="1:5">
      <c r="A906">
        <v>5020290000</v>
      </c>
      <c r="B906" t="s">
        <v>2598</v>
      </c>
      <c r="C906" s="2">
        <v>1443.85</v>
      </c>
      <c r="D906" t="str">
        <f t="shared" si="28"/>
        <v>{code: "5020290000",</v>
      </c>
      <c r="E906" t="str">
        <f t="shared" si="29"/>
        <v>name: "WATANIA BAK"},</v>
      </c>
    </row>
    <row r="907" spans="1:5">
      <c r="A907">
        <v>5020980000</v>
      </c>
      <c r="B907" t="s">
        <v>2599</v>
      </c>
      <c r="C907">
        <v>0</v>
      </c>
      <c r="D907" t="str">
        <f t="shared" si="28"/>
        <v>{code: "5020980000",</v>
      </c>
      <c r="E907" t="str">
        <f t="shared" si="29"/>
        <v>name: "Fatima Supermarket &amp; Bakery"},</v>
      </c>
    </row>
    <row r="908" spans="1:5">
      <c r="A908">
        <v>5020980001</v>
      </c>
      <c r="B908" t="s">
        <v>2600</v>
      </c>
      <c r="C908">
        <v>0</v>
      </c>
      <c r="D908" t="str">
        <f t="shared" si="28"/>
        <v>{code: "5020980001",</v>
      </c>
      <c r="E908" t="str">
        <f t="shared" si="29"/>
        <v>name: "Fatima Al Bahar Trading Co."},</v>
      </c>
    </row>
    <row r="909" spans="1:5">
      <c r="A909">
        <v>5020990000</v>
      </c>
      <c r="B909" t="s">
        <v>2601</v>
      </c>
      <c r="C909" s="2">
        <v>6077.74</v>
      </c>
      <c r="D909" t="str">
        <f t="shared" si="28"/>
        <v>{code: "5020990000",</v>
      </c>
      <c r="E909" t="str">
        <f t="shared" si="29"/>
        <v>name: "Matajer Al Athaa"},</v>
      </c>
    </row>
    <row r="910" spans="1:5">
      <c r="A910">
        <v>5020990001</v>
      </c>
      <c r="B910" t="s">
        <v>2601</v>
      </c>
      <c r="C910" s="2">
        <v>2497.56</v>
      </c>
      <c r="D910" t="str">
        <f t="shared" si="28"/>
        <v>{code: "5020990001",</v>
      </c>
      <c r="E910" t="str">
        <f t="shared" si="29"/>
        <v>name: "Matajer Al Athaa"},</v>
      </c>
    </row>
    <row r="911" spans="1:5">
      <c r="A911">
        <v>5021010000</v>
      </c>
      <c r="B911" t="s">
        <v>2602</v>
      </c>
      <c r="C911" s="2">
        <v>1000.19</v>
      </c>
      <c r="D911" t="str">
        <f t="shared" si="28"/>
        <v>{code: "5021010000",</v>
      </c>
      <c r="E911" t="str">
        <f t="shared" si="29"/>
        <v>name: "Al Marjan Market"},</v>
      </c>
    </row>
    <row r="912" spans="1:5">
      <c r="A912">
        <v>5021020000</v>
      </c>
      <c r="B912" t="s">
        <v>2603</v>
      </c>
      <c r="C912" s="2">
        <v>9537.77</v>
      </c>
      <c r="D912" t="str">
        <f t="shared" si="28"/>
        <v>{code: "5021020000",</v>
      </c>
      <c r="E912" t="str">
        <f t="shared" si="29"/>
        <v>name: "Shawati Abhur Market (502102)"},</v>
      </c>
    </row>
    <row r="913" spans="1:5">
      <c r="A913">
        <v>5021020001</v>
      </c>
      <c r="B913" t="s">
        <v>2604</v>
      </c>
      <c r="C913" s="2">
        <v>1710.59</v>
      </c>
      <c r="D913" t="str">
        <f t="shared" si="28"/>
        <v>{code: "5021020001",</v>
      </c>
      <c r="E913" t="str">
        <f t="shared" si="29"/>
        <v>name: "RAWABI MARKET (502102-1)"},</v>
      </c>
    </row>
    <row r="914" spans="1:5">
      <c r="A914">
        <v>5021020002</v>
      </c>
      <c r="B914" t="s">
        <v>2605</v>
      </c>
      <c r="C914">
        <v>-1.34</v>
      </c>
      <c r="D914" t="str">
        <f t="shared" si="28"/>
        <v>{code: "5021020002",</v>
      </c>
      <c r="E914" t="str">
        <f t="shared" si="29"/>
        <v>name: "SHAWATI MARKET (502102-2)"},</v>
      </c>
    </row>
    <row r="915" spans="1:5">
      <c r="A915">
        <v>5021030000</v>
      </c>
      <c r="B915" t="s">
        <v>2606</v>
      </c>
      <c r="C915" s="2">
        <v>8487.69</v>
      </c>
      <c r="D915" t="str">
        <f t="shared" si="28"/>
        <v>{code: "5021030000",</v>
      </c>
      <c r="E915" t="str">
        <f t="shared" si="29"/>
        <v>name: "Nahdi Supermarket"},</v>
      </c>
    </row>
    <row r="916" spans="1:5">
      <c r="A916">
        <v>5021040000</v>
      </c>
      <c r="B916" t="s">
        <v>2607</v>
      </c>
      <c r="C916" s="2">
        <v>1981.02</v>
      </c>
      <c r="D916" t="str">
        <f t="shared" si="28"/>
        <v>{code: "5021040000",</v>
      </c>
      <c r="E916" t="str">
        <f t="shared" si="29"/>
        <v>name: "Zadcom Trading Est"},</v>
      </c>
    </row>
    <row r="917" spans="1:5">
      <c r="A917">
        <v>5021050000</v>
      </c>
      <c r="B917" t="s">
        <v>2608</v>
      </c>
      <c r="C917" s="2">
        <v>28007.52</v>
      </c>
      <c r="D917" t="str">
        <f t="shared" si="28"/>
        <v>{code: "5021050000",</v>
      </c>
      <c r="E917" t="str">
        <f t="shared" si="29"/>
        <v>name: "Matajer Al Arabia"},</v>
      </c>
    </row>
    <row r="918" spans="1:5">
      <c r="A918">
        <v>5021070000</v>
      </c>
      <c r="B918" t="s">
        <v>2609</v>
      </c>
      <c r="C918" s="2">
        <v>1000.56</v>
      </c>
      <c r="D918" t="str">
        <f t="shared" si="28"/>
        <v>{code: "5021070000",</v>
      </c>
      <c r="E918" t="str">
        <f t="shared" si="29"/>
        <v>name: "The two immigration markets for foodstuffs"},</v>
      </c>
    </row>
    <row r="919" spans="1:5">
      <c r="A919">
        <v>5021070001</v>
      </c>
      <c r="B919" t="s">
        <v>2609</v>
      </c>
      <c r="C919" s="2">
        <v>1933.04</v>
      </c>
      <c r="D919" t="str">
        <f t="shared" si="28"/>
        <v>{code: "5021070001",</v>
      </c>
      <c r="E919" t="str">
        <f t="shared" si="29"/>
        <v>name: "The two immigration markets for foodstuffs"},</v>
      </c>
    </row>
    <row r="920" spans="1:5">
      <c r="A920">
        <v>5021080000</v>
      </c>
      <c r="B920" t="s">
        <v>2610</v>
      </c>
      <c r="C920">
        <v>-121.1</v>
      </c>
      <c r="D920" t="str">
        <f t="shared" si="28"/>
        <v>{code: "5021080000",</v>
      </c>
      <c r="E920" t="str">
        <f t="shared" si="29"/>
        <v>name: "AL JOHARAH FALAH SUPER MARKET"},</v>
      </c>
    </row>
    <row r="921" spans="1:5">
      <c r="A921">
        <v>5021090000</v>
      </c>
      <c r="B921" t="s">
        <v>2611</v>
      </c>
      <c r="C921" s="2">
        <v>-6112.2</v>
      </c>
      <c r="D921" t="str">
        <f t="shared" si="28"/>
        <v>{code: "5021090000",</v>
      </c>
      <c r="E921" t="str">
        <f t="shared" si="29"/>
        <v>name: "Zad Al Hijaz Foodstuff Markets"},</v>
      </c>
    </row>
    <row r="922" spans="1:5">
      <c r="A922">
        <v>5021100000</v>
      </c>
      <c r="B922" t="s">
        <v>2612</v>
      </c>
      <c r="C922">
        <v>-635.52</v>
      </c>
      <c r="D922" t="str">
        <f t="shared" si="28"/>
        <v>{code: "5021100000",</v>
      </c>
      <c r="E922" t="str">
        <f t="shared" si="29"/>
        <v>name: "Ertowa Trading Est."},</v>
      </c>
    </row>
    <row r="923" spans="1:5">
      <c r="A923">
        <v>5021120000</v>
      </c>
      <c r="B923" t="s">
        <v>2613</v>
      </c>
      <c r="C923" s="2">
        <v>2279.0700000000002</v>
      </c>
      <c r="D923" t="str">
        <f t="shared" si="28"/>
        <v>{code: "5021120000",</v>
      </c>
      <c r="E923" t="str">
        <f t="shared" si="29"/>
        <v>name: "FATTAH MARKET"},</v>
      </c>
    </row>
    <row r="924" spans="1:5">
      <c r="A924">
        <v>5021130000</v>
      </c>
      <c r="B924" t="s">
        <v>2614</v>
      </c>
      <c r="C924">
        <v>-76.59</v>
      </c>
      <c r="D924" t="str">
        <f t="shared" si="28"/>
        <v>{code: "5021130000",</v>
      </c>
      <c r="E924" t="str">
        <f t="shared" si="29"/>
        <v>name: "Central Market"},</v>
      </c>
    </row>
    <row r="925" spans="1:5">
      <c r="A925">
        <v>5021150000</v>
      </c>
      <c r="B925" t="s">
        <v>2615</v>
      </c>
      <c r="C925" s="2">
        <v>4490.97</v>
      </c>
      <c r="D925" t="str">
        <f t="shared" si="28"/>
        <v>{code: "5021150000",</v>
      </c>
      <c r="E925" t="str">
        <f t="shared" si="29"/>
        <v>name: "Mansoorah Market"},</v>
      </c>
    </row>
    <row r="926" spans="1:5">
      <c r="A926">
        <v>502116</v>
      </c>
      <c r="B926" t="s">
        <v>2616</v>
      </c>
      <c r="C926">
        <v>0</v>
      </c>
      <c r="D926" t="str">
        <f t="shared" si="28"/>
        <v>{code: "502116",</v>
      </c>
      <c r="E926" t="str">
        <f t="shared" si="29"/>
        <v>name: "AL TAWFEER LAND"},</v>
      </c>
    </row>
    <row r="927" spans="1:5">
      <c r="A927">
        <v>5021170000</v>
      </c>
      <c r="B927" t="s">
        <v>2617</v>
      </c>
      <c r="C927" s="2">
        <v>1009.26</v>
      </c>
      <c r="D927" t="str">
        <f t="shared" si="28"/>
        <v>{code: "5021170000",</v>
      </c>
      <c r="E927" t="str">
        <f t="shared" si="29"/>
        <v>name: "Zain Market"},</v>
      </c>
    </row>
    <row r="928" spans="1:5">
      <c r="A928">
        <v>502119</v>
      </c>
      <c r="B928" t="s">
        <v>2618</v>
      </c>
      <c r="C928" s="2">
        <v>1001.75</v>
      </c>
      <c r="D928" t="str">
        <f t="shared" si="28"/>
        <v>{code: "502119",</v>
      </c>
      <c r="E928" t="str">
        <f t="shared" si="29"/>
        <v>name: "ASEL ARABIA MARKET"},</v>
      </c>
    </row>
    <row r="929" spans="1:5">
      <c r="A929">
        <v>5021200000</v>
      </c>
      <c r="B929" t="s">
        <v>2619</v>
      </c>
      <c r="C929">
        <v>0</v>
      </c>
      <c r="D929" t="str">
        <f t="shared" si="28"/>
        <v>{code: "5021200000",</v>
      </c>
      <c r="E929" t="str">
        <f t="shared" si="29"/>
        <v>name: "Al Bilad Market"},</v>
      </c>
    </row>
    <row r="930" spans="1:5">
      <c r="A930">
        <v>5021210000</v>
      </c>
      <c r="B930" t="s">
        <v>2620</v>
      </c>
      <c r="C930">
        <v>208.95</v>
      </c>
      <c r="D930" t="str">
        <f t="shared" si="28"/>
        <v>{code: "5021210000",</v>
      </c>
      <c r="E930" t="str">
        <f t="shared" si="29"/>
        <v>name: "AL ABBASI SUPER MARKET"},</v>
      </c>
    </row>
    <row r="931" spans="1:5">
      <c r="A931">
        <v>5021220000</v>
      </c>
      <c r="B931" t="s">
        <v>2621</v>
      </c>
      <c r="C931">
        <v>0</v>
      </c>
      <c r="D931" t="str">
        <f t="shared" si="28"/>
        <v>{code: "5021220000",</v>
      </c>
      <c r="E931" t="str">
        <f t="shared" si="29"/>
        <v>name: "AL ZAIN SUPER MARKET"},</v>
      </c>
    </row>
    <row r="932" spans="1:5">
      <c r="A932">
        <v>5021240000</v>
      </c>
      <c r="B932" t="s">
        <v>2622</v>
      </c>
      <c r="C932">
        <v>0</v>
      </c>
      <c r="D932" t="str">
        <f t="shared" si="28"/>
        <v>{code: "5021240000",</v>
      </c>
      <c r="E932" t="str">
        <f t="shared" si="29"/>
        <v>name: "MARJAN MARKET"},</v>
      </c>
    </row>
    <row r="933" spans="1:5">
      <c r="A933">
        <v>5021260000</v>
      </c>
      <c r="B933" t="s">
        <v>2623</v>
      </c>
      <c r="C933">
        <v>-27.6</v>
      </c>
      <c r="D933" t="str">
        <f t="shared" si="28"/>
        <v>{code: "5021260000",</v>
      </c>
      <c r="E933" t="str">
        <f t="shared" si="29"/>
        <v>name: "NAHDI MARKET"},</v>
      </c>
    </row>
    <row r="934" spans="1:5">
      <c r="A934">
        <v>502127</v>
      </c>
      <c r="B934" t="s">
        <v>2624</v>
      </c>
      <c r="C934">
        <v>0</v>
      </c>
      <c r="D934" t="str">
        <f t="shared" si="28"/>
        <v>{code: "502127",</v>
      </c>
      <c r="E934" t="str">
        <f t="shared" si="29"/>
        <v>name: "HYPER YARA MARKET"},</v>
      </c>
    </row>
    <row r="935" spans="1:5">
      <c r="A935">
        <v>502130</v>
      </c>
      <c r="B935" t="s">
        <v>2625</v>
      </c>
      <c r="C935">
        <v>0</v>
      </c>
      <c r="D935" t="str">
        <f t="shared" si="28"/>
        <v>{code: "502130",</v>
      </c>
      <c r="E935" t="str">
        <f t="shared" si="29"/>
        <v>name: "REEF MARKET &amp; BAKARIES"},</v>
      </c>
    </row>
    <row r="936" spans="1:5">
      <c r="A936">
        <v>50213000001</v>
      </c>
      <c r="B936" t="s">
        <v>2626</v>
      </c>
      <c r="C936">
        <v>0</v>
      </c>
      <c r="D936" t="str">
        <f t="shared" si="28"/>
        <v>{code: "50213000001",</v>
      </c>
      <c r="E936" t="str">
        <f t="shared" si="29"/>
        <v>name: "ZAITUN MARKET &amp; BAKARIES"},</v>
      </c>
    </row>
    <row r="937" spans="1:5">
      <c r="A937">
        <v>5021320000</v>
      </c>
      <c r="B937" t="s">
        <v>2627</v>
      </c>
      <c r="C937" s="2">
        <v>1000.7</v>
      </c>
      <c r="D937" t="str">
        <f t="shared" si="28"/>
        <v>{code: "5021320000",</v>
      </c>
      <c r="E937" t="str">
        <f t="shared" si="29"/>
        <v>name: "SUPER  MARCHE"},</v>
      </c>
    </row>
    <row r="938" spans="1:5">
      <c r="A938">
        <v>5021340000</v>
      </c>
      <c r="B938" t="s">
        <v>2628</v>
      </c>
      <c r="C938" s="2">
        <v>1779.72</v>
      </c>
      <c r="D938" t="str">
        <f t="shared" si="28"/>
        <v>{code: "5021340000",</v>
      </c>
      <c r="E938" t="str">
        <f t="shared" si="29"/>
        <v>name: "AL RABIA MARKET &amp; BAKARIES"},</v>
      </c>
    </row>
    <row r="939" spans="1:5">
      <c r="A939">
        <v>5021350000</v>
      </c>
      <c r="B939" t="s">
        <v>2629</v>
      </c>
      <c r="C939" s="2">
        <v>1527.57</v>
      </c>
      <c r="D939" t="str">
        <f t="shared" si="28"/>
        <v>{code: "5021350000",</v>
      </c>
      <c r="E939" t="str">
        <f t="shared" si="29"/>
        <v>name: "ZAD AL WADIAH"},</v>
      </c>
    </row>
    <row r="940" spans="1:5">
      <c r="A940">
        <v>5021350001</v>
      </c>
      <c r="B940" t="s">
        <v>2630</v>
      </c>
      <c r="C940" s="2">
        <v>1335.5</v>
      </c>
      <c r="D940" t="str">
        <f t="shared" si="28"/>
        <v>{code: "5021350001",</v>
      </c>
      <c r="E940" t="str">
        <f t="shared" si="29"/>
        <v>name: "ZAD AL WADIA"},</v>
      </c>
    </row>
    <row r="941" spans="1:5">
      <c r="A941">
        <v>5021360000</v>
      </c>
      <c r="B941" t="s">
        <v>2631</v>
      </c>
      <c r="C941">
        <v>0</v>
      </c>
      <c r="D941" t="str">
        <f t="shared" si="28"/>
        <v>{code: "5021360000",</v>
      </c>
      <c r="E941" t="str">
        <f t="shared" si="29"/>
        <v>name: "ENAB &amp; KARAZ MARKET"},</v>
      </c>
    </row>
    <row r="942" spans="1:5">
      <c r="A942">
        <v>5021610000</v>
      </c>
      <c r="B942" t="s">
        <v>2632</v>
      </c>
      <c r="C942">
        <v>0</v>
      </c>
      <c r="D942" t="str">
        <f t="shared" si="28"/>
        <v>{code: "5021610000",</v>
      </c>
      <c r="E942" t="str">
        <f t="shared" si="29"/>
        <v>name: "Arabian Food Supplies"},</v>
      </c>
    </row>
    <row r="943" spans="1:5">
      <c r="A943">
        <v>5022060000</v>
      </c>
      <c r="B943" t="s">
        <v>2633</v>
      </c>
      <c r="C943">
        <v>889.46</v>
      </c>
      <c r="D943" t="str">
        <f t="shared" si="28"/>
        <v>{code: "5022060000",</v>
      </c>
      <c r="E943" t="str">
        <f t="shared" si="29"/>
        <v>name: "SURAT JEDDAH CON.EST"},</v>
      </c>
    </row>
    <row r="944" spans="1:5">
      <c r="A944">
        <v>5022120000</v>
      </c>
      <c r="B944" t="s">
        <v>2634</v>
      </c>
      <c r="C944" s="2">
        <v>2180.23</v>
      </c>
      <c r="D944" t="str">
        <f t="shared" si="28"/>
        <v>{code: "5022120000",</v>
      </c>
      <c r="E944" t="str">
        <f t="shared" si="29"/>
        <v>name: "Sama Andalus Super Market"},</v>
      </c>
    </row>
    <row r="945" spans="1:5">
      <c r="A945">
        <v>5022140000</v>
      </c>
      <c r="B945" t="s">
        <v>2635</v>
      </c>
      <c r="C945" s="2">
        <v>2432.87</v>
      </c>
      <c r="D945" t="str">
        <f t="shared" si="28"/>
        <v>{code: "5022140000",</v>
      </c>
      <c r="E945" t="str">
        <f t="shared" si="29"/>
        <v>name: "Basamah Est"},</v>
      </c>
    </row>
    <row r="946" spans="1:5">
      <c r="A946">
        <v>5022150000</v>
      </c>
      <c r="B946" t="s">
        <v>2636</v>
      </c>
      <c r="C946">
        <v>464.95</v>
      </c>
      <c r="D946" t="str">
        <f t="shared" si="28"/>
        <v>{code: "5022150000",</v>
      </c>
      <c r="E946" t="str">
        <f t="shared" si="29"/>
        <v>name: "Mabkhout Ali Muhammad Al Badr Al Nahdi Trading Est"},</v>
      </c>
    </row>
    <row r="947" spans="1:5">
      <c r="A947">
        <v>5022160000</v>
      </c>
      <c r="B947" t="s">
        <v>2637</v>
      </c>
      <c r="C947" s="2">
        <v>1454.2</v>
      </c>
      <c r="D947" t="str">
        <f t="shared" si="28"/>
        <v>{code: "5022160000",</v>
      </c>
      <c r="E947" t="str">
        <f t="shared" si="29"/>
        <v>name: "AL NAHDI SUPER MARKET"},</v>
      </c>
    </row>
    <row r="948" spans="1:5">
      <c r="A948">
        <v>5022170000</v>
      </c>
      <c r="B948" t="s">
        <v>2638</v>
      </c>
      <c r="C948" s="2">
        <v>4390.08</v>
      </c>
      <c r="D948" t="str">
        <f t="shared" si="28"/>
        <v>{code: "5022170000",</v>
      </c>
      <c r="E948" t="str">
        <f t="shared" si="29"/>
        <v>name: "Alam Hala Supermarket"},</v>
      </c>
    </row>
    <row r="949" spans="1:5">
      <c r="A949">
        <v>5022170001</v>
      </c>
      <c r="B949" t="s">
        <v>2638</v>
      </c>
      <c r="C949" s="2">
        <v>-1170.95</v>
      </c>
      <c r="D949" t="str">
        <f t="shared" si="28"/>
        <v>{code: "5022170001",</v>
      </c>
      <c r="E949" t="str">
        <f t="shared" si="29"/>
        <v>name: "Alam Hala Supermarket"},</v>
      </c>
    </row>
    <row r="950" spans="1:5">
      <c r="A950">
        <v>5022180000</v>
      </c>
      <c r="B950" t="s">
        <v>2639</v>
      </c>
      <c r="C950" s="2">
        <v>3923.67</v>
      </c>
      <c r="D950" t="str">
        <f t="shared" si="28"/>
        <v>{code: "5022180000",</v>
      </c>
      <c r="E950" t="str">
        <f t="shared" si="29"/>
        <v>name: "AL TAWFEER AL ZAKI"},</v>
      </c>
    </row>
    <row r="951" spans="1:5">
      <c r="A951">
        <v>5022190000</v>
      </c>
      <c r="B951" t="s">
        <v>2640</v>
      </c>
      <c r="C951">
        <v>0</v>
      </c>
      <c r="D951" t="str">
        <f t="shared" si="28"/>
        <v>{code: "5022190000",</v>
      </c>
      <c r="E951" t="str">
        <f t="shared" si="29"/>
        <v>name: "AL GHANDOL MARKETS"},</v>
      </c>
    </row>
    <row r="952" spans="1:5">
      <c r="A952">
        <v>5030860000</v>
      </c>
      <c r="B952" t="s">
        <v>2641</v>
      </c>
      <c r="C952" s="2">
        <v>5075.67</v>
      </c>
      <c r="D952" t="str">
        <f t="shared" si="28"/>
        <v>{code: "5030860000",</v>
      </c>
      <c r="E952" t="str">
        <f t="shared" si="29"/>
        <v>name: "Al Nahdi S/Market"},</v>
      </c>
    </row>
    <row r="953" spans="1:5">
      <c r="A953">
        <v>5030880000</v>
      </c>
      <c r="B953" t="s">
        <v>2642</v>
      </c>
      <c r="C953">
        <v>0</v>
      </c>
      <c r="D953" t="str">
        <f t="shared" si="28"/>
        <v>{code: "5030880000",</v>
      </c>
      <c r="E953" t="str">
        <f t="shared" si="29"/>
        <v>name: "Al Tawfeer Stores"},</v>
      </c>
    </row>
    <row r="954" spans="1:5">
      <c r="A954">
        <v>5050090000</v>
      </c>
      <c r="B954" t="s">
        <v>2643</v>
      </c>
      <c r="C954">
        <v>0</v>
      </c>
      <c r="D954" t="str">
        <f t="shared" si="28"/>
        <v>{code: "5050090000",</v>
      </c>
      <c r="E954" t="str">
        <f t="shared" si="29"/>
        <v>name: "Del Al Tawfeer"},</v>
      </c>
    </row>
    <row r="955" spans="1:5">
      <c r="A955">
        <v>5050100000</v>
      </c>
      <c r="B955" t="s">
        <v>2644</v>
      </c>
      <c r="C955">
        <v>0</v>
      </c>
      <c r="D955" t="str">
        <f t="shared" si="28"/>
        <v>{code: "5050100000",</v>
      </c>
      <c r="E955" t="str">
        <f t="shared" si="29"/>
        <v>name: "Bravo Commercial Center"},</v>
      </c>
    </row>
    <row r="956" spans="1:5">
      <c r="A956">
        <v>5050110000</v>
      </c>
      <c r="B956" t="s">
        <v>2645</v>
      </c>
      <c r="C956" s="2">
        <v>14278.46</v>
      </c>
      <c r="D956" t="str">
        <f t="shared" si="28"/>
        <v>{code: "5050110000",</v>
      </c>
      <c r="E956" t="str">
        <f t="shared" si="29"/>
        <v>name: "Dubai Palace"},</v>
      </c>
    </row>
    <row r="957" spans="1:5">
      <c r="A957">
        <v>5050110001</v>
      </c>
      <c r="B957" t="s">
        <v>2645</v>
      </c>
      <c r="C957">
        <v>0</v>
      </c>
      <c r="D957" t="str">
        <f t="shared" si="28"/>
        <v>{code: "5050110001",</v>
      </c>
      <c r="E957" t="str">
        <f t="shared" si="29"/>
        <v>name: "Dubai Palace"},</v>
      </c>
    </row>
    <row r="958" spans="1:5">
      <c r="A958">
        <v>5100020000</v>
      </c>
      <c r="B958" t="s">
        <v>2646</v>
      </c>
      <c r="C958">
        <v>0</v>
      </c>
      <c r="D958" t="str">
        <f t="shared" si="28"/>
        <v>{code: "5100020000",</v>
      </c>
      <c r="E958" t="str">
        <f t="shared" si="29"/>
        <v>name: "HADAYA CENTER"},</v>
      </c>
    </row>
    <row r="959" spans="1:5">
      <c r="A959">
        <v>5100030000</v>
      </c>
      <c r="B959" t="s">
        <v>2647</v>
      </c>
      <c r="C959" s="2">
        <v>6046.04</v>
      </c>
      <c r="D959" t="str">
        <f t="shared" si="28"/>
        <v>{code: "5100030000",</v>
      </c>
      <c r="E959" t="str">
        <f t="shared" si="29"/>
        <v>name: "MUJAMMA AL SHAMEL"},</v>
      </c>
    </row>
    <row r="960" spans="1:5">
      <c r="A960">
        <v>5100030001</v>
      </c>
      <c r="B960" t="s">
        <v>2647</v>
      </c>
      <c r="C960">
        <v>0</v>
      </c>
      <c r="D960" t="str">
        <f t="shared" ref="D960:D1023" si="30">"{code: """ &amp;A960 &amp; ""","</f>
        <v>{code: "5100030001",</v>
      </c>
      <c r="E960" t="str">
        <f t="shared" ref="E960:E1023" si="31">"name: """ &amp;B960 &amp; """},"</f>
        <v>name: "MUJAMMA AL SHAMEL"},</v>
      </c>
    </row>
    <row r="961" spans="1:5">
      <c r="A961">
        <v>5100040000</v>
      </c>
      <c r="B961" t="s">
        <v>2648</v>
      </c>
      <c r="C961" s="2">
        <v>1360.05</v>
      </c>
      <c r="D961" t="str">
        <f t="shared" si="30"/>
        <v>{code: "5100040000",</v>
      </c>
      <c r="E961" t="str">
        <f t="shared" si="31"/>
        <v>name: "Al Tawfeer Al Chah"},</v>
      </c>
    </row>
    <row r="962" spans="1:5">
      <c r="A962">
        <v>5100050000</v>
      </c>
      <c r="B962" t="s">
        <v>2649</v>
      </c>
      <c r="C962">
        <v>0</v>
      </c>
      <c r="D962" t="str">
        <f t="shared" si="30"/>
        <v>{code: "5100050000",</v>
      </c>
      <c r="E962" t="str">
        <f t="shared" si="31"/>
        <v>name: "Hala Al Taefeer"},</v>
      </c>
    </row>
    <row r="963" spans="1:5">
      <c r="A963">
        <v>5100060000</v>
      </c>
      <c r="B963" t="s">
        <v>2650</v>
      </c>
      <c r="C963">
        <v>0</v>
      </c>
      <c r="D963" t="str">
        <f t="shared" si="30"/>
        <v>{code: "5100060000",</v>
      </c>
      <c r="E963" t="str">
        <f t="shared" si="31"/>
        <v>name: "Nabras Al Munir Trading Est."},</v>
      </c>
    </row>
    <row r="964" spans="1:5">
      <c r="A964">
        <v>5100070000</v>
      </c>
      <c r="B964" t="s">
        <v>2076</v>
      </c>
      <c r="C964">
        <v>0</v>
      </c>
      <c r="D964" t="str">
        <f t="shared" si="30"/>
        <v>{code: "5100070000",</v>
      </c>
      <c r="E964" t="str">
        <f t="shared" si="31"/>
        <v>name: "Makhzan Disc. Center"},</v>
      </c>
    </row>
    <row r="965" spans="1:5">
      <c r="A965">
        <v>5100080000</v>
      </c>
      <c r="B965" t="s">
        <v>2651</v>
      </c>
      <c r="C965" s="2">
        <v>68893.710000000006</v>
      </c>
      <c r="D965" t="str">
        <f t="shared" si="30"/>
        <v>{code: "5100080000",</v>
      </c>
      <c r="E965" t="str">
        <f t="shared" si="31"/>
        <v>name: "Al Bashawat Co"},</v>
      </c>
    </row>
    <row r="966" spans="1:5">
      <c r="A966">
        <v>5100090000</v>
      </c>
      <c r="B966" t="s">
        <v>2652</v>
      </c>
      <c r="C966">
        <v>1.21</v>
      </c>
      <c r="D966" t="str">
        <f t="shared" si="30"/>
        <v>{code: "5100090000",</v>
      </c>
      <c r="E966" t="str">
        <f t="shared" si="31"/>
        <v>name: "Castle Discount Shop"},</v>
      </c>
    </row>
    <row r="967" spans="1:5">
      <c r="A967">
        <v>5100110000</v>
      </c>
      <c r="B967" t="s">
        <v>2653</v>
      </c>
      <c r="C967" s="2">
        <v>2251.8000000000002</v>
      </c>
      <c r="D967" t="str">
        <f t="shared" si="30"/>
        <v>{code: "5100110000",</v>
      </c>
      <c r="E967" t="str">
        <f t="shared" si="31"/>
        <v>name: "Asifa Al-Haram Trading Est"},</v>
      </c>
    </row>
    <row r="968" spans="1:5">
      <c r="A968">
        <v>5100120000</v>
      </c>
      <c r="B968" t="s">
        <v>2654</v>
      </c>
      <c r="C968">
        <v>0</v>
      </c>
      <c r="D968" t="str">
        <f t="shared" si="30"/>
        <v>{code: "5100120000",</v>
      </c>
      <c r="E968" t="str">
        <f t="shared" si="31"/>
        <v>name: "Alam Alwisam trading company"},</v>
      </c>
    </row>
    <row r="969" spans="1:5">
      <c r="A969">
        <v>5100130000</v>
      </c>
      <c r="B969" t="s">
        <v>2655</v>
      </c>
      <c r="C969">
        <v>0</v>
      </c>
      <c r="D969" t="str">
        <f t="shared" si="30"/>
        <v>{code: "5100130000",</v>
      </c>
      <c r="E969" t="str">
        <f t="shared" si="31"/>
        <v>name: "Anoud Abdul Latif Trading Est"},</v>
      </c>
    </row>
    <row r="970" spans="1:5">
      <c r="A970">
        <v>5100140000</v>
      </c>
      <c r="B970" t="s">
        <v>2656</v>
      </c>
      <c r="C970" s="2">
        <v>-5452</v>
      </c>
      <c r="D970" t="str">
        <f t="shared" si="30"/>
        <v>{code: "5100140000",</v>
      </c>
      <c r="E970" t="str">
        <f t="shared" si="31"/>
        <v>name: "AL EMLAQ ALM0MRYAZ ALTEJARY CO."},</v>
      </c>
    </row>
    <row r="971" spans="1:5">
      <c r="A971">
        <v>5100150000</v>
      </c>
      <c r="B971" t="s">
        <v>2657</v>
      </c>
      <c r="C971">
        <v>-0.03</v>
      </c>
      <c r="D971" t="str">
        <f t="shared" si="30"/>
        <v>{code: "5100150000",</v>
      </c>
      <c r="E971" t="str">
        <f t="shared" si="31"/>
        <v>name: "Yabalash Commercial Center"},</v>
      </c>
    </row>
    <row r="972" spans="1:5">
      <c r="A972">
        <v>5100160000</v>
      </c>
      <c r="B972" t="s">
        <v>2658</v>
      </c>
      <c r="C972">
        <v>0</v>
      </c>
      <c r="D972" t="str">
        <f t="shared" si="30"/>
        <v>{code: "5100160000",</v>
      </c>
      <c r="E972" t="str">
        <f t="shared" si="31"/>
        <v>name: "Duwar Al Basim Trading"},</v>
      </c>
    </row>
    <row r="973" spans="1:5">
      <c r="A973">
        <v>5100170000</v>
      </c>
      <c r="B973" t="s">
        <v>2659</v>
      </c>
      <c r="C973" s="2">
        <v>33111.43</v>
      </c>
      <c r="D973" t="str">
        <f t="shared" si="30"/>
        <v>{code: "5100170000",</v>
      </c>
      <c r="E973" t="str">
        <f t="shared" si="31"/>
        <v>name: "ECONOMIC HALL"},</v>
      </c>
    </row>
    <row r="974" spans="1:5">
      <c r="A974">
        <v>5100170001</v>
      </c>
      <c r="B974" t="s">
        <v>2659</v>
      </c>
      <c r="C974">
        <v>-0.14000000000000001</v>
      </c>
      <c r="D974" t="str">
        <f t="shared" si="30"/>
        <v>{code: "5100170001",</v>
      </c>
      <c r="E974" t="str">
        <f t="shared" si="31"/>
        <v>name: "ECONOMIC HALL"},</v>
      </c>
    </row>
    <row r="975" spans="1:5">
      <c r="A975">
        <v>5100180000</v>
      </c>
      <c r="B975" t="s">
        <v>2660</v>
      </c>
      <c r="C975">
        <v>799.78</v>
      </c>
      <c r="D975" t="str">
        <f t="shared" si="30"/>
        <v>{code: "5100180000",</v>
      </c>
      <c r="E975" t="str">
        <f t="shared" si="31"/>
        <v>name: "SALLAT BILADY"},</v>
      </c>
    </row>
    <row r="976" spans="1:5">
      <c r="A976">
        <v>5100190000</v>
      </c>
      <c r="B976" t="s">
        <v>2661</v>
      </c>
      <c r="C976" s="2">
        <v>3377.29</v>
      </c>
      <c r="D976" t="str">
        <f t="shared" si="30"/>
        <v>{code: "5100190000",</v>
      </c>
      <c r="E976" t="str">
        <f t="shared" si="31"/>
        <v>name: "YA BALASH SHATI"},</v>
      </c>
    </row>
    <row r="977" spans="1:5">
      <c r="A977">
        <v>5100200000</v>
      </c>
      <c r="B977" t="s">
        <v>2662</v>
      </c>
      <c r="C977">
        <v>0</v>
      </c>
      <c r="D977" t="str">
        <f t="shared" si="30"/>
        <v>{code: "5100200000",</v>
      </c>
      <c r="E977" t="str">
        <f t="shared" si="31"/>
        <v>name: "MUMAYZ PLASTIC"},</v>
      </c>
    </row>
    <row r="978" spans="1:5">
      <c r="A978">
        <v>5100210000</v>
      </c>
      <c r="B978" t="s">
        <v>2663</v>
      </c>
      <c r="C978">
        <v>0</v>
      </c>
      <c r="D978" t="str">
        <f t="shared" si="30"/>
        <v>{code: "5100210000",</v>
      </c>
      <c r="E978" t="str">
        <f t="shared" si="31"/>
        <v>name: "ALAM AL TAWFEER"},</v>
      </c>
    </row>
    <row r="979" spans="1:5">
      <c r="A979">
        <v>5100220000</v>
      </c>
      <c r="B979" t="s">
        <v>2664</v>
      </c>
      <c r="C979" s="2">
        <v>4733.03</v>
      </c>
      <c r="D979" t="str">
        <f t="shared" si="30"/>
        <v>{code: "5100220000",</v>
      </c>
      <c r="E979" t="str">
        <f t="shared" si="31"/>
        <v>name: "YARAKHIS SHOP"},</v>
      </c>
    </row>
    <row r="980" spans="1:5">
      <c r="A980">
        <v>5100230000</v>
      </c>
      <c r="B980" t="s">
        <v>2665</v>
      </c>
      <c r="C980">
        <v>0</v>
      </c>
      <c r="D980" t="str">
        <f t="shared" si="30"/>
        <v>{code: "5100230000",</v>
      </c>
      <c r="E980" t="str">
        <f t="shared" si="31"/>
        <v>name: "JILANI SHOP"},</v>
      </c>
    </row>
    <row r="981" spans="1:5">
      <c r="A981">
        <v>5100240000</v>
      </c>
      <c r="B981" t="s">
        <v>2666</v>
      </c>
      <c r="C981">
        <v>0</v>
      </c>
      <c r="D981" t="str">
        <f t="shared" si="30"/>
        <v>{code: "5100240000",</v>
      </c>
      <c r="E981" t="str">
        <f t="shared" si="31"/>
        <v>name: "MAZAYA NAJED"},</v>
      </c>
    </row>
    <row r="982" spans="1:5">
      <c r="A982">
        <v>5100250000</v>
      </c>
      <c r="B982" t="s">
        <v>2667</v>
      </c>
      <c r="C982" s="2">
        <v>2893.23</v>
      </c>
      <c r="D982" t="str">
        <f t="shared" si="30"/>
        <v>{code: "5100250000",</v>
      </c>
      <c r="E982" t="str">
        <f t="shared" si="31"/>
        <v>name: "MOHJAT AL BASATEEN"},</v>
      </c>
    </row>
    <row r="983" spans="1:5">
      <c r="A983">
        <v>5100260000</v>
      </c>
      <c r="B983" t="s">
        <v>2668</v>
      </c>
      <c r="C983" s="2">
        <v>4526.0600000000004</v>
      </c>
      <c r="D983" t="str">
        <f t="shared" si="30"/>
        <v>{code: "5100260000",</v>
      </c>
      <c r="E983" t="str">
        <f t="shared" si="31"/>
        <v>name: "MAX ONE"},</v>
      </c>
    </row>
    <row r="984" spans="1:5">
      <c r="A984">
        <v>5100260001</v>
      </c>
      <c r="B984" t="s">
        <v>2669</v>
      </c>
      <c r="C984" s="2">
        <v>3094.65</v>
      </c>
      <c r="D984" t="str">
        <f t="shared" si="30"/>
        <v>{code: "5100260001",</v>
      </c>
      <c r="E984" t="str">
        <f t="shared" si="31"/>
        <v>name: "AL DALLAS CO."},</v>
      </c>
    </row>
    <row r="985" spans="1:5">
      <c r="A985">
        <v>5100270000</v>
      </c>
      <c r="B985" t="s">
        <v>2670</v>
      </c>
      <c r="C985">
        <v>0</v>
      </c>
      <c r="D985" t="str">
        <f t="shared" si="30"/>
        <v>{code: "5100270000",</v>
      </c>
      <c r="E985" t="str">
        <f t="shared" si="31"/>
        <v>name: "GOOD PRICE STOR"},</v>
      </c>
    </row>
    <row r="986" spans="1:5">
      <c r="A986">
        <v>5100280000</v>
      </c>
      <c r="B986" t="s">
        <v>2671</v>
      </c>
      <c r="C986">
        <v>0</v>
      </c>
      <c r="D986" t="str">
        <f t="shared" si="30"/>
        <v>{code: "5100280000",</v>
      </c>
      <c r="E986" t="str">
        <f t="shared" si="31"/>
        <v>name: "AL REEF MARKET"},</v>
      </c>
    </row>
    <row r="987" spans="1:5">
      <c r="A987">
        <v>5100290000</v>
      </c>
      <c r="B987" t="s">
        <v>2672</v>
      </c>
      <c r="C987">
        <v>648.88</v>
      </c>
      <c r="D987" t="str">
        <f t="shared" si="30"/>
        <v>{code: "5100290000",</v>
      </c>
      <c r="E987" t="str">
        <f t="shared" si="31"/>
        <v>name: "AL WABEL KARAM"},</v>
      </c>
    </row>
    <row r="988" spans="1:5">
      <c r="A988">
        <v>5100300000</v>
      </c>
      <c r="B988" t="s">
        <v>2673</v>
      </c>
      <c r="C988">
        <v>0</v>
      </c>
      <c r="D988" t="str">
        <f t="shared" si="30"/>
        <v>{code: "5100300000",</v>
      </c>
      <c r="E988" t="str">
        <f t="shared" si="31"/>
        <v>name: "MARKAZ KUNUZ"},</v>
      </c>
    </row>
    <row r="989" spans="1:5">
      <c r="A989">
        <v>5100310000</v>
      </c>
      <c r="B989" t="s">
        <v>2674</v>
      </c>
      <c r="C989">
        <v>0</v>
      </c>
      <c r="D989" t="str">
        <f t="shared" si="30"/>
        <v>{code: "5100310000",</v>
      </c>
      <c r="E989" t="str">
        <f t="shared" si="31"/>
        <v>name: "AMAZON SAUDIA CO."},</v>
      </c>
    </row>
    <row r="990" spans="1:5">
      <c r="A990">
        <v>5100320000</v>
      </c>
      <c r="B990" t="s">
        <v>2675</v>
      </c>
      <c r="C990">
        <v>0</v>
      </c>
      <c r="D990" t="str">
        <f t="shared" si="30"/>
        <v>{code: "5100320000",</v>
      </c>
      <c r="E990" t="str">
        <f t="shared" si="31"/>
        <v>name: "MOTAMAYAZ SHOP"},</v>
      </c>
    </row>
    <row r="991" spans="1:5">
      <c r="A991">
        <v>5100330000</v>
      </c>
      <c r="B991" t="s">
        <v>2676</v>
      </c>
      <c r="C991" s="2">
        <v>2694.01</v>
      </c>
      <c r="D991" t="str">
        <f t="shared" si="30"/>
        <v>{code: "5100330000",</v>
      </c>
      <c r="E991" t="str">
        <f t="shared" si="31"/>
        <v>name: "شركة متاجر المملكة للتجارة"},</v>
      </c>
    </row>
    <row r="992" spans="1:5">
      <c r="A992">
        <v>5100340000</v>
      </c>
      <c r="B992" t="s">
        <v>2677</v>
      </c>
      <c r="C992">
        <v>0</v>
      </c>
      <c r="D992" t="str">
        <f t="shared" si="30"/>
        <v>{code: "5100340000",</v>
      </c>
      <c r="E992" t="str">
        <f t="shared" si="31"/>
        <v>name: "AHMED ZAID ALI AIDROUS EST"},</v>
      </c>
    </row>
    <row r="993" spans="1:5">
      <c r="A993">
        <v>5100350000</v>
      </c>
      <c r="B993" t="s">
        <v>2678</v>
      </c>
      <c r="C993">
        <v>750.15</v>
      </c>
      <c r="D993" t="str">
        <f t="shared" si="30"/>
        <v>{code: "5100350000",</v>
      </c>
      <c r="E993" t="str">
        <f t="shared" si="31"/>
        <v>name: "AL KHAWATEER EST."},</v>
      </c>
    </row>
    <row r="994" spans="1:5">
      <c r="A994">
        <v>5100360000</v>
      </c>
      <c r="B994" t="s">
        <v>2679</v>
      </c>
      <c r="C994">
        <v>56.08</v>
      </c>
      <c r="D994" t="str">
        <f t="shared" si="30"/>
        <v>{code: "5100360000",</v>
      </c>
      <c r="E994" t="str">
        <f t="shared" si="31"/>
        <v>name: "Wafie Bak Co,"},</v>
      </c>
    </row>
    <row r="995" spans="1:5">
      <c r="A995">
        <v>5100370000</v>
      </c>
      <c r="B995" t="s">
        <v>2680</v>
      </c>
      <c r="C995" s="2">
        <v>-2326.8000000000002</v>
      </c>
      <c r="D995" t="str">
        <f t="shared" si="30"/>
        <v>{code: "5100370000",</v>
      </c>
      <c r="E995" t="str">
        <f t="shared" si="31"/>
        <v>name: "FIVE DEAL EST."},</v>
      </c>
    </row>
    <row r="996" spans="1:5">
      <c r="A996">
        <v>5100380000</v>
      </c>
      <c r="B996" t="s">
        <v>2681</v>
      </c>
      <c r="C996" s="2">
        <v>8506.3799999999992</v>
      </c>
      <c r="D996" t="str">
        <f t="shared" si="30"/>
        <v>{code: "5100380000",</v>
      </c>
      <c r="E996" t="str">
        <f t="shared" si="31"/>
        <v>name: "FORSAH STORES"},</v>
      </c>
    </row>
    <row r="997" spans="1:5">
      <c r="A997">
        <v>510100</v>
      </c>
      <c r="B997" t="s">
        <v>2682</v>
      </c>
      <c r="C997">
        <v>0</v>
      </c>
      <c r="D997" t="str">
        <f t="shared" si="30"/>
        <v>{code: "510100",</v>
      </c>
      <c r="E997" t="str">
        <f t="shared" si="31"/>
        <v>name: "DAY TO DAY"},</v>
      </c>
    </row>
    <row r="998" spans="1:5">
      <c r="A998">
        <v>510101</v>
      </c>
      <c r="B998" t="s">
        <v>2683</v>
      </c>
      <c r="C998">
        <v>0</v>
      </c>
      <c r="D998" t="str">
        <f t="shared" si="30"/>
        <v>{code: "510101",</v>
      </c>
      <c r="E998" t="str">
        <f t="shared" si="31"/>
        <v>name: "BORJ AL TAKHFADAT"},</v>
      </c>
    </row>
    <row r="999" spans="1:5">
      <c r="A999">
        <v>510102</v>
      </c>
      <c r="B999" t="s">
        <v>2684</v>
      </c>
      <c r="C999">
        <v>0</v>
      </c>
      <c r="D999" t="str">
        <f t="shared" si="30"/>
        <v>{code: "510102",</v>
      </c>
      <c r="E999" t="str">
        <f t="shared" si="31"/>
        <v>name: "FAMILLY SAVING"},</v>
      </c>
    </row>
    <row r="1000" spans="1:5">
      <c r="A1000">
        <v>51010300000</v>
      </c>
      <c r="B1000" t="s">
        <v>2685</v>
      </c>
      <c r="C1000" s="2">
        <v>3247.74</v>
      </c>
      <c r="D1000" t="str">
        <f t="shared" si="30"/>
        <v>{code: "51010300000",</v>
      </c>
      <c r="E1000" t="str">
        <f t="shared" si="31"/>
        <v>name: "ECONOMIC CONSUMER HALL"},</v>
      </c>
    </row>
    <row r="1001" spans="1:5">
      <c r="A1001">
        <v>5130010000</v>
      </c>
      <c r="B1001" t="s">
        <v>2686</v>
      </c>
      <c r="C1001">
        <v>-657.36</v>
      </c>
      <c r="D1001" t="str">
        <f t="shared" si="30"/>
        <v>{code: "5130010000",</v>
      </c>
      <c r="E1001" t="str">
        <f t="shared" si="31"/>
        <v>name: "Tamimi  Supermarket"},</v>
      </c>
    </row>
    <row r="1002" spans="1:5">
      <c r="A1002">
        <v>5130050000</v>
      </c>
      <c r="B1002" t="s">
        <v>2687</v>
      </c>
      <c r="C1002" s="2">
        <v>10869.28</v>
      </c>
      <c r="D1002" t="str">
        <f t="shared" si="30"/>
        <v>{code: "5130050000",</v>
      </c>
      <c r="E1002" t="str">
        <f t="shared" si="31"/>
        <v>name: "Tamimi Food Co."},</v>
      </c>
    </row>
    <row r="1003" spans="1:5">
      <c r="A1003">
        <v>5130050001</v>
      </c>
      <c r="B1003" t="s">
        <v>2688</v>
      </c>
      <c r="C1003">
        <v>0</v>
      </c>
      <c r="D1003" t="str">
        <f t="shared" si="30"/>
        <v>{code: "5130050001",</v>
      </c>
      <c r="E1003" t="str">
        <f t="shared" si="31"/>
        <v>name: "TAMIMI FOOD CO. (513005-A)"},</v>
      </c>
    </row>
    <row r="1004" spans="1:5">
      <c r="A1004">
        <v>5130050002</v>
      </c>
      <c r="B1004" t="s">
        <v>2689</v>
      </c>
      <c r="C1004">
        <v>0</v>
      </c>
      <c r="D1004" t="str">
        <f t="shared" si="30"/>
        <v>{code: "5130050002",</v>
      </c>
      <c r="E1004" t="str">
        <f t="shared" si="31"/>
        <v>name: "TAMIMI FOOD CO. (513005-MD)"},</v>
      </c>
    </row>
    <row r="1005" spans="1:5">
      <c r="A1005">
        <v>5150480000</v>
      </c>
      <c r="B1005" t="s">
        <v>2690</v>
      </c>
      <c r="C1005" s="2">
        <v>606004.79</v>
      </c>
      <c r="D1005" t="str">
        <f t="shared" si="30"/>
        <v>{code: "5150480000",</v>
      </c>
      <c r="E1005" t="str">
        <f t="shared" si="31"/>
        <v>name: "ABU HARB - JARWAL"},</v>
      </c>
    </row>
    <row r="1006" spans="1:5">
      <c r="A1006">
        <v>5150480001</v>
      </c>
      <c r="B1006" t="s">
        <v>2691</v>
      </c>
      <c r="C1006">
        <v>0</v>
      </c>
      <c r="D1006" t="str">
        <f t="shared" si="30"/>
        <v>{code: "5150480001",</v>
      </c>
      <c r="E1006" t="str">
        <f t="shared" si="31"/>
        <v>name: "ABU HARB- BAWADI (515048-JD)"},</v>
      </c>
    </row>
    <row r="1007" spans="1:5">
      <c r="A1007">
        <v>5150480002</v>
      </c>
      <c r="B1007" t="s">
        <v>2692</v>
      </c>
      <c r="C1007">
        <v>0</v>
      </c>
      <c r="D1007" t="str">
        <f t="shared" si="30"/>
        <v>{code: "5150480002",</v>
      </c>
      <c r="E1007" t="str">
        <f t="shared" si="31"/>
        <v>name: "ABU HARB - KANDRA (515048-JK)"},</v>
      </c>
    </row>
    <row r="1008" spans="1:5">
      <c r="A1008">
        <v>5150480003</v>
      </c>
      <c r="B1008" t="s">
        <v>2693</v>
      </c>
      <c r="C1008">
        <v>0</v>
      </c>
      <c r="D1008" t="str">
        <f t="shared" si="30"/>
        <v>{code: "5150480003",</v>
      </c>
      <c r="E1008" t="str">
        <f t="shared" si="31"/>
        <v>name: "ABU HARB - RAWDA (515048-JR)"},</v>
      </c>
    </row>
    <row r="1009" spans="1:5">
      <c r="A1009">
        <v>5150480004</v>
      </c>
      <c r="B1009" t="s">
        <v>2694</v>
      </c>
      <c r="C1009">
        <v>0</v>
      </c>
      <c r="D1009" t="str">
        <f t="shared" si="30"/>
        <v>{code: "5150480004",</v>
      </c>
      <c r="E1009" t="str">
        <f t="shared" si="31"/>
        <v>name: "ABU HARBI-KAKIA (515048-K)"},</v>
      </c>
    </row>
    <row r="1010" spans="1:5">
      <c r="A1010">
        <v>5150480005</v>
      </c>
      <c r="B1010" t="s">
        <v>2695</v>
      </c>
      <c r="C1010">
        <v>0</v>
      </c>
      <c r="D1010" t="str">
        <f t="shared" si="30"/>
        <v>{code: "5150480005",</v>
      </c>
      <c r="E1010" t="str">
        <f t="shared" si="31"/>
        <v>name: "ABU HARB - MAKHWA (515048-M)"},</v>
      </c>
    </row>
    <row r="1011" spans="1:5">
      <c r="A1011">
        <v>5150480006</v>
      </c>
      <c r="B1011" t="s">
        <v>2696</v>
      </c>
      <c r="C1011">
        <v>0</v>
      </c>
      <c r="D1011" t="str">
        <f t="shared" si="30"/>
        <v>{code: "5150480006",</v>
      </c>
      <c r="E1011" t="str">
        <f t="shared" si="31"/>
        <v>name: "ABU HARB- MADINA (515048-MD)"},</v>
      </c>
    </row>
    <row r="1012" spans="1:5">
      <c r="A1012">
        <v>5150480007</v>
      </c>
      <c r="B1012" t="s">
        <v>2697</v>
      </c>
      <c r="C1012">
        <v>0</v>
      </c>
      <c r="D1012" t="str">
        <f t="shared" si="30"/>
        <v>{code: "5150480007",</v>
      </c>
      <c r="E1012" t="str">
        <f t="shared" si="31"/>
        <v>name: "ABU HARB-JAMMOOM (515048JM)"},</v>
      </c>
    </row>
    <row r="1013" spans="1:5">
      <c r="A1013">
        <v>5150480008</v>
      </c>
      <c r="B1013" t="s">
        <v>2698</v>
      </c>
      <c r="C1013">
        <v>0</v>
      </c>
      <c r="D1013" t="str">
        <f t="shared" si="30"/>
        <v>{code: "5150480008",</v>
      </c>
      <c r="E1013" t="str">
        <f t="shared" si="31"/>
        <v>name: "ABU HARB - SHARAFIA (515048JS)"},</v>
      </c>
    </row>
    <row r="1014" spans="1:5">
      <c r="A1014">
        <v>5150560000</v>
      </c>
      <c r="B1014" t="s">
        <v>2699</v>
      </c>
      <c r="C1014" s="2">
        <v>183268.79</v>
      </c>
      <c r="D1014" t="str">
        <f t="shared" si="30"/>
        <v>{code: "5150560000",</v>
      </c>
      <c r="E1014" t="str">
        <f t="shared" si="31"/>
        <v>name: "Matajer Al Saudia"},</v>
      </c>
    </row>
    <row r="1015" spans="1:5">
      <c r="A1015">
        <v>5150560001</v>
      </c>
      <c r="B1015" t="s">
        <v>2700</v>
      </c>
      <c r="C1015" s="2">
        <v>226408.44</v>
      </c>
      <c r="D1015" t="str">
        <f t="shared" si="30"/>
        <v>{code: "5150560001",</v>
      </c>
      <c r="E1015" t="str">
        <f t="shared" si="31"/>
        <v>name: "Matajar Al Saudia"},</v>
      </c>
    </row>
    <row r="1016" spans="1:5">
      <c r="A1016">
        <v>5150580000</v>
      </c>
      <c r="B1016" t="s">
        <v>2701</v>
      </c>
      <c r="C1016" s="2">
        <v>4989.67</v>
      </c>
      <c r="D1016" t="str">
        <f t="shared" si="30"/>
        <v>{code: "5150580000",</v>
      </c>
      <c r="E1016" t="str">
        <f t="shared" si="31"/>
        <v>name: "ALKHAMBASHI FOOD STUFF"},</v>
      </c>
    </row>
    <row r="1017" spans="1:5">
      <c r="A1017">
        <v>5150590000</v>
      </c>
      <c r="B1017" t="s">
        <v>2077</v>
      </c>
      <c r="C1017">
        <v>0</v>
      </c>
      <c r="D1017" t="str">
        <f t="shared" si="30"/>
        <v>{code: "5150590000",</v>
      </c>
      <c r="E1017" t="str">
        <f t="shared" si="31"/>
        <v>name: "Omar Abdullah Balamash Trading"},</v>
      </c>
    </row>
    <row r="1018" spans="1:5">
      <c r="A1018">
        <v>5150600000</v>
      </c>
      <c r="B1018" t="s">
        <v>2702</v>
      </c>
      <c r="C1018" s="2">
        <v>-13135.25</v>
      </c>
      <c r="D1018" t="str">
        <f t="shared" si="30"/>
        <v>{code: "5150600000",</v>
      </c>
      <c r="E1018" t="str">
        <f t="shared" si="31"/>
        <v>name: "AL MESFAH CO,"},</v>
      </c>
    </row>
    <row r="1019" spans="1:5">
      <c r="A1019">
        <v>5270010000</v>
      </c>
      <c r="B1019" t="s">
        <v>2078</v>
      </c>
      <c r="C1019">
        <v>0</v>
      </c>
      <c r="D1019" t="str">
        <f t="shared" si="30"/>
        <v>{code: "5270010000",</v>
      </c>
      <c r="E1019" t="str">
        <f t="shared" si="31"/>
        <v>name: "Sami Sokhour Est (Oriflame)"},</v>
      </c>
    </row>
    <row r="1020" spans="1:5">
      <c r="A1020">
        <v>5280010000</v>
      </c>
      <c r="B1020" t="s">
        <v>2079</v>
      </c>
      <c r="C1020">
        <v>0</v>
      </c>
      <c r="D1020" t="str">
        <f t="shared" si="30"/>
        <v>{code: "5280010000",</v>
      </c>
      <c r="E1020" t="str">
        <f t="shared" si="31"/>
        <v>name: "FIRST SABEL HOTEL CO."},</v>
      </c>
    </row>
    <row r="1021" spans="1:5">
      <c r="A1021">
        <v>5280020000</v>
      </c>
      <c r="B1021" t="s">
        <v>2079</v>
      </c>
      <c r="C1021">
        <v>0</v>
      </c>
      <c r="D1021" t="str">
        <f t="shared" si="30"/>
        <v>{code: "5280020000",</v>
      </c>
      <c r="E1021" t="str">
        <f t="shared" si="31"/>
        <v>name: "FIRST SABEL HOTEL CO."},</v>
      </c>
    </row>
    <row r="1022" spans="1:5">
      <c r="A1022">
        <v>5280030000</v>
      </c>
      <c r="B1022" t="s">
        <v>2703</v>
      </c>
      <c r="C1022">
        <v>0</v>
      </c>
      <c r="D1022" t="str">
        <f t="shared" si="30"/>
        <v>{code: "5280030000",</v>
      </c>
      <c r="E1022" t="str">
        <f t="shared" si="31"/>
        <v>name: "ALMAWAWED CATERING (UPTOWN)"},</v>
      </c>
    </row>
    <row r="1023" spans="1:5">
      <c r="A1023">
        <v>5280040000</v>
      </c>
      <c r="B1023" t="s">
        <v>2704</v>
      </c>
      <c r="C1023" s="2">
        <v>1366.2</v>
      </c>
      <c r="D1023" t="str">
        <f t="shared" si="30"/>
        <v>{code: "5280040000",</v>
      </c>
      <c r="E1023" t="str">
        <f t="shared" si="31"/>
        <v>name: "HOTEL MADINA OBEROI"},</v>
      </c>
    </row>
    <row r="1024" spans="1:5">
      <c r="A1024">
        <v>5550080000</v>
      </c>
      <c r="B1024" t="s">
        <v>2705</v>
      </c>
      <c r="C1024" s="2">
        <v>11306.55</v>
      </c>
      <c r="D1024" t="str">
        <f t="shared" ref="D1024:D1087" si="32">"{code: """ &amp;A1024 &amp; ""","</f>
        <v>{code: "5550080000",</v>
      </c>
      <c r="E1024" t="str">
        <f t="shared" ref="E1024:E1087" si="33">"name: """ &amp;B1024 &amp; """},"</f>
        <v>name: "SHADEN VISION CO"},</v>
      </c>
    </row>
    <row r="1025" spans="1:5">
      <c r="A1025">
        <v>5990000001</v>
      </c>
      <c r="B1025" t="s">
        <v>2706</v>
      </c>
      <c r="C1025" s="2">
        <v>1319.83</v>
      </c>
      <c r="D1025" t="str">
        <f t="shared" si="32"/>
        <v>{code: "5990000001",</v>
      </c>
      <c r="E1025" t="str">
        <f t="shared" si="33"/>
        <v>name: "Cash Customer(T-CCAR)"},</v>
      </c>
    </row>
    <row r="1026" spans="1:5">
      <c r="A1026">
        <v>5990000002</v>
      </c>
      <c r="B1026" t="s">
        <v>2707</v>
      </c>
      <c r="C1026">
        <v>0.02</v>
      </c>
      <c r="D1026" t="str">
        <f t="shared" si="32"/>
        <v>{code: "5990000002",</v>
      </c>
      <c r="E1026" t="str">
        <f t="shared" si="33"/>
        <v>name: "Cash Customer(T-CCAD)"},</v>
      </c>
    </row>
    <row r="1027" spans="1:5">
      <c r="A1027">
        <v>5990000003</v>
      </c>
      <c r="B1027" t="s">
        <v>2708</v>
      </c>
      <c r="C1027" s="2">
        <v>2198.41</v>
      </c>
      <c r="D1027" t="str">
        <f t="shared" si="32"/>
        <v>{code: "5990000003",</v>
      </c>
      <c r="E1027" t="str">
        <f t="shared" si="33"/>
        <v>name: "CASH CUSTOMER(T-CCAH)"},</v>
      </c>
    </row>
    <row r="1028" spans="1:5">
      <c r="A1028">
        <v>5990000004</v>
      </c>
      <c r="B1028" t="s">
        <v>2709</v>
      </c>
      <c r="C1028">
        <v>-1</v>
      </c>
      <c r="D1028" t="str">
        <f t="shared" si="32"/>
        <v>{code: "5990000004",</v>
      </c>
      <c r="E1028" t="str">
        <f t="shared" si="33"/>
        <v>name: "Cash Customer(T-CCEM)"},</v>
      </c>
    </row>
    <row r="1029" spans="1:5">
      <c r="A1029">
        <v>5990000005</v>
      </c>
      <c r="B1029" t="s">
        <v>2710</v>
      </c>
      <c r="C1029" s="2">
        <v>2414.2600000000002</v>
      </c>
      <c r="D1029" t="str">
        <f t="shared" si="32"/>
        <v>{code: "5990000005",</v>
      </c>
      <c r="E1029" t="str">
        <f t="shared" si="33"/>
        <v>name: "Cash Customer(T-CCHK)"},</v>
      </c>
    </row>
    <row r="1030" spans="1:5">
      <c r="A1030">
        <v>5990000006</v>
      </c>
      <c r="B1030" t="s">
        <v>2711</v>
      </c>
      <c r="C1030" s="2">
        <v>53426.559999999998</v>
      </c>
      <c r="D1030" t="str">
        <f t="shared" si="32"/>
        <v>{code: "5990000006",</v>
      </c>
      <c r="E1030" t="str">
        <f t="shared" si="33"/>
        <v>name: "شركة الورق الصحى المحدوده"},</v>
      </c>
    </row>
    <row r="1031" spans="1:5">
      <c r="A1031">
        <v>5990000007</v>
      </c>
      <c r="B1031" t="s">
        <v>2712</v>
      </c>
      <c r="C1031">
        <v>354.81</v>
      </c>
      <c r="D1031" t="str">
        <f t="shared" si="32"/>
        <v>{code: "5990000007",</v>
      </c>
      <c r="E1031" t="str">
        <f t="shared" si="33"/>
        <v>name: "Cash Customer(T-CCMB)"},</v>
      </c>
    </row>
    <row r="1032" spans="1:5">
      <c r="A1032">
        <v>5990000008</v>
      </c>
      <c r="B1032" t="s">
        <v>2713</v>
      </c>
      <c r="C1032">
        <v>179.72</v>
      </c>
      <c r="D1032" t="str">
        <f t="shared" si="32"/>
        <v>{code: "5990000008",</v>
      </c>
      <c r="E1032" t="str">
        <f t="shared" si="33"/>
        <v>name: "Cash Customer(T-CCMK)"},</v>
      </c>
    </row>
    <row r="1033" spans="1:5">
      <c r="A1033">
        <v>5990000009</v>
      </c>
      <c r="B1033" t="s">
        <v>2714</v>
      </c>
      <c r="C1033">
        <v>0</v>
      </c>
      <c r="D1033" t="str">
        <f t="shared" si="32"/>
        <v>{code: "5990000009",</v>
      </c>
      <c r="E1033" t="str">
        <f t="shared" si="33"/>
        <v>name: "Cash Customer(T-CCMM)"},</v>
      </c>
    </row>
    <row r="1034" spans="1:5">
      <c r="A1034">
        <v>5990000010</v>
      </c>
      <c r="B1034" t="s">
        <v>2715</v>
      </c>
      <c r="C1034">
        <v>-0.05</v>
      </c>
      <c r="D1034" t="str">
        <f t="shared" si="32"/>
        <v>{code: "5990000010",</v>
      </c>
      <c r="E1034" t="str">
        <f t="shared" si="33"/>
        <v>name: "Cash Customer(T-CCMZ)"},</v>
      </c>
    </row>
    <row r="1035" spans="1:5">
      <c r="A1035">
        <v>5990000011</v>
      </c>
      <c r="B1035" t="s">
        <v>2716</v>
      </c>
      <c r="C1035">
        <v>-31.16</v>
      </c>
      <c r="D1035" t="str">
        <f t="shared" si="32"/>
        <v>{code: "5990000011",</v>
      </c>
      <c r="E1035" t="str">
        <f t="shared" si="33"/>
        <v>name: "Cash Customer(T-CCNH)"},</v>
      </c>
    </row>
    <row r="1036" spans="1:5">
      <c r="A1036">
        <v>5990000012</v>
      </c>
      <c r="B1036" t="s">
        <v>2717</v>
      </c>
      <c r="C1036" s="2">
        <v>3273.4</v>
      </c>
      <c r="D1036" t="str">
        <f t="shared" si="32"/>
        <v>{code: "5990000012",</v>
      </c>
      <c r="E1036" t="str">
        <f t="shared" si="33"/>
        <v>name: "Cash Customer(T-CCBS)"},</v>
      </c>
    </row>
    <row r="1037" spans="1:5">
      <c r="A1037">
        <v>5990000013</v>
      </c>
      <c r="B1037" t="s">
        <v>2718</v>
      </c>
      <c r="C1037" s="2">
        <v>3746.25</v>
      </c>
      <c r="D1037" t="str">
        <f t="shared" si="32"/>
        <v>{code: "5990000013",</v>
      </c>
      <c r="E1037" t="str">
        <f t="shared" si="33"/>
        <v>name: "Cash Customer(T-CCAJ)"},</v>
      </c>
    </row>
    <row r="1038" spans="1:5">
      <c r="A1038">
        <v>5990000014</v>
      </c>
      <c r="B1038" t="s">
        <v>2719</v>
      </c>
      <c r="C1038">
        <v>37.69</v>
      </c>
      <c r="D1038" t="str">
        <f t="shared" si="32"/>
        <v>{code: "5990000014",</v>
      </c>
      <c r="E1038" t="str">
        <f t="shared" si="33"/>
        <v>name: "Cash Customer(T-CCAF)"},</v>
      </c>
    </row>
    <row r="1039" spans="1:5">
      <c r="A1039">
        <v>5999970000</v>
      </c>
      <c r="B1039" t="s">
        <v>2720</v>
      </c>
      <c r="C1039" s="2">
        <v>-10770.24</v>
      </c>
      <c r="D1039" t="str">
        <f t="shared" si="32"/>
        <v>{code: "5999970000",</v>
      </c>
      <c r="E1039" t="str">
        <f t="shared" si="33"/>
        <v>name: "Gift for Western Area Customers"},</v>
      </c>
    </row>
    <row r="1040" spans="1:5">
      <c r="A1040">
        <v>5999990000</v>
      </c>
      <c r="B1040" t="s">
        <v>2721</v>
      </c>
      <c r="C1040" s="2">
        <v>1774.69</v>
      </c>
      <c r="D1040" t="str">
        <f t="shared" si="32"/>
        <v>{code: "5999990000",</v>
      </c>
      <c r="E1040" t="str">
        <f t="shared" si="33"/>
        <v>name: "Non Returnable Sample to Customers"},</v>
      </c>
    </row>
    <row r="1041" spans="1:5">
      <c r="A1041">
        <v>6010130000</v>
      </c>
      <c r="B1041" t="s">
        <v>2722</v>
      </c>
      <c r="C1041" s="2">
        <v>12328.76</v>
      </c>
      <c r="D1041" t="str">
        <f t="shared" si="32"/>
        <v>{code: "6010130000",</v>
      </c>
      <c r="E1041" t="str">
        <f t="shared" si="33"/>
        <v>name: "Mendareen Supermarket"},</v>
      </c>
    </row>
    <row r="1042" spans="1:5">
      <c r="A1042">
        <v>6010130001</v>
      </c>
      <c r="B1042" t="s">
        <v>2723</v>
      </c>
      <c r="C1042">
        <v>0</v>
      </c>
      <c r="D1042" t="str">
        <f t="shared" si="32"/>
        <v>{code: "6010130001",</v>
      </c>
      <c r="E1042" t="str">
        <f t="shared" si="33"/>
        <v>name: "Mendareen Supermarket(Shoping Basket)"},</v>
      </c>
    </row>
    <row r="1043" spans="1:5">
      <c r="A1043">
        <v>6010150000</v>
      </c>
      <c r="B1043" t="s">
        <v>2724</v>
      </c>
      <c r="C1043" s="2">
        <v>11329.46</v>
      </c>
      <c r="D1043" t="str">
        <f t="shared" si="32"/>
        <v>{code: "6010150000",</v>
      </c>
      <c r="E1043" t="str">
        <f t="shared" si="33"/>
        <v>name: "Deera Bakery &amp; Supermarket"},</v>
      </c>
    </row>
    <row r="1044" spans="1:5">
      <c r="A1044">
        <v>6010170000</v>
      </c>
      <c r="B1044" t="s">
        <v>2725</v>
      </c>
      <c r="C1044" s="2">
        <v>9103.2000000000007</v>
      </c>
      <c r="D1044" t="str">
        <f t="shared" si="32"/>
        <v>{code: "6010170000",</v>
      </c>
      <c r="E1044" t="str">
        <f t="shared" si="33"/>
        <v>name: "Badruddin Supermarket"},</v>
      </c>
    </row>
    <row r="1045" spans="1:5">
      <c r="A1045">
        <v>6010240000</v>
      </c>
      <c r="B1045" t="s">
        <v>2080</v>
      </c>
      <c r="C1045" s="2">
        <v>3123.26</v>
      </c>
      <c r="D1045" t="str">
        <f t="shared" si="32"/>
        <v>{code: "6010240000",</v>
      </c>
      <c r="E1045" t="str">
        <f t="shared" si="33"/>
        <v>name: "Mohd. Zaid S.ALAHMADI EST"},</v>
      </c>
    </row>
    <row r="1046" spans="1:5">
      <c r="A1046">
        <v>6010250000</v>
      </c>
      <c r="B1046" t="s">
        <v>2081</v>
      </c>
      <c r="C1046">
        <v>0</v>
      </c>
      <c r="D1046" t="str">
        <f t="shared" si="32"/>
        <v>{code: "6010250000",</v>
      </c>
      <c r="E1046" t="str">
        <f t="shared" si="33"/>
        <v>name: "SALIH BIN JAHLAN"},</v>
      </c>
    </row>
    <row r="1047" spans="1:5">
      <c r="A1047">
        <v>6010250001</v>
      </c>
      <c r="B1047" t="s">
        <v>2082</v>
      </c>
      <c r="C1047" s="2">
        <v>6234.73</v>
      </c>
      <c r="D1047" t="str">
        <f t="shared" si="32"/>
        <v>{code: "6010250001",</v>
      </c>
      <c r="E1047" t="str">
        <f t="shared" si="33"/>
        <v>name: "SALEM MOHAMMED BIN JAHLAN"},</v>
      </c>
    </row>
    <row r="1048" spans="1:5">
      <c r="A1048">
        <v>6010300000</v>
      </c>
      <c r="B1048" t="s">
        <v>2083</v>
      </c>
      <c r="C1048">
        <v>0.06</v>
      </c>
      <c r="D1048" t="str">
        <f t="shared" si="32"/>
        <v>{code: "6010300000",</v>
      </c>
      <c r="E1048" t="str">
        <f t="shared" si="33"/>
        <v>name: "ASTRA FOOD CO. - Tabuk"},</v>
      </c>
    </row>
    <row r="1049" spans="1:5">
      <c r="A1049">
        <v>6020650000</v>
      </c>
      <c r="B1049" t="s">
        <v>2726</v>
      </c>
      <c r="C1049" s="2">
        <v>-1267.7</v>
      </c>
      <c r="D1049" t="str">
        <f t="shared" si="32"/>
        <v>{code: "6020650000",</v>
      </c>
      <c r="E1049" t="str">
        <f t="shared" si="33"/>
        <v>name: "Sufra Taiba Supermarket"},</v>
      </c>
    </row>
    <row r="1050" spans="1:5">
      <c r="A1050">
        <v>6100010000</v>
      </c>
      <c r="B1050" t="s">
        <v>2727</v>
      </c>
      <c r="C1050">
        <v>0</v>
      </c>
      <c r="D1050" t="str">
        <f t="shared" si="32"/>
        <v>{code: "6100010000",</v>
      </c>
      <c r="E1050" t="str">
        <f t="shared" si="33"/>
        <v>name: "Al Tawfeer Al Monafees"},</v>
      </c>
    </row>
    <row r="1051" spans="1:5">
      <c r="A1051">
        <v>6100010001</v>
      </c>
      <c r="B1051" t="s">
        <v>2727</v>
      </c>
      <c r="C1051">
        <v>0</v>
      </c>
      <c r="D1051" t="str">
        <f t="shared" si="32"/>
        <v>{code: "6100010001",</v>
      </c>
      <c r="E1051" t="str">
        <f t="shared" si="33"/>
        <v>name: "Al Tawfeer Al Monafees"},</v>
      </c>
    </row>
    <row r="1052" spans="1:5">
      <c r="A1052">
        <v>6100020000</v>
      </c>
      <c r="B1052" t="s">
        <v>2728</v>
      </c>
      <c r="C1052" s="2">
        <v>1806</v>
      </c>
      <c r="D1052" t="str">
        <f t="shared" si="32"/>
        <v>{code: "6100020000",</v>
      </c>
      <c r="E1052" t="str">
        <f t="shared" si="33"/>
        <v>name: "Wow Five Trading Company"},</v>
      </c>
    </row>
    <row r="1053" spans="1:5">
      <c r="A1053">
        <v>6100030000</v>
      </c>
      <c r="B1053" t="s">
        <v>2729</v>
      </c>
      <c r="C1053" s="2">
        <v>1660.6</v>
      </c>
      <c r="D1053" t="str">
        <f t="shared" si="32"/>
        <v>{code: "6100030000",</v>
      </c>
      <c r="E1053" t="str">
        <f t="shared" si="33"/>
        <v>name: "Basmat AlHaram Trading"},</v>
      </c>
    </row>
    <row r="1054" spans="1:5">
      <c r="A1054">
        <v>6100040000</v>
      </c>
      <c r="B1054" t="s">
        <v>2084</v>
      </c>
      <c r="C1054">
        <v>0</v>
      </c>
      <c r="D1054" t="str">
        <f t="shared" si="32"/>
        <v>{code: "6100040000",</v>
      </c>
      <c r="E1054" t="str">
        <f t="shared" si="33"/>
        <v>name: "AlManafes House CO. Corp."},</v>
      </c>
    </row>
    <row r="1055" spans="1:5">
      <c r="A1055">
        <v>6100050000</v>
      </c>
      <c r="B1055" t="s">
        <v>2085</v>
      </c>
      <c r="C1055">
        <v>0</v>
      </c>
      <c r="D1055" t="str">
        <f t="shared" si="32"/>
        <v>{code: "6100050000",</v>
      </c>
      <c r="E1055" t="str">
        <f t="shared" si="33"/>
        <v>name: "Rawwe Amazon Trad. Co."},</v>
      </c>
    </row>
    <row r="1056" spans="1:5">
      <c r="A1056">
        <v>6100060000</v>
      </c>
      <c r="B1056" t="s">
        <v>2730</v>
      </c>
      <c r="C1056">
        <v>0</v>
      </c>
      <c r="D1056" t="str">
        <f t="shared" si="32"/>
        <v>{code: "6100060000",</v>
      </c>
      <c r="E1056" t="str">
        <f t="shared" si="33"/>
        <v>name: "FIVE TEN TRADING CO"},</v>
      </c>
    </row>
    <row r="1057" spans="1:5">
      <c r="A1057">
        <v>6100070000</v>
      </c>
      <c r="B1057" t="s">
        <v>2086</v>
      </c>
      <c r="C1057">
        <v>0</v>
      </c>
      <c r="D1057" t="str">
        <f t="shared" si="32"/>
        <v>{code: "6100070000",</v>
      </c>
      <c r="E1057" t="str">
        <f t="shared" si="33"/>
        <v>name: "Commercial savings address Est."},</v>
      </c>
    </row>
    <row r="1058" spans="1:5">
      <c r="A1058">
        <v>6100080000</v>
      </c>
      <c r="B1058" t="s">
        <v>2087</v>
      </c>
      <c r="C1058">
        <v>0</v>
      </c>
      <c r="D1058" t="str">
        <f t="shared" si="32"/>
        <v>{code: "6100080000",</v>
      </c>
      <c r="E1058" t="str">
        <f t="shared" si="33"/>
        <v>name: "AlOsra Discount Co."},</v>
      </c>
    </row>
    <row r="1059" spans="1:5">
      <c r="A1059">
        <v>6290010000</v>
      </c>
      <c r="B1059" t="s">
        <v>2088</v>
      </c>
      <c r="C1059">
        <v>0</v>
      </c>
      <c r="D1059" t="str">
        <f t="shared" si="32"/>
        <v>{code: "6290010000",</v>
      </c>
      <c r="E1059" t="str">
        <f t="shared" si="33"/>
        <v>name: "Alsaedy - Tabuk"},</v>
      </c>
    </row>
    <row r="1060" spans="1:5">
      <c r="A1060">
        <v>7010010000</v>
      </c>
      <c r="B1060" t="s">
        <v>2731</v>
      </c>
      <c r="C1060" s="2">
        <v>35333.06</v>
      </c>
      <c r="D1060" t="str">
        <f t="shared" si="32"/>
        <v>{code: "7010010000",</v>
      </c>
      <c r="E1060" t="str">
        <f t="shared" si="33"/>
        <v>name: "Al Ghoneim Supermarket"},</v>
      </c>
    </row>
    <row r="1061" spans="1:5">
      <c r="A1061">
        <v>7010270000</v>
      </c>
      <c r="B1061" t="s">
        <v>2732</v>
      </c>
      <c r="C1061" s="2">
        <v>21853.22</v>
      </c>
      <c r="D1061" t="str">
        <f t="shared" si="32"/>
        <v>{code: "7010270000",</v>
      </c>
      <c r="E1061" t="str">
        <f t="shared" si="33"/>
        <v>name: "Jawahrat Al Maj'd (Al Marjjardi)"},</v>
      </c>
    </row>
    <row r="1062" spans="1:5">
      <c r="A1062">
        <v>7010300000</v>
      </c>
      <c r="B1062" t="s">
        <v>2733</v>
      </c>
      <c r="C1062" s="2">
        <v>25343.43</v>
      </c>
      <c r="D1062" t="str">
        <f t="shared" si="32"/>
        <v>{code: "7010300000",</v>
      </c>
      <c r="E1062" t="str">
        <f t="shared" si="33"/>
        <v>name: "AL JADDAF SUPER MARKET"},</v>
      </c>
    </row>
    <row r="1063" spans="1:5">
      <c r="A1063">
        <v>7010300001</v>
      </c>
      <c r="B1063" t="s">
        <v>2733</v>
      </c>
      <c r="C1063">
        <v>0</v>
      </c>
      <c r="D1063" t="str">
        <f t="shared" si="32"/>
        <v>{code: "7010300001",</v>
      </c>
      <c r="E1063" t="str">
        <f t="shared" si="33"/>
        <v>name: "AL JADDAF SUPER MARKET"},</v>
      </c>
    </row>
    <row r="1064" spans="1:5">
      <c r="A1064">
        <v>7010310000</v>
      </c>
      <c r="B1064" t="s">
        <v>2734</v>
      </c>
      <c r="C1064" s="2">
        <v>10150.540000000001</v>
      </c>
      <c r="D1064" t="str">
        <f t="shared" si="32"/>
        <v>{code: "7010310000",</v>
      </c>
      <c r="E1064" t="str">
        <f t="shared" si="33"/>
        <v>name: "AL MATASWAK AL ZAKI"},</v>
      </c>
    </row>
    <row r="1065" spans="1:5">
      <c r="A1065">
        <v>7020110000</v>
      </c>
      <c r="B1065" t="s">
        <v>2735</v>
      </c>
      <c r="C1065" s="2">
        <v>9410.7000000000007</v>
      </c>
      <c r="D1065" t="str">
        <f t="shared" si="32"/>
        <v>{code: "7020110000",</v>
      </c>
      <c r="E1065" t="str">
        <f t="shared" si="33"/>
        <v>name: "RETAJ SUPER MARKET"},</v>
      </c>
    </row>
    <row r="1066" spans="1:5">
      <c r="A1066">
        <v>7020120000</v>
      </c>
      <c r="B1066" t="s">
        <v>2736</v>
      </c>
      <c r="C1066" s="2">
        <v>19725.96</v>
      </c>
      <c r="D1066" t="str">
        <f t="shared" si="32"/>
        <v>{code: "7020120000",</v>
      </c>
      <c r="E1066" t="str">
        <f t="shared" si="33"/>
        <v>name: "BIN NAJI SUPER MARKET"},</v>
      </c>
    </row>
    <row r="1067" spans="1:5">
      <c r="A1067">
        <v>7020130000</v>
      </c>
      <c r="B1067" t="s">
        <v>2737</v>
      </c>
      <c r="C1067" s="2">
        <v>11170.12</v>
      </c>
      <c r="D1067" t="str">
        <f t="shared" si="32"/>
        <v>{code: "7020130000",</v>
      </c>
      <c r="E1067" t="str">
        <f t="shared" si="33"/>
        <v>name: "AL FAKOOQ SHOPPING CENTER"},</v>
      </c>
    </row>
    <row r="1068" spans="1:5">
      <c r="A1068">
        <v>702014</v>
      </c>
      <c r="B1068" t="s">
        <v>2738</v>
      </c>
      <c r="C1068" s="2">
        <v>13579.66</v>
      </c>
      <c r="D1068" t="str">
        <f t="shared" si="32"/>
        <v>{code: "702014",</v>
      </c>
      <c r="E1068" t="str">
        <f t="shared" si="33"/>
        <v>name: "AL ASIRI SUPPER MARKET"},</v>
      </c>
    </row>
    <row r="1069" spans="1:5">
      <c r="A1069" t="s">
        <v>2089</v>
      </c>
      <c r="B1069" t="s">
        <v>2090</v>
      </c>
      <c r="C1069">
        <v>0</v>
      </c>
      <c r="D1069" t="str">
        <f t="shared" si="32"/>
        <v>{code: "J0190016",</v>
      </c>
      <c r="E1069" t="str">
        <f t="shared" si="33"/>
        <v>name: "Mohamed Salah"},</v>
      </c>
    </row>
    <row r="1070" spans="1:5">
      <c r="A1070" t="s">
        <v>2739</v>
      </c>
      <c r="B1070" t="s">
        <v>2740</v>
      </c>
      <c r="C1070">
        <v>0</v>
      </c>
      <c r="D1070" t="str">
        <f t="shared" si="32"/>
        <v>{code: "J0191008000",</v>
      </c>
      <c r="E1070" t="str">
        <f t="shared" si="33"/>
        <v>name: "Mohd. Fazalul Haque"},</v>
      </c>
    </row>
    <row r="1071" spans="1:5">
      <c r="A1071" t="s">
        <v>2741</v>
      </c>
      <c r="B1071" t="s">
        <v>2742</v>
      </c>
      <c r="C1071">
        <v>257.38</v>
      </c>
      <c r="D1071" t="str">
        <f t="shared" si="32"/>
        <v>{code: "J0191009000",</v>
      </c>
      <c r="E1071" t="str">
        <f t="shared" si="33"/>
        <v>name: "Maher Attia - Employee - Jeddah"},</v>
      </c>
    </row>
    <row r="1072" spans="1:5">
      <c r="A1072" t="s">
        <v>2743</v>
      </c>
      <c r="B1072" t="s">
        <v>2744</v>
      </c>
      <c r="C1072" s="2">
        <v>5699.57</v>
      </c>
      <c r="D1072" t="str">
        <f t="shared" si="32"/>
        <v>{code: "J0191012000",</v>
      </c>
      <c r="E1072" t="str">
        <f t="shared" si="33"/>
        <v>name: "Abul Khair - Employee - jeddah"},</v>
      </c>
    </row>
    <row r="1073" spans="1:5">
      <c r="A1073" t="s">
        <v>2745</v>
      </c>
      <c r="B1073" t="s">
        <v>2746</v>
      </c>
      <c r="C1073">
        <v>-35.39</v>
      </c>
      <c r="D1073" t="str">
        <f t="shared" si="32"/>
        <v>{code: "J200132",</v>
      </c>
      <c r="E1073" t="str">
        <f t="shared" si="33"/>
        <v>name: "Mohd. Abdul Hameed"},</v>
      </c>
    </row>
    <row r="1074" spans="1:5">
      <c r="A1074" t="s">
        <v>2747</v>
      </c>
      <c r="B1074" t="s">
        <v>2748</v>
      </c>
      <c r="C1074">
        <v>182.51</v>
      </c>
      <c r="D1074" t="str">
        <f t="shared" si="32"/>
        <v>{code: "J2001320000",</v>
      </c>
      <c r="E1074" t="str">
        <f t="shared" si="33"/>
        <v>name: "Abdul Jalil"},</v>
      </c>
    </row>
    <row r="1075" spans="1:5">
      <c r="A1075" t="s">
        <v>2749</v>
      </c>
      <c r="B1075" t="s">
        <v>2750</v>
      </c>
      <c r="C1075">
        <v>550.27</v>
      </c>
      <c r="D1075" t="str">
        <f t="shared" si="32"/>
        <v>{code: "J2021010000",</v>
      </c>
      <c r="E1075" t="str">
        <f t="shared" si="33"/>
        <v>name: "ABDULLA ABDUL FATTAH"},</v>
      </c>
    </row>
    <row r="1076" spans="1:5">
      <c r="A1076" t="s">
        <v>2751</v>
      </c>
      <c r="B1076" t="s">
        <v>2752</v>
      </c>
      <c r="C1076" s="2">
        <v>-6018.93</v>
      </c>
      <c r="D1076" t="str">
        <f t="shared" si="32"/>
        <v>{code: "j220000001",</v>
      </c>
      <c r="E1076" t="str">
        <f t="shared" si="33"/>
        <v>name: "Mohammad Salah Mohammad"},</v>
      </c>
    </row>
    <row r="1077" spans="1:5">
      <c r="A1077" t="s">
        <v>2753</v>
      </c>
      <c r="B1077" t="s">
        <v>2754</v>
      </c>
      <c r="C1077">
        <v>540.98</v>
      </c>
      <c r="D1077" t="str">
        <f t="shared" si="32"/>
        <v>{code: "R201018",</v>
      </c>
      <c r="E1077" t="str">
        <f t="shared" si="33"/>
        <v>name: "GULAM BASHA"},</v>
      </c>
    </row>
    <row r="1078" spans="1:5">
      <c r="A1078" t="s">
        <v>2755</v>
      </c>
      <c r="B1078" t="s">
        <v>2756</v>
      </c>
      <c r="C1078">
        <v>755.37</v>
      </c>
      <c r="D1078" t="str">
        <f t="shared" si="32"/>
        <v>{code: "R201023",</v>
      </c>
      <c r="E1078" t="str">
        <f t="shared" si="33"/>
        <v>name: "Alosh Chandi"},</v>
      </c>
    </row>
    <row r="1079" spans="1:5">
      <c r="A1079" t="s">
        <v>2757</v>
      </c>
      <c r="B1079" t="s">
        <v>2758</v>
      </c>
      <c r="C1079">
        <v>241.24</v>
      </c>
      <c r="D1079" t="str">
        <f t="shared" si="32"/>
        <v>{code: "R201024",</v>
      </c>
      <c r="E1079" t="str">
        <f t="shared" si="33"/>
        <v>name: "Metwaly hamza"},</v>
      </c>
    </row>
    <row r="1080" spans="1:5">
      <c r="A1080" t="s">
        <v>2759</v>
      </c>
      <c r="B1080" t="s">
        <v>2760</v>
      </c>
      <c r="C1080">
        <v>509.1</v>
      </c>
      <c r="D1080" t="str">
        <f t="shared" si="32"/>
        <v>{code: "R201025",</v>
      </c>
      <c r="E1080" t="str">
        <f t="shared" si="33"/>
        <v>name: "Zubair Ahmed"},</v>
      </c>
    </row>
    <row r="1081" spans="1:5">
      <c r="A1081" t="s">
        <v>2761</v>
      </c>
      <c r="B1081" t="s">
        <v>2762</v>
      </c>
      <c r="C1081">
        <v>510.19</v>
      </c>
      <c r="D1081" t="str">
        <f t="shared" si="32"/>
        <v>{code: "R201026",</v>
      </c>
      <c r="E1081" t="str">
        <f t="shared" si="33"/>
        <v>name: "YASSER MOHAMED"},</v>
      </c>
    </row>
    <row r="1082" spans="1:5">
      <c r="A1082" t="s">
        <v>2763</v>
      </c>
      <c r="B1082" t="s">
        <v>2764</v>
      </c>
      <c r="C1082">
        <v>107.21</v>
      </c>
      <c r="D1082" t="str">
        <f t="shared" si="32"/>
        <v>{code: "R201029",</v>
      </c>
      <c r="E1082" t="str">
        <f t="shared" si="33"/>
        <v>name: "MOJUBOR RAHMAN"},</v>
      </c>
    </row>
    <row r="1083" spans="1:5">
      <c r="A1083" t="s">
        <v>2765</v>
      </c>
      <c r="B1083" t="s">
        <v>2766</v>
      </c>
      <c r="C1083">
        <v>61.54</v>
      </c>
      <c r="D1083" t="str">
        <f t="shared" si="32"/>
        <v>{code: "R201031",</v>
      </c>
      <c r="E1083" t="str">
        <f t="shared" si="33"/>
        <v>name: "AHMED FAHIM"},</v>
      </c>
    </row>
    <row r="1084" spans="1:5">
      <c r="A1084" t="s">
        <v>2767</v>
      </c>
      <c r="B1084" t="s">
        <v>2768</v>
      </c>
      <c r="C1084">
        <v>68.87</v>
      </c>
      <c r="D1084" t="str">
        <f t="shared" si="32"/>
        <v>{code: "R201035",</v>
      </c>
      <c r="E1084" t="str">
        <f t="shared" si="33"/>
        <v>name: "Nalla Rawther Bukhari"},</v>
      </c>
    </row>
    <row r="1085" spans="1:5">
      <c r="A1085" t="s">
        <v>2769</v>
      </c>
      <c r="B1085" t="s">
        <v>2770</v>
      </c>
      <c r="C1085">
        <v>73.31</v>
      </c>
      <c r="D1085" t="str">
        <f t="shared" si="32"/>
        <v>{code: "R201038",</v>
      </c>
      <c r="E1085" t="str">
        <f t="shared" si="33"/>
        <v>name: "MOSTAFA SALEM"},</v>
      </c>
    </row>
    <row r="1086" spans="1:5">
      <c r="A1086" t="s">
        <v>2771</v>
      </c>
      <c r="B1086" t="s">
        <v>2772</v>
      </c>
      <c r="C1086">
        <v>445.17</v>
      </c>
      <c r="D1086" t="str">
        <f t="shared" si="32"/>
        <v>{code: "R201040",</v>
      </c>
      <c r="E1086" t="str">
        <f t="shared" si="33"/>
        <v>name: "Jehan Sher"},</v>
      </c>
    </row>
    <row r="1087" spans="1:5">
      <c r="A1087" t="s">
        <v>2773</v>
      </c>
      <c r="B1087" t="s">
        <v>2774</v>
      </c>
      <c r="C1087">
        <v>44.93</v>
      </c>
      <c r="D1087" t="str">
        <f t="shared" si="32"/>
        <v>{code: "R201041",</v>
      </c>
      <c r="E1087" t="str">
        <f t="shared" si="33"/>
        <v>name: "Shameer"},</v>
      </c>
    </row>
    <row r="1088" spans="1:5">
      <c r="A1088" t="s">
        <v>2775</v>
      </c>
      <c r="B1088" t="s">
        <v>2776</v>
      </c>
      <c r="C1088">
        <v>231.35</v>
      </c>
      <c r="D1088" t="str">
        <f t="shared" ref="D1088:D1095" si="34">"{code: """ &amp;A1088 &amp; ""","</f>
        <v>{code: "R201042",</v>
      </c>
      <c r="E1088" t="str">
        <f t="shared" ref="E1088:E1095" si="35">"name: """ &amp;B1088 &amp; """},"</f>
        <v>name: "Abdullah Muhammad"},</v>
      </c>
    </row>
    <row r="1089" spans="1:5">
      <c r="A1089" t="s">
        <v>2777</v>
      </c>
      <c r="B1089" t="s">
        <v>2778</v>
      </c>
      <c r="C1089">
        <v>296.23</v>
      </c>
      <c r="D1089" t="str">
        <f t="shared" si="34"/>
        <v>{code: "R201811",</v>
      </c>
      <c r="E1089" t="str">
        <f t="shared" si="35"/>
        <v>name: "OBAID ALHARBI"},</v>
      </c>
    </row>
    <row r="1090" spans="1:5">
      <c r="A1090" t="s">
        <v>2779</v>
      </c>
      <c r="B1090" t="s">
        <v>2780</v>
      </c>
      <c r="C1090">
        <v>251.38</v>
      </c>
      <c r="D1090" t="str">
        <f t="shared" si="34"/>
        <v>{code: "R201813",</v>
      </c>
      <c r="E1090" t="str">
        <f t="shared" si="35"/>
        <v>name: "Sayed Zain"},</v>
      </c>
    </row>
    <row r="1091" spans="1:5">
      <c r="A1091" t="s">
        <v>2781</v>
      </c>
      <c r="B1091" t="s">
        <v>2782</v>
      </c>
      <c r="C1091">
        <v>237.07</v>
      </c>
      <c r="D1091" t="str">
        <f t="shared" si="34"/>
        <v>{code: "R201814",</v>
      </c>
      <c r="E1091" t="str">
        <f t="shared" si="35"/>
        <v>name: "RWAAD ALOMAR"},</v>
      </c>
    </row>
    <row r="1092" spans="1:5">
      <c r="A1092" t="s">
        <v>2783</v>
      </c>
      <c r="B1092" t="s">
        <v>2784</v>
      </c>
      <c r="C1092">
        <v>17.329999999999998</v>
      </c>
      <c r="D1092" t="str">
        <f t="shared" si="34"/>
        <v>{code: "R201817",</v>
      </c>
      <c r="E1092" t="str">
        <f t="shared" si="35"/>
        <v>name: "USMAN KHAN"},</v>
      </c>
    </row>
    <row r="1093" spans="1:5">
      <c r="A1093" t="s">
        <v>2785</v>
      </c>
      <c r="B1093" t="s">
        <v>2786</v>
      </c>
      <c r="C1093">
        <v>3.68</v>
      </c>
      <c r="D1093" t="str">
        <f t="shared" si="34"/>
        <v>{code: "R201818",</v>
      </c>
      <c r="E1093" t="str">
        <f t="shared" si="35"/>
        <v>name: "MOHAMMED MOHSIN"},</v>
      </c>
    </row>
    <row r="1094" spans="1:5">
      <c r="A1094" t="s">
        <v>2787</v>
      </c>
      <c r="B1094" t="s">
        <v>2788</v>
      </c>
      <c r="C1094">
        <v>60.84</v>
      </c>
      <c r="D1094" t="str">
        <f t="shared" si="34"/>
        <v>{code: "R201819",</v>
      </c>
      <c r="E1094" t="str">
        <f t="shared" si="35"/>
        <v>name: "SAMI ULLAH KHAN"},</v>
      </c>
    </row>
    <row r="1095" spans="1:5">
      <c r="A1095" t="s">
        <v>2789</v>
      </c>
      <c r="B1095" t="s">
        <v>2790</v>
      </c>
      <c r="C1095">
        <v>13.8</v>
      </c>
      <c r="D1095" t="str">
        <f t="shared" si="34"/>
        <v>{code: "R201820",</v>
      </c>
      <c r="E1095" t="str">
        <f t="shared" si="35"/>
        <v>name: "MD AMIN"},</v>
      </c>
    </row>
  </sheetData>
  <autoFilter ref="A1:E14" xr:uid="{B14B4603-AF10-4F0F-BEB9-DD13D9CB5C45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F3F1-275A-4AC5-B0A2-396D2BE24FFA}">
  <dimension ref="A1:F56"/>
  <sheetViews>
    <sheetView tabSelected="1" topLeftCell="A31" workbookViewId="0">
      <selection activeCell="E2" sqref="E2:F4"/>
    </sheetView>
  </sheetViews>
  <sheetFormatPr defaultRowHeight="15"/>
  <cols>
    <col min="1" max="1" width="20.140625" bestFit="1" customWidth="1"/>
    <col min="2" max="2" width="21.5703125" bestFit="1" customWidth="1"/>
    <col min="3" max="3" width="6.5703125" bestFit="1" customWidth="1"/>
    <col min="4" max="4" width="21.5703125" bestFit="1" customWidth="1"/>
    <col min="5" max="5" width="12.7109375" bestFit="1" customWidth="1"/>
  </cols>
  <sheetData>
    <row r="1" spans="1:6">
      <c r="A1" t="s">
        <v>2091</v>
      </c>
      <c r="B1" t="s">
        <v>2092</v>
      </c>
      <c r="C1" t="s">
        <v>2147</v>
      </c>
      <c r="D1" t="s">
        <v>1598</v>
      </c>
    </row>
    <row r="2" spans="1:6">
      <c r="A2">
        <v>-1</v>
      </c>
      <c r="B2" t="s">
        <v>2093</v>
      </c>
      <c r="C2" t="s">
        <v>2148</v>
      </c>
      <c r="D2" t="s">
        <v>2158</v>
      </c>
      <c r="E2" t="str">
        <f>"{code: """&amp;C2&amp;""","</f>
        <v>{code: "NSE",</v>
      </c>
      <c r="F2" t="str">
        <f>"name: """&amp;D2&amp;"""},"</f>
        <v>name: "No Sales Employee"},</v>
      </c>
    </row>
    <row r="3" spans="1:6">
      <c r="A3">
        <v>1</v>
      </c>
      <c r="B3" t="s">
        <v>2094</v>
      </c>
      <c r="C3" t="s">
        <v>2149</v>
      </c>
      <c r="D3" t="s">
        <v>2094</v>
      </c>
      <c r="E3" t="str">
        <f t="shared" ref="E3:E55" si="0">"{code: """&amp;C3&amp;""","</f>
        <v>{code: "KM",</v>
      </c>
      <c r="F3" t="str">
        <f t="shared" ref="F3:F55" si="1">"name: """&amp;D3&amp;"""},"</f>
        <v>name: "M. Kamal"},</v>
      </c>
    </row>
    <row r="4" spans="1:6">
      <c r="A4">
        <v>2</v>
      </c>
      <c r="B4" t="s">
        <v>2095</v>
      </c>
      <c r="C4" t="s">
        <v>2150</v>
      </c>
      <c r="D4" t="s">
        <v>2095</v>
      </c>
      <c r="E4" t="str">
        <f t="shared" si="0"/>
        <v>{code: "KD",</v>
      </c>
      <c r="F4" t="str">
        <f t="shared" si="1"/>
        <v>name: "K.D. Menon"},</v>
      </c>
    </row>
    <row r="5" spans="1:6">
      <c r="A5">
        <v>3</v>
      </c>
      <c r="B5" t="s">
        <v>2096</v>
      </c>
      <c r="C5" t="s">
        <v>2151</v>
      </c>
      <c r="D5" t="s">
        <v>2096</v>
      </c>
      <c r="E5" t="str">
        <f t="shared" si="0"/>
        <v>{code: "SF",</v>
      </c>
      <c r="F5" t="str">
        <f t="shared" si="1"/>
        <v>name: "S.F. Mirza"},</v>
      </c>
    </row>
    <row r="6" spans="1:6">
      <c r="A6">
        <v>4</v>
      </c>
      <c r="B6" t="s">
        <v>2097</v>
      </c>
      <c r="C6" t="s">
        <v>2152</v>
      </c>
      <c r="D6" t="s">
        <v>2097</v>
      </c>
      <c r="E6" t="str">
        <f t="shared" si="0"/>
        <v>{code: "NSK",</v>
      </c>
      <c r="F6" t="str">
        <f t="shared" si="1"/>
        <v>name: "Nasir Alowaid - Khobar"},</v>
      </c>
    </row>
    <row r="7" spans="1:6">
      <c r="A7">
        <v>6</v>
      </c>
      <c r="B7" t="s">
        <v>2098</v>
      </c>
      <c r="C7" t="s">
        <v>2153</v>
      </c>
      <c r="D7" t="s">
        <v>2098</v>
      </c>
      <c r="E7" t="str">
        <f t="shared" si="0"/>
        <v>{code: "OY",</v>
      </c>
      <c r="F7" t="str">
        <f t="shared" si="1"/>
        <v>name: "Omer Yaseen"},</v>
      </c>
    </row>
    <row r="8" spans="1:6">
      <c r="A8">
        <v>7</v>
      </c>
      <c r="B8" t="s">
        <v>2099</v>
      </c>
      <c r="C8" t="s">
        <v>2154</v>
      </c>
      <c r="D8" t="s">
        <v>2099</v>
      </c>
      <c r="E8" t="str">
        <f t="shared" si="0"/>
        <v>{code: "HD",</v>
      </c>
      <c r="F8" t="str">
        <f t="shared" si="1"/>
        <v>name: "Hani Desoki"},</v>
      </c>
    </row>
    <row r="9" spans="1:6">
      <c r="A9">
        <v>9</v>
      </c>
      <c r="B9" t="s">
        <v>2100</v>
      </c>
      <c r="C9" t="s">
        <v>2146</v>
      </c>
      <c r="D9" t="s">
        <v>2100</v>
      </c>
      <c r="E9" t="str">
        <f t="shared" si="0"/>
        <v>{code: "NJ",</v>
      </c>
      <c r="F9" t="str">
        <f t="shared" si="1"/>
        <v>name: "Miss Najood Alowaid"},</v>
      </c>
    </row>
    <row r="10" spans="1:6">
      <c r="A10">
        <v>10</v>
      </c>
      <c r="B10" t="s">
        <v>2101</v>
      </c>
      <c r="C10" t="s">
        <v>2101</v>
      </c>
      <c r="D10" t="s">
        <v>2159</v>
      </c>
      <c r="E10" t="str">
        <f t="shared" si="0"/>
        <v>{code: "GM",</v>
      </c>
      <c r="F10" t="str">
        <f t="shared" si="1"/>
        <v>name: "Mohammed N Alowaid"},</v>
      </c>
    </row>
    <row r="11" spans="1:6">
      <c r="A11">
        <v>11</v>
      </c>
      <c r="B11" t="s">
        <v>2102</v>
      </c>
      <c r="C11" t="s">
        <v>2102</v>
      </c>
      <c r="D11" t="s">
        <v>2102</v>
      </c>
      <c r="E11" t="str">
        <f t="shared" si="0"/>
        <v>{code: "Expired",</v>
      </c>
      <c r="F11" t="str">
        <f t="shared" si="1"/>
        <v>name: "Expired"},</v>
      </c>
    </row>
    <row r="12" spans="1:6">
      <c r="A12">
        <v>12</v>
      </c>
      <c r="B12" t="s">
        <v>2103</v>
      </c>
      <c r="C12" t="s">
        <v>2155</v>
      </c>
      <c r="D12" t="s">
        <v>2103</v>
      </c>
      <c r="E12" t="str">
        <f t="shared" si="0"/>
        <v>{code: "ED",</v>
      </c>
      <c r="F12" t="str">
        <f t="shared" si="1"/>
        <v>name: "Eastern Division"},</v>
      </c>
    </row>
    <row r="13" spans="1:6">
      <c r="A13">
        <v>13</v>
      </c>
      <c r="B13" t="s">
        <v>2104</v>
      </c>
      <c r="C13" t="s">
        <v>2104</v>
      </c>
      <c r="D13" t="s">
        <v>2104</v>
      </c>
      <c r="E13" t="str">
        <f t="shared" si="0"/>
        <v>{code: "AH",</v>
      </c>
      <c r="F13" t="str">
        <f t="shared" si="1"/>
        <v>name: "AH"},</v>
      </c>
    </row>
    <row r="14" spans="1:6">
      <c r="A14">
        <v>14</v>
      </c>
      <c r="B14" t="s">
        <v>2105</v>
      </c>
      <c r="C14" t="s">
        <v>2105</v>
      </c>
      <c r="D14" t="s">
        <v>2105</v>
      </c>
      <c r="E14" t="str">
        <f t="shared" si="0"/>
        <v>{code: "AR",</v>
      </c>
      <c r="F14" t="str">
        <f t="shared" si="1"/>
        <v>name: "AR"},</v>
      </c>
    </row>
    <row r="15" spans="1:6">
      <c r="A15">
        <v>15</v>
      </c>
      <c r="B15" t="s">
        <v>2106</v>
      </c>
      <c r="C15" t="s">
        <v>2106</v>
      </c>
      <c r="D15" t="s">
        <v>2106</v>
      </c>
      <c r="E15" t="str">
        <f t="shared" si="0"/>
        <v>{code: "AD",</v>
      </c>
      <c r="F15" t="str">
        <f t="shared" si="1"/>
        <v>name: "AD"},</v>
      </c>
    </row>
    <row r="16" spans="1:6">
      <c r="A16">
        <v>16</v>
      </c>
      <c r="B16" t="s">
        <v>2107</v>
      </c>
      <c r="C16" t="s">
        <v>2107</v>
      </c>
      <c r="D16" t="s">
        <v>2107</v>
      </c>
      <c r="E16" t="str">
        <f t="shared" si="0"/>
        <v>{code: "NH",</v>
      </c>
      <c r="F16" t="str">
        <f t="shared" si="1"/>
        <v>name: "NH"},</v>
      </c>
    </row>
    <row r="17" spans="1:6">
      <c r="A17">
        <v>17</v>
      </c>
      <c r="B17" t="s">
        <v>2108</v>
      </c>
      <c r="C17" t="s">
        <v>2108</v>
      </c>
      <c r="D17" t="s">
        <v>2108</v>
      </c>
      <c r="E17" t="str">
        <f t="shared" si="0"/>
        <v>{code: "HK",</v>
      </c>
      <c r="F17" t="str">
        <f t="shared" si="1"/>
        <v>name: "HK"},</v>
      </c>
    </row>
    <row r="18" spans="1:6">
      <c r="A18">
        <v>19</v>
      </c>
      <c r="B18" t="s">
        <v>2109</v>
      </c>
      <c r="C18" t="s">
        <v>2109</v>
      </c>
      <c r="D18" t="s">
        <v>2109</v>
      </c>
      <c r="E18" t="str">
        <f t="shared" si="0"/>
        <v>{code: "WD",</v>
      </c>
      <c r="F18" t="str">
        <f t="shared" si="1"/>
        <v>name: "WD"},</v>
      </c>
    </row>
    <row r="19" spans="1:6">
      <c r="A19">
        <v>20</v>
      </c>
      <c r="B19" t="s">
        <v>2110</v>
      </c>
      <c r="C19" t="s">
        <v>2110</v>
      </c>
      <c r="D19" t="s">
        <v>2110</v>
      </c>
      <c r="E19" t="str">
        <f t="shared" si="0"/>
        <v>{code: "KH",</v>
      </c>
      <c r="F19" t="str">
        <f t="shared" si="1"/>
        <v>name: "KH"},</v>
      </c>
    </row>
    <row r="20" spans="1:6">
      <c r="A20">
        <v>21</v>
      </c>
      <c r="B20" t="s">
        <v>2111</v>
      </c>
      <c r="C20" t="s">
        <v>2111</v>
      </c>
      <c r="D20" t="s">
        <v>2111</v>
      </c>
      <c r="E20" t="str">
        <f t="shared" si="0"/>
        <v>{code: "MZ",</v>
      </c>
      <c r="F20" t="str">
        <f t="shared" si="1"/>
        <v>name: "MZ"},</v>
      </c>
    </row>
    <row r="21" spans="1:6">
      <c r="A21">
        <v>22</v>
      </c>
      <c r="B21" t="s">
        <v>2112</v>
      </c>
      <c r="C21" t="s">
        <v>2112</v>
      </c>
      <c r="D21" t="s">
        <v>2112</v>
      </c>
      <c r="E21" t="str">
        <f t="shared" si="0"/>
        <v>{code: "FH",</v>
      </c>
      <c r="F21" t="str">
        <f t="shared" si="1"/>
        <v>name: "FH"},</v>
      </c>
    </row>
    <row r="22" spans="1:6">
      <c r="A22">
        <v>23</v>
      </c>
      <c r="B22" t="s">
        <v>2113</v>
      </c>
      <c r="C22" t="s">
        <v>2113</v>
      </c>
      <c r="D22" t="s">
        <v>2113</v>
      </c>
      <c r="E22" t="str">
        <f t="shared" si="0"/>
        <v>{code: "MM",</v>
      </c>
      <c r="F22" t="str">
        <f t="shared" si="1"/>
        <v>name: "MM"},</v>
      </c>
    </row>
    <row r="23" spans="1:6">
      <c r="A23">
        <v>24</v>
      </c>
      <c r="B23" t="s">
        <v>2114</v>
      </c>
      <c r="C23" t="s">
        <v>2114</v>
      </c>
      <c r="D23" t="s">
        <v>2114</v>
      </c>
      <c r="E23" t="str">
        <f t="shared" si="0"/>
        <v>{code: "GB",</v>
      </c>
      <c r="F23" t="str">
        <f t="shared" si="1"/>
        <v>name: "GB"},</v>
      </c>
    </row>
    <row r="24" spans="1:6">
      <c r="A24">
        <v>25</v>
      </c>
      <c r="B24" t="s">
        <v>2115</v>
      </c>
      <c r="C24" t="s">
        <v>2115</v>
      </c>
      <c r="D24" t="s">
        <v>2115</v>
      </c>
      <c r="E24" t="str">
        <f t="shared" si="0"/>
        <v>{code: "MT",</v>
      </c>
      <c r="F24" t="str">
        <f t="shared" si="1"/>
        <v>name: "MT"},</v>
      </c>
    </row>
    <row r="25" spans="1:6">
      <c r="A25">
        <v>26</v>
      </c>
      <c r="B25" t="s">
        <v>2116</v>
      </c>
      <c r="C25" t="s">
        <v>2116</v>
      </c>
      <c r="D25" t="s">
        <v>2116</v>
      </c>
      <c r="E25" t="str">
        <f t="shared" si="0"/>
        <v>{code: "AL",</v>
      </c>
      <c r="F25" t="str">
        <f t="shared" si="1"/>
        <v>name: "AL"},</v>
      </c>
    </row>
    <row r="26" spans="1:6">
      <c r="A26">
        <v>27</v>
      </c>
      <c r="B26" t="s">
        <v>2117</v>
      </c>
      <c r="C26" t="s">
        <v>2117</v>
      </c>
      <c r="D26" t="s">
        <v>2117</v>
      </c>
      <c r="E26" t="str">
        <f t="shared" si="0"/>
        <v>{code: "EM",</v>
      </c>
      <c r="F26" t="str">
        <f t="shared" si="1"/>
        <v>name: "EM"},</v>
      </c>
    </row>
    <row r="27" spans="1:6">
      <c r="A27">
        <v>28</v>
      </c>
      <c r="B27" t="s">
        <v>2118</v>
      </c>
      <c r="C27" t="s">
        <v>2118</v>
      </c>
      <c r="D27" t="s">
        <v>2118</v>
      </c>
      <c r="E27" t="str">
        <f t="shared" si="0"/>
        <v>{code: "SRJ",</v>
      </c>
      <c r="F27" t="str">
        <f t="shared" si="1"/>
        <v>name: "SRJ"},</v>
      </c>
    </row>
    <row r="28" spans="1:6">
      <c r="A28">
        <v>29</v>
      </c>
      <c r="B28" t="s">
        <v>2119</v>
      </c>
      <c r="C28" t="s">
        <v>2119</v>
      </c>
      <c r="D28" t="s">
        <v>2119</v>
      </c>
      <c r="E28" t="str">
        <f t="shared" si="0"/>
        <v>{code: "MB",</v>
      </c>
      <c r="F28" t="str">
        <f t="shared" si="1"/>
        <v>name: "MB"},</v>
      </c>
    </row>
    <row r="29" spans="1:6">
      <c r="A29">
        <v>30</v>
      </c>
      <c r="B29" t="s">
        <v>2120</v>
      </c>
      <c r="C29" t="s">
        <v>2120</v>
      </c>
      <c r="D29" t="s">
        <v>2120</v>
      </c>
      <c r="E29" t="str">
        <f t="shared" si="0"/>
        <v>{code: "AZ",</v>
      </c>
      <c r="F29" t="str">
        <f t="shared" si="1"/>
        <v>name: "AZ"},</v>
      </c>
    </row>
    <row r="30" spans="1:6">
      <c r="A30">
        <v>31</v>
      </c>
      <c r="B30" t="s">
        <v>2121</v>
      </c>
      <c r="C30" t="s">
        <v>2121</v>
      </c>
      <c r="D30" t="s">
        <v>2121</v>
      </c>
      <c r="E30" t="str">
        <f t="shared" si="0"/>
        <v>{code: "R-KK",</v>
      </c>
      <c r="F30" t="str">
        <f t="shared" si="1"/>
        <v>name: "R-KK"},</v>
      </c>
    </row>
    <row r="31" spans="1:6">
      <c r="A31">
        <v>32</v>
      </c>
      <c r="B31" t="s">
        <v>2122</v>
      </c>
      <c r="C31" t="s">
        <v>2122</v>
      </c>
      <c r="D31" t="s">
        <v>2122</v>
      </c>
      <c r="E31" t="str">
        <f t="shared" si="0"/>
        <v>{code: "WM",</v>
      </c>
      <c r="F31" t="str">
        <f t="shared" si="1"/>
        <v>name: "WM"},</v>
      </c>
    </row>
    <row r="32" spans="1:6">
      <c r="A32">
        <v>33</v>
      </c>
      <c r="B32" t="s">
        <v>2123</v>
      </c>
      <c r="C32" t="s">
        <v>2123</v>
      </c>
      <c r="D32" t="s">
        <v>2123</v>
      </c>
      <c r="E32" t="str">
        <f t="shared" si="0"/>
        <v>{code: "AM",</v>
      </c>
      <c r="F32" t="str">
        <f t="shared" si="1"/>
        <v>name: "AM"},</v>
      </c>
    </row>
    <row r="33" spans="1:6">
      <c r="A33">
        <v>34</v>
      </c>
      <c r="B33" t="s">
        <v>2124</v>
      </c>
      <c r="C33" t="s">
        <v>2124</v>
      </c>
      <c r="D33" t="s">
        <v>2124</v>
      </c>
      <c r="E33" t="str">
        <f t="shared" si="0"/>
        <v>{code: "R-AC",</v>
      </c>
      <c r="F33" t="str">
        <f t="shared" si="1"/>
        <v>name: "R-AC"},</v>
      </c>
    </row>
    <row r="34" spans="1:6">
      <c r="A34">
        <v>35</v>
      </c>
      <c r="B34" t="s">
        <v>2125</v>
      </c>
      <c r="C34" t="s">
        <v>2125</v>
      </c>
      <c r="D34" t="s">
        <v>2125</v>
      </c>
      <c r="E34" t="str">
        <f t="shared" si="0"/>
        <v>{code: "NS",</v>
      </c>
      <c r="F34" t="str">
        <f t="shared" si="1"/>
        <v>name: "NS"},</v>
      </c>
    </row>
    <row r="35" spans="1:6">
      <c r="A35">
        <v>36</v>
      </c>
      <c r="B35" t="s">
        <v>2126</v>
      </c>
      <c r="C35" t="s">
        <v>2126</v>
      </c>
      <c r="D35" t="s">
        <v>2126</v>
      </c>
      <c r="E35" t="str">
        <f t="shared" si="0"/>
        <v>{code: "CD-S",</v>
      </c>
      <c r="F35" t="str">
        <f t="shared" si="1"/>
        <v>name: "CD-S"},</v>
      </c>
    </row>
    <row r="36" spans="1:6">
      <c r="A36">
        <v>37</v>
      </c>
      <c r="B36" t="s">
        <v>2127</v>
      </c>
      <c r="C36" t="s">
        <v>2127</v>
      </c>
      <c r="D36" t="s">
        <v>2127</v>
      </c>
      <c r="E36" t="str">
        <f t="shared" si="0"/>
        <v>{code: "CD-G",</v>
      </c>
      <c r="F36" t="str">
        <f t="shared" si="1"/>
        <v>name: "CD-G"},</v>
      </c>
    </row>
    <row r="37" spans="1:6">
      <c r="A37">
        <v>38</v>
      </c>
      <c r="B37" t="s">
        <v>2128</v>
      </c>
      <c r="C37" t="s">
        <v>2128</v>
      </c>
      <c r="D37" t="s">
        <v>2128</v>
      </c>
      <c r="E37" t="str">
        <f t="shared" si="0"/>
        <v>{code: "GSM",</v>
      </c>
      <c r="F37" t="str">
        <f t="shared" si="1"/>
        <v>name: "GSM"},</v>
      </c>
    </row>
    <row r="38" spans="1:6">
      <c r="A38">
        <v>39</v>
      </c>
      <c r="B38" t="s">
        <v>2129</v>
      </c>
      <c r="C38" t="s">
        <v>2129</v>
      </c>
      <c r="D38" t="s">
        <v>2129</v>
      </c>
      <c r="E38" t="str">
        <f t="shared" si="0"/>
        <v>{code: "CSM",</v>
      </c>
      <c r="F38" t="str">
        <f t="shared" si="1"/>
        <v>name: "CSM"},</v>
      </c>
    </row>
    <row r="39" spans="1:6">
      <c r="A39">
        <v>40</v>
      </c>
      <c r="B39" t="s">
        <v>2130</v>
      </c>
      <c r="C39" t="s">
        <v>2130</v>
      </c>
      <c r="D39" t="s">
        <v>2130</v>
      </c>
      <c r="E39" t="str">
        <f t="shared" si="0"/>
        <v>{code: "EDS",</v>
      </c>
      <c r="F39" t="str">
        <f t="shared" si="1"/>
        <v>name: "EDS"},</v>
      </c>
    </row>
    <row r="40" spans="1:6">
      <c r="A40">
        <v>41</v>
      </c>
      <c r="B40" t="s">
        <v>2131</v>
      </c>
      <c r="C40" t="s">
        <v>2131</v>
      </c>
      <c r="D40" t="s">
        <v>2131</v>
      </c>
      <c r="E40" t="str">
        <f t="shared" si="0"/>
        <v>{code: "MQ",</v>
      </c>
      <c r="F40" t="str">
        <f t="shared" si="1"/>
        <v>name: "MQ"},</v>
      </c>
    </row>
    <row r="41" spans="1:6">
      <c r="A41">
        <v>42</v>
      </c>
      <c r="B41" t="s">
        <v>2132</v>
      </c>
      <c r="C41" t="s">
        <v>2132</v>
      </c>
      <c r="D41" t="s">
        <v>2132</v>
      </c>
      <c r="E41" t="str">
        <f t="shared" si="0"/>
        <v>{code: "ZZZ",</v>
      </c>
      <c r="F41" t="str">
        <f t="shared" si="1"/>
        <v>name: "ZZZ"},</v>
      </c>
    </row>
    <row r="42" spans="1:6">
      <c r="A42">
        <v>43</v>
      </c>
      <c r="B42" t="s">
        <v>2133</v>
      </c>
      <c r="C42" t="s">
        <v>2133</v>
      </c>
      <c r="D42" t="s">
        <v>2133</v>
      </c>
      <c r="E42" t="str">
        <f t="shared" si="0"/>
        <v>{code: "AJ",</v>
      </c>
      <c r="F42" t="str">
        <f t="shared" si="1"/>
        <v>name: "AJ"},</v>
      </c>
    </row>
    <row r="43" spans="1:6">
      <c r="A43">
        <v>44</v>
      </c>
      <c r="B43" t="s">
        <v>2134</v>
      </c>
      <c r="C43" t="s">
        <v>2134</v>
      </c>
      <c r="D43" t="s">
        <v>2134</v>
      </c>
      <c r="E43" t="str">
        <f t="shared" si="0"/>
        <v>{code: "AA",</v>
      </c>
      <c r="F43" t="str">
        <f t="shared" si="1"/>
        <v>name: "AA"},</v>
      </c>
    </row>
    <row r="44" spans="1:6">
      <c r="A44">
        <v>45</v>
      </c>
      <c r="B44" t="s">
        <v>2135</v>
      </c>
      <c r="C44" t="s">
        <v>2135</v>
      </c>
      <c r="D44" t="s">
        <v>2135</v>
      </c>
      <c r="E44" t="str">
        <f t="shared" si="0"/>
        <v>{code: "GA",</v>
      </c>
      <c r="F44" t="str">
        <f t="shared" si="1"/>
        <v>name: "GA"},</v>
      </c>
    </row>
    <row r="45" spans="1:6">
      <c r="A45">
        <v>46</v>
      </c>
      <c r="B45" t="s">
        <v>2136</v>
      </c>
      <c r="C45" t="s">
        <v>2136</v>
      </c>
      <c r="D45" t="s">
        <v>2136</v>
      </c>
      <c r="E45" t="str">
        <f t="shared" si="0"/>
        <v>{code: "MS",</v>
      </c>
      <c r="F45" t="str">
        <f t="shared" si="1"/>
        <v>name: "MS"},</v>
      </c>
    </row>
    <row r="46" spans="1:6">
      <c r="A46">
        <v>47</v>
      </c>
      <c r="B46" t="s">
        <v>2137</v>
      </c>
      <c r="C46" t="s">
        <v>2137</v>
      </c>
      <c r="D46" t="s">
        <v>2137</v>
      </c>
      <c r="E46" t="str">
        <f t="shared" si="0"/>
        <v>{code: "FA",</v>
      </c>
      <c r="F46" t="str">
        <f t="shared" si="1"/>
        <v>name: "FA"},</v>
      </c>
    </row>
    <row r="47" spans="1:6">
      <c r="A47">
        <v>48</v>
      </c>
      <c r="B47" t="s">
        <v>2138</v>
      </c>
      <c r="C47" t="s">
        <v>2138</v>
      </c>
      <c r="D47" t="s">
        <v>2138</v>
      </c>
      <c r="E47" t="str">
        <f t="shared" si="0"/>
        <v>{code: "AF",</v>
      </c>
      <c r="F47" t="str">
        <f t="shared" si="1"/>
        <v>name: "AF"},</v>
      </c>
    </row>
    <row r="48" spans="1:6">
      <c r="A48">
        <v>49</v>
      </c>
      <c r="B48" t="s">
        <v>2139</v>
      </c>
      <c r="C48" t="s">
        <v>2139</v>
      </c>
      <c r="D48" t="s">
        <v>2139</v>
      </c>
      <c r="E48" t="str">
        <f t="shared" si="0"/>
        <v>{code: "ZZP",</v>
      </c>
      <c r="F48" t="str">
        <f t="shared" si="1"/>
        <v>name: "ZZP"},</v>
      </c>
    </row>
    <row r="49" spans="1:6">
      <c r="A49">
        <v>50</v>
      </c>
      <c r="B49" t="s">
        <v>2140</v>
      </c>
      <c r="C49" t="s">
        <v>2157</v>
      </c>
      <c r="D49" t="s">
        <v>2140</v>
      </c>
      <c r="E49" t="str">
        <f t="shared" si="0"/>
        <v>{code: "Salah",</v>
      </c>
      <c r="F49" t="str">
        <f t="shared" si="1"/>
        <v>name: "M. Salah"},</v>
      </c>
    </row>
    <row r="50" spans="1:6">
      <c r="A50">
        <v>51</v>
      </c>
      <c r="B50" t="s">
        <v>2141</v>
      </c>
      <c r="C50" t="s">
        <v>2156</v>
      </c>
      <c r="D50" t="s">
        <v>2141</v>
      </c>
      <c r="E50" t="str">
        <f t="shared" si="0"/>
        <v>{code: "NQ",</v>
      </c>
      <c r="F50" t="str">
        <f t="shared" si="1"/>
        <v>name: "Nauf Q."},</v>
      </c>
    </row>
    <row r="51" spans="1:6">
      <c r="A51">
        <v>52</v>
      </c>
      <c r="B51" t="s">
        <v>2142</v>
      </c>
      <c r="C51" t="s">
        <v>2136</v>
      </c>
      <c r="D51" t="s">
        <v>2142</v>
      </c>
      <c r="E51" t="str">
        <f t="shared" si="0"/>
        <v>{code: "MS",</v>
      </c>
      <c r="F51" t="str">
        <f t="shared" si="1"/>
        <v>name: "M. Saud"},</v>
      </c>
    </row>
    <row r="52" spans="1:6">
      <c r="A52">
        <v>53</v>
      </c>
      <c r="B52" t="s">
        <v>2143</v>
      </c>
      <c r="C52" t="s">
        <v>2105</v>
      </c>
      <c r="D52" t="s">
        <v>2143</v>
      </c>
      <c r="E52" t="str">
        <f t="shared" si="0"/>
        <v>{code: "AR",</v>
      </c>
      <c r="F52" t="str">
        <f t="shared" si="1"/>
        <v>name: "Abdulrahim"},</v>
      </c>
    </row>
    <row r="53" spans="1:6">
      <c r="A53">
        <v>54</v>
      </c>
      <c r="B53" t="s">
        <v>2144</v>
      </c>
      <c r="C53" t="s">
        <v>2144</v>
      </c>
      <c r="D53" t="s">
        <v>2144</v>
      </c>
      <c r="E53" t="str">
        <f t="shared" si="0"/>
        <v>{code: "MY",</v>
      </c>
      <c r="F53" t="str">
        <f t="shared" si="1"/>
        <v>name: "MY"},</v>
      </c>
    </row>
    <row r="54" spans="1:6">
      <c r="A54">
        <v>55</v>
      </c>
      <c r="B54" t="s">
        <v>2791</v>
      </c>
      <c r="C54" t="s">
        <v>2145</v>
      </c>
      <c r="D54" t="s">
        <v>2145</v>
      </c>
      <c r="E54" t="str">
        <f t="shared" si="0"/>
        <v>{code: "AK",</v>
      </c>
      <c r="F54" t="str">
        <f t="shared" si="1"/>
        <v>name: "AK"},</v>
      </c>
    </row>
    <row r="55" spans="1:6">
      <c r="A55">
        <v>56</v>
      </c>
      <c r="B55" t="s">
        <v>2145</v>
      </c>
      <c r="C55" t="s">
        <v>2146</v>
      </c>
      <c r="D55" t="s">
        <v>2146</v>
      </c>
      <c r="E55" t="str">
        <f t="shared" si="0"/>
        <v>{code: "NJ",</v>
      </c>
      <c r="F55" t="str">
        <f t="shared" si="1"/>
        <v>name: "NJ"},</v>
      </c>
    </row>
    <row r="56" spans="1:6">
      <c r="A56">
        <v>57</v>
      </c>
      <c r="B56" t="s">
        <v>2146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ورقة1</vt:lpstr>
      <vt:lpstr>Sheet3</vt:lpstr>
      <vt:lpstr>Customers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2024-01-07T08:44:16Z</dcterms:modified>
</cp:coreProperties>
</file>