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OneDrive\Υπολογιστής\Github\ExEng\"/>
    </mc:Choice>
  </mc:AlternateContent>
  <xr:revisionPtr revIDLastSave="0" documentId="13_ncr:1_{690A275F-A83F-4F2F-A2F1-5E25E39A13F6}" xr6:coauthVersionLast="47" xr6:coauthVersionMax="47" xr10:uidLastSave="{00000000-0000-0000-0000-000000000000}"/>
  <bookViews>
    <workbookView xWindow="14010" yWindow="60" windowWidth="14550" windowHeight="13005" firstSheet="1" activeTab="4" xr2:uid="{00000000-000D-0000-FFFF-FFFF00000000}"/>
  </bookViews>
  <sheets>
    <sheet name="Goverment Balance Data" sheetId="9" r:id="rId1"/>
    <sheet name="GDP DATA" sheetId="3" r:id="rId2"/>
    <sheet name="Validate" sheetId="7" r:id="rId3"/>
    <sheet name="Country &amp; YR" sheetId="5" r:id="rId4"/>
    <sheet name="Country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6" l="1"/>
  <c r="C14" i="6"/>
  <c r="C16" i="6" s="1"/>
  <c r="E14" i="6"/>
  <c r="G14" i="6"/>
  <c r="I14" i="6"/>
  <c r="B14" i="6"/>
  <c r="B5" i="6"/>
  <c r="C10" i="6" s="1"/>
  <c r="B6" i="5"/>
  <c r="B9" i="5" s="1"/>
  <c r="J14" i="6" l="1"/>
  <c r="H14" i="6"/>
  <c r="F14" i="6"/>
  <c r="D14" i="6"/>
  <c r="J10" i="6"/>
  <c r="H10" i="6"/>
  <c r="F10" i="6"/>
  <c r="D10" i="6"/>
  <c r="B10" i="6"/>
  <c r="B16" i="6" s="1"/>
  <c r="I10" i="6"/>
  <c r="I16" i="6" s="1"/>
  <c r="G10" i="6"/>
  <c r="G16" i="6" s="1"/>
  <c r="E10" i="6"/>
  <c r="E16" i="6" s="1"/>
  <c r="B14" i="5"/>
  <c r="B15" i="5" s="1"/>
  <c r="D16" i="6" l="1"/>
  <c r="H16" i="6"/>
  <c r="F16" i="6"/>
  <c r="J16" i="6"/>
</calcChain>
</file>

<file path=xl/sharedStrings.xml><?xml version="1.0" encoding="utf-8"?>
<sst xmlns="http://schemas.openxmlformats.org/spreadsheetml/2006/main" count="1145" uniqueCount="121">
  <si>
    <t>GDP and main components (output, expenditure and income) [NAMA_10_GDP$DEFAULTVIEW]</t>
  </si>
  <si>
    <t>16/02/2022 11:00</t>
  </si>
  <si>
    <t>Time frequency</t>
  </si>
  <si>
    <t>Unit of measure</t>
  </si>
  <si>
    <t>National accounts indicator (ESA 2010)</t>
  </si>
  <si>
    <t>Annual</t>
  </si>
  <si>
    <t>Current prices, million euro</t>
  </si>
  <si>
    <t>Gross domestic product at market prices</t>
  </si>
  <si>
    <t>European Union - 27 countries (from 2020)</t>
  </si>
  <si>
    <t>European Union - 28 countries (2013-2020)</t>
  </si>
  <si>
    <t>European Union - 15 countries (1995-2004)</t>
  </si>
  <si>
    <t>Euro area (EA11-1999, EA12-2001, EA13-2007, EA15-2008, EA16-2009, EA17-2011, EA18-2014, EA19-2015)</t>
  </si>
  <si>
    <t>Euro area - 19 countries  (from 2015)</t>
  </si>
  <si>
    <t>Euro area - 12 countries (2001-2006)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</si>
  <si>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</si>
  <si>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</si>
  <si>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</si>
  <si>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</si>
  <si>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</si>
  <si>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</si>
  <si>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</si>
  <si>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</si>
  <si>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</si>
  <si>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</si>
  <si>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</si>
  <si>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</si>
  <si>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</si>
  <si>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</si>
  <si>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</si>
  <si>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</si>
  <si>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</si>
  <si>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</si>
  <si>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</si>
  <si>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</si>
  <si>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</si>
  <si>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</si>
  <si>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</si>
  <si>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</si>
  <si>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</si>
  <si>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</si>
  <si>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</si>
  <si>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</si>
  <si>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</si>
  <si>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</si>
  <si>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</si>
  <si>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</si>
  <si>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</si>
  <si>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</si>
  <si>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</si>
  <si>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</si>
  <si>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</si>
  <si>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</si>
  <si>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</si>
  <si>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</si>
  <si>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</si>
  <si>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</si>
  <si>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</si>
  <si>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</si>
  <si>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</si>
  <si>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</si>
  <si>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</si>
  <si>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</si>
  <si>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</si>
  <si>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Data extracted on 20/02/2022 00:59:35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</si>
  <si>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</si>
  <si>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</si>
  <si>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</si>
  <si>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</si>
  <si>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</si>
  <si>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</si>
  <si>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p</t>
  </si>
  <si>
    <t>e</t>
  </si>
  <si>
    <t>Special value</t>
  </si>
  <si>
    <t>not available</t>
  </si>
  <si>
    <t>Available flags:</t>
  </si>
  <si>
    <t>estimated</t>
  </si>
  <si>
    <t>provisional</t>
  </si>
  <si>
    <t>18/02/2022 11:00</t>
  </si>
  <si>
    <t>Sector</t>
  </si>
  <si>
    <t>General government</t>
  </si>
  <si>
    <t>Net lending (+) /net borrowing (-)</t>
  </si>
  <si>
    <t>2011</t>
  </si>
  <si>
    <t>Years</t>
  </si>
  <si>
    <t>Country Name</t>
  </si>
  <si>
    <t>Eurostat Country Name</t>
  </si>
  <si>
    <t>Czech Republic</t>
  </si>
  <si>
    <t>Germany</t>
  </si>
  <si>
    <t>Choose year</t>
  </si>
  <si>
    <t xml:space="preserve">Choose country </t>
  </si>
  <si>
    <t>3. Use the VLOOKUP &amp; MATCH functions
 to retrieve the selected country's GDP for
 the selected year</t>
  </si>
  <si>
    <t>4. Use the HLOOKUP &amp; MATCH functions
 to retrieve the selected country
 surplus / deficit for the selected year</t>
  </si>
  <si>
    <t>5. Calculate the resulting
 surplus / deficit ratio</t>
  </si>
  <si>
    <t>Country name(Eurostat)</t>
  </si>
  <si>
    <t>GDP:</t>
  </si>
  <si>
    <t>Result of G. Government</t>
  </si>
  <si>
    <t>in million euros:</t>
  </si>
  <si>
    <t>% of GDP</t>
  </si>
  <si>
    <t>1. Create a data validation rule(based
 on the data in the "Validate" sheet)
so that the user can select year and country in cells B2 &amp; B4, respectively</t>
  </si>
  <si>
    <t>1. Create a data validation rule (based on the data in the "Validate" sheet) so that the user is able to select a country in cell B2</t>
  </si>
  <si>
    <t>Choose Country</t>
  </si>
  <si>
    <t>3. Using the INDEX function  retrieve
 the information about the GDP and the surplus / deficit for the selected country, for all the years that appear, as well as the ratio to the GDP</t>
  </si>
  <si>
    <t>GDP</t>
  </si>
  <si>
    <t>in m. euros</t>
  </si>
  <si>
    <t>4. Enter a data validation rule (based
 on the data from the Validate sheet) about the year to be used as the beginning of the period for which the average will be calculated</t>
  </si>
  <si>
    <t>Calculation of the Average</t>
  </si>
  <si>
    <t>Choose the 1st year:</t>
  </si>
  <si>
    <t>6. Use the OFFSET function (within
 AVERAGE) to calculate the average
 surplus / deficit to GDP ratio, for a
 number of years chosen by the user
 (cell B22), after the 1st year
 of the period (cell B20)</t>
  </si>
  <si>
    <t>Choose number of years(t):</t>
  </si>
  <si>
    <t>Calculate the average of the
 period of t years including the 1st year (introduced above)</t>
  </si>
  <si>
    <t>[4]</t>
  </si>
  <si>
    <t>[5]</t>
  </si>
  <si>
    <t>[6]</t>
  </si>
  <si>
    <t>[1]</t>
  </si>
  <si>
    <t>[2]</t>
  </si>
  <si>
    <t>[3]</t>
  </si>
  <si>
    <t>Government revenue, expenditure and main aggregates [GOV_10A_MAIN$DEFAULTVIEW]</t>
  </si>
  <si>
    <t>Million euro</t>
  </si>
  <si>
    <t>a</t>
  </si>
  <si>
    <t>2. Based on the country name in cell B4, fill in cell B6, the Eurostat based country
 name, using a apporiate formula</t>
  </si>
  <si>
    <t>2. Based on the country name in cell B4, fill in cell B6, the Eurostat based country name, using a apporiate formula</t>
  </si>
  <si>
    <t>5. Enter the desired number of years
 to create a time period of the same
 number of years including
 the desired 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</si>
</sst>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11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sz val="8"/>
      <name val="Calibri"/>
      <family val="2"/>
      <scheme val="minor"/>
    </font>
    <font>
      <b/>
      <sz val="11"/>
      <name val="Arial"/>
      <family val="2"/>
      <charset val="161"/>
    </font>
    <font>
      <sz val="10"/>
      <name val="Arial"/>
      <family val="2"/>
      <charset val="161"/>
    </font>
    <font>
      <sz val="10"/>
      <color rgb="FF202124"/>
      <name val="Arial"/>
      <family val="2"/>
      <charset val="161"/>
    </font>
    <font>
      <sz val="10"/>
      <color indexed="8"/>
      <name val="Arial"/>
      <family val="2"/>
      <charset val="161"/>
    </font>
    <font>
      <b/>
      <sz val="11"/>
      <color theme="5" tint="-0.249977111117893"/>
      <name val="Calibri"/>
      <family val="2"/>
      <charset val="161"/>
      <scheme val="minor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vertical="center" wrapText="1"/>
    </xf>
    <xf numFmtId="0" fontId="0" fillId="9" borderId="3" xfId="0" applyFill="1" applyBorder="1"/>
    <xf numFmtId="0" fontId="0" fillId="9" borderId="4" xfId="0" applyFill="1" applyBorder="1"/>
    <xf numFmtId="0" fontId="9" fillId="10" borderId="3" xfId="0" applyFont="1" applyFill="1" applyBorder="1"/>
    <xf numFmtId="0" fontId="0" fillId="10" borderId="4" xfId="0" applyFill="1" applyBorder="1"/>
    <xf numFmtId="0" fontId="0" fillId="10" borderId="3" xfId="0" applyFill="1" applyBorder="1"/>
    <xf numFmtId="0" fontId="0" fillId="10" borderId="2" xfId="0" applyFill="1" applyBorder="1"/>
    <xf numFmtId="0" fontId="0" fillId="11" borderId="2" xfId="0" quotePrefix="1" applyFill="1" applyBorder="1"/>
    <xf numFmtId="0" fontId="9" fillId="10" borderId="2" xfId="0" applyFont="1" applyFill="1" applyBorder="1"/>
    <xf numFmtId="4" fontId="0" fillId="10" borderId="4" xfId="0" applyNumberFormat="1" applyFill="1" applyBorder="1"/>
    <xf numFmtId="10" fontId="0" fillId="10" borderId="2" xfId="1" applyNumberFormat="1" applyFont="1" applyFill="1" applyBorder="1"/>
    <xf numFmtId="4" fontId="0" fillId="0" borderId="2" xfId="0" applyNumberFormat="1" applyBorder="1"/>
    <xf numFmtId="10" fontId="0" fillId="0" borderId="2" xfId="1" applyNumberFormat="1" applyFont="1" applyBorder="1"/>
    <xf numFmtId="0" fontId="7" fillId="9" borderId="0" xfId="0" applyFont="1" applyFill="1" applyAlignment="1">
      <alignment horizontal="left" vertical="center" wrapText="1"/>
    </xf>
    <xf numFmtId="10" fontId="0" fillId="9" borderId="0" xfId="1" applyNumberFormat="1" applyFont="1" applyFill="1"/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E028-7A7E-433E-8204-C53FF85FDB19}">
  <sheetPr>
    <tabColor theme="7" tint="-0.499984740745262"/>
  </sheetPr>
  <dimension ref="A1:U48"/>
  <sheetViews>
    <sheetView topLeftCell="A16" workbookViewId="0">
      <selection activeCell="A41" sqref="A41:XFD41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ht="15" x14ac:dyDescent="0.25">
      <c r="A1" s="3" t="s">
        <v>117</v>
      </c>
    </row>
    <row r="2" spans="1:21" ht="15" x14ac:dyDescent="0.25">
      <c r="A2" s="3" t="s">
        <v>64</v>
      </c>
      <c r="B2" s="1" t="s">
        <v>115</v>
      </c>
    </row>
    <row r="3" spans="1:21" ht="15" x14ac:dyDescent="0.25">
      <c r="A3" s="3" t="s">
        <v>65</v>
      </c>
      <c r="B3" s="3" t="s">
        <v>77</v>
      </c>
    </row>
    <row r="4" spans="1:21" ht="15" x14ac:dyDescent="0.25"/>
    <row r="5" spans="1:21" ht="15" x14ac:dyDescent="0.25">
      <c r="A5" s="1" t="s">
        <v>2</v>
      </c>
      <c r="C5" s="3" t="s">
        <v>5</v>
      </c>
    </row>
    <row r="6" spans="1:21" ht="15" x14ac:dyDescent="0.25">
      <c r="A6" s="1" t="s">
        <v>3</v>
      </c>
      <c r="C6" s="3" t="s">
        <v>116</v>
      </c>
    </row>
    <row r="7" spans="1:21" ht="15" x14ac:dyDescent="0.25">
      <c r="A7" s="1" t="s">
        <v>78</v>
      </c>
      <c r="C7" s="3" t="s">
        <v>79</v>
      </c>
    </row>
    <row r="8" spans="1:21" ht="15" x14ac:dyDescent="0.25">
      <c r="A8" s="1" t="s">
        <v>4</v>
      </c>
      <c r="C8" s="3" t="s">
        <v>80</v>
      </c>
    </row>
    <row r="9" spans="1:21" ht="15" x14ac:dyDescent="0.25"/>
    <row r="10" spans="1:21" ht="15" x14ac:dyDescent="0.25">
      <c r="A10" s="4" t="s">
        <v>66</v>
      </c>
      <c r="B10" s="36" t="s">
        <v>81</v>
      </c>
      <c r="C10" s="36" t="s">
        <v>67</v>
      </c>
      <c r="D10" s="36" t="s">
        <v>53</v>
      </c>
      <c r="E10" s="36" t="s">
        <v>67</v>
      </c>
      <c r="F10" s="36" t="s">
        <v>54</v>
      </c>
      <c r="G10" s="36" t="s">
        <v>67</v>
      </c>
      <c r="H10" s="36" t="s">
        <v>55</v>
      </c>
      <c r="I10" s="36" t="s">
        <v>67</v>
      </c>
      <c r="J10" s="36" t="s">
        <v>56</v>
      </c>
      <c r="K10" s="36" t="s">
        <v>67</v>
      </c>
      <c r="L10" s="36" t="s">
        <v>57</v>
      </c>
      <c r="M10" s="36" t="s">
        <v>67</v>
      </c>
      <c r="N10" s="36" t="s">
        <v>58</v>
      </c>
      <c r="O10" s="36" t="s">
        <v>67</v>
      </c>
      <c r="P10" s="36" t="s">
        <v>59</v>
      </c>
      <c r="Q10" s="36" t="s">
        <v>67</v>
      </c>
      <c r="R10" s="36" t="s">
        <v>60</v>
      </c>
      <c r="S10" s="36" t="s">
        <v>67</v>
      </c>
      <c r="T10" s="36" t="s">
        <v>61</v>
      </c>
      <c r="U10" s="36" t="s">
        <v>67</v>
      </c>
    </row>
    <row r="11" spans="1:21" ht="15" x14ac:dyDescent="0.25">
      <c r="A11" s="5" t="s">
        <v>68</v>
      </c>
      <c r="B11" s="7" t="s">
        <v>67</v>
      </c>
      <c r="C11" s="7" t="s">
        <v>67</v>
      </c>
      <c r="D11" s="7" t="s">
        <v>67</v>
      </c>
      <c r="E11" s="7" t="s">
        <v>67</v>
      </c>
      <c r="F11" s="7" t="s">
        <v>67</v>
      </c>
      <c r="G11" s="7" t="s">
        <v>67</v>
      </c>
      <c r="H11" s="7" t="s">
        <v>67</v>
      </c>
      <c r="I11" s="7" t="s">
        <v>67</v>
      </c>
      <c r="J11" s="7" t="s">
        <v>67</v>
      </c>
      <c r="K11" s="7" t="s">
        <v>67</v>
      </c>
      <c r="L11" s="7" t="s">
        <v>67</v>
      </c>
      <c r="M11" s="7" t="s">
        <v>67</v>
      </c>
      <c r="N11" s="7" t="s">
        <v>67</v>
      </c>
      <c r="O11" s="7" t="s">
        <v>67</v>
      </c>
      <c r="P11" s="7" t="s">
        <v>67</v>
      </c>
      <c r="Q11" s="7" t="s">
        <v>67</v>
      </c>
      <c r="R11" s="7" t="s">
        <v>67</v>
      </c>
      <c r="S11" s="7" t="s">
        <v>67</v>
      </c>
      <c r="T11" s="7" t="s">
        <v>67</v>
      </c>
      <c r="U11" s="7" t="s">
        <v>67</v>
      </c>
    </row>
    <row r="12" spans="1:21" ht="15" x14ac:dyDescent="0.25">
      <c r="A12" s="6" t="s">
        <v>8</v>
      </c>
      <c r="B12" s="11">
        <v>-462753.9</v>
      </c>
      <c r="C12" s="9" t="s">
        <v>67</v>
      </c>
      <c r="D12" s="11">
        <v>-410828.3</v>
      </c>
      <c r="E12" s="9" t="s">
        <v>67</v>
      </c>
      <c r="F12" s="11">
        <v>-337059.3</v>
      </c>
      <c r="G12" s="9" t="s">
        <v>67</v>
      </c>
      <c r="H12" s="11">
        <v>-282308.59999999998</v>
      </c>
      <c r="I12" s="9" t="s">
        <v>67</v>
      </c>
      <c r="J12" s="11">
        <v>-230175.2</v>
      </c>
      <c r="K12" s="9" t="s">
        <v>67</v>
      </c>
      <c r="L12" s="11">
        <v>-170965.9</v>
      </c>
      <c r="M12" s="9" t="s">
        <v>67</v>
      </c>
      <c r="N12" s="11">
        <v>-103276.1</v>
      </c>
      <c r="O12" s="9" t="s">
        <v>67</v>
      </c>
      <c r="P12" s="11">
        <v>-51541.3</v>
      </c>
      <c r="Q12" s="9" t="s">
        <v>67</v>
      </c>
      <c r="R12" s="11">
        <v>-76515.5</v>
      </c>
      <c r="S12" s="9" t="s">
        <v>67</v>
      </c>
      <c r="T12" s="11">
        <v>-921658.7</v>
      </c>
      <c r="U12" s="9" t="s">
        <v>67</v>
      </c>
    </row>
    <row r="13" spans="1:21" ht="15" x14ac:dyDescent="0.25">
      <c r="A13" s="6" t="s">
        <v>12</v>
      </c>
      <c r="B13" s="10">
        <v>-416143.6</v>
      </c>
      <c r="C13" s="8" t="s">
        <v>67</v>
      </c>
      <c r="D13" s="10">
        <v>-366154.4</v>
      </c>
      <c r="E13" s="8" t="s">
        <v>67</v>
      </c>
      <c r="F13" s="10">
        <v>-300357.7</v>
      </c>
      <c r="G13" s="8" t="s">
        <v>67</v>
      </c>
      <c r="H13" s="12">
        <v>-251013</v>
      </c>
      <c r="I13" s="8" t="s">
        <v>67</v>
      </c>
      <c r="J13" s="10">
        <v>-208698.8</v>
      </c>
      <c r="K13" s="8" t="s">
        <v>67</v>
      </c>
      <c r="L13" s="10">
        <v>-159729.29999999999</v>
      </c>
      <c r="M13" s="8" t="s">
        <v>67</v>
      </c>
      <c r="N13" s="10">
        <v>-104490.9</v>
      </c>
      <c r="O13" s="8" t="s">
        <v>67</v>
      </c>
      <c r="P13" s="10">
        <v>-50607.7</v>
      </c>
      <c r="Q13" s="8" t="s">
        <v>67</v>
      </c>
      <c r="R13" s="10">
        <v>-77157.5</v>
      </c>
      <c r="S13" s="8" t="s">
        <v>67</v>
      </c>
      <c r="T13" s="10">
        <v>-821996.6</v>
      </c>
      <c r="U13" s="8" t="s">
        <v>67</v>
      </c>
    </row>
    <row r="14" spans="1:21" ht="15" x14ac:dyDescent="0.25">
      <c r="A14" s="6" t="s">
        <v>14</v>
      </c>
      <c r="B14" s="11">
        <v>-16279.7</v>
      </c>
      <c r="C14" s="9" t="s">
        <v>67</v>
      </c>
      <c r="D14" s="11">
        <v>-16676.5</v>
      </c>
      <c r="E14" s="9" t="s">
        <v>67</v>
      </c>
      <c r="F14" s="11">
        <v>-12294.7</v>
      </c>
      <c r="G14" s="9" t="s">
        <v>67</v>
      </c>
      <c r="H14" s="11">
        <v>-12314.5</v>
      </c>
      <c r="I14" s="9" t="s">
        <v>67</v>
      </c>
      <c r="J14" s="11">
        <v>-10057.799999999999</v>
      </c>
      <c r="K14" s="9" t="s">
        <v>67</v>
      </c>
      <c r="L14" s="11">
        <v>-10163.4</v>
      </c>
      <c r="M14" s="9" t="s">
        <v>67</v>
      </c>
      <c r="N14" s="11">
        <v>-3043.4</v>
      </c>
      <c r="O14" s="9" t="s">
        <v>67</v>
      </c>
      <c r="P14" s="11">
        <v>-3872.9</v>
      </c>
      <c r="Q14" s="9" t="s">
        <v>67</v>
      </c>
      <c r="R14" s="11">
        <v>-9122.6</v>
      </c>
      <c r="S14" s="9" t="s">
        <v>67</v>
      </c>
      <c r="T14" s="11">
        <v>-41431.5</v>
      </c>
      <c r="U14" s="9" t="s">
        <v>70</v>
      </c>
    </row>
    <row r="15" spans="1:21" ht="15" x14ac:dyDescent="0.25">
      <c r="A15" s="6" t="s">
        <v>15</v>
      </c>
      <c r="B15" s="10">
        <v>-724.7</v>
      </c>
      <c r="C15" s="8" t="s">
        <v>67</v>
      </c>
      <c r="D15" s="10">
        <v>-340.8</v>
      </c>
      <c r="E15" s="8" t="s">
        <v>67</v>
      </c>
      <c r="F15" s="10">
        <v>-305.8</v>
      </c>
      <c r="G15" s="8" t="s">
        <v>67</v>
      </c>
      <c r="H15" s="12">
        <v>-2315</v>
      </c>
      <c r="I15" s="8" t="s">
        <v>67</v>
      </c>
      <c r="J15" s="10">
        <v>-851.4</v>
      </c>
      <c r="K15" s="8" t="s">
        <v>67</v>
      </c>
      <c r="L15" s="10">
        <v>155.1</v>
      </c>
      <c r="M15" s="8" t="s">
        <v>67</v>
      </c>
      <c r="N15" s="10">
        <v>852.2</v>
      </c>
      <c r="O15" s="8" t="s">
        <v>67</v>
      </c>
      <c r="P15" s="10">
        <v>971.1</v>
      </c>
      <c r="Q15" s="8" t="s">
        <v>67</v>
      </c>
      <c r="R15" s="10">
        <v>1304.4000000000001</v>
      </c>
      <c r="S15" s="8" t="s">
        <v>67</v>
      </c>
      <c r="T15" s="10">
        <v>-2443.9</v>
      </c>
      <c r="U15" s="8" t="s">
        <v>67</v>
      </c>
    </row>
    <row r="16" spans="1:21" ht="15" x14ac:dyDescent="0.25">
      <c r="A16" s="6" t="s">
        <v>16</v>
      </c>
      <c r="B16" s="13">
        <v>-4461</v>
      </c>
      <c r="C16" s="9" t="s">
        <v>67</v>
      </c>
      <c r="D16" s="11">
        <v>-6336.2</v>
      </c>
      <c r="E16" s="9" t="s">
        <v>67</v>
      </c>
      <c r="F16" s="11">
        <v>-2047.3</v>
      </c>
      <c r="G16" s="9" t="s">
        <v>67</v>
      </c>
      <c r="H16" s="11">
        <v>-3275.6</v>
      </c>
      <c r="I16" s="9" t="s">
        <v>67</v>
      </c>
      <c r="J16" s="11">
        <v>-1091.5999999999999</v>
      </c>
      <c r="K16" s="9" t="s">
        <v>67</v>
      </c>
      <c r="L16" s="13">
        <v>1263</v>
      </c>
      <c r="M16" s="9" t="s">
        <v>67</v>
      </c>
      <c r="N16" s="11">
        <v>2914.7</v>
      </c>
      <c r="O16" s="9" t="s">
        <v>67</v>
      </c>
      <c r="P16" s="11">
        <v>1925.7</v>
      </c>
      <c r="Q16" s="9" t="s">
        <v>67</v>
      </c>
      <c r="R16" s="11">
        <v>695.7</v>
      </c>
      <c r="S16" s="9" t="s">
        <v>67</v>
      </c>
      <c r="T16" s="13">
        <v>-12021</v>
      </c>
      <c r="U16" s="9" t="s">
        <v>67</v>
      </c>
    </row>
    <row r="17" spans="1:21" ht="15" x14ac:dyDescent="0.25">
      <c r="A17" s="6" t="s">
        <v>17</v>
      </c>
      <c r="B17" s="10">
        <v>-5095.8</v>
      </c>
      <c r="C17" s="8" t="s">
        <v>67</v>
      </c>
      <c r="D17" s="10">
        <v>-8885.9</v>
      </c>
      <c r="E17" s="8" t="s">
        <v>67</v>
      </c>
      <c r="F17" s="10">
        <v>-3197.1</v>
      </c>
      <c r="G17" s="8" t="s">
        <v>67</v>
      </c>
      <c r="H17" s="10">
        <v>3041.4</v>
      </c>
      <c r="I17" s="8" t="s">
        <v>67</v>
      </c>
      <c r="J17" s="10">
        <v>-3630.1</v>
      </c>
      <c r="K17" s="8" t="s">
        <v>67</v>
      </c>
      <c r="L17" s="10">
        <v>-300.10000000000002</v>
      </c>
      <c r="M17" s="8" t="s">
        <v>67</v>
      </c>
      <c r="N17" s="12">
        <v>5266</v>
      </c>
      <c r="O17" s="8" t="s">
        <v>67</v>
      </c>
      <c r="P17" s="10">
        <v>2298.9</v>
      </c>
      <c r="Q17" s="8" t="s">
        <v>67</v>
      </c>
      <c r="R17" s="10">
        <v>12617.4</v>
      </c>
      <c r="S17" s="8" t="s">
        <v>67</v>
      </c>
      <c r="T17" s="10">
        <v>-572.29999999999995</v>
      </c>
      <c r="U17" s="8" t="s">
        <v>67</v>
      </c>
    </row>
    <row r="18" spans="1:21" ht="15" x14ac:dyDescent="0.25">
      <c r="A18" s="6" t="s">
        <v>18</v>
      </c>
      <c r="B18" s="13">
        <v>-23741</v>
      </c>
      <c r="C18" s="9" t="s">
        <v>67</v>
      </c>
      <c r="D18" s="13">
        <v>256</v>
      </c>
      <c r="E18" s="9" t="s">
        <v>67</v>
      </c>
      <c r="F18" s="13">
        <v>1124</v>
      </c>
      <c r="G18" s="9" t="s">
        <v>67</v>
      </c>
      <c r="H18" s="13">
        <v>16966</v>
      </c>
      <c r="I18" s="9" t="s">
        <v>67</v>
      </c>
      <c r="J18" s="13">
        <v>29068</v>
      </c>
      <c r="K18" s="9" t="s">
        <v>67</v>
      </c>
      <c r="L18" s="13">
        <v>36374</v>
      </c>
      <c r="M18" s="9" t="s">
        <v>67</v>
      </c>
      <c r="N18" s="13">
        <v>43652</v>
      </c>
      <c r="O18" s="9" t="s">
        <v>67</v>
      </c>
      <c r="P18" s="13">
        <v>64438</v>
      </c>
      <c r="Q18" s="9" t="s">
        <v>70</v>
      </c>
      <c r="R18" s="13">
        <v>51099</v>
      </c>
      <c r="S18" s="9" t="s">
        <v>70</v>
      </c>
      <c r="T18" s="13">
        <v>-145246</v>
      </c>
      <c r="U18" s="9" t="s">
        <v>70</v>
      </c>
    </row>
    <row r="19" spans="1:21" ht="15" x14ac:dyDescent="0.25">
      <c r="A19" s="6" t="s">
        <v>19</v>
      </c>
      <c r="B19" s="12">
        <v>181</v>
      </c>
      <c r="C19" s="8" t="s">
        <v>67</v>
      </c>
      <c r="D19" s="10">
        <v>-51.4</v>
      </c>
      <c r="E19" s="8" t="s">
        <v>67</v>
      </c>
      <c r="F19" s="10">
        <v>34.1</v>
      </c>
      <c r="G19" s="8" t="s">
        <v>67</v>
      </c>
      <c r="H19" s="10">
        <v>141.9</v>
      </c>
      <c r="I19" s="8" t="s">
        <v>67</v>
      </c>
      <c r="J19" s="10">
        <v>23.4</v>
      </c>
      <c r="K19" s="8" t="s">
        <v>67</v>
      </c>
      <c r="L19" s="10">
        <v>-89.6</v>
      </c>
      <c r="M19" s="8" t="s">
        <v>67</v>
      </c>
      <c r="N19" s="10">
        <v>-113.3</v>
      </c>
      <c r="O19" s="8" t="s">
        <v>67</v>
      </c>
      <c r="P19" s="10">
        <v>-143.4</v>
      </c>
      <c r="Q19" s="8" t="s">
        <v>67</v>
      </c>
      <c r="R19" s="10">
        <v>33.799999999999997</v>
      </c>
      <c r="S19" s="8" t="s">
        <v>67</v>
      </c>
      <c r="T19" s="10">
        <v>-1501.8</v>
      </c>
      <c r="U19" s="8" t="s">
        <v>67</v>
      </c>
    </row>
    <row r="20" spans="1:21" ht="15" x14ac:dyDescent="0.25">
      <c r="A20" s="6" t="s">
        <v>20</v>
      </c>
      <c r="B20" s="11">
        <v>-23425.3</v>
      </c>
      <c r="C20" s="9" t="s">
        <v>67</v>
      </c>
      <c r="D20" s="11">
        <v>-14906.3</v>
      </c>
      <c r="E20" s="9" t="s">
        <v>67</v>
      </c>
      <c r="F20" s="11">
        <v>-11509.4</v>
      </c>
      <c r="G20" s="9" t="s">
        <v>67</v>
      </c>
      <c r="H20" s="11">
        <v>-7084.8</v>
      </c>
      <c r="I20" s="9" t="s">
        <v>67</v>
      </c>
      <c r="J20" s="11">
        <v>-5383.8</v>
      </c>
      <c r="K20" s="9" t="s">
        <v>67</v>
      </c>
      <c r="L20" s="11">
        <v>-2083.5</v>
      </c>
      <c r="M20" s="9" t="s">
        <v>67</v>
      </c>
      <c r="N20" s="11">
        <v>-877.4</v>
      </c>
      <c r="O20" s="9" t="s">
        <v>67</v>
      </c>
      <c r="P20" s="11">
        <v>487.1</v>
      </c>
      <c r="Q20" s="9" t="s">
        <v>67</v>
      </c>
      <c r="R20" s="13">
        <v>1823</v>
      </c>
      <c r="S20" s="9" t="s">
        <v>67</v>
      </c>
      <c r="T20" s="13">
        <v>-18417</v>
      </c>
      <c r="U20" s="9" t="s">
        <v>67</v>
      </c>
    </row>
    <row r="21" spans="1:21" ht="15" x14ac:dyDescent="0.25">
      <c r="A21" s="6" t="s">
        <v>21</v>
      </c>
      <c r="B21" s="12">
        <v>-21280</v>
      </c>
      <c r="C21" s="8" t="s">
        <v>67</v>
      </c>
      <c r="D21" s="12">
        <v>-17126</v>
      </c>
      <c r="E21" s="8" t="s">
        <v>67</v>
      </c>
      <c r="F21" s="12">
        <v>-24016</v>
      </c>
      <c r="G21" s="8" t="s">
        <v>67</v>
      </c>
      <c r="H21" s="12">
        <v>-6426</v>
      </c>
      <c r="I21" s="8" t="s">
        <v>67</v>
      </c>
      <c r="J21" s="12">
        <v>-10359</v>
      </c>
      <c r="K21" s="8" t="s">
        <v>67</v>
      </c>
      <c r="L21" s="12">
        <v>424</v>
      </c>
      <c r="M21" s="8" t="s">
        <v>67</v>
      </c>
      <c r="N21" s="12">
        <v>1025</v>
      </c>
      <c r="O21" s="8" t="s">
        <v>67</v>
      </c>
      <c r="P21" s="12">
        <v>1670</v>
      </c>
      <c r="Q21" s="8" t="s">
        <v>67</v>
      </c>
      <c r="R21" s="12">
        <v>2065</v>
      </c>
      <c r="S21" s="8" t="s">
        <v>67</v>
      </c>
      <c r="T21" s="12">
        <v>-16674</v>
      </c>
      <c r="U21" s="8" t="s">
        <v>67</v>
      </c>
    </row>
    <row r="22" spans="1:21" ht="15" x14ac:dyDescent="0.25">
      <c r="A22" s="6" t="s">
        <v>22</v>
      </c>
      <c r="B22" s="13">
        <v>-103606</v>
      </c>
      <c r="C22" s="9" t="s">
        <v>67</v>
      </c>
      <c r="D22" s="13">
        <v>-110696</v>
      </c>
      <c r="E22" s="9" t="s">
        <v>67</v>
      </c>
      <c r="F22" s="13">
        <v>-71791</v>
      </c>
      <c r="G22" s="9" t="s">
        <v>67</v>
      </c>
      <c r="H22" s="13">
        <v>-61056</v>
      </c>
      <c r="I22" s="9" t="s">
        <v>67</v>
      </c>
      <c r="J22" s="13">
        <v>-55786</v>
      </c>
      <c r="K22" s="9" t="s">
        <v>67</v>
      </c>
      <c r="L22" s="13">
        <v>-47953</v>
      </c>
      <c r="M22" s="9" t="s">
        <v>67</v>
      </c>
      <c r="N22" s="13">
        <v>-35273</v>
      </c>
      <c r="O22" s="9" t="s">
        <v>67</v>
      </c>
      <c r="P22" s="13">
        <v>-30044</v>
      </c>
      <c r="Q22" s="9" t="s">
        <v>67</v>
      </c>
      <c r="R22" s="13">
        <v>-35763</v>
      </c>
      <c r="S22" s="9" t="s">
        <v>67</v>
      </c>
      <c r="T22" s="13">
        <v>-122900</v>
      </c>
      <c r="U22" s="9" t="s">
        <v>67</v>
      </c>
    </row>
    <row r="23" spans="1:21" ht="15" x14ac:dyDescent="0.25">
      <c r="A23" s="6" t="s">
        <v>23</v>
      </c>
      <c r="B23" s="12">
        <v>-106104</v>
      </c>
      <c r="C23" s="8" t="s">
        <v>67</v>
      </c>
      <c r="D23" s="12">
        <v>-104043</v>
      </c>
      <c r="E23" s="8" t="s">
        <v>67</v>
      </c>
      <c r="F23" s="12">
        <v>-86468</v>
      </c>
      <c r="G23" s="8" t="s">
        <v>67</v>
      </c>
      <c r="H23" s="12">
        <v>-83941</v>
      </c>
      <c r="I23" s="8" t="s">
        <v>67</v>
      </c>
      <c r="J23" s="12">
        <v>-79697</v>
      </c>
      <c r="K23" s="8" t="s">
        <v>67</v>
      </c>
      <c r="L23" s="12">
        <v>-81261</v>
      </c>
      <c r="M23" s="8" t="s">
        <v>67</v>
      </c>
      <c r="N23" s="12">
        <v>-67962</v>
      </c>
      <c r="O23" s="8" t="s">
        <v>67</v>
      </c>
      <c r="P23" s="12">
        <v>-54095</v>
      </c>
      <c r="Q23" s="8" t="s">
        <v>67</v>
      </c>
      <c r="R23" s="12">
        <v>-74705</v>
      </c>
      <c r="S23" s="8" t="s">
        <v>70</v>
      </c>
      <c r="T23" s="12">
        <v>-209230</v>
      </c>
      <c r="U23" s="8" t="s">
        <v>70</v>
      </c>
    </row>
    <row r="24" spans="1:21" ht="15" x14ac:dyDescent="0.25">
      <c r="A24" s="6" t="s">
        <v>24</v>
      </c>
      <c r="B24" s="11">
        <v>-3573.6</v>
      </c>
      <c r="C24" s="9" t="s">
        <v>67</v>
      </c>
      <c r="D24" s="11">
        <v>-2424.4</v>
      </c>
      <c r="E24" s="9" t="s">
        <v>67</v>
      </c>
      <c r="F24" s="11">
        <v>-2432.6999999999998</v>
      </c>
      <c r="G24" s="9" t="s">
        <v>67</v>
      </c>
      <c r="H24" s="11">
        <v>-2404.1</v>
      </c>
      <c r="I24" s="9" t="s">
        <v>67</v>
      </c>
      <c r="J24" s="11">
        <v>-1541.4</v>
      </c>
      <c r="K24" s="9" t="s">
        <v>67</v>
      </c>
      <c r="L24" s="11">
        <v>-437.6</v>
      </c>
      <c r="M24" s="9" t="s">
        <v>67</v>
      </c>
      <c r="N24" s="11">
        <v>375.7</v>
      </c>
      <c r="O24" s="9" t="s">
        <v>67</v>
      </c>
      <c r="P24" s="11">
        <v>116.5</v>
      </c>
      <c r="Q24" s="9" t="s">
        <v>67</v>
      </c>
      <c r="R24" s="13">
        <v>162</v>
      </c>
      <c r="S24" s="9" t="s">
        <v>67</v>
      </c>
      <c r="T24" s="11">
        <v>-3694.5</v>
      </c>
      <c r="U24" s="9" t="s">
        <v>67</v>
      </c>
    </row>
    <row r="25" spans="1:21" ht="15" x14ac:dyDescent="0.25">
      <c r="A25" s="6" t="s">
        <v>25</v>
      </c>
      <c r="B25" s="12">
        <v>-59240</v>
      </c>
      <c r="C25" s="8" t="s">
        <v>67</v>
      </c>
      <c r="D25" s="12">
        <v>-47844</v>
      </c>
      <c r="E25" s="8" t="s">
        <v>67</v>
      </c>
      <c r="F25" s="12">
        <v>-46032</v>
      </c>
      <c r="G25" s="8" t="s">
        <v>67</v>
      </c>
      <c r="H25" s="12">
        <v>-48080</v>
      </c>
      <c r="I25" s="8" t="s">
        <v>67</v>
      </c>
      <c r="J25" s="12">
        <v>-42248</v>
      </c>
      <c r="K25" s="8" t="s">
        <v>67</v>
      </c>
      <c r="L25" s="12">
        <v>-40765</v>
      </c>
      <c r="M25" s="8" t="s">
        <v>67</v>
      </c>
      <c r="N25" s="12">
        <v>-42010</v>
      </c>
      <c r="O25" s="8" t="s">
        <v>67</v>
      </c>
      <c r="P25" s="12">
        <v>-38781</v>
      </c>
      <c r="Q25" s="8" t="s">
        <v>67</v>
      </c>
      <c r="R25" s="12">
        <v>-27779</v>
      </c>
      <c r="S25" s="8" t="s">
        <v>67</v>
      </c>
      <c r="T25" s="12">
        <v>-158441</v>
      </c>
      <c r="U25" s="8" t="s">
        <v>67</v>
      </c>
    </row>
    <row r="26" spans="1:21" ht="15" x14ac:dyDescent="0.25">
      <c r="A26" s="6" t="s">
        <v>26</v>
      </c>
      <c r="B26" s="11">
        <v>-1122.0999999999999</v>
      </c>
      <c r="C26" s="9" t="s">
        <v>67</v>
      </c>
      <c r="D26" s="11">
        <v>-1120.3</v>
      </c>
      <c r="E26" s="9" t="s">
        <v>67</v>
      </c>
      <c r="F26" s="11">
        <v>-1007.7</v>
      </c>
      <c r="G26" s="9" t="s">
        <v>67</v>
      </c>
      <c r="H26" s="11">
        <v>-1538.6</v>
      </c>
      <c r="I26" s="9" t="s">
        <v>67</v>
      </c>
      <c r="J26" s="11">
        <v>-163.5</v>
      </c>
      <c r="K26" s="9" t="s">
        <v>67</v>
      </c>
      <c r="L26" s="11">
        <v>48.6</v>
      </c>
      <c r="M26" s="9" t="s">
        <v>67</v>
      </c>
      <c r="N26" s="11">
        <v>390.6</v>
      </c>
      <c r="O26" s="9" t="s">
        <v>67</v>
      </c>
      <c r="P26" s="11">
        <v>-756.1</v>
      </c>
      <c r="Q26" s="9" t="s">
        <v>67</v>
      </c>
      <c r="R26" s="11">
        <v>297.89999999999998</v>
      </c>
      <c r="S26" s="9" t="s">
        <v>67</v>
      </c>
      <c r="T26" s="11">
        <v>-1232.5999999999999</v>
      </c>
      <c r="U26" s="9" t="s">
        <v>67</v>
      </c>
    </row>
    <row r="27" spans="1:21" ht="15" x14ac:dyDescent="0.25">
      <c r="A27" s="6" t="s">
        <v>27</v>
      </c>
      <c r="B27" s="12">
        <v>-843</v>
      </c>
      <c r="C27" s="8" t="s">
        <v>67</v>
      </c>
      <c r="D27" s="10">
        <v>-311.7</v>
      </c>
      <c r="E27" s="8" t="s">
        <v>67</v>
      </c>
      <c r="F27" s="10">
        <v>-278.2</v>
      </c>
      <c r="G27" s="8" t="s">
        <v>67</v>
      </c>
      <c r="H27" s="10">
        <v>-374.1</v>
      </c>
      <c r="I27" s="8" t="s">
        <v>67</v>
      </c>
      <c r="J27" s="10">
        <v>-350.2</v>
      </c>
      <c r="K27" s="8" t="s">
        <v>67</v>
      </c>
      <c r="L27" s="12">
        <v>39</v>
      </c>
      <c r="M27" s="8" t="s">
        <v>67</v>
      </c>
      <c r="N27" s="10">
        <v>-210.8</v>
      </c>
      <c r="O27" s="8" t="s">
        <v>67</v>
      </c>
      <c r="P27" s="12">
        <v>-234</v>
      </c>
      <c r="Q27" s="8" t="s">
        <v>67</v>
      </c>
      <c r="R27" s="10">
        <v>-174.1</v>
      </c>
      <c r="S27" s="8" t="s">
        <v>67</v>
      </c>
      <c r="T27" s="10">
        <v>-1328.1</v>
      </c>
      <c r="U27" s="8" t="s">
        <v>67</v>
      </c>
    </row>
    <row r="28" spans="1:21" ht="15" x14ac:dyDescent="0.25">
      <c r="A28" s="6" t="s">
        <v>28</v>
      </c>
      <c r="B28" s="13">
        <v>-2802</v>
      </c>
      <c r="C28" s="9" t="s">
        <v>67</v>
      </c>
      <c r="D28" s="11">
        <v>-1059.4000000000001</v>
      </c>
      <c r="E28" s="9" t="s">
        <v>67</v>
      </c>
      <c r="F28" s="11">
        <v>-920.3</v>
      </c>
      <c r="G28" s="9" t="s">
        <v>67</v>
      </c>
      <c r="H28" s="13">
        <v>-220</v>
      </c>
      <c r="I28" s="9" t="s">
        <v>67</v>
      </c>
      <c r="J28" s="11">
        <v>-111.8</v>
      </c>
      <c r="K28" s="9" t="s">
        <v>67</v>
      </c>
      <c r="L28" s="11">
        <v>97.8</v>
      </c>
      <c r="M28" s="9" t="s">
        <v>67</v>
      </c>
      <c r="N28" s="11">
        <v>176.4</v>
      </c>
      <c r="O28" s="9" t="s">
        <v>67</v>
      </c>
      <c r="P28" s="11">
        <v>244.5</v>
      </c>
      <c r="Q28" s="9" t="s">
        <v>67</v>
      </c>
      <c r="R28" s="11">
        <v>231.4</v>
      </c>
      <c r="S28" s="9" t="s">
        <v>67</v>
      </c>
      <c r="T28" s="11">
        <v>-3569.2</v>
      </c>
      <c r="U28" s="9" t="s">
        <v>67</v>
      </c>
    </row>
    <row r="29" spans="1:21" ht="15" x14ac:dyDescent="0.25">
      <c r="A29" s="6" t="s">
        <v>29</v>
      </c>
      <c r="B29" s="10">
        <v>291.8</v>
      </c>
      <c r="C29" s="8" t="s">
        <v>67</v>
      </c>
      <c r="D29" s="10">
        <v>235.6</v>
      </c>
      <c r="E29" s="8" t="s">
        <v>67</v>
      </c>
      <c r="F29" s="10">
        <v>414.2</v>
      </c>
      <c r="G29" s="8" t="s">
        <v>67</v>
      </c>
      <c r="H29" s="10">
        <v>693.4</v>
      </c>
      <c r="I29" s="8" t="s">
        <v>67</v>
      </c>
      <c r="J29" s="10">
        <v>722.3</v>
      </c>
      <c r="K29" s="8" t="s">
        <v>67</v>
      </c>
      <c r="L29" s="12">
        <v>1064</v>
      </c>
      <c r="M29" s="8" t="s">
        <v>67</v>
      </c>
      <c r="N29" s="10">
        <v>795.1</v>
      </c>
      <c r="O29" s="8" t="s">
        <v>67</v>
      </c>
      <c r="P29" s="10">
        <v>1788.1</v>
      </c>
      <c r="Q29" s="8" t="s">
        <v>67</v>
      </c>
      <c r="R29" s="10">
        <v>1423.2</v>
      </c>
      <c r="S29" s="8" t="s">
        <v>67</v>
      </c>
      <c r="T29" s="10">
        <v>-2277.4</v>
      </c>
      <c r="U29" s="8" t="s">
        <v>67</v>
      </c>
    </row>
    <row r="30" spans="1:21" ht="15" x14ac:dyDescent="0.25">
      <c r="A30" s="6" t="s">
        <v>30</v>
      </c>
      <c r="B30" s="11">
        <v>-5323.5</v>
      </c>
      <c r="C30" s="9" t="s">
        <v>67</v>
      </c>
      <c r="D30" s="11">
        <v>-2330.1</v>
      </c>
      <c r="E30" s="9" t="s">
        <v>67</v>
      </c>
      <c r="F30" s="11">
        <v>-2655.7</v>
      </c>
      <c r="G30" s="9" t="s">
        <v>67</v>
      </c>
      <c r="H30" s="11">
        <v>-2948.7</v>
      </c>
      <c r="I30" s="9" t="s">
        <v>67</v>
      </c>
      <c r="J30" s="11">
        <v>-2260.3000000000002</v>
      </c>
      <c r="K30" s="9" t="s">
        <v>67</v>
      </c>
      <c r="L30" s="11">
        <v>-2088.9</v>
      </c>
      <c r="M30" s="9" t="s">
        <v>67</v>
      </c>
      <c r="N30" s="11">
        <v>-3123.7</v>
      </c>
      <c r="O30" s="9" t="s">
        <v>67</v>
      </c>
      <c r="P30" s="13">
        <v>-2874</v>
      </c>
      <c r="Q30" s="9" t="s">
        <v>67</v>
      </c>
      <c r="R30" s="11">
        <v>-3070.3</v>
      </c>
      <c r="S30" s="9" t="s">
        <v>67</v>
      </c>
      <c r="T30" s="13">
        <v>-10883</v>
      </c>
      <c r="U30" s="9" t="s">
        <v>67</v>
      </c>
    </row>
    <row r="31" spans="1:21" ht="15" x14ac:dyDescent="0.25">
      <c r="A31" s="6" t="s">
        <v>31</v>
      </c>
      <c r="B31" s="10">
        <v>-207.4</v>
      </c>
      <c r="C31" s="8" t="s">
        <v>67</v>
      </c>
      <c r="D31" s="10">
        <v>-247.3</v>
      </c>
      <c r="E31" s="8" t="s">
        <v>67</v>
      </c>
      <c r="F31" s="12">
        <v>-177</v>
      </c>
      <c r="G31" s="8" t="s">
        <v>67</v>
      </c>
      <c r="H31" s="10">
        <v>-134.69999999999999</v>
      </c>
      <c r="I31" s="8" t="s">
        <v>67</v>
      </c>
      <c r="J31" s="10">
        <v>-83.6</v>
      </c>
      <c r="K31" s="8" t="s">
        <v>67</v>
      </c>
      <c r="L31" s="10">
        <v>115.5</v>
      </c>
      <c r="M31" s="8" t="s">
        <v>67</v>
      </c>
      <c r="N31" s="10">
        <v>382.8</v>
      </c>
      <c r="O31" s="8" t="s">
        <v>67</v>
      </c>
      <c r="P31" s="10">
        <v>243.4</v>
      </c>
      <c r="Q31" s="8" t="s">
        <v>67</v>
      </c>
      <c r="R31" s="10">
        <v>64.3</v>
      </c>
      <c r="S31" s="8" t="s">
        <v>67</v>
      </c>
      <c r="T31" s="10">
        <v>-1267.9000000000001</v>
      </c>
      <c r="U31" s="8" t="s">
        <v>67</v>
      </c>
    </row>
    <row r="32" spans="1:21" ht="15" x14ac:dyDescent="0.25">
      <c r="A32" s="6" t="s">
        <v>32</v>
      </c>
      <c r="B32" s="13">
        <v>-28988</v>
      </c>
      <c r="C32" s="9" t="s">
        <v>67</v>
      </c>
      <c r="D32" s="13">
        <v>-26201</v>
      </c>
      <c r="E32" s="9" t="s">
        <v>67</v>
      </c>
      <c r="F32" s="13">
        <v>-19799</v>
      </c>
      <c r="G32" s="9" t="s">
        <v>67</v>
      </c>
      <c r="H32" s="13">
        <v>-15199</v>
      </c>
      <c r="I32" s="9" t="s">
        <v>67</v>
      </c>
      <c r="J32" s="13">
        <v>-14431</v>
      </c>
      <c r="K32" s="9" t="s">
        <v>67</v>
      </c>
      <c r="L32" s="13">
        <v>82</v>
      </c>
      <c r="M32" s="9" t="s">
        <v>67</v>
      </c>
      <c r="N32" s="13">
        <v>9716</v>
      </c>
      <c r="O32" s="9" t="s">
        <v>67</v>
      </c>
      <c r="P32" s="13">
        <v>11064</v>
      </c>
      <c r="Q32" s="9" t="s">
        <v>67</v>
      </c>
      <c r="R32" s="13">
        <v>13994</v>
      </c>
      <c r="S32" s="9" t="s">
        <v>67</v>
      </c>
      <c r="T32" s="13">
        <v>-33417</v>
      </c>
      <c r="U32" s="9" t="s">
        <v>70</v>
      </c>
    </row>
    <row r="33" spans="1:21" ht="15" x14ac:dyDescent="0.25">
      <c r="A33" s="6" t="s">
        <v>33</v>
      </c>
      <c r="B33" s="10">
        <v>-7919.3</v>
      </c>
      <c r="C33" s="8" t="s">
        <v>67</v>
      </c>
      <c r="D33" s="10">
        <v>-6975.5</v>
      </c>
      <c r="E33" s="8" t="s">
        <v>67</v>
      </c>
      <c r="F33" s="10">
        <v>-6316.5</v>
      </c>
      <c r="G33" s="8" t="s">
        <v>67</v>
      </c>
      <c r="H33" s="10">
        <v>-9092.1</v>
      </c>
      <c r="I33" s="8" t="s">
        <v>67</v>
      </c>
      <c r="J33" s="10">
        <v>-3477.1</v>
      </c>
      <c r="K33" s="8" t="s">
        <v>67</v>
      </c>
      <c r="L33" s="10">
        <v>-5487.8</v>
      </c>
      <c r="M33" s="8" t="s">
        <v>67</v>
      </c>
      <c r="N33" s="10">
        <v>-3014.4</v>
      </c>
      <c r="O33" s="8" t="s">
        <v>67</v>
      </c>
      <c r="P33" s="10">
        <v>655.5</v>
      </c>
      <c r="Q33" s="8" t="s">
        <v>67</v>
      </c>
      <c r="R33" s="10">
        <v>2424.5</v>
      </c>
      <c r="S33" s="8" t="s">
        <v>67</v>
      </c>
      <c r="T33" s="10">
        <v>-31523.9</v>
      </c>
      <c r="U33" s="8" t="s">
        <v>67</v>
      </c>
    </row>
    <row r="34" spans="1:21" ht="15" x14ac:dyDescent="0.25">
      <c r="A34" s="6" t="s">
        <v>34</v>
      </c>
      <c r="B34" s="11">
        <v>-18868.599999999999</v>
      </c>
      <c r="C34" s="9" t="s">
        <v>67</v>
      </c>
      <c r="D34" s="11">
        <v>-14706.2</v>
      </c>
      <c r="E34" s="9" t="s">
        <v>67</v>
      </c>
      <c r="F34" s="11">
        <v>-16575.599999999999</v>
      </c>
      <c r="G34" s="9" t="s">
        <v>67</v>
      </c>
      <c r="H34" s="13">
        <v>-14910</v>
      </c>
      <c r="I34" s="9" t="s">
        <v>67</v>
      </c>
      <c r="J34" s="11">
        <v>-11175.9</v>
      </c>
      <c r="K34" s="9" t="s">
        <v>67</v>
      </c>
      <c r="L34" s="11">
        <v>-10189.799999999999</v>
      </c>
      <c r="M34" s="9" t="s">
        <v>67</v>
      </c>
      <c r="N34" s="11">
        <v>-6951.1</v>
      </c>
      <c r="O34" s="9" t="s">
        <v>67</v>
      </c>
      <c r="P34" s="11">
        <v>-1218.5999999999999</v>
      </c>
      <c r="Q34" s="9" t="s">
        <v>67</v>
      </c>
      <c r="R34" s="11">
        <v>-3932.7</v>
      </c>
      <c r="S34" s="9" t="s">
        <v>67</v>
      </c>
      <c r="T34" s="11">
        <v>-37381.699999999997</v>
      </c>
      <c r="U34" s="9" t="s">
        <v>67</v>
      </c>
    </row>
    <row r="35" spans="1:21" ht="15" x14ac:dyDescent="0.25">
      <c r="A35" s="6" t="s">
        <v>35</v>
      </c>
      <c r="B35" s="10">
        <v>-13494.6</v>
      </c>
      <c r="C35" s="8" t="s">
        <v>67</v>
      </c>
      <c r="D35" s="10">
        <v>-10400.299999999999</v>
      </c>
      <c r="E35" s="8" t="s">
        <v>67</v>
      </c>
      <c r="F35" s="10">
        <v>-8702.7999999999993</v>
      </c>
      <c r="G35" s="8" t="s">
        <v>67</v>
      </c>
      <c r="H35" s="10">
        <v>-12729.9</v>
      </c>
      <c r="I35" s="8" t="s">
        <v>67</v>
      </c>
      <c r="J35" s="12">
        <v>-7995</v>
      </c>
      <c r="K35" s="8" t="s">
        <v>67</v>
      </c>
      <c r="L35" s="10">
        <v>-3608.6</v>
      </c>
      <c r="M35" s="8" t="s">
        <v>67</v>
      </c>
      <c r="N35" s="10">
        <v>-5792.2</v>
      </c>
      <c r="O35" s="8" t="s">
        <v>67</v>
      </c>
      <c r="P35" s="10">
        <v>-716.1</v>
      </c>
      <c r="Q35" s="8" t="s">
        <v>67</v>
      </c>
      <c r="R35" s="10">
        <v>247.2</v>
      </c>
      <c r="S35" s="8" t="s">
        <v>67</v>
      </c>
      <c r="T35" s="10">
        <v>-11684.2</v>
      </c>
      <c r="U35" s="8" t="s">
        <v>67</v>
      </c>
    </row>
    <row r="36" spans="1:21" ht="15" x14ac:dyDescent="0.25">
      <c r="A36" s="6" t="s">
        <v>36</v>
      </c>
      <c r="B36" s="11">
        <v>-7169.2</v>
      </c>
      <c r="C36" s="9" t="s">
        <v>67</v>
      </c>
      <c r="D36" s="13">
        <v>-4862</v>
      </c>
      <c r="E36" s="9" t="s">
        <v>67</v>
      </c>
      <c r="F36" s="11">
        <v>-3024.9</v>
      </c>
      <c r="G36" s="9" t="s">
        <v>67</v>
      </c>
      <c r="H36" s="11">
        <v>-1793.2</v>
      </c>
      <c r="I36" s="9" t="s">
        <v>67</v>
      </c>
      <c r="J36" s="11">
        <v>-981.6</v>
      </c>
      <c r="K36" s="9" t="s">
        <v>67</v>
      </c>
      <c r="L36" s="11">
        <v>-4463.1000000000004</v>
      </c>
      <c r="M36" s="9" t="s">
        <v>67</v>
      </c>
      <c r="N36" s="11">
        <v>-4948.5</v>
      </c>
      <c r="O36" s="9" t="s">
        <v>67</v>
      </c>
      <c r="P36" s="11">
        <v>-6005.1</v>
      </c>
      <c r="Q36" s="9" t="s">
        <v>67</v>
      </c>
      <c r="R36" s="11">
        <v>-9825.9</v>
      </c>
      <c r="S36" s="9" t="s">
        <v>67</v>
      </c>
      <c r="T36" s="11">
        <v>-20401.8</v>
      </c>
      <c r="U36" s="9" t="s">
        <v>67</v>
      </c>
    </row>
    <row r="37" spans="1:21" ht="15" x14ac:dyDescent="0.25">
      <c r="A37" s="6" t="s">
        <v>37</v>
      </c>
      <c r="B37" s="10">
        <v>-2456.6999999999998</v>
      </c>
      <c r="C37" s="8" t="s">
        <v>67</v>
      </c>
      <c r="D37" s="10">
        <v>-1448.2</v>
      </c>
      <c r="E37" s="8" t="s">
        <v>67</v>
      </c>
      <c r="F37" s="10">
        <v>-5314.5</v>
      </c>
      <c r="G37" s="8" t="s">
        <v>67</v>
      </c>
      <c r="H37" s="10">
        <v>-2072.6</v>
      </c>
      <c r="I37" s="8" t="s">
        <v>67</v>
      </c>
      <c r="J37" s="10">
        <v>-1106.3</v>
      </c>
      <c r="K37" s="8" t="s">
        <v>67</v>
      </c>
      <c r="L37" s="10">
        <v>-776.2</v>
      </c>
      <c r="M37" s="8" t="s">
        <v>67</v>
      </c>
      <c r="N37" s="10">
        <v>-22.8</v>
      </c>
      <c r="O37" s="8" t="s">
        <v>67</v>
      </c>
      <c r="P37" s="10">
        <v>341.1</v>
      </c>
      <c r="Q37" s="8" t="s">
        <v>67</v>
      </c>
      <c r="R37" s="10">
        <v>204.3</v>
      </c>
      <c r="S37" s="8" t="s">
        <v>67</v>
      </c>
      <c r="T37" s="10">
        <v>-3618.1</v>
      </c>
      <c r="U37" s="8" t="s">
        <v>67</v>
      </c>
    </row>
    <row r="38" spans="1:21" ht="15" x14ac:dyDescent="0.25">
      <c r="A38" s="6" t="s">
        <v>38</v>
      </c>
      <c r="B38" s="11">
        <v>-3089.3</v>
      </c>
      <c r="C38" s="9" t="s">
        <v>67</v>
      </c>
      <c r="D38" s="11">
        <v>-3205.1</v>
      </c>
      <c r="E38" s="9" t="s">
        <v>67</v>
      </c>
      <c r="F38" s="11">
        <v>-2143.8000000000002</v>
      </c>
      <c r="G38" s="9" t="s">
        <v>67</v>
      </c>
      <c r="H38" s="11">
        <v>-2370.1</v>
      </c>
      <c r="I38" s="9" t="s">
        <v>67</v>
      </c>
      <c r="J38" s="11">
        <v>-2135.4</v>
      </c>
      <c r="K38" s="9" t="s">
        <v>67</v>
      </c>
      <c r="L38" s="11">
        <v>-2092.1</v>
      </c>
      <c r="M38" s="9" t="s">
        <v>67</v>
      </c>
      <c r="N38" s="11">
        <v>-829.5</v>
      </c>
      <c r="O38" s="9" t="s">
        <v>67</v>
      </c>
      <c r="P38" s="11">
        <v>-904.9</v>
      </c>
      <c r="Q38" s="9" t="s">
        <v>67</v>
      </c>
      <c r="R38" s="11">
        <v>-1252.4000000000001</v>
      </c>
      <c r="S38" s="9" t="s">
        <v>67</v>
      </c>
      <c r="T38" s="11">
        <v>-5061.8</v>
      </c>
      <c r="U38" s="9" t="s">
        <v>67</v>
      </c>
    </row>
    <row r="39" spans="1:21" ht="15" x14ac:dyDescent="0.25">
      <c r="A39" s="6" t="s">
        <v>39</v>
      </c>
      <c r="B39" s="12">
        <v>-2018</v>
      </c>
      <c r="C39" s="8" t="s">
        <v>67</v>
      </c>
      <c r="D39" s="12">
        <v>-4334</v>
      </c>
      <c r="E39" s="8" t="s">
        <v>67</v>
      </c>
      <c r="F39" s="12">
        <v>-5159</v>
      </c>
      <c r="G39" s="8" t="s">
        <v>67</v>
      </c>
      <c r="H39" s="12">
        <v>-6181</v>
      </c>
      <c r="I39" s="8" t="s">
        <v>67</v>
      </c>
      <c r="J39" s="12">
        <v>-5127</v>
      </c>
      <c r="K39" s="8" t="s">
        <v>67</v>
      </c>
      <c r="L39" s="12">
        <v>-3694</v>
      </c>
      <c r="M39" s="8" t="s">
        <v>67</v>
      </c>
      <c r="N39" s="12">
        <v>-1480</v>
      </c>
      <c r="O39" s="8" t="s">
        <v>67</v>
      </c>
      <c r="P39" s="12">
        <v>-1992</v>
      </c>
      <c r="Q39" s="8" t="s">
        <v>67</v>
      </c>
      <c r="R39" s="12">
        <v>-2269</v>
      </c>
      <c r="S39" s="8" t="s">
        <v>67</v>
      </c>
      <c r="T39" s="12">
        <v>-13175</v>
      </c>
      <c r="U39" s="8" t="s">
        <v>67</v>
      </c>
    </row>
    <row r="40" spans="1:21" ht="15" x14ac:dyDescent="0.25">
      <c r="A40" s="6" t="s">
        <v>40</v>
      </c>
      <c r="B40" s="11">
        <v>-1393.8</v>
      </c>
      <c r="C40" s="9" t="s">
        <v>67</v>
      </c>
      <c r="D40" s="11">
        <v>-4788.2</v>
      </c>
      <c r="E40" s="9" t="s">
        <v>67</v>
      </c>
      <c r="F40" s="11">
        <v>-6462.6</v>
      </c>
      <c r="G40" s="9" t="s">
        <v>67</v>
      </c>
      <c r="H40" s="11">
        <v>-6690.3</v>
      </c>
      <c r="I40" s="9" t="s">
        <v>67</v>
      </c>
      <c r="J40" s="13">
        <v>56</v>
      </c>
      <c r="K40" s="9" t="s">
        <v>67</v>
      </c>
      <c r="L40" s="11">
        <v>4824.8</v>
      </c>
      <c r="M40" s="9" t="s">
        <v>67</v>
      </c>
      <c r="N40" s="11">
        <v>6829.4</v>
      </c>
      <c r="O40" s="9" t="s">
        <v>67</v>
      </c>
      <c r="P40" s="11">
        <v>3851.8</v>
      </c>
      <c r="Q40" s="9" t="s">
        <v>67</v>
      </c>
      <c r="R40" s="11">
        <v>2691.2</v>
      </c>
      <c r="S40" s="9" t="s">
        <v>67</v>
      </c>
      <c r="T40" s="11">
        <v>-12263.8</v>
      </c>
      <c r="U40" s="9" t="s">
        <v>67</v>
      </c>
    </row>
    <row r="41" spans="1:21" ht="15" x14ac:dyDescent="0.25">
      <c r="A41" s="6" t="s">
        <v>41</v>
      </c>
      <c r="B41" s="12">
        <v>-714</v>
      </c>
      <c r="C41" s="8" t="s">
        <v>67</v>
      </c>
      <c r="D41" s="10">
        <v>-301.3</v>
      </c>
      <c r="E41" s="8" t="s">
        <v>67</v>
      </c>
      <c r="F41" s="10">
        <v>-151.4</v>
      </c>
      <c r="G41" s="8" t="s">
        <v>67</v>
      </c>
      <c r="H41" s="10">
        <v>39.700000000000003</v>
      </c>
      <c r="I41" s="8" t="s">
        <v>67</v>
      </c>
      <c r="J41" s="10">
        <v>-62.5</v>
      </c>
      <c r="K41" s="8" t="s">
        <v>67</v>
      </c>
      <c r="L41" s="10">
        <v>2359.8000000000002</v>
      </c>
      <c r="M41" s="8" t="s">
        <v>67</v>
      </c>
      <c r="N41" s="10">
        <v>209.3</v>
      </c>
      <c r="O41" s="8" t="s">
        <v>67</v>
      </c>
      <c r="P41" s="10">
        <v>202.8</v>
      </c>
      <c r="Q41" s="8" t="s">
        <v>67</v>
      </c>
      <c r="R41" s="10">
        <v>-337.7</v>
      </c>
      <c r="S41" s="8" t="s">
        <v>67</v>
      </c>
      <c r="T41" s="10">
        <v>-1643.2</v>
      </c>
      <c r="U41" s="8" t="s">
        <v>67</v>
      </c>
    </row>
    <row r="42" spans="1:21" ht="15" x14ac:dyDescent="0.25">
      <c r="A42" s="6" t="s">
        <v>43</v>
      </c>
      <c r="B42" s="11">
        <v>47855.8</v>
      </c>
      <c r="C42" s="9" t="s">
        <v>67</v>
      </c>
      <c r="D42" s="11">
        <v>54590.8</v>
      </c>
      <c r="E42" s="9" t="s">
        <v>67</v>
      </c>
      <c r="F42" s="11">
        <v>41994.1</v>
      </c>
      <c r="G42" s="9" t="s">
        <v>67</v>
      </c>
      <c r="H42" s="11">
        <v>32441.200000000001</v>
      </c>
      <c r="I42" s="9" t="s">
        <v>67</v>
      </c>
      <c r="J42" s="11">
        <v>20941.599999999999</v>
      </c>
      <c r="K42" s="9" t="s">
        <v>67</v>
      </c>
      <c r="L42" s="11">
        <v>13537.4</v>
      </c>
      <c r="M42" s="9" t="s">
        <v>67</v>
      </c>
      <c r="N42" s="11">
        <v>17662.8</v>
      </c>
      <c r="O42" s="9" t="s">
        <v>67</v>
      </c>
      <c r="P42" s="11">
        <v>29118.400000000001</v>
      </c>
      <c r="Q42" s="9" t="s">
        <v>67</v>
      </c>
      <c r="R42" s="11">
        <v>23815.599999999999</v>
      </c>
      <c r="S42" s="9" t="s">
        <v>67</v>
      </c>
      <c r="T42" s="11">
        <v>-8950.2999999999993</v>
      </c>
      <c r="U42" s="9" t="s">
        <v>67</v>
      </c>
    </row>
    <row r="43" spans="1:21" ht="15" x14ac:dyDescent="0.25">
      <c r="A43" s="6" t="s">
        <v>44</v>
      </c>
      <c r="B43" s="10">
        <v>3524.8</v>
      </c>
      <c r="C43" s="8" t="s">
        <v>67</v>
      </c>
      <c r="D43" s="10">
        <v>1256.2</v>
      </c>
      <c r="E43" s="8" t="s">
        <v>67</v>
      </c>
      <c r="F43" s="10">
        <v>-2300.1</v>
      </c>
      <c r="G43" s="8" t="s">
        <v>67</v>
      </c>
      <c r="H43" s="10">
        <v>-1354.2</v>
      </c>
      <c r="I43" s="8" t="s">
        <v>67</v>
      </c>
      <c r="J43" s="10">
        <v>3412.4</v>
      </c>
      <c r="K43" s="8" t="s">
        <v>67</v>
      </c>
      <c r="L43" s="10">
        <v>1481.1</v>
      </c>
      <c r="M43" s="8" t="s">
        <v>67</v>
      </c>
      <c r="N43" s="10">
        <v>6960.8</v>
      </c>
      <c r="O43" s="8" t="s">
        <v>67</v>
      </c>
      <c r="P43" s="10">
        <v>7927.5</v>
      </c>
      <c r="Q43" s="8" t="s">
        <v>67</v>
      </c>
      <c r="R43" s="10">
        <v>8655.7000000000007</v>
      </c>
      <c r="S43" s="8" t="s">
        <v>67</v>
      </c>
      <c r="T43" s="10">
        <v>-18600.400000000001</v>
      </c>
      <c r="U43" s="8" t="s">
        <v>67</v>
      </c>
    </row>
    <row r="45" spans="1:21" ht="15" x14ac:dyDescent="0.25">
      <c r="A45" s="1" t="s">
        <v>72</v>
      </c>
    </row>
    <row r="46" spans="1:21" ht="15" x14ac:dyDescent="0.25">
      <c r="A46" s="1" t="s">
        <v>69</v>
      </c>
      <c r="B46" s="3" t="s">
        <v>73</v>
      </c>
    </row>
    <row r="47" spans="1:21" ht="15" x14ac:dyDescent="0.25">
      <c r="A47" s="1" t="s">
        <v>74</v>
      </c>
    </row>
    <row r="48" spans="1:21" ht="15" x14ac:dyDescent="0.25">
      <c r="A48" s="1" t="s">
        <v>70</v>
      </c>
      <c r="B48" s="3" t="s">
        <v>76</v>
      </c>
    </row>
  </sheetData>
  <mergeCells count="10"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  <mergeCell ref="L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U61"/>
  <sheetViews>
    <sheetView topLeftCell="A25" workbookViewId="0">
      <selection activeCell="A47" sqref="A47"/>
    </sheetView>
  </sheetViews>
  <sheetFormatPr defaultRowHeight="1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ht="15" customHeight="1" x14ac:dyDescent="0.25">
      <c r="A1" s="3" t="s">
        <v>63</v>
      </c>
    </row>
    <row r="2" spans="1:21" ht="15" customHeight="1" x14ac:dyDescent="0.25">
      <c r="A2" s="2" t="s">
        <v>64</v>
      </c>
      <c r="B2" s="1" t="s">
        <v>0</v>
      </c>
    </row>
    <row r="3" spans="1:21" ht="15" customHeight="1" x14ac:dyDescent="0.25">
      <c r="A3" s="2" t="s">
        <v>65</v>
      </c>
      <c r="B3" s="2" t="s">
        <v>1</v>
      </c>
    </row>
    <row r="5" spans="1:21" ht="15" customHeight="1" x14ac:dyDescent="0.25">
      <c r="A5" s="1" t="s">
        <v>2</v>
      </c>
      <c r="C5" s="2" t="s">
        <v>5</v>
      </c>
    </row>
    <row r="6" spans="1:21" ht="15" customHeight="1" x14ac:dyDescent="0.25">
      <c r="A6" s="1" t="s">
        <v>3</v>
      </c>
      <c r="C6" s="2" t="s">
        <v>6</v>
      </c>
    </row>
    <row r="7" spans="1:21" ht="15" customHeight="1" x14ac:dyDescent="0.25">
      <c r="A7" s="1" t="s">
        <v>4</v>
      </c>
      <c r="C7" s="2" t="s">
        <v>7</v>
      </c>
    </row>
    <row r="9" spans="1:21" ht="15" customHeight="1" x14ac:dyDescent="0.25">
      <c r="A9" s="4" t="s">
        <v>66</v>
      </c>
      <c r="B9" s="36" t="s">
        <v>53</v>
      </c>
      <c r="C9" s="36" t="s">
        <v>67</v>
      </c>
      <c r="D9" s="36" t="s">
        <v>54</v>
      </c>
      <c r="E9" s="36" t="s">
        <v>67</v>
      </c>
      <c r="F9" s="36" t="s">
        <v>55</v>
      </c>
      <c r="G9" s="36" t="s">
        <v>67</v>
      </c>
      <c r="H9" s="36" t="s">
        <v>56</v>
      </c>
      <c r="I9" s="36" t="s">
        <v>67</v>
      </c>
      <c r="J9" s="36" t="s">
        <v>57</v>
      </c>
      <c r="K9" s="36" t="s">
        <v>67</v>
      </c>
      <c r="L9" s="36" t="s">
        <v>58</v>
      </c>
      <c r="M9" s="36" t="s">
        <v>67</v>
      </c>
      <c r="N9" s="36" t="s">
        <v>59</v>
      </c>
      <c r="O9" s="36" t="s">
        <v>67</v>
      </c>
      <c r="P9" s="36" t="s">
        <v>60</v>
      </c>
      <c r="Q9" s="36" t="s">
        <v>67</v>
      </c>
      <c r="R9" s="36" t="s">
        <v>61</v>
      </c>
      <c r="S9" s="36" t="s">
        <v>67</v>
      </c>
      <c r="T9" s="36" t="s">
        <v>62</v>
      </c>
      <c r="U9" s="36" t="s">
        <v>67</v>
      </c>
    </row>
    <row r="10" spans="1:21" ht="15" customHeight="1" x14ac:dyDescent="0.25">
      <c r="A10" s="5" t="s">
        <v>68</v>
      </c>
      <c r="B10" s="7" t="s">
        <v>67</v>
      </c>
      <c r="C10" s="7" t="s">
        <v>67</v>
      </c>
      <c r="D10" s="7" t="s">
        <v>67</v>
      </c>
      <c r="E10" s="7" t="s">
        <v>67</v>
      </c>
      <c r="F10" s="7" t="s">
        <v>67</v>
      </c>
      <c r="G10" s="7" t="s">
        <v>67</v>
      </c>
      <c r="H10" s="7" t="s">
        <v>67</v>
      </c>
      <c r="I10" s="7" t="s">
        <v>67</v>
      </c>
      <c r="J10" s="7" t="s">
        <v>67</v>
      </c>
      <c r="K10" s="7" t="s">
        <v>67</v>
      </c>
      <c r="L10" s="7" t="s">
        <v>67</v>
      </c>
      <c r="M10" s="7" t="s">
        <v>67</v>
      </c>
      <c r="N10" s="7" t="s">
        <v>67</v>
      </c>
      <c r="O10" s="7" t="s">
        <v>67</v>
      </c>
      <c r="P10" s="7" t="s">
        <v>67</v>
      </c>
      <c r="Q10" s="7" t="s">
        <v>67</v>
      </c>
      <c r="R10" s="7" t="s">
        <v>67</v>
      </c>
      <c r="S10" s="7" t="s">
        <v>67</v>
      </c>
      <c r="T10" s="7" t="s">
        <v>67</v>
      </c>
      <c r="U10" s="7" t="s">
        <v>67</v>
      </c>
    </row>
    <row r="11" spans="1:21" ht="15" customHeight="1" x14ac:dyDescent="0.25">
      <c r="A11" s="6" t="s">
        <v>8</v>
      </c>
      <c r="B11" s="10">
        <v>11391843.699999999</v>
      </c>
      <c r="C11" s="8" t="s">
        <v>67</v>
      </c>
      <c r="D11" s="10">
        <v>11520159.1</v>
      </c>
      <c r="E11" s="8" t="s">
        <v>67</v>
      </c>
      <c r="F11" s="10">
        <v>11783874.300000001</v>
      </c>
      <c r="G11" s="8" t="s">
        <v>67</v>
      </c>
      <c r="H11" s="10">
        <v>12214623.9</v>
      </c>
      <c r="I11" s="8" t="s">
        <v>67</v>
      </c>
      <c r="J11" s="10">
        <v>12552460.199999999</v>
      </c>
      <c r="K11" s="8" t="s">
        <v>67</v>
      </c>
      <c r="L11" s="10">
        <v>13076041.800000001</v>
      </c>
      <c r="M11" s="8" t="s">
        <v>67</v>
      </c>
      <c r="N11" s="10">
        <v>13531487.699999999</v>
      </c>
      <c r="O11" s="8" t="s">
        <v>67</v>
      </c>
      <c r="P11" s="10">
        <v>14015405.800000001</v>
      </c>
      <c r="Q11" s="8" t="s">
        <v>67</v>
      </c>
      <c r="R11" s="10">
        <v>13394140.800000001</v>
      </c>
      <c r="S11" s="8" t="s">
        <v>67</v>
      </c>
      <c r="T11" s="8" t="s">
        <v>69</v>
      </c>
      <c r="U11" s="8" t="s">
        <v>67</v>
      </c>
    </row>
    <row r="12" spans="1:21" ht="15" customHeight="1" x14ac:dyDescent="0.25">
      <c r="A12" s="6" t="s">
        <v>9</v>
      </c>
      <c r="B12" s="11">
        <v>13502872.6</v>
      </c>
      <c r="C12" s="9" t="s">
        <v>67</v>
      </c>
      <c r="D12" s="11">
        <v>13616497.1</v>
      </c>
      <c r="E12" s="9" t="s">
        <v>67</v>
      </c>
      <c r="F12" s="11">
        <v>14094954.5</v>
      </c>
      <c r="G12" s="9" t="s">
        <v>67</v>
      </c>
      <c r="H12" s="11">
        <v>14859340.4</v>
      </c>
      <c r="I12" s="9" t="s">
        <v>67</v>
      </c>
      <c r="J12" s="11">
        <v>14986579.4</v>
      </c>
      <c r="K12" s="9" t="s">
        <v>67</v>
      </c>
      <c r="L12" s="11">
        <v>15435831.699999999</v>
      </c>
      <c r="M12" s="9" t="s">
        <v>67</v>
      </c>
      <c r="N12" s="11">
        <v>15952384.9</v>
      </c>
      <c r="O12" s="9" t="s">
        <v>67</v>
      </c>
      <c r="P12" s="13">
        <v>16542021</v>
      </c>
      <c r="Q12" s="9" t="s">
        <v>67</v>
      </c>
      <c r="R12" s="9" t="s">
        <v>69</v>
      </c>
      <c r="S12" s="9" t="s">
        <v>67</v>
      </c>
      <c r="T12" s="9" t="s">
        <v>69</v>
      </c>
      <c r="U12" s="9" t="s">
        <v>67</v>
      </c>
    </row>
    <row r="13" spans="1:21" ht="15" customHeight="1" x14ac:dyDescent="0.25">
      <c r="A13" s="6" t="s">
        <v>10</v>
      </c>
      <c r="B13" s="10">
        <v>12422761.699999999</v>
      </c>
      <c r="C13" s="8" t="s">
        <v>67</v>
      </c>
      <c r="D13" s="10">
        <v>12519026.199999999</v>
      </c>
      <c r="E13" s="8" t="s">
        <v>67</v>
      </c>
      <c r="F13" s="10">
        <v>12964050.800000001</v>
      </c>
      <c r="G13" s="8" t="s">
        <v>67</v>
      </c>
      <c r="H13" s="10">
        <v>13666173.800000001</v>
      </c>
      <c r="I13" s="8" t="s">
        <v>67</v>
      </c>
      <c r="J13" s="10">
        <v>13762789.6</v>
      </c>
      <c r="K13" s="8" t="s">
        <v>67</v>
      </c>
      <c r="L13" s="10">
        <v>14104288.9</v>
      </c>
      <c r="M13" s="8" t="s">
        <v>67</v>
      </c>
      <c r="N13" s="10">
        <v>14523770.4</v>
      </c>
      <c r="O13" s="8" t="s">
        <v>67</v>
      </c>
      <c r="P13" s="10">
        <v>15009696.9</v>
      </c>
      <c r="Q13" s="8" t="s">
        <v>67</v>
      </c>
      <c r="R13" s="8" t="s">
        <v>69</v>
      </c>
      <c r="S13" s="8" t="s">
        <v>67</v>
      </c>
      <c r="T13" s="8" t="s">
        <v>69</v>
      </c>
      <c r="U13" s="8" t="s">
        <v>67</v>
      </c>
    </row>
    <row r="14" spans="1:21" ht="15" customHeight="1" x14ac:dyDescent="0.25">
      <c r="A14" s="6" t="s">
        <v>11</v>
      </c>
      <c r="B14" s="11">
        <v>9781453.6999999993</v>
      </c>
      <c r="C14" s="9" t="s">
        <v>67</v>
      </c>
      <c r="D14" s="11">
        <v>9877616.5999999996</v>
      </c>
      <c r="E14" s="9" t="s">
        <v>67</v>
      </c>
      <c r="F14" s="13">
        <v>10131962</v>
      </c>
      <c r="G14" s="9" t="s">
        <v>67</v>
      </c>
      <c r="H14" s="11">
        <v>10522115.6</v>
      </c>
      <c r="I14" s="9" t="s">
        <v>67</v>
      </c>
      <c r="J14" s="11">
        <v>10816191.5</v>
      </c>
      <c r="K14" s="9" t="s">
        <v>67</v>
      </c>
      <c r="L14" s="11">
        <v>11222409.9</v>
      </c>
      <c r="M14" s="9" t="s">
        <v>67</v>
      </c>
      <c r="N14" s="11">
        <v>11600232.1</v>
      </c>
      <c r="O14" s="9" t="s">
        <v>67</v>
      </c>
      <c r="P14" s="13">
        <v>11982487</v>
      </c>
      <c r="Q14" s="9" t="s">
        <v>67</v>
      </c>
      <c r="R14" s="13">
        <v>11400271</v>
      </c>
      <c r="S14" s="9" t="s">
        <v>67</v>
      </c>
      <c r="T14" s="9" t="s">
        <v>69</v>
      </c>
      <c r="U14" s="9" t="s">
        <v>67</v>
      </c>
    </row>
    <row r="15" spans="1:21" ht="15" customHeight="1" x14ac:dyDescent="0.25">
      <c r="A15" s="6" t="s">
        <v>12</v>
      </c>
      <c r="B15" s="10">
        <v>9836961.4000000004</v>
      </c>
      <c r="C15" s="8" t="s">
        <v>67</v>
      </c>
      <c r="D15" s="10">
        <v>9935447.4000000004</v>
      </c>
      <c r="E15" s="8" t="s">
        <v>67</v>
      </c>
      <c r="F15" s="10">
        <v>10168543.300000001</v>
      </c>
      <c r="G15" s="8" t="s">
        <v>67</v>
      </c>
      <c r="H15" s="10">
        <v>10522115.6</v>
      </c>
      <c r="I15" s="8" t="s">
        <v>67</v>
      </c>
      <c r="J15" s="10">
        <v>10816191.5</v>
      </c>
      <c r="K15" s="8" t="s">
        <v>67</v>
      </c>
      <c r="L15" s="10">
        <v>11222409.9</v>
      </c>
      <c r="M15" s="8" t="s">
        <v>67</v>
      </c>
      <c r="N15" s="10">
        <v>11600232.1</v>
      </c>
      <c r="O15" s="8" t="s">
        <v>67</v>
      </c>
      <c r="P15" s="12">
        <v>11982487</v>
      </c>
      <c r="Q15" s="8" t="s">
        <v>67</v>
      </c>
      <c r="R15" s="12">
        <v>11400271</v>
      </c>
      <c r="S15" s="8" t="s">
        <v>67</v>
      </c>
      <c r="T15" s="8" t="s">
        <v>69</v>
      </c>
      <c r="U15" s="8" t="s">
        <v>67</v>
      </c>
    </row>
    <row r="16" spans="1:21" ht="15" customHeight="1" x14ac:dyDescent="0.25">
      <c r="A16" s="6" t="s">
        <v>13</v>
      </c>
      <c r="B16" s="11">
        <v>9627117.5999999996</v>
      </c>
      <c r="C16" s="9" t="s">
        <v>67</v>
      </c>
      <c r="D16" s="11">
        <v>9722094.9000000004</v>
      </c>
      <c r="E16" s="9" t="s">
        <v>67</v>
      </c>
      <c r="F16" s="11">
        <v>9948379.6999999993</v>
      </c>
      <c r="G16" s="9" t="s">
        <v>67</v>
      </c>
      <c r="H16" s="13">
        <v>10292945</v>
      </c>
      <c r="I16" s="9" t="s">
        <v>67</v>
      </c>
      <c r="J16" s="11">
        <v>10579294.199999999</v>
      </c>
      <c r="K16" s="9" t="s">
        <v>67</v>
      </c>
      <c r="L16" s="11">
        <v>10969665.4</v>
      </c>
      <c r="M16" s="9" t="s">
        <v>67</v>
      </c>
      <c r="N16" s="11">
        <v>11329871.4</v>
      </c>
      <c r="O16" s="9" t="s">
        <v>67</v>
      </c>
      <c r="P16" s="11">
        <v>11695736.6</v>
      </c>
      <c r="Q16" s="9" t="s">
        <v>67</v>
      </c>
      <c r="R16" s="11">
        <v>11120789.300000001</v>
      </c>
      <c r="S16" s="9" t="s">
        <v>67</v>
      </c>
      <c r="T16" s="9" t="s">
        <v>69</v>
      </c>
      <c r="U16" s="9" t="s">
        <v>67</v>
      </c>
    </row>
    <row r="17" spans="1:21" ht="15" customHeight="1" x14ac:dyDescent="0.25">
      <c r="A17" s="6" t="s">
        <v>14</v>
      </c>
      <c r="B17" s="10">
        <v>386174.7</v>
      </c>
      <c r="C17" s="8" t="s">
        <v>67</v>
      </c>
      <c r="D17" s="12">
        <v>392880</v>
      </c>
      <c r="E17" s="8" t="s">
        <v>67</v>
      </c>
      <c r="F17" s="10">
        <v>403003.3</v>
      </c>
      <c r="G17" s="8" t="s">
        <v>67</v>
      </c>
      <c r="H17" s="10">
        <v>416701.4</v>
      </c>
      <c r="I17" s="8" t="s">
        <v>67</v>
      </c>
      <c r="J17" s="10">
        <v>430085.3</v>
      </c>
      <c r="K17" s="8" t="s">
        <v>67</v>
      </c>
      <c r="L17" s="10">
        <v>445050.1</v>
      </c>
      <c r="M17" s="8" t="s">
        <v>67</v>
      </c>
      <c r="N17" s="10">
        <v>460029.4</v>
      </c>
      <c r="O17" s="8" t="s">
        <v>67</v>
      </c>
      <c r="P17" s="10">
        <v>478160.7</v>
      </c>
      <c r="Q17" s="8" t="s">
        <v>67</v>
      </c>
      <c r="R17" s="10">
        <v>456892.9</v>
      </c>
      <c r="S17" s="8" t="s">
        <v>70</v>
      </c>
      <c r="T17" s="8" t="s">
        <v>69</v>
      </c>
      <c r="U17" s="8" t="s">
        <v>67</v>
      </c>
    </row>
    <row r="18" spans="1:21" ht="15" customHeight="1" x14ac:dyDescent="0.25">
      <c r="A18" s="6" t="s">
        <v>15</v>
      </c>
      <c r="B18" s="11">
        <v>42256.800000000003</v>
      </c>
      <c r="C18" s="9" t="s">
        <v>67</v>
      </c>
      <c r="D18" s="11">
        <v>42050.2</v>
      </c>
      <c r="E18" s="9" t="s">
        <v>67</v>
      </c>
      <c r="F18" s="13">
        <v>43026</v>
      </c>
      <c r="G18" s="9" t="s">
        <v>67</v>
      </c>
      <c r="H18" s="11">
        <v>45812.3</v>
      </c>
      <c r="I18" s="9" t="s">
        <v>67</v>
      </c>
      <c r="J18" s="11">
        <v>48773.1</v>
      </c>
      <c r="K18" s="9" t="s">
        <v>67</v>
      </c>
      <c r="L18" s="11">
        <v>52531.3</v>
      </c>
      <c r="M18" s="9" t="s">
        <v>67</v>
      </c>
      <c r="N18" s="11">
        <v>56224.7</v>
      </c>
      <c r="O18" s="9" t="s">
        <v>67</v>
      </c>
      <c r="P18" s="13">
        <v>61558</v>
      </c>
      <c r="Q18" s="9" t="s">
        <v>67</v>
      </c>
      <c r="R18" s="13">
        <v>61331</v>
      </c>
      <c r="S18" s="9" t="s">
        <v>67</v>
      </c>
      <c r="T18" s="9" t="s">
        <v>69</v>
      </c>
      <c r="U18" s="9" t="s">
        <v>67</v>
      </c>
    </row>
    <row r="19" spans="1:21" ht="15" customHeight="1" x14ac:dyDescent="0.25">
      <c r="A19" s="6" t="s">
        <v>16</v>
      </c>
      <c r="B19" s="10">
        <v>162587.5</v>
      </c>
      <c r="C19" s="8" t="s">
        <v>67</v>
      </c>
      <c r="D19" s="10">
        <v>159461.5</v>
      </c>
      <c r="E19" s="8" t="s">
        <v>67</v>
      </c>
      <c r="F19" s="10">
        <v>157821.29999999999</v>
      </c>
      <c r="G19" s="8" t="s">
        <v>67</v>
      </c>
      <c r="H19" s="10">
        <v>169558.2</v>
      </c>
      <c r="I19" s="8" t="s">
        <v>67</v>
      </c>
      <c r="J19" s="10">
        <v>177438.5</v>
      </c>
      <c r="K19" s="8" t="s">
        <v>67</v>
      </c>
      <c r="L19" s="10">
        <v>194132.9</v>
      </c>
      <c r="M19" s="8" t="s">
        <v>67</v>
      </c>
      <c r="N19" s="10">
        <v>210927.8</v>
      </c>
      <c r="O19" s="8" t="s">
        <v>67</v>
      </c>
      <c r="P19" s="10">
        <v>225568.7</v>
      </c>
      <c r="Q19" s="8" t="s">
        <v>67</v>
      </c>
      <c r="R19" s="12">
        <v>215248</v>
      </c>
      <c r="S19" s="8" t="s">
        <v>67</v>
      </c>
      <c r="T19" s="8" t="s">
        <v>69</v>
      </c>
      <c r="U19" s="8" t="s">
        <v>67</v>
      </c>
    </row>
    <row r="20" spans="1:21" ht="15" customHeight="1" x14ac:dyDescent="0.25">
      <c r="A20" s="6" t="s">
        <v>17</v>
      </c>
      <c r="B20" s="13">
        <v>254578</v>
      </c>
      <c r="C20" s="9" t="s">
        <v>67</v>
      </c>
      <c r="D20" s="11">
        <v>258742.7</v>
      </c>
      <c r="E20" s="9" t="s">
        <v>67</v>
      </c>
      <c r="F20" s="13">
        <v>265757</v>
      </c>
      <c r="G20" s="9" t="s">
        <v>67</v>
      </c>
      <c r="H20" s="11">
        <v>273017.59999999998</v>
      </c>
      <c r="I20" s="9" t="s">
        <v>67</v>
      </c>
      <c r="J20" s="11">
        <v>283109.7</v>
      </c>
      <c r="K20" s="9" t="s">
        <v>67</v>
      </c>
      <c r="L20" s="11">
        <v>294808.2</v>
      </c>
      <c r="M20" s="9" t="s">
        <v>67</v>
      </c>
      <c r="N20" s="11">
        <v>302328.7</v>
      </c>
      <c r="O20" s="9" t="s">
        <v>67</v>
      </c>
      <c r="P20" s="11">
        <v>310475.59999999998</v>
      </c>
      <c r="Q20" s="9" t="s">
        <v>67</v>
      </c>
      <c r="R20" s="11">
        <v>312516.59999999998</v>
      </c>
      <c r="S20" s="9" t="s">
        <v>67</v>
      </c>
      <c r="T20" s="9" t="s">
        <v>69</v>
      </c>
      <c r="U20" s="9" t="s">
        <v>67</v>
      </c>
    </row>
    <row r="21" spans="1:21" ht="15" customHeight="1" x14ac:dyDescent="0.25">
      <c r="A21" s="6" t="s">
        <v>18</v>
      </c>
      <c r="B21" s="12">
        <v>2745310</v>
      </c>
      <c r="C21" s="8" t="s">
        <v>67</v>
      </c>
      <c r="D21" s="12">
        <v>2811350</v>
      </c>
      <c r="E21" s="8" t="s">
        <v>67</v>
      </c>
      <c r="F21" s="12">
        <v>2927430</v>
      </c>
      <c r="G21" s="8" t="s">
        <v>67</v>
      </c>
      <c r="H21" s="12">
        <v>3026180</v>
      </c>
      <c r="I21" s="8" t="s">
        <v>67</v>
      </c>
      <c r="J21" s="12">
        <v>3134740</v>
      </c>
      <c r="K21" s="8" t="s">
        <v>67</v>
      </c>
      <c r="L21" s="12">
        <v>3267160</v>
      </c>
      <c r="M21" s="8" t="s">
        <v>67</v>
      </c>
      <c r="N21" s="12">
        <v>3367860</v>
      </c>
      <c r="O21" s="8" t="s">
        <v>70</v>
      </c>
      <c r="P21" s="12">
        <v>3473350</v>
      </c>
      <c r="Q21" s="8" t="s">
        <v>70</v>
      </c>
      <c r="R21" s="12">
        <v>3367560</v>
      </c>
      <c r="S21" s="8" t="s">
        <v>70</v>
      </c>
      <c r="T21" s="12">
        <v>3567080</v>
      </c>
      <c r="U21" s="8" t="s">
        <v>71</v>
      </c>
    </row>
    <row r="22" spans="1:21" ht="15" customHeight="1" x14ac:dyDescent="0.25">
      <c r="A22" s="6" t="s">
        <v>19</v>
      </c>
      <c r="B22" s="11">
        <v>17916.7</v>
      </c>
      <c r="C22" s="9" t="s">
        <v>67</v>
      </c>
      <c r="D22" s="11">
        <v>18910.8</v>
      </c>
      <c r="E22" s="9" t="s">
        <v>67</v>
      </c>
      <c r="F22" s="11">
        <v>20048.2</v>
      </c>
      <c r="G22" s="9" t="s">
        <v>67</v>
      </c>
      <c r="H22" s="11">
        <v>20631.400000000001</v>
      </c>
      <c r="I22" s="9" t="s">
        <v>67</v>
      </c>
      <c r="J22" s="11">
        <v>21747.9</v>
      </c>
      <c r="K22" s="9" t="s">
        <v>67</v>
      </c>
      <c r="L22" s="11">
        <v>23833.599999999999</v>
      </c>
      <c r="M22" s="9" t="s">
        <v>67</v>
      </c>
      <c r="N22" s="11">
        <v>25817.7</v>
      </c>
      <c r="O22" s="9" t="s">
        <v>67</v>
      </c>
      <c r="P22" s="11">
        <v>27732.3</v>
      </c>
      <c r="Q22" s="9" t="s">
        <v>67</v>
      </c>
      <c r="R22" s="11">
        <v>26834.5</v>
      </c>
      <c r="S22" s="9" t="s">
        <v>67</v>
      </c>
      <c r="T22" s="9" t="s">
        <v>69</v>
      </c>
      <c r="U22" s="9" t="s">
        <v>67</v>
      </c>
    </row>
    <row r="23" spans="1:21" ht="15" customHeight="1" x14ac:dyDescent="0.25">
      <c r="A23" s="6" t="s">
        <v>20</v>
      </c>
      <c r="B23" s="10">
        <v>175512.8</v>
      </c>
      <c r="C23" s="8" t="s">
        <v>67</v>
      </c>
      <c r="D23" s="10">
        <v>179411.20000000001</v>
      </c>
      <c r="E23" s="8" t="s">
        <v>67</v>
      </c>
      <c r="F23" s="10">
        <v>194933.8</v>
      </c>
      <c r="G23" s="8" t="s">
        <v>67</v>
      </c>
      <c r="H23" s="12">
        <v>262800</v>
      </c>
      <c r="I23" s="8" t="s">
        <v>67</v>
      </c>
      <c r="J23" s="10">
        <v>270058.09999999998</v>
      </c>
      <c r="K23" s="8" t="s">
        <v>67</v>
      </c>
      <c r="L23" s="10">
        <v>296925.2</v>
      </c>
      <c r="M23" s="8" t="s">
        <v>67</v>
      </c>
      <c r="N23" s="10">
        <v>326042.8</v>
      </c>
      <c r="O23" s="8" t="s">
        <v>67</v>
      </c>
      <c r="P23" s="10">
        <v>356526.3</v>
      </c>
      <c r="Q23" s="8" t="s">
        <v>67</v>
      </c>
      <c r="R23" s="10">
        <v>372868.5</v>
      </c>
      <c r="S23" s="8" t="s">
        <v>67</v>
      </c>
      <c r="T23" s="8" t="s">
        <v>69</v>
      </c>
      <c r="U23" s="8" t="s">
        <v>67</v>
      </c>
    </row>
    <row r="24" spans="1:21" ht="15" customHeight="1" x14ac:dyDescent="0.25">
      <c r="A24" s="6" t="s">
        <v>21</v>
      </c>
      <c r="B24" s="11">
        <v>188380.6</v>
      </c>
      <c r="C24" s="9" t="s">
        <v>67</v>
      </c>
      <c r="D24" s="11">
        <v>179884.4</v>
      </c>
      <c r="E24" s="9" t="s">
        <v>67</v>
      </c>
      <c r="F24" s="13">
        <v>177236</v>
      </c>
      <c r="G24" s="9" t="s">
        <v>67</v>
      </c>
      <c r="H24" s="11">
        <v>176368.9</v>
      </c>
      <c r="I24" s="9" t="s">
        <v>67</v>
      </c>
      <c r="J24" s="11">
        <v>174494.2</v>
      </c>
      <c r="K24" s="9" t="s">
        <v>67</v>
      </c>
      <c r="L24" s="11">
        <v>176903.4</v>
      </c>
      <c r="M24" s="9" t="s">
        <v>67</v>
      </c>
      <c r="N24" s="11">
        <v>179557.7</v>
      </c>
      <c r="O24" s="9" t="s">
        <v>67</v>
      </c>
      <c r="P24" s="11">
        <v>183250.4</v>
      </c>
      <c r="Q24" s="9" t="s">
        <v>70</v>
      </c>
      <c r="R24" s="11">
        <v>165326.39999999999</v>
      </c>
      <c r="S24" s="9" t="s">
        <v>70</v>
      </c>
      <c r="T24" s="9" t="s">
        <v>69</v>
      </c>
      <c r="U24" s="9" t="s">
        <v>67</v>
      </c>
    </row>
    <row r="25" spans="1:21" ht="15" customHeight="1" x14ac:dyDescent="0.25">
      <c r="A25" s="6" t="s">
        <v>22</v>
      </c>
      <c r="B25" s="12">
        <v>1031099</v>
      </c>
      <c r="C25" s="8" t="s">
        <v>67</v>
      </c>
      <c r="D25" s="12">
        <v>1020348</v>
      </c>
      <c r="E25" s="8" t="s">
        <v>67</v>
      </c>
      <c r="F25" s="12">
        <v>1032158</v>
      </c>
      <c r="G25" s="8" t="s">
        <v>67</v>
      </c>
      <c r="H25" s="12">
        <v>1077590</v>
      </c>
      <c r="I25" s="8" t="s">
        <v>67</v>
      </c>
      <c r="J25" s="12">
        <v>1113840</v>
      </c>
      <c r="K25" s="8" t="s">
        <v>67</v>
      </c>
      <c r="L25" s="12">
        <v>1161867</v>
      </c>
      <c r="M25" s="8" t="s">
        <v>67</v>
      </c>
      <c r="N25" s="12">
        <v>1203259</v>
      </c>
      <c r="O25" s="8" t="s">
        <v>67</v>
      </c>
      <c r="P25" s="12">
        <v>1244375</v>
      </c>
      <c r="Q25" s="8" t="s">
        <v>70</v>
      </c>
      <c r="R25" s="12">
        <v>1121948</v>
      </c>
      <c r="S25" s="8" t="s">
        <v>70</v>
      </c>
      <c r="T25" s="12">
        <v>1202994</v>
      </c>
      <c r="U25" s="8" t="s">
        <v>70</v>
      </c>
    </row>
    <row r="26" spans="1:21" ht="15" customHeight="1" x14ac:dyDescent="0.25">
      <c r="A26" s="6" t="s">
        <v>23</v>
      </c>
      <c r="B26" s="13">
        <v>2088804</v>
      </c>
      <c r="C26" s="9" t="s">
        <v>67</v>
      </c>
      <c r="D26" s="13">
        <v>2117189</v>
      </c>
      <c r="E26" s="9" t="s">
        <v>67</v>
      </c>
      <c r="F26" s="13">
        <v>2149765</v>
      </c>
      <c r="G26" s="9" t="s">
        <v>67</v>
      </c>
      <c r="H26" s="13">
        <v>2198432</v>
      </c>
      <c r="I26" s="9" t="s">
        <v>67</v>
      </c>
      <c r="J26" s="13">
        <v>2234129</v>
      </c>
      <c r="K26" s="9" t="s">
        <v>67</v>
      </c>
      <c r="L26" s="13">
        <v>2297242</v>
      </c>
      <c r="M26" s="9" t="s">
        <v>67</v>
      </c>
      <c r="N26" s="13">
        <v>2363306</v>
      </c>
      <c r="O26" s="9" t="s">
        <v>67</v>
      </c>
      <c r="P26" s="13">
        <v>2437635</v>
      </c>
      <c r="Q26" s="9" t="s">
        <v>70</v>
      </c>
      <c r="R26" s="13">
        <v>2302860</v>
      </c>
      <c r="S26" s="9" t="s">
        <v>70</v>
      </c>
      <c r="T26" s="9" t="s">
        <v>69</v>
      </c>
      <c r="U26" s="9" t="s">
        <v>67</v>
      </c>
    </row>
    <row r="27" spans="1:21" ht="15" customHeight="1" x14ac:dyDescent="0.25">
      <c r="A27" s="6" t="s">
        <v>24</v>
      </c>
      <c r="B27" s="10">
        <v>44483.6</v>
      </c>
      <c r="C27" s="8" t="s">
        <v>67</v>
      </c>
      <c r="D27" s="10">
        <v>44329.4</v>
      </c>
      <c r="E27" s="8" t="s">
        <v>67</v>
      </c>
      <c r="F27" s="10">
        <v>43918.6</v>
      </c>
      <c r="G27" s="8" t="s">
        <v>67</v>
      </c>
      <c r="H27" s="10">
        <v>45186.2</v>
      </c>
      <c r="I27" s="8" t="s">
        <v>67</v>
      </c>
      <c r="J27" s="10">
        <v>47246.3</v>
      </c>
      <c r="K27" s="8" t="s">
        <v>67</v>
      </c>
      <c r="L27" s="10">
        <v>49888.800000000003</v>
      </c>
      <c r="M27" s="8" t="s">
        <v>67</v>
      </c>
      <c r="N27" s="10">
        <v>52688.800000000003</v>
      </c>
      <c r="O27" s="8" t="s">
        <v>67</v>
      </c>
      <c r="P27" s="10">
        <v>55571.4</v>
      </c>
      <c r="Q27" s="8" t="s">
        <v>67</v>
      </c>
      <c r="R27" s="10">
        <v>50189.599999999999</v>
      </c>
      <c r="S27" s="8" t="s">
        <v>70</v>
      </c>
      <c r="T27" s="8" t="s">
        <v>69</v>
      </c>
      <c r="U27" s="8" t="s">
        <v>67</v>
      </c>
    </row>
    <row r="28" spans="1:21" ht="15" customHeight="1" x14ac:dyDescent="0.25">
      <c r="A28" s="6" t="s">
        <v>25</v>
      </c>
      <c r="B28" s="11">
        <v>1624358.7</v>
      </c>
      <c r="C28" s="9" t="s">
        <v>67</v>
      </c>
      <c r="D28" s="11">
        <v>1612751.3</v>
      </c>
      <c r="E28" s="9" t="s">
        <v>67</v>
      </c>
      <c r="F28" s="11">
        <v>1627405.6</v>
      </c>
      <c r="G28" s="9" t="s">
        <v>67</v>
      </c>
      <c r="H28" s="13">
        <v>1655355</v>
      </c>
      <c r="I28" s="9" t="s">
        <v>67</v>
      </c>
      <c r="J28" s="11">
        <v>1695786.8</v>
      </c>
      <c r="K28" s="9" t="s">
        <v>67</v>
      </c>
      <c r="L28" s="11">
        <v>1736592.8</v>
      </c>
      <c r="M28" s="9" t="s">
        <v>67</v>
      </c>
      <c r="N28" s="11">
        <v>1771391.2</v>
      </c>
      <c r="O28" s="9" t="s">
        <v>67</v>
      </c>
      <c r="P28" s="11">
        <v>1794934.9</v>
      </c>
      <c r="Q28" s="9" t="s">
        <v>67</v>
      </c>
      <c r="R28" s="11">
        <v>1653577.2</v>
      </c>
      <c r="S28" s="9" t="s">
        <v>67</v>
      </c>
      <c r="T28" s="9" t="s">
        <v>69</v>
      </c>
      <c r="U28" s="9" t="s">
        <v>67</v>
      </c>
    </row>
    <row r="29" spans="1:21" ht="15" customHeight="1" x14ac:dyDescent="0.25">
      <c r="A29" s="6" t="s">
        <v>26</v>
      </c>
      <c r="B29" s="10">
        <v>19440.8</v>
      </c>
      <c r="C29" s="8" t="s">
        <v>67</v>
      </c>
      <c r="D29" s="12">
        <v>17995</v>
      </c>
      <c r="E29" s="8" t="s">
        <v>67</v>
      </c>
      <c r="F29" s="10">
        <v>17430.2</v>
      </c>
      <c r="G29" s="8" t="s">
        <v>67</v>
      </c>
      <c r="H29" s="12">
        <v>17884</v>
      </c>
      <c r="I29" s="8" t="s">
        <v>67</v>
      </c>
      <c r="J29" s="10">
        <v>18929.3</v>
      </c>
      <c r="K29" s="8" t="s">
        <v>67</v>
      </c>
      <c r="L29" s="10">
        <v>20245.3</v>
      </c>
      <c r="M29" s="8" t="s">
        <v>67</v>
      </c>
      <c r="N29" s="10">
        <v>21612.6</v>
      </c>
      <c r="O29" s="8" t="s">
        <v>67</v>
      </c>
      <c r="P29" s="10">
        <v>23009.9</v>
      </c>
      <c r="Q29" s="8" t="s">
        <v>67</v>
      </c>
      <c r="R29" s="10">
        <v>21548.400000000001</v>
      </c>
      <c r="S29" s="8" t="s">
        <v>70</v>
      </c>
      <c r="T29" s="8" t="s">
        <v>69</v>
      </c>
      <c r="U29" s="8" t="s">
        <v>67</v>
      </c>
    </row>
    <row r="30" spans="1:21" ht="15" customHeight="1" x14ac:dyDescent="0.25">
      <c r="A30" s="6" t="s">
        <v>27</v>
      </c>
      <c r="B30" s="11">
        <v>22097.5</v>
      </c>
      <c r="C30" s="9" t="s">
        <v>67</v>
      </c>
      <c r="D30" s="11">
        <v>22791.3</v>
      </c>
      <c r="E30" s="9" t="s">
        <v>67</v>
      </c>
      <c r="F30" s="11">
        <v>23625.8</v>
      </c>
      <c r="G30" s="9" t="s">
        <v>67</v>
      </c>
      <c r="H30" s="11">
        <v>24572.1</v>
      </c>
      <c r="I30" s="9" t="s">
        <v>67</v>
      </c>
      <c r="J30" s="11">
        <v>25371.3</v>
      </c>
      <c r="K30" s="9" t="s">
        <v>67</v>
      </c>
      <c r="L30" s="11">
        <v>26984.400000000001</v>
      </c>
      <c r="M30" s="9" t="s">
        <v>67</v>
      </c>
      <c r="N30" s="11">
        <v>29153.599999999999</v>
      </c>
      <c r="O30" s="9" t="s">
        <v>67</v>
      </c>
      <c r="P30" s="11">
        <v>30647.200000000001</v>
      </c>
      <c r="Q30" s="9" t="s">
        <v>67</v>
      </c>
      <c r="R30" s="13">
        <v>29511</v>
      </c>
      <c r="S30" s="9" t="s">
        <v>67</v>
      </c>
      <c r="T30" s="9" t="s">
        <v>69</v>
      </c>
      <c r="U30" s="9" t="s">
        <v>67</v>
      </c>
    </row>
    <row r="31" spans="1:21" ht="15" customHeight="1" x14ac:dyDescent="0.25">
      <c r="A31" s="6" t="s">
        <v>28</v>
      </c>
      <c r="B31" s="10">
        <v>33410.199999999997</v>
      </c>
      <c r="C31" s="8" t="s">
        <v>67</v>
      </c>
      <c r="D31" s="10">
        <v>35039.5</v>
      </c>
      <c r="E31" s="8" t="s">
        <v>67</v>
      </c>
      <c r="F31" s="10">
        <v>36581.300000000003</v>
      </c>
      <c r="G31" s="8" t="s">
        <v>67</v>
      </c>
      <c r="H31" s="10">
        <v>37345.699999999997</v>
      </c>
      <c r="I31" s="8" t="s">
        <v>67</v>
      </c>
      <c r="J31" s="10">
        <v>38889.9</v>
      </c>
      <c r="K31" s="8" t="s">
        <v>67</v>
      </c>
      <c r="L31" s="10">
        <v>42276.3</v>
      </c>
      <c r="M31" s="8" t="s">
        <v>67</v>
      </c>
      <c r="N31" s="10">
        <v>45514.8</v>
      </c>
      <c r="O31" s="8" t="s">
        <v>67</v>
      </c>
      <c r="P31" s="10">
        <v>48859.9</v>
      </c>
      <c r="Q31" s="8" t="s">
        <v>67</v>
      </c>
      <c r="R31" s="10">
        <v>49507.199999999997</v>
      </c>
      <c r="S31" s="8" t="s">
        <v>67</v>
      </c>
      <c r="T31" s="10">
        <v>55411.3</v>
      </c>
      <c r="U31" s="8" t="s">
        <v>67</v>
      </c>
    </row>
    <row r="32" spans="1:21" ht="15" customHeight="1" x14ac:dyDescent="0.25">
      <c r="A32" s="6" t="s">
        <v>29</v>
      </c>
      <c r="B32" s="11">
        <v>46526.2</v>
      </c>
      <c r="C32" s="9" t="s">
        <v>67</v>
      </c>
      <c r="D32" s="11">
        <v>49094.5</v>
      </c>
      <c r="E32" s="9" t="s">
        <v>67</v>
      </c>
      <c r="F32" s="11">
        <v>51791.3</v>
      </c>
      <c r="G32" s="9" t="s">
        <v>67</v>
      </c>
      <c r="H32" s="11">
        <v>54142.3</v>
      </c>
      <c r="I32" s="9" t="s">
        <v>67</v>
      </c>
      <c r="J32" s="11">
        <v>56208.1</v>
      </c>
      <c r="K32" s="9" t="s">
        <v>67</v>
      </c>
      <c r="L32" s="11">
        <v>58168.800000000003</v>
      </c>
      <c r="M32" s="9" t="s">
        <v>67</v>
      </c>
      <c r="N32" s="11">
        <v>60362.2</v>
      </c>
      <c r="O32" s="9" t="s">
        <v>67</v>
      </c>
      <c r="P32" s="11">
        <v>62704.2</v>
      </c>
      <c r="Q32" s="9" t="s">
        <v>67</v>
      </c>
      <c r="R32" s="11">
        <v>64221.1</v>
      </c>
      <c r="S32" s="9" t="s">
        <v>67</v>
      </c>
      <c r="T32" s="9" t="s">
        <v>69</v>
      </c>
      <c r="U32" s="9" t="s">
        <v>67</v>
      </c>
    </row>
    <row r="33" spans="1:21" ht="15" customHeight="1" x14ac:dyDescent="0.25">
      <c r="A33" s="6" t="s">
        <v>30</v>
      </c>
      <c r="B33" s="10">
        <v>100281.2</v>
      </c>
      <c r="C33" s="8" t="s">
        <v>67</v>
      </c>
      <c r="D33" s="10">
        <v>102276.1</v>
      </c>
      <c r="E33" s="8" t="s">
        <v>67</v>
      </c>
      <c r="F33" s="10">
        <v>106297.8</v>
      </c>
      <c r="G33" s="8" t="s">
        <v>67</v>
      </c>
      <c r="H33" s="10">
        <v>112823.6</v>
      </c>
      <c r="I33" s="8" t="s">
        <v>67</v>
      </c>
      <c r="J33" s="10">
        <v>116279.4</v>
      </c>
      <c r="K33" s="8" t="s">
        <v>67</v>
      </c>
      <c r="L33" s="12">
        <v>127046</v>
      </c>
      <c r="M33" s="8" t="s">
        <v>67</v>
      </c>
      <c r="N33" s="10">
        <v>136073.4</v>
      </c>
      <c r="O33" s="8" t="s">
        <v>67</v>
      </c>
      <c r="P33" s="10">
        <v>146113.20000000001</v>
      </c>
      <c r="Q33" s="8" t="s">
        <v>67</v>
      </c>
      <c r="R33" s="12">
        <v>136622</v>
      </c>
      <c r="S33" s="8" t="s">
        <v>70</v>
      </c>
      <c r="T33" s="8" t="s">
        <v>69</v>
      </c>
      <c r="U33" s="8" t="s">
        <v>67</v>
      </c>
    </row>
    <row r="34" spans="1:21" ht="15" customHeight="1" x14ac:dyDescent="0.25">
      <c r="A34" s="6" t="s">
        <v>31</v>
      </c>
      <c r="B34" s="11">
        <v>7364.5</v>
      </c>
      <c r="C34" s="9" t="s">
        <v>67</v>
      </c>
      <c r="D34" s="11">
        <v>7944.3</v>
      </c>
      <c r="E34" s="9" t="s">
        <v>67</v>
      </c>
      <c r="F34" s="11">
        <v>8751.1</v>
      </c>
      <c r="G34" s="9" t="s">
        <v>67</v>
      </c>
      <c r="H34" s="11">
        <v>9996.7000000000007</v>
      </c>
      <c r="I34" s="9" t="s">
        <v>67</v>
      </c>
      <c r="J34" s="11">
        <v>10501.3</v>
      </c>
      <c r="K34" s="9" t="s">
        <v>67</v>
      </c>
      <c r="L34" s="11">
        <v>11950.8</v>
      </c>
      <c r="M34" s="9" t="s">
        <v>67</v>
      </c>
      <c r="N34" s="11">
        <v>12967.8</v>
      </c>
      <c r="O34" s="9" t="s">
        <v>67</v>
      </c>
      <c r="P34" s="11">
        <v>14056.4</v>
      </c>
      <c r="Q34" s="9" t="s">
        <v>67</v>
      </c>
      <c r="R34" s="11">
        <v>13083.3</v>
      </c>
      <c r="S34" s="9" t="s">
        <v>67</v>
      </c>
      <c r="T34" s="9" t="s">
        <v>69</v>
      </c>
      <c r="U34" s="9" t="s">
        <v>67</v>
      </c>
    </row>
    <row r="35" spans="1:21" ht="15" customHeight="1" x14ac:dyDescent="0.25">
      <c r="A35" s="6" t="s">
        <v>32</v>
      </c>
      <c r="B35" s="12">
        <v>652966</v>
      </c>
      <c r="C35" s="8" t="s">
        <v>67</v>
      </c>
      <c r="D35" s="12">
        <v>660463</v>
      </c>
      <c r="E35" s="8" t="s">
        <v>67</v>
      </c>
      <c r="F35" s="12">
        <v>671560</v>
      </c>
      <c r="G35" s="8" t="s">
        <v>67</v>
      </c>
      <c r="H35" s="12">
        <v>690008</v>
      </c>
      <c r="I35" s="8" t="s">
        <v>67</v>
      </c>
      <c r="J35" s="12">
        <v>708337</v>
      </c>
      <c r="K35" s="8" t="s">
        <v>67</v>
      </c>
      <c r="L35" s="12">
        <v>738146</v>
      </c>
      <c r="M35" s="8" t="s">
        <v>67</v>
      </c>
      <c r="N35" s="12">
        <v>773987</v>
      </c>
      <c r="O35" s="8" t="s">
        <v>67</v>
      </c>
      <c r="P35" s="12">
        <v>813055</v>
      </c>
      <c r="Q35" s="8" t="s">
        <v>67</v>
      </c>
      <c r="R35" s="12">
        <v>800095</v>
      </c>
      <c r="S35" s="8" t="s">
        <v>70</v>
      </c>
      <c r="T35" s="12">
        <v>859166</v>
      </c>
      <c r="U35" s="8" t="s">
        <v>70</v>
      </c>
    </row>
    <row r="36" spans="1:21" ht="15" customHeight="1" x14ac:dyDescent="0.25">
      <c r="A36" s="6" t="s">
        <v>33</v>
      </c>
      <c r="B36" s="13">
        <v>318653</v>
      </c>
      <c r="C36" s="9" t="s">
        <v>67</v>
      </c>
      <c r="D36" s="11">
        <v>323910.2</v>
      </c>
      <c r="E36" s="9" t="s">
        <v>67</v>
      </c>
      <c r="F36" s="11">
        <v>333146.09999999998</v>
      </c>
      <c r="G36" s="9" t="s">
        <v>67</v>
      </c>
      <c r="H36" s="11">
        <v>344269.2</v>
      </c>
      <c r="I36" s="9" t="s">
        <v>67</v>
      </c>
      <c r="J36" s="13">
        <v>357608</v>
      </c>
      <c r="K36" s="9" t="s">
        <v>67</v>
      </c>
      <c r="L36" s="11">
        <v>369361.9</v>
      </c>
      <c r="M36" s="9" t="s">
        <v>67</v>
      </c>
      <c r="N36" s="13">
        <v>385424</v>
      </c>
      <c r="O36" s="9" t="s">
        <v>67</v>
      </c>
      <c r="P36" s="11">
        <v>397518.5</v>
      </c>
      <c r="Q36" s="9" t="s">
        <v>67</v>
      </c>
      <c r="R36" s="11">
        <v>379320.6</v>
      </c>
      <c r="S36" s="9" t="s">
        <v>67</v>
      </c>
      <c r="T36" s="9" t="s">
        <v>69</v>
      </c>
      <c r="U36" s="9" t="s">
        <v>67</v>
      </c>
    </row>
    <row r="37" spans="1:21" ht="15" customHeight="1" x14ac:dyDescent="0.25">
      <c r="A37" s="6" t="s">
        <v>34</v>
      </c>
      <c r="B37" s="12">
        <v>387947</v>
      </c>
      <c r="C37" s="8" t="s">
        <v>67</v>
      </c>
      <c r="D37" s="10">
        <v>392310.7</v>
      </c>
      <c r="E37" s="8" t="s">
        <v>67</v>
      </c>
      <c r="F37" s="10">
        <v>408967.8</v>
      </c>
      <c r="G37" s="8" t="s">
        <v>67</v>
      </c>
      <c r="H37" s="10">
        <v>430465.8</v>
      </c>
      <c r="I37" s="8" t="s">
        <v>67</v>
      </c>
      <c r="J37" s="10">
        <v>427091.8</v>
      </c>
      <c r="K37" s="8" t="s">
        <v>67</v>
      </c>
      <c r="L37" s="10">
        <v>467426.6</v>
      </c>
      <c r="M37" s="8" t="s">
        <v>67</v>
      </c>
      <c r="N37" s="10">
        <v>497842.3</v>
      </c>
      <c r="O37" s="8" t="s">
        <v>67</v>
      </c>
      <c r="P37" s="10">
        <v>533599.9</v>
      </c>
      <c r="Q37" s="8" t="s">
        <v>67</v>
      </c>
      <c r="R37" s="10">
        <v>523667.8</v>
      </c>
      <c r="S37" s="8" t="s">
        <v>67</v>
      </c>
      <c r="T37" s="8" t="s">
        <v>69</v>
      </c>
      <c r="U37" s="8" t="s">
        <v>67</v>
      </c>
    </row>
    <row r="38" spans="1:21" ht="15" customHeight="1" x14ac:dyDescent="0.25">
      <c r="A38" s="6" t="s">
        <v>35</v>
      </c>
      <c r="B38" s="11">
        <v>168295.6</v>
      </c>
      <c r="C38" s="9" t="s">
        <v>67</v>
      </c>
      <c r="D38" s="11">
        <v>170492.3</v>
      </c>
      <c r="E38" s="9" t="s">
        <v>67</v>
      </c>
      <c r="F38" s="11">
        <v>173053.7</v>
      </c>
      <c r="G38" s="9" t="s">
        <v>67</v>
      </c>
      <c r="H38" s="11">
        <v>179713.2</v>
      </c>
      <c r="I38" s="9" t="s">
        <v>67</v>
      </c>
      <c r="J38" s="11">
        <v>186489.8</v>
      </c>
      <c r="K38" s="9" t="s">
        <v>67</v>
      </c>
      <c r="L38" s="11">
        <v>195947.2</v>
      </c>
      <c r="M38" s="9" t="s">
        <v>67</v>
      </c>
      <c r="N38" s="11">
        <v>205184.1</v>
      </c>
      <c r="O38" s="9" t="s">
        <v>67</v>
      </c>
      <c r="P38" s="11">
        <v>214374.6</v>
      </c>
      <c r="Q38" s="9" t="s">
        <v>67</v>
      </c>
      <c r="R38" s="11">
        <v>200087.6</v>
      </c>
      <c r="S38" s="9" t="s">
        <v>70</v>
      </c>
      <c r="T38" s="9" t="s">
        <v>69</v>
      </c>
      <c r="U38" s="9" t="s">
        <v>67</v>
      </c>
    </row>
    <row r="39" spans="1:21" ht="15" customHeight="1" x14ac:dyDescent="0.25">
      <c r="A39" s="6" t="s">
        <v>36</v>
      </c>
      <c r="B39" s="10">
        <v>132711.20000000001</v>
      </c>
      <c r="C39" s="8" t="s">
        <v>67</v>
      </c>
      <c r="D39" s="10">
        <v>143690.4</v>
      </c>
      <c r="E39" s="8" t="s">
        <v>67</v>
      </c>
      <c r="F39" s="10">
        <v>150708.6</v>
      </c>
      <c r="G39" s="8" t="s">
        <v>67</v>
      </c>
      <c r="H39" s="10">
        <v>160149.79999999999</v>
      </c>
      <c r="I39" s="8" t="s">
        <v>67</v>
      </c>
      <c r="J39" s="10">
        <v>170063.4</v>
      </c>
      <c r="K39" s="8" t="s">
        <v>67</v>
      </c>
      <c r="L39" s="10">
        <v>187772.7</v>
      </c>
      <c r="M39" s="8" t="s">
        <v>67</v>
      </c>
      <c r="N39" s="10">
        <v>204496.9</v>
      </c>
      <c r="O39" s="8" t="s">
        <v>67</v>
      </c>
      <c r="P39" s="10">
        <v>223162.5</v>
      </c>
      <c r="Q39" s="8" t="s">
        <v>67</v>
      </c>
      <c r="R39" s="10">
        <v>218863.3</v>
      </c>
      <c r="S39" s="8" t="s">
        <v>70</v>
      </c>
      <c r="T39" s="8" t="s">
        <v>69</v>
      </c>
      <c r="U39" s="8" t="s">
        <v>67</v>
      </c>
    </row>
    <row r="40" spans="1:21" ht="15" customHeight="1" x14ac:dyDescent="0.25">
      <c r="A40" s="6" t="s">
        <v>37</v>
      </c>
      <c r="B40" s="11">
        <v>36253.300000000003</v>
      </c>
      <c r="C40" s="9" t="s">
        <v>67</v>
      </c>
      <c r="D40" s="11">
        <v>36454.300000000003</v>
      </c>
      <c r="E40" s="9" t="s">
        <v>67</v>
      </c>
      <c r="F40" s="11">
        <v>37634.300000000003</v>
      </c>
      <c r="G40" s="9" t="s">
        <v>67</v>
      </c>
      <c r="H40" s="11">
        <v>38852.6</v>
      </c>
      <c r="I40" s="9" t="s">
        <v>67</v>
      </c>
      <c r="J40" s="11">
        <v>40443.199999999997</v>
      </c>
      <c r="K40" s="9" t="s">
        <v>67</v>
      </c>
      <c r="L40" s="11">
        <v>43011.3</v>
      </c>
      <c r="M40" s="9" t="s">
        <v>67</v>
      </c>
      <c r="N40" s="11">
        <v>45864.2</v>
      </c>
      <c r="O40" s="9" t="s">
        <v>67</v>
      </c>
      <c r="P40" s="11">
        <v>48396.7</v>
      </c>
      <c r="Q40" s="9" t="s">
        <v>67</v>
      </c>
      <c r="R40" s="13">
        <v>46918</v>
      </c>
      <c r="S40" s="9" t="s">
        <v>67</v>
      </c>
      <c r="T40" s="9" t="s">
        <v>69</v>
      </c>
      <c r="U40" s="9" t="s">
        <v>67</v>
      </c>
    </row>
    <row r="41" spans="1:21" ht="15" customHeight="1" x14ac:dyDescent="0.25">
      <c r="A41" s="6" t="s">
        <v>38</v>
      </c>
      <c r="B41" s="10">
        <v>73360.800000000003</v>
      </c>
      <c r="C41" s="8" t="s">
        <v>67</v>
      </c>
      <c r="D41" s="10">
        <v>74217.3</v>
      </c>
      <c r="E41" s="8" t="s">
        <v>67</v>
      </c>
      <c r="F41" s="10">
        <v>76092.7</v>
      </c>
      <c r="G41" s="8" t="s">
        <v>67</v>
      </c>
      <c r="H41" s="10">
        <v>79888.100000000006</v>
      </c>
      <c r="I41" s="8" t="s">
        <v>67</v>
      </c>
      <c r="J41" s="10">
        <v>81014.3</v>
      </c>
      <c r="K41" s="8" t="s">
        <v>67</v>
      </c>
      <c r="L41" s="10">
        <v>84442.9</v>
      </c>
      <c r="M41" s="8" t="s">
        <v>67</v>
      </c>
      <c r="N41" s="12">
        <v>89430</v>
      </c>
      <c r="O41" s="8" t="s">
        <v>67</v>
      </c>
      <c r="P41" s="12">
        <v>94048</v>
      </c>
      <c r="Q41" s="8" t="s">
        <v>67</v>
      </c>
      <c r="R41" s="10">
        <v>92079.3</v>
      </c>
      <c r="S41" s="8" t="s">
        <v>67</v>
      </c>
      <c r="T41" s="8" t="s">
        <v>69</v>
      </c>
      <c r="U41" s="8" t="s">
        <v>67</v>
      </c>
    </row>
    <row r="42" spans="1:21" ht="15" customHeight="1" x14ac:dyDescent="0.25">
      <c r="A42" s="6" t="s">
        <v>39</v>
      </c>
      <c r="B42" s="13">
        <v>201037</v>
      </c>
      <c r="C42" s="9" t="s">
        <v>67</v>
      </c>
      <c r="D42" s="13">
        <v>204321</v>
      </c>
      <c r="E42" s="9" t="s">
        <v>67</v>
      </c>
      <c r="F42" s="13">
        <v>206897</v>
      </c>
      <c r="G42" s="9" t="s">
        <v>67</v>
      </c>
      <c r="H42" s="13">
        <v>211385</v>
      </c>
      <c r="I42" s="9" t="s">
        <v>67</v>
      </c>
      <c r="J42" s="13">
        <v>217518</v>
      </c>
      <c r="K42" s="9" t="s">
        <v>67</v>
      </c>
      <c r="L42" s="13">
        <v>226301</v>
      </c>
      <c r="M42" s="9" t="s">
        <v>67</v>
      </c>
      <c r="N42" s="13">
        <v>233468</v>
      </c>
      <c r="O42" s="9" t="s">
        <v>67</v>
      </c>
      <c r="P42" s="13">
        <v>239852</v>
      </c>
      <c r="Q42" s="9" t="s">
        <v>67</v>
      </c>
      <c r="R42" s="13">
        <v>236032</v>
      </c>
      <c r="S42" s="9" t="s">
        <v>67</v>
      </c>
      <c r="T42" s="9" t="s">
        <v>69</v>
      </c>
      <c r="U42" s="9" t="s">
        <v>67</v>
      </c>
    </row>
    <row r="43" spans="1:21" ht="15" customHeight="1" x14ac:dyDescent="0.25">
      <c r="A43" s="6" t="s">
        <v>40</v>
      </c>
      <c r="B43" s="10">
        <v>430037.1</v>
      </c>
      <c r="C43" s="8" t="s">
        <v>67</v>
      </c>
      <c r="D43" s="10">
        <v>441850.7</v>
      </c>
      <c r="E43" s="8" t="s">
        <v>67</v>
      </c>
      <c r="F43" s="10">
        <v>438833.9</v>
      </c>
      <c r="G43" s="8" t="s">
        <v>67</v>
      </c>
      <c r="H43" s="10">
        <v>455494.7</v>
      </c>
      <c r="I43" s="8" t="s">
        <v>67</v>
      </c>
      <c r="J43" s="10">
        <v>466266.5</v>
      </c>
      <c r="K43" s="8" t="s">
        <v>67</v>
      </c>
      <c r="L43" s="10">
        <v>480025.5</v>
      </c>
      <c r="M43" s="8" t="s">
        <v>67</v>
      </c>
      <c r="N43" s="10">
        <v>470673.1</v>
      </c>
      <c r="O43" s="8" t="s">
        <v>67</v>
      </c>
      <c r="P43" s="10">
        <v>476869.5</v>
      </c>
      <c r="Q43" s="8" t="s">
        <v>67</v>
      </c>
      <c r="R43" s="10">
        <v>475431.5</v>
      </c>
      <c r="S43" s="8" t="s">
        <v>67</v>
      </c>
      <c r="T43" s="8" t="s">
        <v>69</v>
      </c>
      <c r="U43" s="8" t="s">
        <v>67</v>
      </c>
    </row>
    <row r="44" spans="1:21" ht="15" customHeight="1" x14ac:dyDescent="0.25">
      <c r="A44" s="6" t="s">
        <v>41</v>
      </c>
      <c r="B44" s="11">
        <v>11479.9</v>
      </c>
      <c r="C44" s="9" t="s">
        <v>67</v>
      </c>
      <c r="D44" s="11">
        <v>12132.9</v>
      </c>
      <c r="E44" s="9" t="s">
        <v>67</v>
      </c>
      <c r="F44" s="11">
        <v>13472.6</v>
      </c>
      <c r="G44" s="9" t="s">
        <v>67</v>
      </c>
      <c r="H44" s="11">
        <v>15795.3</v>
      </c>
      <c r="I44" s="9" t="s">
        <v>67</v>
      </c>
      <c r="J44" s="11">
        <v>18804.2</v>
      </c>
      <c r="K44" s="9" t="s">
        <v>67</v>
      </c>
      <c r="L44" s="11">
        <v>21917.7</v>
      </c>
      <c r="M44" s="9" t="s">
        <v>67</v>
      </c>
      <c r="N44" s="11">
        <v>22243.599999999999</v>
      </c>
      <c r="O44" s="9" t="s">
        <v>67</v>
      </c>
      <c r="P44" s="11">
        <v>22200.799999999999</v>
      </c>
      <c r="Q44" s="9" t="s">
        <v>67</v>
      </c>
      <c r="R44" s="11">
        <v>19025.2</v>
      </c>
      <c r="S44" s="9" t="s">
        <v>67</v>
      </c>
      <c r="T44" s="9" t="s">
        <v>69</v>
      </c>
      <c r="U44" s="9" t="s">
        <v>67</v>
      </c>
    </row>
    <row r="45" spans="1:21" ht="15" customHeight="1" x14ac:dyDescent="0.25">
      <c r="A45" s="6" t="s">
        <v>42</v>
      </c>
      <c r="B45" s="8" t="s">
        <v>69</v>
      </c>
      <c r="C45" s="8" t="s">
        <v>67</v>
      </c>
      <c r="D45" s="10">
        <v>4812.3999999999996</v>
      </c>
      <c r="E45" s="8" t="s">
        <v>67</v>
      </c>
      <c r="F45" s="10">
        <v>5021.7</v>
      </c>
      <c r="G45" s="8" t="s">
        <v>67</v>
      </c>
      <c r="H45" s="10">
        <v>5649.1</v>
      </c>
      <c r="I45" s="8" t="s">
        <v>67</v>
      </c>
      <c r="J45" s="10">
        <v>5637.7</v>
      </c>
      <c r="K45" s="8" t="s">
        <v>67</v>
      </c>
      <c r="L45" s="10">
        <v>5734.6</v>
      </c>
      <c r="M45" s="8" t="s">
        <v>67</v>
      </c>
      <c r="N45" s="10">
        <v>5790.5</v>
      </c>
      <c r="O45" s="8" t="s">
        <v>70</v>
      </c>
      <c r="P45" s="10">
        <v>5971.8</v>
      </c>
      <c r="Q45" s="8" t="s">
        <v>71</v>
      </c>
      <c r="R45" s="8" t="s">
        <v>69</v>
      </c>
      <c r="S45" s="8" t="s">
        <v>67</v>
      </c>
      <c r="T45" s="8" t="s">
        <v>69</v>
      </c>
      <c r="U45" s="8" t="s">
        <v>67</v>
      </c>
    </row>
    <row r="46" spans="1:21" ht="15" customHeight="1" x14ac:dyDescent="0.25">
      <c r="A46" s="6" t="s">
        <v>43</v>
      </c>
      <c r="B46" s="11">
        <v>396523.5</v>
      </c>
      <c r="C46" s="9" t="s">
        <v>67</v>
      </c>
      <c r="D46" s="11">
        <v>393408.7</v>
      </c>
      <c r="E46" s="9" t="s">
        <v>67</v>
      </c>
      <c r="F46" s="11">
        <v>375947.3</v>
      </c>
      <c r="G46" s="9" t="s">
        <v>67</v>
      </c>
      <c r="H46" s="11">
        <v>347632.1</v>
      </c>
      <c r="I46" s="9" t="s">
        <v>67</v>
      </c>
      <c r="J46" s="11">
        <v>333471.3</v>
      </c>
      <c r="K46" s="9" t="s">
        <v>67</v>
      </c>
      <c r="L46" s="11">
        <v>353316.4</v>
      </c>
      <c r="M46" s="9" t="s">
        <v>67</v>
      </c>
      <c r="N46" s="11">
        <v>370294.3</v>
      </c>
      <c r="O46" s="9" t="s">
        <v>67</v>
      </c>
      <c r="P46" s="11">
        <v>361734.6</v>
      </c>
      <c r="Q46" s="9" t="s">
        <v>67</v>
      </c>
      <c r="R46" s="11">
        <v>318051.20000000001</v>
      </c>
      <c r="S46" s="9" t="s">
        <v>67</v>
      </c>
      <c r="T46" s="9" t="s">
        <v>69</v>
      </c>
      <c r="U46" s="9" t="s">
        <v>67</v>
      </c>
    </row>
    <row r="47" spans="1:21" ht="15" customHeight="1" x14ac:dyDescent="0.25">
      <c r="A47" s="6" t="s">
        <v>44</v>
      </c>
      <c r="B47" s="12">
        <v>538439</v>
      </c>
      <c r="C47" s="8" t="s">
        <v>67</v>
      </c>
      <c r="D47" s="10">
        <v>536632.9</v>
      </c>
      <c r="E47" s="8" t="s">
        <v>67</v>
      </c>
      <c r="F47" s="10">
        <v>553942.19999999995</v>
      </c>
      <c r="G47" s="8" t="s">
        <v>67</v>
      </c>
      <c r="H47" s="10">
        <v>632770.5</v>
      </c>
      <c r="I47" s="8" t="s">
        <v>67</v>
      </c>
      <c r="J47" s="10">
        <v>628729.59999999998</v>
      </c>
      <c r="K47" s="8" t="s">
        <v>67</v>
      </c>
      <c r="L47" s="12">
        <v>623994</v>
      </c>
      <c r="M47" s="8" t="s">
        <v>67</v>
      </c>
      <c r="N47" s="12">
        <v>622746</v>
      </c>
      <c r="O47" s="8" t="s">
        <v>67</v>
      </c>
      <c r="P47" s="10">
        <v>653732.6</v>
      </c>
      <c r="Q47" s="8" t="s">
        <v>70</v>
      </c>
      <c r="R47" s="10">
        <v>659730.80000000005</v>
      </c>
      <c r="S47" s="8" t="s">
        <v>70</v>
      </c>
      <c r="T47" s="8" t="s">
        <v>69</v>
      </c>
      <c r="U47" s="8" t="s">
        <v>67</v>
      </c>
    </row>
    <row r="48" spans="1:21" ht="15" customHeight="1" x14ac:dyDescent="0.25">
      <c r="A48" s="6" t="s">
        <v>45</v>
      </c>
      <c r="B48" s="11">
        <v>2111028.9</v>
      </c>
      <c r="C48" s="9" t="s">
        <v>67</v>
      </c>
      <c r="D48" s="13">
        <v>2096338</v>
      </c>
      <c r="E48" s="9" t="s">
        <v>67</v>
      </c>
      <c r="F48" s="11">
        <v>2311080.2000000002</v>
      </c>
      <c r="G48" s="9" t="s">
        <v>67</v>
      </c>
      <c r="H48" s="11">
        <v>2644716.5</v>
      </c>
      <c r="I48" s="9" t="s">
        <v>67</v>
      </c>
      <c r="J48" s="11">
        <v>2434119.2000000002</v>
      </c>
      <c r="K48" s="9" t="s">
        <v>67</v>
      </c>
      <c r="L48" s="11">
        <v>2359789.9</v>
      </c>
      <c r="M48" s="9" t="s">
        <v>67</v>
      </c>
      <c r="N48" s="11">
        <v>2420897.2000000002</v>
      </c>
      <c r="O48" s="9" t="s">
        <v>67</v>
      </c>
      <c r="P48" s="11">
        <v>2526615.2000000002</v>
      </c>
      <c r="Q48" s="9" t="s">
        <v>67</v>
      </c>
      <c r="R48" s="9" t="s">
        <v>69</v>
      </c>
      <c r="S48" s="9" t="s">
        <v>67</v>
      </c>
      <c r="T48" s="9" t="s">
        <v>69</v>
      </c>
      <c r="U48" s="9" t="s">
        <v>67</v>
      </c>
    </row>
    <row r="49" spans="1:21" ht="15" customHeight="1" x14ac:dyDescent="0.25">
      <c r="A49" s="6" t="s">
        <v>46</v>
      </c>
      <c r="B49" s="10">
        <v>3181.5</v>
      </c>
      <c r="C49" s="8" t="s">
        <v>67</v>
      </c>
      <c r="D49" s="10">
        <v>3362.5</v>
      </c>
      <c r="E49" s="8" t="s">
        <v>67</v>
      </c>
      <c r="F49" s="10">
        <v>3457.9</v>
      </c>
      <c r="G49" s="8" t="s">
        <v>67</v>
      </c>
      <c r="H49" s="10">
        <v>3654.5</v>
      </c>
      <c r="I49" s="8" t="s">
        <v>67</v>
      </c>
      <c r="J49" s="10">
        <v>3954.2</v>
      </c>
      <c r="K49" s="8" t="s">
        <v>67</v>
      </c>
      <c r="L49" s="10">
        <v>4299.1000000000004</v>
      </c>
      <c r="M49" s="8" t="s">
        <v>67</v>
      </c>
      <c r="N49" s="10">
        <v>4663.1000000000004</v>
      </c>
      <c r="O49" s="8" t="s">
        <v>67</v>
      </c>
      <c r="P49" s="10">
        <v>4950.7</v>
      </c>
      <c r="Q49" s="8" t="s">
        <v>67</v>
      </c>
      <c r="R49" s="10">
        <v>4185.6000000000004</v>
      </c>
      <c r="S49" s="8" t="s">
        <v>67</v>
      </c>
      <c r="T49" s="8" t="s">
        <v>69</v>
      </c>
      <c r="U49" s="8" t="s">
        <v>67</v>
      </c>
    </row>
    <row r="50" spans="1:21" ht="15" customHeight="1" x14ac:dyDescent="0.25">
      <c r="A50" s="6" t="s">
        <v>47</v>
      </c>
      <c r="B50" s="11">
        <v>7584.8</v>
      </c>
      <c r="C50" s="9" t="s">
        <v>67</v>
      </c>
      <c r="D50" s="11">
        <v>8149.6</v>
      </c>
      <c r="E50" s="9" t="s">
        <v>67</v>
      </c>
      <c r="F50" s="13">
        <v>8562</v>
      </c>
      <c r="G50" s="9" t="s">
        <v>67</v>
      </c>
      <c r="H50" s="11">
        <v>9072.2999999999993</v>
      </c>
      <c r="I50" s="9" t="s">
        <v>67</v>
      </c>
      <c r="J50" s="11">
        <v>9656.5</v>
      </c>
      <c r="K50" s="9" t="s">
        <v>67</v>
      </c>
      <c r="L50" s="11">
        <v>10038.299999999999</v>
      </c>
      <c r="M50" s="9" t="s">
        <v>67</v>
      </c>
      <c r="N50" s="13">
        <v>10744</v>
      </c>
      <c r="O50" s="9" t="s">
        <v>67</v>
      </c>
      <c r="P50" s="11">
        <v>11209.1</v>
      </c>
      <c r="Q50" s="9" t="s">
        <v>70</v>
      </c>
      <c r="R50" s="11">
        <v>10766.3</v>
      </c>
      <c r="S50" s="9" t="s">
        <v>71</v>
      </c>
      <c r="T50" s="9" t="s">
        <v>69</v>
      </c>
      <c r="U50" s="9" t="s">
        <v>67</v>
      </c>
    </row>
    <row r="51" spans="1:21" ht="15" customHeight="1" x14ac:dyDescent="0.25">
      <c r="A51" s="6" t="s">
        <v>48</v>
      </c>
      <c r="B51" s="10">
        <v>9585.7999999999993</v>
      </c>
      <c r="C51" s="8" t="s">
        <v>67</v>
      </c>
      <c r="D51" s="10">
        <v>9625.4</v>
      </c>
      <c r="E51" s="8" t="s">
        <v>67</v>
      </c>
      <c r="F51" s="10">
        <v>9968.6</v>
      </c>
      <c r="G51" s="8" t="s">
        <v>67</v>
      </c>
      <c r="H51" s="10">
        <v>10264.1</v>
      </c>
      <c r="I51" s="8" t="s">
        <v>67</v>
      </c>
      <c r="J51" s="10">
        <v>10719.9</v>
      </c>
      <c r="K51" s="8" t="s">
        <v>67</v>
      </c>
      <c r="L51" s="12">
        <v>11559</v>
      </c>
      <c r="M51" s="8" t="s">
        <v>67</v>
      </c>
      <c r="N51" s="10">
        <v>12828.1</v>
      </c>
      <c r="O51" s="8" t="s">
        <v>67</v>
      </c>
      <c r="P51" s="10">
        <v>13752.8</v>
      </c>
      <c r="Q51" s="8" t="s">
        <v>70</v>
      </c>
      <c r="R51" s="10">
        <v>13068.9</v>
      </c>
      <c r="S51" s="8" t="s">
        <v>71</v>
      </c>
      <c r="T51" s="8" t="s">
        <v>69</v>
      </c>
      <c r="U51" s="8" t="s">
        <v>67</v>
      </c>
    </row>
    <row r="52" spans="1:21" ht="15" customHeight="1" x14ac:dyDescent="0.25">
      <c r="A52" s="6" t="s">
        <v>49</v>
      </c>
      <c r="B52" s="11">
        <v>33679.300000000003</v>
      </c>
      <c r="C52" s="9" t="s">
        <v>67</v>
      </c>
      <c r="D52" s="11">
        <v>36426.699999999997</v>
      </c>
      <c r="E52" s="9" t="s">
        <v>67</v>
      </c>
      <c r="F52" s="11">
        <v>35467.5</v>
      </c>
      <c r="G52" s="9" t="s">
        <v>67</v>
      </c>
      <c r="H52" s="11">
        <v>35740.199999999997</v>
      </c>
      <c r="I52" s="9" t="s">
        <v>67</v>
      </c>
      <c r="J52" s="11">
        <v>36779.300000000003</v>
      </c>
      <c r="K52" s="9" t="s">
        <v>67</v>
      </c>
      <c r="L52" s="11">
        <v>39235.300000000003</v>
      </c>
      <c r="M52" s="9" t="s">
        <v>67</v>
      </c>
      <c r="N52" s="11">
        <v>42892.2</v>
      </c>
      <c r="O52" s="9" t="s">
        <v>67</v>
      </c>
      <c r="P52" s="11">
        <v>46005.4</v>
      </c>
      <c r="Q52" s="9" t="s">
        <v>67</v>
      </c>
      <c r="R52" s="11">
        <v>46796.4</v>
      </c>
      <c r="S52" s="9" t="s">
        <v>67</v>
      </c>
      <c r="T52" s="9" t="s">
        <v>69</v>
      </c>
      <c r="U52" s="9" t="s">
        <v>67</v>
      </c>
    </row>
    <row r="53" spans="1:21" ht="15" customHeight="1" x14ac:dyDescent="0.25">
      <c r="A53" s="6" t="s">
        <v>50</v>
      </c>
      <c r="B53" s="10">
        <v>683587.3</v>
      </c>
      <c r="C53" s="8" t="s">
        <v>67</v>
      </c>
      <c r="D53" s="10">
        <v>719726.6</v>
      </c>
      <c r="E53" s="8" t="s">
        <v>67</v>
      </c>
      <c r="F53" s="10">
        <v>707000.8</v>
      </c>
      <c r="G53" s="8" t="s">
        <v>67</v>
      </c>
      <c r="H53" s="10">
        <v>777042.3</v>
      </c>
      <c r="I53" s="8" t="s">
        <v>67</v>
      </c>
      <c r="J53" s="10">
        <v>785618.9</v>
      </c>
      <c r="K53" s="8" t="s">
        <v>67</v>
      </c>
      <c r="L53" s="10">
        <v>760497.1</v>
      </c>
      <c r="M53" s="8" t="s">
        <v>67</v>
      </c>
      <c r="N53" s="10">
        <v>658544.4</v>
      </c>
      <c r="O53" s="8" t="s">
        <v>67</v>
      </c>
      <c r="P53" s="10">
        <v>679132.2</v>
      </c>
      <c r="Q53" s="8" t="s">
        <v>67</v>
      </c>
      <c r="R53" s="10">
        <v>626576.19999999995</v>
      </c>
      <c r="S53" s="8" t="s">
        <v>67</v>
      </c>
      <c r="T53" s="8" t="s">
        <v>69</v>
      </c>
      <c r="U53" s="8" t="s">
        <v>67</v>
      </c>
    </row>
    <row r="54" spans="1:21" ht="15" customHeight="1" x14ac:dyDescent="0.25">
      <c r="A54" s="6" t="s">
        <v>51</v>
      </c>
      <c r="B54" s="11">
        <v>13407.5</v>
      </c>
      <c r="C54" s="9" t="s">
        <v>67</v>
      </c>
      <c r="D54" s="11">
        <v>13691.8</v>
      </c>
      <c r="E54" s="9" t="s">
        <v>67</v>
      </c>
      <c r="F54" s="11">
        <v>13988.3</v>
      </c>
      <c r="G54" s="9" t="s">
        <v>67</v>
      </c>
      <c r="H54" s="11">
        <v>14617.4</v>
      </c>
      <c r="I54" s="9" t="s">
        <v>67</v>
      </c>
      <c r="J54" s="11">
        <v>15289.9</v>
      </c>
      <c r="K54" s="9" t="s">
        <v>67</v>
      </c>
      <c r="L54" s="11">
        <v>16042.4</v>
      </c>
      <c r="M54" s="9" t="s">
        <v>67</v>
      </c>
      <c r="N54" s="11">
        <v>17099.7</v>
      </c>
      <c r="O54" s="9" t="s">
        <v>67</v>
      </c>
      <c r="P54" s="11">
        <v>18046.400000000001</v>
      </c>
      <c r="Q54" s="9" t="s">
        <v>67</v>
      </c>
      <c r="R54" s="11">
        <v>17506.7</v>
      </c>
      <c r="S54" s="9" t="s">
        <v>67</v>
      </c>
      <c r="T54" s="9" t="s">
        <v>69</v>
      </c>
      <c r="U54" s="9" t="s">
        <v>67</v>
      </c>
    </row>
    <row r="55" spans="1:21" ht="15" customHeight="1" x14ac:dyDescent="0.25">
      <c r="A55" s="6" t="s">
        <v>52</v>
      </c>
      <c r="B55" s="10">
        <v>4797.3</v>
      </c>
      <c r="C55" s="8" t="s">
        <v>67</v>
      </c>
      <c r="D55" s="10">
        <v>5071.3</v>
      </c>
      <c r="E55" s="8" t="s">
        <v>67</v>
      </c>
      <c r="F55" s="10">
        <v>5325.1</v>
      </c>
      <c r="G55" s="8" t="s">
        <v>67</v>
      </c>
      <c r="H55" s="10">
        <v>5674.4</v>
      </c>
      <c r="I55" s="8" t="s">
        <v>67</v>
      </c>
      <c r="J55" s="10">
        <v>6037.3</v>
      </c>
      <c r="K55" s="8" t="s">
        <v>67</v>
      </c>
      <c r="L55" s="10">
        <v>6356.5</v>
      </c>
      <c r="M55" s="8" t="s">
        <v>67</v>
      </c>
      <c r="N55" s="10">
        <v>6671.5</v>
      </c>
      <c r="O55" s="8" t="s">
        <v>67</v>
      </c>
      <c r="P55" s="10">
        <v>7056.2</v>
      </c>
      <c r="Q55" s="8" t="s">
        <v>67</v>
      </c>
      <c r="R55" s="10">
        <v>6771.6</v>
      </c>
      <c r="S55" s="8" t="s">
        <v>67</v>
      </c>
      <c r="T55" s="8" t="s">
        <v>69</v>
      </c>
      <c r="U55" s="8" t="s">
        <v>67</v>
      </c>
    </row>
    <row r="57" spans="1:21" ht="15" customHeight="1" x14ac:dyDescent="0.25">
      <c r="A57" s="1" t="s">
        <v>72</v>
      </c>
    </row>
    <row r="58" spans="1:21" ht="15" customHeight="1" x14ac:dyDescent="0.25">
      <c r="A58" s="1" t="s">
        <v>69</v>
      </c>
      <c r="B58" s="2" t="s">
        <v>73</v>
      </c>
    </row>
    <row r="59" spans="1:21" ht="15" customHeight="1" x14ac:dyDescent="0.25">
      <c r="A59" s="1" t="s">
        <v>74</v>
      </c>
    </row>
    <row r="60" spans="1:21" ht="15" customHeight="1" x14ac:dyDescent="0.25">
      <c r="A60" s="1" t="s">
        <v>71</v>
      </c>
      <c r="B60" s="2" t="s">
        <v>75</v>
      </c>
    </row>
    <row r="61" spans="1:21" ht="15" customHeight="1" x14ac:dyDescent="0.25">
      <c r="A61" s="1" t="s">
        <v>70</v>
      </c>
      <c r="B61" s="2" t="s">
        <v>76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1" right="1" top="1" bottom="1" header="0.5" footer="0.5"/>
  <pageSetup paperSize="9" scale="9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F4C6-CBBE-463D-A9E2-D9C7A15F7F89}">
  <sheetPr>
    <tabColor theme="9" tint="-0.499984740745262"/>
  </sheetPr>
  <dimension ref="A1:D29"/>
  <sheetViews>
    <sheetView workbookViewId="0">
      <selection activeCell="J26" sqref="J26"/>
    </sheetView>
  </sheetViews>
  <sheetFormatPr defaultRowHeight="15" x14ac:dyDescent="0.25"/>
  <cols>
    <col min="1" max="1" width="10" customWidth="1"/>
    <col min="3" max="3" width="15.42578125" bestFit="1" customWidth="1"/>
    <col min="4" max="4" width="41.42578125" bestFit="1" customWidth="1"/>
  </cols>
  <sheetData>
    <row r="1" spans="1:4" x14ac:dyDescent="0.25">
      <c r="A1" t="s">
        <v>82</v>
      </c>
      <c r="C1" s="15" t="s">
        <v>83</v>
      </c>
      <c r="D1" s="15" t="s">
        <v>84</v>
      </c>
    </row>
    <row r="2" spans="1:4" x14ac:dyDescent="0.25">
      <c r="A2" s="14" t="s">
        <v>53</v>
      </c>
      <c r="C2" s="16" t="s">
        <v>14</v>
      </c>
      <c r="D2" s="16" t="s">
        <v>14</v>
      </c>
    </row>
    <row r="3" spans="1:4" x14ac:dyDescent="0.25">
      <c r="A3" s="14" t="s">
        <v>54</v>
      </c>
      <c r="C3" s="16" t="s">
        <v>15</v>
      </c>
      <c r="D3" s="16" t="s">
        <v>15</v>
      </c>
    </row>
    <row r="4" spans="1:4" x14ac:dyDescent="0.25">
      <c r="A4" s="14" t="s">
        <v>55</v>
      </c>
      <c r="C4" s="17" t="s">
        <v>85</v>
      </c>
      <c r="D4" s="16" t="s">
        <v>16</v>
      </c>
    </row>
    <row r="5" spans="1:4" x14ac:dyDescent="0.25">
      <c r="A5" s="14" t="s">
        <v>56</v>
      </c>
      <c r="C5" s="16" t="s">
        <v>17</v>
      </c>
      <c r="D5" s="16" t="s">
        <v>17</v>
      </c>
    </row>
    <row r="6" spans="1:4" x14ac:dyDescent="0.25">
      <c r="A6" s="14" t="s">
        <v>57</v>
      </c>
      <c r="C6" s="17" t="s">
        <v>86</v>
      </c>
      <c r="D6" s="16" t="s">
        <v>18</v>
      </c>
    </row>
    <row r="7" spans="1:4" x14ac:dyDescent="0.25">
      <c r="A7" s="14" t="s">
        <v>58</v>
      </c>
      <c r="C7" s="16" t="s">
        <v>19</v>
      </c>
      <c r="D7" s="16" t="s">
        <v>19</v>
      </c>
    </row>
    <row r="8" spans="1:4" x14ac:dyDescent="0.25">
      <c r="A8" s="14" t="s">
        <v>59</v>
      </c>
      <c r="C8" s="16" t="s">
        <v>20</v>
      </c>
      <c r="D8" s="16" t="s">
        <v>20</v>
      </c>
    </row>
    <row r="9" spans="1:4" x14ac:dyDescent="0.25">
      <c r="A9" s="14" t="s">
        <v>60</v>
      </c>
      <c r="C9" s="16" t="s">
        <v>21</v>
      </c>
      <c r="D9" s="16" t="s">
        <v>21</v>
      </c>
    </row>
    <row r="10" spans="1:4" x14ac:dyDescent="0.25">
      <c r="A10" s="14" t="s">
        <v>61</v>
      </c>
      <c r="C10" s="16" t="s">
        <v>22</v>
      </c>
      <c r="D10" s="16" t="s">
        <v>22</v>
      </c>
    </row>
    <row r="11" spans="1:4" x14ac:dyDescent="0.25">
      <c r="C11" s="16" t="s">
        <v>23</v>
      </c>
      <c r="D11" s="16" t="s">
        <v>23</v>
      </c>
    </row>
    <row r="12" spans="1:4" x14ac:dyDescent="0.25">
      <c r="C12" s="16" t="s">
        <v>24</v>
      </c>
      <c r="D12" s="16" t="s">
        <v>24</v>
      </c>
    </row>
    <row r="13" spans="1:4" x14ac:dyDescent="0.25">
      <c r="C13" s="16" t="s">
        <v>25</v>
      </c>
      <c r="D13" s="16" t="s">
        <v>25</v>
      </c>
    </row>
    <row r="14" spans="1:4" x14ac:dyDescent="0.25">
      <c r="C14" s="16" t="s">
        <v>26</v>
      </c>
      <c r="D14" s="16" t="s">
        <v>26</v>
      </c>
    </row>
    <row r="15" spans="1:4" x14ac:dyDescent="0.25">
      <c r="C15" s="16" t="s">
        <v>27</v>
      </c>
      <c r="D15" s="16" t="s">
        <v>27</v>
      </c>
    </row>
    <row r="16" spans="1:4" x14ac:dyDescent="0.25">
      <c r="C16" s="16" t="s">
        <v>28</v>
      </c>
      <c r="D16" s="16" t="s">
        <v>28</v>
      </c>
    </row>
    <row r="17" spans="3:4" x14ac:dyDescent="0.25">
      <c r="C17" s="16" t="s">
        <v>29</v>
      </c>
      <c r="D17" s="16" t="s">
        <v>29</v>
      </c>
    </row>
    <row r="18" spans="3:4" x14ac:dyDescent="0.25">
      <c r="C18" s="16" t="s">
        <v>30</v>
      </c>
      <c r="D18" s="16" t="s">
        <v>30</v>
      </c>
    </row>
    <row r="19" spans="3:4" x14ac:dyDescent="0.25">
      <c r="C19" s="16" t="s">
        <v>31</v>
      </c>
      <c r="D19" s="16" t="s">
        <v>31</v>
      </c>
    </row>
    <row r="20" spans="3:4" x14ac:dyDescent="0.25">
      <c r="C20" s="16" t="s">
        <v>32</v>
      </c>
      <c r="D20" s="16" t="s">
        <v>32</v>
      </c>
    </row>
    <row r="21" spans="3:4" x14ac:dyDescent="0.25">
      <c r="C21" s="16" t="s">
        <v>33</v>
      </c>
      <c r="D21" s="16" t="s">
        <v>33</v>
      </c>
    </row>
    <row r="22" spans="3:4" x14ac:dyDescent="0.25">
      <c r="C22" s="16" t="s">
        <v>34</v>
      </c>
      <c r="D22" s="16" t="s">
        <v>34</v>
      </c>
    </row>
    <row r="23" spans="3:4" x14ac:dyDescent="0.25">
      <c r="C23" s="16" t="s">
        <v>35</v>
      </c>
      <c r="D23" s="16" t="s">
        <v>35</v>
      </c>
    </row>
    <row r="24" spans="3:4" x14ac:dyDescent="0.25">
      <c r="C24" s="16" t="s">
        <v>36</v>
      </c>
      <c r="D24" s="16" t="s">
        <v>36</v>
      </c>
    </row>
    <row r="25" spans="3:4" x14ac:dyDescent="0.25">
      <c r="C25" s="16" t="s">
        <v>37</v>
      </c>
      <c r="D25" s="16" t="s">
        <v>37</v>
      </c>
    </row>
    <row r="26" spans="3:4" x14ac:dyDescent="0.25">
      <c r="C26" s="16" t="s">
        <v>38</v>
      </c>
      <c r="D26" s="16" t="s">
        <v>38</v>
      </c>
    </row>
    <row r="27" spans="3:4" x14ac:dyDescent="0.25">
      <c r="C27" s="16" t="s">
        <v>39</v>
      </c>
      <c r="D27" s="16" t="s">
        <v>39</v>
      </c>
    </row>
    <row r="28" spans="3:4" x14ac:dyDescent="0.25">
      <c r="C28" s="16" t="s">
        <v>40</v>
      </c>
      <c r="D28" s="16" t="s">
        <v>40</v>
      </c>
    </row>
    <row r="29" spans="3:4" x14ac:dyDescent="0.25">
      <c r="C29" s="16" t="s">
        <v>41</v>
      </c>
      <c r="D29" s="16" t="s">
        <v>41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50EC-03BF-429F-8A97-F5C960D739DE}">
  <sheetPr>
    <tabColor theme="5" tint="0.39997558519241921"/>
  </sheetPr>
  <dimension ref="A1:E15"/>
  <sheetViews>
    <sheetView topLeftCell="E1" workbookViewId="0">
      <selection activeCell="E10" sqref="E10"/>
    </sheetView>
  </sheetViews>
  <sheetFormatPr defaultRowHeight="15" x14ac:dyDescent="0.25"/>
  <cols>
    <col min="1" max="1" width="22.140625" customWidth="1"/>
    <col min="2" max="2" width="16.7109375" customWidth="1"/>
    <col min="3" max="3" width="3.5703125" customWidth="1"/>
    <col min="4" max="4" width="14.7109375" style="18" customWidth="1"/>
    <col min="5" max="5" width="36.28515625" customWidth="1"/>
  </cols>
  <sheetData>
    <row r="1" spans="1:5" ht="51.75" x14ac:dyDescent="0.25">
      <c r="E1" s="19" t="s">
        <v>97</v>
      </c>
    </row>
    <row r="2" spans="1:5" ht="18.75" customHeight="1" x14ac:dyDescent="0.25">
      <c r="A2" s="22" t="s">
        <v>87</v>
      </c>
      <c r="B2" s="23" t="s">
        <v>53</v>
      </c>
      <c r="C2" t="s">
        <v>112</v>
      </c>
    </row>
    <row r="4" spans="1:5" ht="18.75" customHeight="1" x14ac:dyDescent="0.25">
      <c r="A4" s="22" t="s">
        <v>88</v>
      </c>
      <c r="B4" s="23" t="s">
        <v>86</v>
      </c>
      <c r="E4" s="20"/>
    </row>
    <row r="5" spans="1:5" ht="69.75" customHeight="1" x14ac:dyDescent="0.25">
      <c r="E5" s="19" t="s">
        <v>118</v>
      </c>
    </row>
    <row r="6" spans="1:5" ht="18.75" customHeight="1" x14ac:dyDescent="0.25">
      <c r="A6" s="29" t="s">
        <v>92</v>
      </c>
      <c r="B6" s="29" t="str">
        <f>VLOOKUP(B4,Validate!C1:D29,2,0)</f>
        <v>Germany (until 1990 former territory of the FRG)</v>
      </c>
      <c r="C6" t="s">
        <v>113</v>
      </c>
    </row>
    <row r="8" spans="1:5" ht="51.75" customHeight="1" x14ac:dyDescent="0.25">
      <c r="E8" s="21" t="s">
        <v>89</v>
      </c>
    </row>
    <row r="9" spans="1:5" ht="18.75" customHeight="1" x14ac:dyDescent="0.25">
      <c r="A9" s="26" t="s">
        <v>93</v>
      </c>
      <c r="B9" s="30">
        <f>VLOOKUP(B6,'GDP DATA'!A9:U55,MATCH(B2,'GDP DATA'!A9:U9,0),0)</f>
        <v>2745310</v>
      </c>
      <c r="C9" t="s">
        <v>114</v>
      </c>
    </row>
    <row r="10" spans="1:5" ht="51" x14ac:dyDescent="0.25">
      <c r="E10" s="21" t="s">
        <v>90</v>
      </c>
    </row>
    <row r="12" spans="1:5" ht="25.5" x14ac:dyDescent="0.25">
      <c r="E12" s="21" t="s">
        <v>91</v>
      </c>
    </row>
    <row r="13" spans="1:5" ht="18.75" customHeight="1" x14ac:dyDescent="0.25">
      <c r="A13" t="s">
        <v>94</v>
      </c>
    </row>
    <row r="14" spans="1:5" ht="18.75" customHeight="1" x14ac:dyDescent="0.25">
      <c r="A14" s="27" t="s">
        <v>95</v>
      </c>
      <c r="B14" s="30">
        <f>VLOOKUP(B6,'Goverment Balance Data'!A10:U43,MATCH(B2,'Goverment Balance Data'!A10:U10,0),0)</f>
        <v>256</v>
      </c>
      <c r="C14" t="s">
        <v>109</v>
      </c>
    </row>
    <row r="15" spans="1:5" ht="18.75" customHeight="1" x14ac:dyDescent="0.25">
      <c r="A15" s="27" t="s">
        <v>96</v>
      </c>
      <c r="B15" s="31">
        <f>B14/B9</f>
        <v>9.3249942629429822E-5</v>
      </c>
      <c r="C15" t="s">
        <v>110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6B03A8-8271-4351-B182-0A7AE6A44D9C}">
          <x14:formula1>
            <xm:f>Validate!$A$2:$A$10</xm:f>
          </x14:formula1>
          <xm:sqref>B2</xm:sqref>
        </x14:dataValidation>
        <x14:dataValidation type="list" allowBlank="1" showInputMessage="1" showErrorMessage="1" xr:uid="{B1D5EAC3-BBBE-4495-B824-589DC1231CE6}">
          <x14:formula1>
            <xm:f>Validate!$C$2:$C$29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CBEB-9555-4037-A1FF-08EABBFA83F7}">
  <sheetPr>
    <tabColor theme="5" tint="0.39997558519241921"/>
  </sheetPr>
  <dimension ref="A1:L25"/>
  <sheetViews>
    <sheetView tabSelected="1" topLeftCell="D10" workbookViewId="0">
      <selection activeCell="L5" sqref="L5"/>
    </sheetView>
  </sheetViews>
  <sheetFormatPr defaultRowHeight="15" x14ac:dyDescent="0.25"/>
  <cols>
    <col min="1" max="1" width="24.7109375" bestFit="1" customWidth="1"/>
    <col min="2" max="4" width="11.7109375" bestFit="1" customWidth="1"/>
    <col min="5" max="10" width="12.7109375" bestFit="1" customWidth="1"/>
    <col min="12" max="12" width="32.5703125" customWidth="1"/>
  </cols>
  <sheetData>
    <row r="1" spans="1:12" ht="76.5" customHeight="1" x14ac:dyDescent="0.25">
      <c r="L1" s="19" t="s">
        <v>98</v>
      </c>
    </row>
    <row r="2" spans="1:12" ht="18.75" customHeight="1" x14ac:dyDescent="0.25">
      <c r="A2" s="22" t="s">
        <v>99</v>
      </c>
      <c r="B2" s="23" t="s">
        <v>86</v>
      </c>
      <c r="C2" t="s">
        <v>112</v>
      </c>
    </row>
    <row r="3" spans="1:12" ht="51" x14ac:dyDescent="0.25">
      <c r="L3" s="21" t="s">
        <v>119</v>
      </c>
    </row>
    <row r="5" spans="1:12" ht="18.75" customHeight="1" x14ac:dyDescent="0.25">
      <c r="A5" s="24" t="s">
        <v>92</v>
      </c>
      <c r="B5" s="25" t="str">
        <f>VLOOKUP(B2,Validate!C1:D29,2,0)</f>
        <v>Germany (until 1990 former territory of the FRG)</v>
      </c>
      <c r="C5" t="s">
        <v>113</v>
      </c>
    </row>
    <row r="6" spans="1:12" ht="63.75" x14ac:dyDescent="0.25">
      <c r="L6" s="21" t="s">
        <v>100</v>
      </c>
    </row>
    <row r="8" spans="1:12" ht="18.75" customHeight="1" x14ac:dyDescent="0.25">
      <c r="A8" t="s">
        <v>101</v>
      </c>
    </row>
    <row r="9" spans="1:12" ht="18.75" customHeight="1" x14ac:dyDescent="0.25">
      <c r="B9" s="28" t="s">
        <v>53</v>
      </c>
      <c r="C9" s="28" t="s">
        <v>54</v>
      </c>
      <c r="D9" s="28" t="s">
        <v>55</v>
      </c>
      <c r="E9" s="28" t="s">
        <v>56</v>
      </c>
      <c r="F9" s="28" t="s">
        <v>57</v>
      </c>
      <c r="G9" s="28" t="s">
        <v>58</v>
      </c>
      <c r="H9" s="28" t="s">
        <v>59</v>
      </c>
      <c r="I9" s="28" t="s">
        <v>60</v>
      </c>
      <c r="J9" s="28" t="s">
        <v>61</v>
      </c>
      <c r="K9" t="s">
        <v>114</v>
      </c>
    </row>
    <row r="10" spans="1:12" ht="18.75" customHeight="1" x14ac:dyDescent="0.25">
      <c r="A10" t="s">
        <v>102</v>
      </c>
      <c r="B10" s="32">
        <f>INDEX('GDP DATA'!$A$9:$U$55,MATCH($B$5,'GDP DATA'!$A$9:$A$55,0),MATCH(B9,'GDP DATA'!$A$9:$U$9,0))</f>
        <v>2745310</v>
      </c>
      <c r="C10" s="32">
        <f>INDEX('GDP DATA'!$A$9:$U$55,MATCH($B$5,'GDP DATA'!$A$9:$A$55,0),MATCH(C9,'GDP DATA'!$A$9:$U$9,0))</f>
        <v>2811350</v>
      </c>
      <c r="D10" s="32">
        <f>INDEX('GDP DATA'!$A$9:$U$55,MATCH($B$5,'GDP DATA'!$A$9:$A$55,0),MATCH(D9,'GDP DATA'!$A$9:$U$9,0))</f>
        <v>2927430</v>
      </c>
      <c r="E10" s="32">
        <f>INDEX('GDP DATA'!$A$9:$U$55,MATCH($B$5,'GDP DATA'!$A$9:$A$55,0),MATCH(E9,'GDP DATA'!$A$9:$U$9,0))</f>
        <v>3026180</v>
      </c>
      <c r="F10" s="32">
        <f>INDEX('GDP DATA'!$A$9:$U$55,MATCH($B$5,'GDP DATA'!$A$9:$A$55,0),MATCH(F9,'GDP DATA'!$A$9:$U$9,0))</f>
        <v>3134740</v>
      </c>
      <c r="G10" s="32">
        <f>INDEX('GDP DATA'!$A$9:$U$55,MATCH($B$5,'GDP DATA'!$A$9:$A$55,0),MATCH(G9,'GDP DATA'!$A$9:$U$9,0))</f>
        <v>3267160</v>
      </c>
      <c r="H10" s="32">
        <f>INDEX('GDP DATA'!$A$9:$U$55,MATCH($B$5,'GDP DATA'!$A$9:$A$55,0),MATCH(H9,'GDP DATA'!$A$9:$U$9,0))</f>
        <v>3367860</v>
      </c>
      <c r="I10" s="32">
        <f>INDEX('GDP DATA'!$A$9:$U$55,MATCH($B$5,'GDP DATA'!$A$9:$A$55,0),MATCH(I9,'GDP DATA'!$A$9:$U$9,0))</f>
        <v>3473350</v>
      </c>
      <c r="J10" s="32">
        <f>INDEX('GDP DATA'!$A$9:$U$55,MATCH($B$5,'GDP DATA'!$A$9:$A$55,0),MATCH(J9,'GDP DATA'!$A$9:$U$9,0))</f>
        <v>3367560</v>
      </c>
    </row>
    <row r="11" spans="1:12" ht="19.5" customHeight="1" x14ac:dyDescent="0.25"/>
    <row r="12" spans="1:12" ht="18.75" customHeight="1" x14ac:dyDescent="0.25">
      <c r="A12" t="s">
        <v>94</v>
      </c>
    </row>
    <row r="13" spans="1:12" ht="18.75" customHeight="1" x14ac:dyDescent="0.25">
      <c r="B13" s="28" t="s">
        <v>53</v>
      </c>
      <c r="C13" s="28" t="s">
        <v>54</v>
      </c>
      <c r="D13" s="28" t="s">
        <v>55</v>
      </c>
      <c r="E13" s="28" t="s">
        <v>56</v>
      </c>
      <c r="F13" s="28" t="s">
        <v>57</v>
      </c>
      <c r="G13" s="28" t="s">
        <v>58</v>
      </c>
      <c r="H13" s="28" t="s">
        <v>59</v>
      </c>
      <c r="I13" s="28" t="s">
        <v>60</v>
      </c>
      <c r="J13" s="28" t="s">
        <v>61</v>
      </c>
    </row>
    <row r="14" spans="1:12" ht="18.75" customHeight="1" x14ac:dyDescent="0.25">
      <c r="A14" t="s">
        <v>102</v>
      </c>
      <c r="B14" s="32">
        <f>INDEX('Goverment Balance Data'!$A$10:$U$43,MATCH($B$5,'Goverment Balance Data'!$A$10:$A$43,0),MATCH(B13,'Goverment Balance Data'!$A$10:$U$10,0))</f>
        <v>256</v>
      </c>
      <c r="C14" s="32">
        <f>INDEX('Goverment Balance Data'!$A$10:$U$43,MATCH($B$5,'Goverment Balance Data'!$A$10:$A$43,0),MATCH(C13,'Goverment Balance Data'!$A$10:$U$10,0))</f>
        <v>1124</v>
      </c>
      <c r="D14" s="32">
        <f>INDEX('Goverment Balance Data'!$A$10:$U$43,MATCH($B$5,'Goverment Balance Data'!$A$10:$A$43,0),MATCH(D13,'Goverment Balance Data'!$A$10:$U$10,0))</f>
        <v>16966</v>
      </c>
      <c r="E14" s="32">
        <f>INDEX('Goverment Balance Data'!$A$10:$U$43,MATCH($B$5,'Goverment Balance Data'!$A$10:$A$43,0),MATCH(E13,'Goverment Balance Data'!$A$10:$U$10,0))</f>
        <v>29068</v>
      </c>
      <c r="F14" s="32">
        <f>INDEX('Goverment Balance Data'!$A$10:$U$43,MATCH($B$5,'Goverment Balance Data'!$A$10:$A$43,0),MATCH(F13,'Goverment Balance Data'!$A$10:$U$10,0))</f>
        <v>36374</v>
      </c>
      <c r="G14" s="32">
        <f>INDEX('Goverment Balance Data'!$A$10:$U$43,MATCH($B$5,'Goverment Balance Data'!$A$10:$A$43,0),MATCH(G13,'Goverment Balance Data'!$A$10:$U$10,0))</f>
        <v>43652</v>
      </c>
      <c r="H14" s="32">
        <f>INDEX('Goverment Balance Data'!$A$10:$U$43,MATCH($B$5,'Goverment Balance Data'!$A$10:$A$43,0),MATCH(H13,'Goverment Balance Data'!$A$10:$U$10,0))</f>
        <v>64438</v>
      </c>
      <c r="I14" s="32">
        <f>INDEX('Goverment Balance Data'!$A$10:$U$43,MATCH($B$5,'Goverment Balance Data'!$A$10:$A$43,0),MATCH(I13,'Goverment Balance Data'!$A$10:$U$10,0))</f>
        <v>51099</v>
      </c>
      <c r="J14" s="32">
        <f>INDEX('Goverment Balance Data'!$A$10:$U$43,MATCH($B$5,'Goverment Balance Data'!$A$10:$A$43,0),MATCH(J13,'Goverment Balance Data'!$A$10:$U$10,0))</f>
        <v>-145246</v>
      </c>
      <c r="L14" s="32"/>
    </row>
    <row r="15" spans="1:12" ht="18.75" customHeight="1" x14ac:dyDescent="0.25"/>
    <row r="16" spans="1:12" ht="19.5" customHeight="1" x14ac:dyDescent="0.25">
      <c r="A16" t="s">
        <v>96</v>
      </c>
      <c r="B16" s="33">
        <f>B14/B10</f>
        <v>9.3249942629429822E-5</v>
      </c>
      <c r="C16" s="33">
        <f t="shared" ref="C16:J16" si="0">C14/C10</f>
        <v>3.9980792146121968E-4</v>
      </c>
      <c r="D16" s="33">
        <f t="shared" si="0"/>
        <v>5.7955271347222646E-3</v>
      </c>
      <c r="E16" s="33">
        <f t="shared" si="0"/>
        <v>9.6055092558935684E-3</v>
      </c>
      <c r="F16" s="33">
        <f t="shared" si="0"/>
        <v>1.1603514167044157E-2</v>
      </c>
      <c r="G16" s="33">
        <f t="shared" si="0"/>
        <v>1.3360839383440052E-2</v>
      </c>
      <c r="H16" s="33">
        <f t="shared" si="0"/>
        <v>1.913321812664422E-2</v>
      </c>
      <c r="I16" s="33">
        <f t="shared" si="0"/>
        <v>1.4711733628917327E-2</v>
      </c>
      <c r="J16" s="33">
        <f t="shared" si="0"/>
        <v>-4.3130931594388813E-2</v>
      </c>
    </row>
    <row r="18" spans="1:12" ht="64.5" x14ac:dyDescent="0.25">
      <c r="L18" s="19" t="s">
        <v>103</v>
      </c>
    </row>
    <row r="19" spans="1:12" ht="18.75" customHeight="1" x14ac:dyDescent="0.25">
      <c r="A19" t="s">
        <v>104</v>
      </c>
      <c r="L19" s="19"/>
    </row>
    <row r="20" spans="1:12" ht="18.75" customHeight="1" x14ac:dyDescent="0.25">
      <c r="A20" s="22" t="s">
        <v>105</v>
      </c>
      <c r="B20" s="23" t="s">
        <v>53</v>
      </c>
      <c r="H20" t="s">
        <v>109</v>
      </c>
    </row>
    <row r="21" spans="1:12" ht="51.75" x14ac:dyDescent="0.25">
      <c r="L21" s="19" t="s">
        <v>120</v>
      </c>
    </row>
    <row r="22" spans="1:12" ht="18.75" customHeight="1" x14ac:dyDescent="0.25">
      <c r="A22" s="22" t="s">
        <v>107</v>
      </c>
      <c r="B22" s="23">
        <v>10</v>
      </c>
      <c r="H22" t="s">
        <v>110</v>
      </c>
    </row>
    <row r="24" spans="1:12" ht="76.5" x14ac:dyDescent="0.25">
      <c r="L24" s="21" t="s">
        <v>106</v>
      </c>
    </row>
    <row r="25" spans="1:12" ht="51" x14ac:dyDescent="0.25">
      <c r="A25" s="34" t="s">
        <v>108</v>
      </c>
      <c r="B25" s="35">
        <f ca="1">AVERAGE(OFFSET(B16,0,MATCH(B20,B13:J13,0)-1,1,B22))</f>
        <v>3.5080519962626031E-3</v>
      </c>
      <c r="H25" t="s">
        <v>111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618DFA-DB6F-4A7C-956C-DBA97069F9CA}">
          <x14:formula1>
            <xm:f>Validate!$C$2:$C$29</xm:f>
          </x14:formula1>
          <xm:sqref>B2</xm:sqref>
        </x14:dataValidation>
        <x14:dataValidation type="list" allowBlank="1" showInputMessage="1" showErrorMessage="1" xr:uid="{1CFDE2AD-C5FE-4C08-9890-56F6C1724D50}">
          <x14:formula1>
            <xm:f>Validate!$A$2:$A$10</xm:f>
          </x14:formula1>
          <xm:sqref>B20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Goverment Balance Data</vt:lpstr>
      <vt:lpstr>GDP DATA</vt:lpstr>
      <vt:lpstr>Validate</vt:lpstr>
      <vt:lpstr>Country &amp; YR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Dimitris Kaisaris</cp:lastModifiedBy>
  <dcterms:created xsi:type="dcterms:W3CDTF">2022-02-19T23:59:35Z</dcterms:created>
  <dcterms:modified xsi:type="dcterms:W3CDTF">2022-02-21T17:25:17Z</dcterms:modified>
</cp:coreProperties>
</file>