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A65089DA-50FA-4D91-A125-201100A5A9DB}" xr6:coauthVersionLast="46" xr6:coauthVersionMax="46" xr10:uidLastSave="{00000000-0000-0000-0000-000000000000}"/>
  <bookViews>
    <workbookView xWindow="-120" yWindow="-120" windowWidth="29040" windowHeight="15840" tabRatio="690" activeTab="1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<sst xmlns="http://schemas.openxmlformats.org/spreadsheetml/2006/main" count="884" uniqueCount="314">
  <si>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</si>
  <si>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</si>
  <si>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</si>
  <si>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</si>
  <si>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</si>
  <si>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</si>
  <si>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</si>
  <si>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</si>
  <si>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</si>
  <si>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</si>
  <si>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</si>
  <si>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</si>
  <si>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</si>
  <si>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</si>
  <si>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</si>
  <si>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</si>
  <si>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</si>
  <si>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</si>
  <si>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</si>
  <si>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</si>
  <si>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</si>
  <si>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</si>
  <si>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</si>
  <si>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 xml:space="preserve">Теор.и методика  разв. речи у детей 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</si>
  <si>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</si>
  <si>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</si>
  <si>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</si>
  <si>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</si>
  <si>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</si>
  <si>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</si>
  <si>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 xml:space="preserve">МО прод.вид. </t>
  </si>
  <si>
    <t>деят. с пр.</t>
  </si>
  <si>
    <t>Математика</t>
  </si>
  <si>
    <t xml:space="preserve">Английский 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</si>
  <si>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</si>
  <si>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</si>
  <si>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</si>
  <si>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</si>
  <si>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</si>
  <si>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</si>
  <si>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</si>
  <si>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</si>
  <si>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</si>
  <si>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</si>
  <si>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</si>
  <si>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</si>
  <si>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</si>
  <si>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</si>
  <si>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</si>
  <si>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</si>
  <si>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</si>
  <si>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</si>
  <si>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</si>
  <si>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</si>
  <si>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</si>
  <si>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</si>
  <si>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</si>
  <si>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Плавание</t>
  </si>
  <si>
    <t>РЯ и КР (1 п.)</t>
  </si>
  <si>
    <t>РЯ и КР (2 п.)</t>
  </si>
  <si>
    <t>Пр.по х/о.м.и из.                                              иск.</t>
  </si>
  <si>
    <t>ТиМ матем. развития</t>
  </si>
  <si>
    <t>ТиМОФВ и раз.дет.ран.ДВ</t>
  </si>
  <si>
    <t>ТиМ матем. разв</t>
  </si>
  <si>
    <t xml:space="preserve">Теор.осн.дошкольного образования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</si>
  <si>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</si>
  <si>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</si>
  <si>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</si>
  <si>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</si>
  <si>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</si>
  <si>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</si>
  <si>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</si>
  <si>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</si>
  <si>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</si>
  <si>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</si>
  <si>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</si>
  <si>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</si>
  <si>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>Мед.-биологич. и соц. осн. здоровья</t>
  </si>
  <si>
    <t>ТиМОФВиРДРиДВ</t>
  </si>
  <si>
    <t xml:space="preserve">Спорт.игры </t>
  </si>
  <si>
    <t>Т и МОД кл. рук.</t>
  </si>
  <si>
    <t>Пр. по сов. двиг. умений и навыков</t>
  </si>
  <si>
    <t>ТиМОФВиРДРиДВ с практикум.</t>
  </si>
  <si>
    <t>Теория и методика матем. развития</t>
  </si>
  <si>
    <t>ОТДЕЛЕНИЕ ПРИКЛАДНАЯ ИНФОРМАТИКА</t>
  </si>
  <si>
    <t>(Макарова Е.Ю.)</t>
  </si>
  <si>
    <t>Осн.орг.внеур. работы</t>
  </si>
  <si>
    <t xml:space="preserve">Русск.яз.с МП </t>
  </si>
  <si>
    <t>(Радыгина Э.Ю.)</t>
  </si>
  <si>
    <t>(Суховаров А.Ю.)</t>
  </si>
  <si>
    <t>(Жукова Т.Д.)</t>
  </si>
  <si>
    <t>Тур.раб.с осн. кр.</t>
  </si>
  <si>
    <t xml:space="preserve">Туристическая работа с основами </t>
  </si>
  <si>
    <t>краеведения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</si>
  <si>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</si>
  <si>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</si>
  <si>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</si>
  <si>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</si>
  <si>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</si>
  <si>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</si>
  <si>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</si>
  <si>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</si>
  <si>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</si>
  <si>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</si>
  <si>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</si>
  <si>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</si>
  <si>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</si>
  <si>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</si>
  <si>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</si>
  <si>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</si>
  <si>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</si>
  <si>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</si>
  <si>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</si>
  <si>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</si>
  <si>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</si>
  <si>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</si>
  <si>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</si>
  <si>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</si>
  <si>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</si>
  <si>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</si>
  <si>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</si>
  <si>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</si>
  <si>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</si>
  <si>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</si>
  <si>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</si>
  <si>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Теор.и метод.осн.орг.труд.деят.дош.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</si>
  <si>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</si>
  <si>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</si>
  <si>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</si>
  <si>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</si>
  <si>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</si>
  <si>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</si>
  <si>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</si>
  <si>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</si>
  <si>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</si>
  <si>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</si>
  <si>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</si>
  <si>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</si>
  <si>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</si>
  <si>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</si>
  <si>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</si>
  <si>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</si>
  <si>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</si>
  <si>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бас</t>
  </si>
  <si>
    <t>Психология общения</t>
  </si>
  <si>
    <t xml:space="preserve">Рус. яз. и РК в проф. </t>
  </si>
  <si>
    <t>группа 203</t>
  </si>
  <si>
    <t>(Горбунов А.В.)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</si>
  <si>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</si>
  <si>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</si>
  <si>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</si>
  <si>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</si>
  <si>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</si>
  <si>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</si>
  <si>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</si>
  <si>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</si>
  <si>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</si>
  <si>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</si>
  <si>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</si>
  <si>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</si>
  <si>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</si>
  <si>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</si>
  <si>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</si>
  <si>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</si>
  <si>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</si>
  <si>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</si>
  <si>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</si>
  <si>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</si>
  <si>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</si>
  <si>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</si>
  <si>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</si>
  <si>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</si>
  <si>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</si>
  <si>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</si>
  <si>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</si>
  <si>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</si>
  <si>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</si>
  <si>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</si>
  <si>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</si>
  <si>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</si>
  <si>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</si>
  <si>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</si>
  <si>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</si>
  <si>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</si>
  <si>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</si>
  <si>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</si>
  <si>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</si>
  <si>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</si>
  <si>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</si>
  <si>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</si>
  <si>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>(Анциферова А.В.)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</si>
  <si>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</si>
  <si>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</si>
  <si>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</si>
  <si>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(Зарековская Л.В.)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</si>
  <si>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</si>
  <si>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</si>
  <si>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</si>
  <si>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</si>
  <si>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</si>
  <si>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</si>
  <si>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</si>
  <si>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</si>
  <si>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</si>
  <si>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</si>
  <si>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</si>
  <si>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</si>
  <si>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</si>
  <si>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</si>
  <si>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</si>
  <si>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</si>
  <si>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</si>
  <si>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</si>
  <si>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</si>
  <si>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</si>
  <si>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</si>
  <si>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</si>
  <si>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</si>
  <si>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</si>
  <si>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</si>
  <si>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</si>
  <si>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</si>
  <si>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</si>
  <si>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</si>
  <si>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(Бакалова Е.Ю.)</t>
  </si>
  <si>
    <t>(Коханов Е.А.)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</si>
  <si>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</si>
  <si>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</si>
  <si>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</si>
  <si>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</si>
  <si>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</si>
  <si>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</si>
  <si>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</si>
  <si>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</si>
  <si>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</si>
  <si>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</si>
  <si>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</si>
  <si>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</si>
  <si>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</si>
  <si>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</si>
  <si>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</si>
  <si>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</si>
  <si>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</si>
  <si>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</si>
  <si>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</si>
  <si>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</si>
  <si>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</si>
  <si>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</si>
  <si>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</si>
  <si>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</si>
  <si>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</si>
  <si>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</si>
  <si>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</si>
  <si>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</si>
  <si>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</si>
  <si>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</si>
  <si>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</si>
  <si>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</si>
  <si>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</si>
  <si>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</si>
  <si>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Менеджмент в проф. деятельности</t>
  </si>
  <si>
    <t>(с/р)</t>
  </si>
  <si>
    <t xml:space="preserve">(с/р)(Петкова Т.Э.) 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</si>
  <si>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</si>
  <si>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</si>
  <si>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</si>
  <si>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</si>
  <si>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</si>
  <si>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t>Единоборства (ю)</t>
  </si>
  <si>
    <t>Численные методы</t>
  </si>
  <si>
    <t>Кураторский час</t>
  </si>
  <si>
    <t>3 неделя 12.09-17.09.2022</t>
  </si>
  <si>
    <r>
      <t>(</t>
    </r>
    <r>
      <rPr>
        <i/>
        <sz val="9"/>
        <color rgb="FF0000FF"/>
        <rFont val="Times New Roman"/>
        <family val="1"/>
        <charset val="204"/>
      </rPr>
      <t>Бакаловава Е.Ю.)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</si>
  <si>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</si>
  <si>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Милякова О.А.)</t>
    </r>
  </si>
  <si>
    <t xml:space="preserve"> </t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</si>
  <si>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</si>
  <si>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</si>
  <si>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</si>
  <si>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</si>
  <si>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 xml:space="preserve">ТиМ эк.обр.дош. </t>
  </si>
  <si>
    <t>(Рассыпчук О.Г.)</t>
  </si>
  <si>
    <t xml:space="preserve">ТиМРречи у дет. 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</si>
  <si>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</si>
  <si>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</si>
  <si>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</si>
  <si>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</si>
  <si>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</si>
  <si>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</si>
  <si>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</si>
  <si>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</si>
  <si>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</si>
  <si>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</si>
  <si>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</si>
  <si>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</si>
  <si>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8"/>
        <rFont val="Times New Roman"/>
        <family val="1"/>
        <charset val="204"/>
      </rPr>
      <t>(Разумова ЛМ.)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</si>
  <si>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</si>
  <si>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 xml:space="preserve"> (</t>
    </r>
    <r>
      <rPr>
        <i/>
        <sz val="9"/>
        <rFont val="Times New Roman"/>
        <family val="1"/>
        <charset val="204"/>
      </rPr>
      <t>Угодин Е.С.)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</si>
  <si>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</si>
  <si>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9"/>
        <rFont val="Times New Roman"/>
        <family val="1"/>
        <charset val="204"/>
      </rPr>
      <t>(д.)</t>
    </r>
    <r>
      <rPr>
        <i/>
        <sz val="9"/>
        <rFont val="Times New Roman"/>
        <family val="1"/>
        <charset val="204"/>
      </rPr>
      <t>(Самусев В.И.)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</si>
  <si>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</si>
  <si>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</si>
  <si>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</si>
  <si>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</si>
  <si>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</si>
  <si>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</si>
  <si>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 xml:space="preserve"> (</t>
    </r>
    <r>
      <rPr>
        <i/>
        <sz val="8"/>
        <rFont val="Times New Roman"/>
        <family val="1"/>
        <charset val="204"/>
      </rPr>
      <t>Бардашова О.В.)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</si>
  <si>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</si>
  <si>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</si>
  <si>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</si>
  <si>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 xml:space="preserve">ТиПАМР уч.н. кл.                                                                                                                              </t>
    </r>
    <r>
      <rPr>
        <i/>
        <sz val="9"/>
        <rFont val="Times New Roman"/>
        <family val="1"/>
        <charset val="204"/>
      </rPr>
      <t>(Чадова Н.Н.)</t>
    </r>
  </si>
  <si>
    <t xml:space="preserve">ТиПАМР уч.н. кл.                                                                                                                              </t>
  </si>
  <si>
    <t>Час с психологом</t>
  </si>
  <si>
    <r>
      <t xml:space="preserve">Час с психологом </t>
    </r>
    <r>
      <rPr>
        <b/>
        <sz val="10"/>
        <rFont val="Times New Roman"/>
        <family val="1"/>
        <charset val="204"/>
      </rPr>
      <t>14.35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</si>
</sst>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14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14" xfId="0" applyFont="1" applyFill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3" fillId="2" borderId="8" xfId="0" applyFont="1" applyFill="1" applyBorder="1" applyAlignment="1">
      <alignment horizontal="righ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2" fillId="0" borderId="9" xfId="0" applyFont="1" applyBorder="1" applyAlignment="1">
      <alignment horizontal="right"/>
    </xf>
    <xf numFmtId="0" fontId="7" fillId="2" borderId="23" xfId="1" applyFont="1" applyFill="1" applyBorder="1" applyAlignment="1">
      <alignment horizontal="lef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0" borderId="22" xfId="1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7" fillId="0" borderId="40" xfId="1" applyFont="1" applyBorder="1" applyAlignment="1">
      <alignment vertical="distributed" wrapText="1"/>
    </xf>
    <xf numFmtId="0" fontId="7" fillId="0" borderId="20" xfId="1" applyFont="1" applyBorder="1" applyAlignment="1">
      <alignment vertical="distributed" wrapText="1"/>
    </xf>
    <xf numFmtId="0" fontId="7" fillId="2" borderId="40" xfId="1" applyFont="1" applyFill="1" applyBorder="1" applyAlignment="1">
      <alignment vertical="top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2" borderId="57" xfId="0" applyFont="1" applyFill="1" applyBorder="1"/>
    <xf numFmtId="0" fontId="22" fillId="2" borderId="37" xfId="0" applyFont="1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0" xfId="0" applyFont="1"/>
    <xf numFmtId="0" fontId="24" fillId="4" borderId="15" xfId="0" applyFont="1" applyFill="1" applyBorder="1"/>
    <xf numFmtId="0" fontId="24" fillId="4" borderId="1" xfId="0" applyFont="1" applyFill="1" applyBorder="1"/>
    <xf numFmtId="0" fontId="24" fillId="0" borderId="19" xfId="0" applyFont="1" applyBorder="1"/>
    <xf numFmtId="0" fontId="24" fillId="0" borderId="59" xfId="0" applyFont="1" applyBorder="1"/>
    <xf numFmtId="0" fontId="7" fillId="4" borderId="10" xfId="0" applyFont="1" applyFill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1" fillId="0" borderId="22" xfId="0" applyFont="1" applyBorder="1"/>
    <xf numFmtId="0" fontId="7" fillId="4" borderId="6" xfId="0" applyFont="1" applyFill="1" applyBorder="1"/>
    <xf numFmtId="0" fontId="24" fillId="4" borderId="8" xfId="0" applyFont="1" applyFill="1" applyBorder="1"/>
    <xf numFmtId="0" fontId="24" fillId="4" borderId="57" xfId="0" applyFont="1" applyFill="1" applyBorder="1"/>
    <xf numFmtId="0" fontId="24" fillId="4" borderId="37" xfId="0" applyFont="1" applyFill="1" applyBorder="1"/>
    <xf numFmtId="0" fontId="24" fillId="4" borderId="48" xfId="0" applyFont="1" applyFill="1" applyBorder="1"/>
    <xf numFmtId="0" fontId="23" fillId="0" borderId="0" xfId="0" applyFont="1"/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1" fillId="0" borderId="15" xfId="0" applyFont="1" applyBorder="1" applyAlignment="1">
      <alignment vertical="distributed"/>
    </xf>
    <xf numFmtId="0" fontId="11" fillId="0" borderId="8" xfId="0" applyFont="1" applyBorder="1" applyAlignment="1">
      <alignment horizontal="right" vertical="distributed"/>
    </xf>
    <xf numFmtId="0" fontId="1" fillId="0" borderId="21" xfId="0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1" fillId="0" borderId="18" xfId="0" applyFont="1" applyBorder="1"/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2" fillId="4" borderId="8" xfId="0" applyFont="1" applyFill="1" applyBorder="1" applyAlignment="1">
      <alignment horizontal="center"/>
    </xf>
    <xf numFmtId="0" fontId="7" fillId="2" borderId="39" xfId="1" applyFont="1" applyFill="1" applyBorder="1" applyAlignment="1">
      <alignment vertical="top" wrapText="1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7" fillId="2" borderId="18" xfId="0" applyFont="1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7" fillId="2" borderId="29" xfId="0" applyFont="1" applyFill="1" applyBorder="1"/>
    <xf numFmtId="0" fontId="0" fillId="0" borderId="22" xfId="0" applyBorder="1"/>
    <xf numFmtId="0" fontId="7" fillId="2" borderId="23" xfId="1" applyFont="1" applyFill="1" applyBorder="1" applyAlignment="1">
      <alignment vertical="top" wrapText="1"/>
    </xf>
    <xf numFmtId="0" fontId="2" fillId="4" borderId="23" xfId="1" applyFont="1" applyFill="1" applyBorder="1" applyAlignment="1">
      <alignment horizontal="left"/>
    </xf>
    <xf numFmtId="0" fontId="7" fillId="2" borderId="23" xfId="1" applyFont="1" applyFill="1" applyBorder="1" applyAlignment="1">
      <alignment wrapText="1"/>
    </xf>
    <xf numFmtId="0" fontId="7" fillId="2" borderId="9" xfId="1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7" fillId="2" borderId="40" xfId="1" applyFont="1" applyFill="1" applyBorder="1" applyAlignment="1">
      <alignment wrapText="1"/>
    </xf>
    <xf numFmtId="0" fontId="11" fillId="4" borderId="29" xfId="0" applyFont="1" applyFill="1" applyBorder="1" applyAlignment="1">
      <alignment horizontal="righ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0" borderId="9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0" fillId="0" borderId="63" xfId="0" applyBorder="1" applyAlignment="1">
      <alignment horizontal="right"/>
    </xf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/>
    </xf>
    <xf numFmtId="0" fontId="7" fillId="4" borderId="23" xfId="1" applyFont="1" applyFill="1" applyBorder="1"/>
    <xf numFmtId="0" fontId="1" fillId="4" borderId="29" xfId="0" applyFont="1" applyFill="1" applyBorder="1" applyAlignment="1">
      <alignment horizontal="right"/>
    </xf>
    <xf numFmtId="0" fontId="3" fillId="4" borderId="8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wrapText="1"/>
    </xf>
    <xf numFmtId="0" fontId="1" fillId="4" borderId="9" xfId="0" applyFont="1" applyFill="1" applyBorder="1" applyAlignment="1">
      <alignment horizontal="right"/>
    </xf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18" xfId="0" applyFont="1" applyBorder="1"/>
    <xf numFmtId="0" fontId="7" fillId="4" borderId="61" xfId="1" applyFont="1" applyFill="1" applyBorder="1" applyAlignment="1">
      <alignment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7" fillId="0" borderId="39" xfId="0" applyFont="1" applyBorder="1"/>
    <xf numFmtId="0" fontId="25" fillId="0" borderId="29" xfId="0" applyFont="1" applyBorder="1" applyAlignment="1">
      <alignment horizontal="right"/>
    </xf>
    <xf numFmtId="0" fontId="7" fillId="0" borderId="23" xfId="1" applyFont="1" applyBorder="1" applyAlignment="1">
      <alignment wrapText="1"/>
    </xf>
    <xf numFmtId="0" fontId="0" fillId="4" borderId="48" xfId="0" applyFill="1" applyBorder="1"/>
    <xf numFmtId="0" fontId="7" fillId="4" borderId="57" xfId="1" applyFont="1" applyFill="1" applyBorder="1"/>
    <xf numFmtId="0" fontId="7" fillId="4" borderId="36" xfId="0" applyFont="1" applyFill="1" applyBorder="1"/>
    <xf numFmtId="0" fontId="7" fillId="4" borderId="40" xfId="1" applyFont="1" applyFill="1" applyBorder="1"/>
    <xf numFmtId="0" fontId="7" fillId="4" borderId="29" xfId="0" applyFont="1" applyFill="1" applyBorder="1"/>
    <xf numFmtId="0" fontId="7" fillId="4" borderId="40" xfId="1" applyFont="1" applyFill="1" applyBorder="1" applyAlignment="1">
      <alignment horizontal="left"/>
    </xf>
    <xf numFmtId="0" fontId="7" fillId="4" borderId="0" xfId="0" applyFont="1" applyFill="1"/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2" fillId="0" borderId="23" xfId="1" applyFont="1" applyBorder="1" applyAlignment="1">
      <alignment wrapText="1"/>
    </xf>
    <xf numFmtId="0" fontId="7" fillId="4" borderId="15" xfId="0" applyFont="1" applyFill="1" applyBorder="1"/>
    <xf numFmtId="0" fontId="3" fillId="4" borderId="59" xfId="0" applyFont="1" applyFill="1" applyBorder="1" applyAlignment="1">
      <alignment horizontal="right"/>
    </xf>
    <xf numFmtId="0" fontId="7" fillId="4" borderId="0" xfId="1" applyFont="1" applyFill="1" applyAlignment="1">
      <alignment horizontal="left"/>
    </xf>
    <xf numFmtId="0" fontId="0" fillId="0" borderId="20" xfId="0" applyBorder="1"/>
    <xf numFmtId="0" fontId="1" fillId="0" borderId="29" xfId="0" applyFont="1" applyBorder="1" applyAlignment="1">
      <alignment vertical="distributed"/>
    </xf>
    <xf numFmtId="0" fontId="1" fillId="0" borderId="19" xfId="0" applyFont="1" applyBorder="1"/>
    <xf numFmtId="0" fontId="21" fillId="0" borderId="0" xfId="0" applyFont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1" fillId="4" borderId="0" xfId="0" applyFont="1" applyFill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9" fillId="0" borderId="15" xfId="0" applyFont="1" applyBorder="1"/>
    <xf numFmtId="0" fontId="3" fillId="0" borderId="15" xfId="0" applyFont="1" applyBorder="1"/>
    <xf numFmtId="0" fontId="7" fillId="4" borderId="21" xfId="1" applyFont="1" applyFill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26" fillId="0" borderId="18" xfId="1" applyFont="1" applyBorder="1" applyAlignment="1">
      <alignment horizontal="left"/>
    </xf>
    <xf numFmtId="0" fontId="21" fillId="0" borderId="15" xfId="0" applyFont="1" applyBorder="1" applyAlignment="1">
      <alignment horizontal="right"/>
    </xf>
    <xf numFmtId="0" fontId="22" fillId="0" borderId="15" xfId="0" applyFont="1" applyBorder="1"/>
    <xf numFmtId="0" fontId="27" fillId="0" borderId="8" xfId="0" applyFont="1" applyBorder="1" applyAlignment="1">
      <alignment horizontal="right"/>
    </xf>
    <xf numFmtId="0" fontId="22" fillId="0" borderId="49" xfId="0" applyFont="1" applyBorder="1"/>
    <xf numFmtId="0" fontId="22" fillId="4" borderId="15" xfId="0" applyFont="1" applyFill="1" applyBorder="1"/>
    <xf numFmtId="0" fontId="21" fillId="4" borderId="8" xfId="0" applyFont="1" applyFill="1" applyBorder="1" applyAlignment="1">
      <alignment horizontal="right"/>
    </xf>
    <xf numFmtId="0" fontId="27" fillId="4" borderId="9" xfId="0" applyFont="1" applyFill="1" applyBorder="1" applyAlignment="1">
      <alignment horizontal="right"/>
    </xf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7" fillId="0" borderId="9" xfId="0" applyFont="1" applyBorder="1" applyAlignment="1">
      <alignment horizontal="right"/>
    </xf>
    <xf numFmtId="0" fontId="26" fillId="0" borderId="21" xfId="1" applyFont="1" applyBorder="1" applyAlignment="1">
      <alignment horizontal="left"/>
    </xf>
    <xf numFmtId="0" fontId="21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7" fillId="4" borderId="8" xfId="0" applyFont="1" applyFill="1" applyBorder="1" applyAlignment="1">
      <alignment horizontal="right"/>
    </xf>
    <xf numFmtId="0" fontId="26" fillId="4" borderId="18" xfId="1" applyFont="1" applyFill="1" applyBorder="1" applyAlignment="1">
      <alignment horizontal="left"/>
    </xf>
    <xf numFmtId="0" fontId="22" fillId="2" borderId="0" xfId="0" applyFont="1" applyFill="1"/>
    <xf numFmtId="0" fontId="22" fillId="2" borderId="49" xfId="0" applyFont="1" applyFill="1" applyBorder="1"/>
    <xf numFmtId="0" fontId="22" fillId="0" borderId="20" xfId="0" applyFont="1" applyBorder="1"/>
    <xf numFmtId="0" fontId="22" fillId="0" borderId="22" xfId="0" applyFont="1" applyBorder="1"/>
    <xf numFmtId="0" fontId="22" fillId="2" borderId="15" xfId="0" applyFont="1" applyFill="1" applyBorder="1"/>
    <xf numFmtId="0" fontId="27" fillId="2" borderId="8" xfId="0" applyFont="1" applyFill="1" applyBorder="1" applyAlignment="1">
      <alignment horizontal="right"/>
    </xf>
    <xf numFmtId="0" fontId="26" fillId="0" borderId="0" xfId="0" applyFont="1"/>
    <xf numFmtId="0" fontId="26" fillId="0" borderId="20" xfId="0" applyFont="1" applyBorder="1"/>
    <xf numFmtId="0" fontId="26" fillId="0" borderId="23" xfId="1" applyFont="1" applyBorder="1" applyAlignment="1">
      <alignment horizontal="left"/>
    </xf>
    <xf numFmtId="0" fontId="26" fillId="4" borderId="23" xfId="0" applyFont="1" applyFill="1" applyBorder="1"/>
    <xf numFmtId="0" fontId="21" fillId="4" borderId="9" xfId="0" applyFont="1" applyFill="1" applyBorder="1" applyAlignment="1">
      <alignment horizontal="right"/>
    </xf>
    <xf numFmtId="0" fontId="22" fillId="4" borderId="0" xfId="0" applyFont="1" applyFill="1"/>
    <xf numFmtId="0" fontId="22" fillId="4" borderId="21" xfId="0" applyFont="1" applyFill="1" applyBorder="1"/>
    <xf numFmtId="0" fontId="26" fillId="0" borderId="20" xfId="1" applyFont="1" applyBorder="1" applyAlignment="1">
      <alignment horizontal="left"/>
    </xf>
    <xf numFmtId="0" fontId="26" fillId="0" borderId="22" xfId="1" applyFont="1" applyBorder="1" applyAlignment="1">
      <alignment horizontal="left"/>
    </xf>
    <xf numFmtId="0" fontId="22" fillId="0" borderId="21" xfId="0" applyFont="1" applyBorder="1"/>
    <xf numFmtId="0" fontId="26" fillId="4" borderId="21" xfId="1" applyFont="1" applyFill="1" applyBorder="1" applyAlignment="1">
      <alignment horizontal="left"/>
    </xf>
    <xf numFmtId="0" fontId="22" fillId="4" borderId="29" xfId="0" applyFont="1" applyFill="1" applyBorder="1"/>
    <xf numFmtId="0" fontId="22" fillId="4" borderId="19" xfId="0" applyFont="1" applyFill="1" applyBorder="1"/>
    <xf numFmtId="0" fontId="26" fillId="0" borderId="20" xfId="1" applyFont="1" applyBorder="1" applyAlignment="1">
      <alignment wrapText="1"/>
    </xf>
    <xf numFmtId="0" fontId="26" fillId="0" borderId="40" xfId="1" applyFont="1" applyBorder="1" applyAlignment="1">
      <alignment wrapText="1"/>
    </xf>
    <xf numFmtId="0" fontId="22" fillId="4" borderId="57" xfId="0" applyFont="1" applyFill="1" applyBorder="1"/>
    <xf numFmtId="0" fontId="22" fillId="4" borderId="37" xfId="0" applyFont="1" applyFill="1" applyBorder="1"/>
    <xf numFmtId="0" fontId="28" fillId="4" borderId="15" xfId="0" applyFont="1" applyFill="1" applyBorder="1" applyAlignment="1">
      <alignment horizontal="right"/>
    </xf>
    <xf numFmtId="0" fontId="22" fillId="4" borderId="18" xfId="0" applyFont="1" applyFill="1" applyBorder="1"/>
    <xf numFmtId="0" fontId="22" fillId="4" borderId="59" xfId="0" applyFont="1" applyFill="1" applyBorder="1"/>
    <xf numFmtId="0" fontId="22" fillId="0" borderId="57" xfId="0" applyFont="1" applyBorder="1"/>
    <xf numFmtId="0" fontId="22" fillId="0" borderId="37" xfId="0" applyFont="1" applyBorder="1"/>
    <xf numFmtId="0" fontId="26" fillId="2" borderId="40" xfId="1" applyFont="1" applyFill="1" applyBorder="1"/>
    <xf numFmtId="0" fontId="27" fillId="2" borderId="60" xfId="0" applyFont="1" applyFill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26" fillId="0" borderId="19" xfId="1" applyFont="1" applyBorder="1" applyAlignment="1">
      <alignment wrapText="1"/>
    </xf>
    <xf numFmtId="0" fontId="26" fillId="0" borderId="18" xfId="0" applyFont="1" applyBorder="1"/>
    <xf numFmtId="0" fontId="26" fillId="4" borderId="40" xfId="1" applyFont="1" applyFill="1" applyBorder="1"/>
    <xf numFmtId="0" fontId="26" fillId="4" borderId="23" xfId="1" applyFont="1" applyFill="1" applyBorder="1"/>
    <xf numFmtId="0" fontId="26" fillId="4" borderId="40" xfId="1" applyFont="1" applyFill="1" applyBorder="1" applyAlignment="1">
      <alignment horizontal="left"/>
    </xf>
    <xf numFmtId="0" fontId="26" fillId="4" borderId="15" xfId="0" applyFont="1" applyFill="1" applyBorder="1"/>
    <xf numFmtId="0" fontId="22" fillId="4" borderId="62" xfId="0" applyFont="1" applyFill="1" applyBorder="1"/>
    <xf numFmtId="0" fontId="22" fillId="4" borderId="49" xfId="0" applyFont="1" applyFill="1" applyBorder="1"/>
    <xf numFmtId="0" fontId="26" fillId="4" borderId="0" xfId="0" applyFont="1" applyFill="1"/>
    <xf numFmtId="0" fontId="29" fillId="4" borderId="8" xfId="0" applyFont="1" applyFill="1" applyBorder="1" applyAlignment="1">
      <alignment horizontal="right"/>
    </xf>
    <xf numFmtId="0" fontId="29" fillId="4" borderId="9" xfId="0" applyFont="1" applyFill="1" applyBorder="1" applyAlignment="1">
      <alignment horizontal="right"/>
    </xf>
    <xf numFmtId="0" fontId="26" fillId="4" borderId="61" xfId="1" applyFont="1" applyFill="1" applyBorder="1"/>
    <xf numFmtId="0" fontId="27" fillId="0" borderId="59" xfId="0" applyFont="1" applyBorder="1" applyAlignment="1">
      <alignment horizontal="right"/>
    </xf>
    <xf numFmtId="0" fontId="26" fillId="4" borderId="4" xfId="1" applyFont="1" applyFill="1" applyBorder="1" applyAlignment="1">
      <alignment horizontal="left"/>
    </xf>
    <xf numFmtId="0" fontId="27" fillId="4" borderId="29" xfId="0" applyFont="1" applyFill="1" applyBorder="1"/>
    <xf numFmtId="0" fontId="26" fillId="4" borderId="9" xfId="1" applyFont="1" applyFill="1" applyBorder="1" applyAlignment="1">
      <alignment horizontal="left" wrapText="1"/>
    </xf>
    <xf numFmtId="0" fontId="27" fillId="4" borderId="9" xfId="0" applyFont="1" applyFill="1" applyBorder="1"/>
    <xf numFmtId="0" fontId="21" fillId="0" borderId="9" xfId="0" applyFont="1" applyBorder="1" applyAlignment="1">
      <alignment horizontal="right" wrapText="1"/>
    </xf>
    <xf numFmtId="0" fontId="26" fillId="4" borderId="39" xfId="1" applyFont="1" applyFill="1" applyBorder="1"/>
    <xf numFmtId="0" fontId="26" fillId="4" borderId="40" xfId="1" applyFont="1" applyFill="1" applyBorder="1" applyAlignment="1">
      <alignment vertical="distributed"/>
    </xf>
    <xf numFmtId="0" fontId="21" fillId="4" borderId="9" xfId="0" applyFont="1" applyFill="1" applyBorder="1" applyAlignment="1">
      <alignment horizontal="right" vertical="distributed"/>
    </xf>
    <xf numFmtId="0" fontId="26" fillId="4" borderId="40" xfId="1" applyFont="1" applyFill="1" applyBorder="1" applyAlignment="1">
      <alignment horizontal="left" wrapText="1"/>
    </xf>
    <xf numFmtId="0" fontId="27" fillId="0" borderId="39" xfId="1" applyFont="1" applyBorder="1"/>
    <xf numFmtId="0" fontId="29" fillId="0" borderId="29" xfId="0" applyFont="1" applyBorder="1"/>
    <xf numFmtId="0" fontId="27" fillId="0" borderId="40" xfId="1" applyFont="1" applyBorder="1"/>
    <xf numFmtId="0" fontId="29" fillId="0" borderId="9" xfId="0" applyFont="1" applyBorder="1" applyAlignment="1">
      <alignment horizontal="right"/>
    </xf>
    <xf numFmtId="0" fontId="22" fillId="4" borderId="48" xfId="0" applyFont="1" applyFill="1" applyBorder="1"/>
    <xf numFmtId="0" fontId="26" fillId="0" borderId="15" xfId="0" applyFont="1" applyBorder="1" applyAlignment="1">
      <alignment horizontal="left"/>
    </xf>
    <xf numFmtId="0" fontId="7" fillId="0" borderId="21" xfId="1" applyFont="1" applyBorder="1"/>
    <xf numFmtId="0" fontId="7" fillId="4" borderId="16" xfId="0" applyFont="1" applyFill="1" applyBorder="1" applyAlignment="1">
      <alignment horizontal="center"/>
    </xf>
    <xf numFmtId="0" fontId="7" fillId="4" borderId="15" xfId="1" applyFont="1" applyFill="1" applyBorder="1" applyAlignment="1">
      <alignment wrapText="1"/>
    </xf>
    <xf numFmtId="0" fontId="0" fillId="2" borderId="21" xfId="0" applyFill="1" applyBorder="1"/>
    <xf numFmtId="0" fontId="0" fillId="2" borderId="15" xfId="0" applyFill="1" applyBorder="1"/>
    <xf numFmtId="0" fontId="1" fillId="4" borderId="40" xfId="0" applyFont="1" applyFill="1" applyBorder="1"/>
    <xf numFmtId="0" fontId="1" fillId="0" borderId="59" xfId="0" applyFont="1" applyBorder="1"/>
    <xf numFmtId="0" fontId="11" fillId="0" borderId="8" xfId="0" applyFont="1" applyBorder="1" applyAlignment="1">
      <alignment horizontal="right"/>
    </xf>
    <xf numFmtId="0" fontId="2" fillId="4" borderId="61" xfId="1" applyFont="1" applyFill="1" applyBorder="1" applyAlignment="1">
      <alignment horizontal="left"/>
    </xf>
    <xf numFmtId="0" fontId="3" fillId="4" borderId="9" xfId="1" applyFont="1" applyFill="1" applyBorder="1" applyAlignment="1">
      <alignment horizontal="right" wrapText="1"/>
    </xf>
    <xf numFmtId="0" fontId="3" fillId="4" borderId="63" xfId="1" applyFont="1" applyFill="1" applyBorder="1" applyAlignment="1">
      <alignment horizontal="right" wrapText="1"/>
    </xf>
    <xf numFmtId="0" fontId="1" fillId="4" borderId="5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29" xfId="0" applyFont="1" applyBorder="1"/>
    <xf numFmtId="0" fontId="7" fillId="4" borderId="35" xfId="0" applyFont="1" applyFill="1" applyBorder="1"/>
    <xf numFmtId="0" fontId="0" fillId="4" borderId="29" xfId="0" applyFill="1" applyBorder="1"/>
    <xf numFmtId="0" fontId="0" fillId="4" borderId="8" xfId="0" applyFill="1" applyBorder="1" applyAlignment="1">
      <alignment horizontal="right"/>
    </xf>
    <xf numFmtId="0" fontId="7" fillId="4" borderId="40" xfId="0" applyFont="1" applyFill="1" applyBorder="1"/>
    <xf numFmtId="0" fontId="7" fillId="0" borderId="29" xfId="1" applyFont="1" applyBorder="1" applyAlignment="1">
      <alignment horizontal="left" wrapText="1"/>
    </xf>
    <xf numFmtId="0" fontId="7" fillId="0" borderId="3" xfId="1" applyFont="1" applyBorder="1"/>
    <xf numFmtId="0" fontId="7" fillId="0" borderId="4" xfId="1" applyFont="1" applyBorder="1"/>
    <xf numFmtId="0" fontId="3" fillId="0" borderId="63" xfId="0" applyFont="1" applyBorder="1" applyAlignment="1">
      <alignment horizontal="right"/>
    </xf>
    <xf numFmtId="0" fontId="3" fillId="0" borderId="60" xfId="0" applyFont="1" applyBorder="1" applyAlignment="1">
      <alignment horizontal="right"/>
    </xf>
    <xf numFmtId="0" fontId="7" fillId="0" borderId="57" xfId="1" applyFont="1" applyBorder="1" applyAlignment="1">
      <alignment horizontal="left"/>
    </xf>
    <xf numFmtId="0" fontId="7" fillId="4" borderId="36" xfId="1" applyFont="1" applyFill="1" applyBorder="1" applyAlignment="1">
      <alignment wrapText="1"/>
    </xf>
    <xf numFmtId="0" fontId="9" fillId="4" borderId="18" xfId="1" applyFont="1" applyFill="1" applyBorder="1" applyAlignment="1">
      <alignment horizontal="left"/>
    </xf>
    <xf numFmtId="0" fontId="9" fillId="4" borderId="15" xfId="0" applyFont="1" applyFill="1" applyBorder="1"/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7" fillId="4" borderId="20" xfId="0" applyFont="1" applyFill="1" applyBorder="1"/>
    <xf numFmtId="0" fontId="7" fillId="4" borderId="20" xfId="1" applyFont="1" applyFill="1" applyBorder="1"/>
    <xf numFmtId="0" fontId="9" fillId="0" borderId="23" xfId="1" applyFont="1" applyBorder="1" applyAlignment="1">
      <alignment horizontal="left"/>
    </xf>
    <xf numFmtId="0" fontId="22" fillId="0" borderId="18" xfId="0" applyFont="1" applyBorder="1"/>
    <xf numFmtId="0" fontId="7" fillId="0" borderId="20" xfId="1" applyFont="1" applyBorder="1"/>
    <xf numFmtId="0" fontId="3" fillId="0" borderId="29" xfId="0" applyFont="1" applyBorder="1" applyAlignment="1">
      <alignment horizontal="right"/>
    </xf>
    <xf numFmtId="0" fontId="1" fillId="4" borderId="18" xfId="0" applyFont="1" applyFill="1" applyBorder="1"/>
    <xf numFmtId="0" fontId="3" fillId="4" borderId="21" xfId="0" applyFont="1" applyFill="1" applyBorder="1" applyAlignment="1">
      <alignment horizontal="right"/>
    </xf>
    <xf numFmtId="0" fontId="2" fillId="4" borderId="0" xfId="0" applyFont="1" applyFill="1"/>
    <xf numFmtId="0" fontId="2" fillId="4" borderId="40" xfId="0" applyFont="1" applyFill="1" applyBorder="1"/>
    <xf numFmtId="0" fontId="1" fillId="4" borderId="63" xfId="0" applyFont="1" applyFill="1" applyBorder="1"/>
    <xf numFmtId="0" fontId="3" fillId="4" borderId="60" xfId="0" applyFont="1" applyFill="1" applyBorder="1" applyAlignment="1">
      <alignment horizontal="right"/>
    </xf>
    <xf numFmtId="0" fontId="7" fillId="4" borderId="40" xfId="1" applyFont="1" applyFill="1" applyBorder="1" applyAlignment="1">
      <alignment horizontal="left" wrapText="1"/>
    </xf>
    <xf numFmtId="0" fontId="7" fillId="4" borderId="22" xfId="1" applyFont="1" applyFill="1" applyBorder="1"/>
    <xf numFmtId="0" fontId="7" fillId="2" borderId="20" xfId="0" applyFont="1" applyFill="1" applyBorder="1"/>
    <xf numFmtId="0" fontId="7" fillId="2" borderId="22" xfId="1" applyFont="1" applyFill="1" applyBorder="1"/>
    <xf numFmtId="0" fontId="7" fillId="4" borderId="35" xfId="1" applyFont="1" applyFill="1" applyBorder="1" applyAlignment="1">
      <alignment vertical="top" wrapText="1"/>
    </xf>
    <xf numFmtId="0" fontId="7" fillId="4" borderId="29" xfId="1" applyFont="1" applyFill="1" applyBorder="1" applyAlignment="1">
      <alignment wrapText="1"/>
    </xf>
    <xf numFmtId="0" fontId="7" fillId="4" borderId="21" xfId="1" applyFont="1" applyFill="1" applyBorder="1"/>
    <xf numFmtId="0" fontId="7" fillId="4" borderId="36" xfId="1" applyFont="1" applyFill="1" applyBorder="1" applyAlignment="1">
      <alignment horizontal="left"/>
    </xf>
    <xf numFmtId="0" fontId="9" fillId="0" borderId="15" xfId="0" applyFont="1" applyBorder="1" applyAlignment="1">
      <alignment horizontal="right"/>
    </xf>
    <xf numFmtId="0" fontId="7" fillId="0" borderId="61" xfId="1" applyFont="1" applyBorder="1" applyAlignment="1">
      <alignment horizontal="left" wrapText="1"/>
    </xf>
    <xf numFmtId="0" fontId="0" fillId="0" borderId="18" xfId="0" applyBorder="1"/>
    <xf numFmtId="0" fontId="7" fillId="4" borderId="57" xfId="0" applyFont="1" applyFill="1" applyBorder="1"/>
    <xf numFmtId="0" fontId="9" fillId="4" borderId="15" xfId="0" applyFont="1" applyFill="1" applyBorder="1" applyAlignment="1">
      <alignment horizontal="right"/>
    </xf>
    <xf numFmtId="0" fontId="0" fillId="0" borderId="49" xfId="0" applyBorder="1"/>
    <xf numFmtId="0" fontId="7" fillId="0" borderId="35" xfId="1" applyFont="1" applyBorder="1"/>
    <xf numFmtId="0" fontId="11" fillId="0" borderId="15" xfId="0" applyFont="1" applyBorder="1" applyAlignment="1">
      <alignment horizontal="right"/>
    </xf>
    <xf numFmtId="0" fontId="11" fillId="0" borderId="9" xfId="0" applyFont="1" applyBorder="1" applyAlignment="1">
      <alignment horizontal="right" vertical="distributed"/>
    </xf>
    <xf numFmtId="0" fontId="3" fillId="0" borderId="8" xfId="0" applyFont="1" applyBorder="1"/>
    <xf numFmtId="0" fontId="7" fillId="4" borderId="23" xfId="0" applyFont="1" applyFill="1" applyBorder="1" applyAlignment="1">
      <alignment wrapText="1"/>
    </xf>
    <xf numFmtId="0" fontId="12" fillId="4" borderId="23" xfId="1" applyFont="1" applyFill="1" applyBorder="1"/>
    <xf numFmtId="0" fontId="7" fillId="4" borderId="18" xfId="1" applyFont="1" applyFill="1" applyBorder="1" applyAlignment="1">
      <alignment vertical="top" wrapText="1"/>
    </xf>
    <xf numFmtId="0" fontId="0" fillId="2" borderId="8" xfId="0" applyFill="1" applyBorder="1"/>
    <xf numFmtId="0" fontId="7" fillId="4" borderId="61" xfId="1" applyFont="1" applyFill="1" applyBorder="1"/>
    <xf numFmtId="0" fontId="7" fillId="4" borderId="20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0" fillId="0" borderId="48" xfId="0" applyBorder="1"/>
    <xf numFmtId="0" fontId="2" fillId="0" borderId="14" xfId="0" applyFont="1" applyBorder="1" applyAlignment="1">
      <alignment horizontal="center"/>
    </xf>
    <xf numFmtId="0" fontId="22" fillId="0" borderId="48" xfId="0" applyFont="1" applyBorder="1"/>
    <xf numFmtId="0" fontId="7" fillId="0" borderId="23" xfId="1" applyFont="1" applyBorder="1" applyAlignment="1">
      <alignment horizontal="center"/>
    </xf>
    <xf numFmtId="0" fontId="7" fillId="0" borderId="37" xfId="1" applyFont="1" applyBorder="1"/>
    <xf numFmtId="0" fontId="7" fillId="0" borderId="29" xfId="0" applyFont="1" applyBorder="1"/>
    <xf numFmtId="0" fontId="7" fillId="0" borderId="39" xfId="1" applyFont="1" applyBorder="1" applyAlignment="1">
      <alignment vertical="top" wrapText="1"/>
    </xf>
    <xf numFmtId="0" fontId="7" fillId="4" borderId="40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7" fillId="0" borderId="35" xfId="1" applyFont="1" applyBorder="1" applyAlignment="1">
      <alignment horizontal="left"/>
    </xf>
    <xf numFmtId="0" fontId="7" fillId="0" borderId="36" xfId="1" applyFont="1" applyBorder="1" applyAlignment="1">
      <alignment horizontal="left"/>
    </xf>
    <xf numFmtId="0" fontId="7" fillId="0" borderId="9" xfId="0" applyFont="1" applyBorder="1"/>
    <xf numFmtId="0" fontId="12" fillId="4" borderId="35" xfId="1" applyFont="1" applyFill="1" applyBorder="1"/>
    <xf numFmtId="0" fontId="7" fillId="4" borderId="36" xfId="0" applyFont="1" applyFill="1" applyBorder="1" applyAlignment="1">
      <alignment wrapText="1"/>
    </xf>
    <xf numFmtId="0" fontId="7" fillId="4" borderId="0" xfId="1" applyFont="1" applyFill="1"/>
    <xf numFmtId="0" fontId="7" fillId="4" borderId="39" xfId="0" applyFont="1" applyFill="1" applyBorder="1"/>
    <xf numFmtId="0" fontId="7" fillId="4" borderId="39" xfId="1" applyFont="1" applyFill="1" applyBorder="1" applyAlignment="1">
      <alignment vertical="top" wrapText="1"/>
    </xf>
    <xf numFmtId="0" fontId="2" fillId="4" borderId="63" xfId="0" applyFont="1" applyFill="1" applyBorder="1" applyAlignment="1">
      <alignment horizontal="right"/>
    </xf>
    <xf numFmtId="0" fontId="7" fillId="4" borderId="9" xfId="0" applyFont="1" applyFill="1" applyBorder="1"/>
    <xf numFmtId="0" fontId="7" fillId="4" borderId="20" xfId="1" applyFont="1" applyFill="1" applyBorder="1" applyAlignment="1">
      <alignment vertical="top" wrapText="1"/>
    </xf>
    <xf numFmtId="0" fontId="0" fillId="0" borderId="37" xfId="0" applyBorder="1"/>
    <xf numFmtId="0" fontId="1" fillId="0" borderId="40" xfId="0" applyFont="1" applyBorder="1"/>
    <xf numFmtId="0" fontId="1" fillId="0" borderId="49" xfId="0" applyFont="1" applyBorder="1"/>
    <xf numFmtId="0" fontId="3" fillId="0" borderId="59" xfId="0" applyFont="1" applyBorder="1" applyAlignment="1">
      <alignment horizontal="right"/>
    </xf>
    <xf numFmtId="0" fontId="2" fillId="2" borderId="40" xfId="1" applyFont="1" applyFill="1" applyBorder="1" applyAlignment="1">
      <alignment horizontal="left"/>
    </xf>
    <xf numFmtId="0" fontId="2" fillId="2" borderId="60" xfId="0" applyFont="1" applyFill="1" applyBorder="1" applyAlignment="1">
      <alignment horizontal="right"/>
    </xf>
    <xf numFmtId="0" fontId="1" fillId="4" borderId="22" xfId="0" applyFont="1" applyFill="1" applyBorder="1"/>
    <xf numFmtId="0" fontId="7" fillId="0" borderId="39" xfId="1" applyFont="1" applyBorder="1" applyAlignment="1">
      <alignment wrapText="1"/>
    </xf>
    <xf numFmtId="0" fontId="9" fillId="4" borderId="0" xfId="0" applyFont="1" applyFill="1"/>
    <xf numFmtId="0" fontId="9" fillId="4" borderId="1" xfId="0" applyFont="1" applyFill="1" applyBorder="1"/>
    <xf numFmtId="0" fontId="2" fillId="0" borderId="15" xfId="0" applyFont="1" applyBorder="1"/>
    <xf numFmtId="0" fontId="11" fillId="4" borderId="8" xfId="0" applyFont="1" applyFill="1" applyBorder="1" applyAlignment="1">
      <alignment horizontal="right" vertical="distributed"/>
    </xf>
    <xf numFmtId="0" fontId="0" fillId="0" borderId="29" xfId="0" applyBorder="1"/>
    <xf numFmtId="0" fontId="7" fillId="4" borderId="40" xfId="1" applyFont="1" applyFill="1" applyBorder="1" applyAlignment="1">
      <alignment vertical="distributed"/>
    </xf>
    <xf numFmtId="0" fontId="7" fillId="4" borderId="23" xfId="1" applyFont="1" applyFill="1" applyBorder="1" applyAlignment="1">
      <alignment vertical="distributed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0" borderId="20" xfId="0" applyFont="1" applyBorder="1" applyAlignment="1">
      <alignment horizontal="left" vertical="distributed"/>
    </xf>
    <xf numFmtId="0" fontId="7" fillId="0" borderId="22" xfId="0" applyFont="1" applyBorder="1" applyAlignment="1">
      <alignment horizontal="left" vertical="distributed"/>
    </xf>
    <xf numFmtId="0" fontId="7" fillId="0" borderId="0" xfId="0" applyFont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4" borderId="57" xfId="1" applyFont="1" applyFill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12" fillId="0" borderId="0" xfId="0" applyFont="1" applyAlignment="1">
      <alignment horizontal="center" vertical="top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26" fillId="0" borderId="20" xfId="1" applyFont="1" applyBorder="1" applyAlignment="1">
      <alignment horizontal="left" wrapText="1"/>
    </xf>
    <xf numFmtId="0" fontId="26" fillId="0" borderId="22" xfId="1" applyFont="1" applyBorder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7" fillId="2" borderId="20" xfId="1" applyFont="1" applyFill="1" applyBorder="1" applyAlignment="1">
      <alignment horizontal="left"/>
    </xf>
    <xf numFmtId="0" fontId="7" fillId="2" borderId="22" xfId="1" applyFont="1" applyFill="1" applyBorder="1" applyAlignment="1">
      <alignment horizontal="left"/>
    </xf>
    <xf numFmtId="0" fontId="7" fillId="0" borderId="18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26" fillId="4" borderId="20" xfId="1" applyFont="1" applyFill="1" applyBorder="1" applyAlignment="1">
      <alignment horizontal="left" wrapText="1"/>
    </xf>
    <xf numFmtId="0" fontId="26" fillId="4" borderId="22" xfId="1" applyFont="1" applyFill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7" fillId="2" borderId="39" xfId="0" applyFont="1" applyFill="1" applyBorder="1" applyAlignment="1">
      <alignment horizontal="left" wrapText="1"/>
    </xf>
    <xf numFmtId="0" fontId="7" fillId="2" borderId="63" xfId="0" applyFont="1" applyFill="1" applyBorder="1" applyAlignment="1">
      <alignment horizontal="left" wrapText="1"/>
    </xf>
    <xf numFmtId="0" fontId="2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2" fillId="0" borderId="40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56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7" fillId="4" borderId="0" xfId="1" applyFont="1" applyFill="1" applyAlignment="1">
      <alignment horizontal="left"/>
    </xf>
    <xf numFmtId="0" fontId="7" fillId="0" borderId="61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26" fillId="4" borderId="18" xfId="1" applyFont="1" applyFill="1" applyBorder="1" applyAlignment="1">
      <alignment horizontal="left"/>
    </xf>
    <xf numFmtId="0" fontId="26" fillId="4" borderId="21" xfId="1" applyFont="1" applyFill="1" applyBorder="1" applyAlignment="1">
      <alignment horizontal="left"/>
    </xf>
    <xf numFmtId="0" fontId="7" fillId="4" borderId="20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4" borderId="57" xfId="0" applyFont="1" applyFill="1" applyBorder="1" applyAlignment="1">
      <alignment horizontal="left" wrapText="1"/>
    </xf>
    <xf numFmtId="0" fontId="7" fillId="4" borderId="37" xfId="0" applyFont="1" applyFill="1" applyBorder="1" applyAlignment="1">
      <alignment horizontal="left" wrapText="1"/>
    </xf>
    <xf numFmtId="0" fontId="2" fillId="0" borderId="39" xfId="1" applyFont="1" applyBorder="1" applyAlignment="1">
      <alignment horizontal="left" wrapText="1"/>
    </xf>
    <xf numFmtId="0" fontId="2" fillId="0" borderId="63" xfId="1" applyFont="1" applyBorder="1" applyAlignment="1">
      <alignment horizontal="left" wrapText="1"/>
    </xf>
    <xf numFmtId="0" fontId="9" fillId="0" borderId="18" xfId="1" applyFont="1" applyBorder="1" applyAlignment="1">
      <alignment horizontal="left"/>
    </xf>
    <xf numFmtId="0" fontId="9" fillId="0" borderId="21" xfId="1" applyFont="1" applyBorder="1" applyAlignment="1">
      <alignment horizontal="left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7" fillId="0" borderId="21" xfId="1" applyFont="1" applyBorder="1" applyAlignment="1">
      <alignment horizontal="left" vertical="top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26" fillId="4" borderId="20" xfId="1" applyFont="1" applyFill="1" applyBorder="1" applyAlignment="1">
      <alignment horizontal="left"/>
    </xf>
    <xf numFmtId="0" fontId="26" fillId="4" borderId="22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26" fillId="4" borderId="39" xfId="1" applyFont="1" applyFill="1" applyBorder="1" applyAlignment="1">
      <alignment horizontal="left" wrapText="1"/>
    </xf>
    <xf numFmtId="0" fontId="26" fillId="4" borderId="29" xfId="1" applyFont="1" applyFill="1" applyBorder="1" applyAlignment="1">
      <alignment horizontal="left" wrapText="1"/>
    </xf>
    <xf numFmtId="0" fontId="7" fillId="2" borderId="56" xfId="0" applyFont="1" applyFill="1" applyBorder="1" applyAlignment="1">
      <alignment horizontal="center" vertical="top"/>
    </xf>
    <xf numFmtId="0" fontId="26" fillId="4" borderId="23" xfId="1" applyFont="1" applyFill="1" applyBorder="1" applyAlignment="1">
      <alignment horizontal="left" wrapText="1"/>
    </xf>
    <xf numFmtId="0" fontId="26" fillId="4" borderId="9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vertical="top" wrapText="1"/>
    </xf>
    <xf numFmtId="0" fontId="26" fillId="4" borderId="62" xfId="1" applyFont="1" applyFill="1" applyBorder="1" applyAlignment="1">
      <alignment horizontal="left"/>
    </xf>
    <xf numFmtId="0" fontId="7" fillId="0" borderId="20" xfId="1" applyFont="1" applyBorder="1" applyAlignment="1">
      <alignment horizontal="left" vertical="top" wrapText="1"/>
    </xf>
    <xf numFmtId="0" fontId="12" fillId="2" borderId="13" xfId="0" applyFont="1" applyFill="1" applyBorder="1" applyAlignment="1">
      <alignment horizontal="center" vertical="top"/>
    </xf>
    <xf numFmtId="0" fontId="26" fillId="2" borderId="18" xfId="1" applyFont="1" applyFill="1" applyBorder="1" applyAlignment="1">
      <alignment horizontal="left"/>
    </xf>
    <xf numFmtId="0" fontId="26" fillId="2" borderId="0" xfId="1" applyFont="1" applyFill="1" applyAlignment="1">
      <alignment horizontal="left"/>
    </xf>
    <xf numFmtId="0" fontId="26" fillId="0" borderId="20" xfId="1" applyFont="1" applyBorder="1" applyAlignment="1">
      <alignment horizontal="left"/>
    </xf>
    <xf numFmtId="0" fontId="26" fillId="0" borderId="22" xfId="1" applyFont="1" applyBorder="1" applyAlignment="1">
      <alignment horizontal="left"/>
    </xf>
    <xf numFmtId="0" fontId="26" fillId="0" borderId="18" xfId="1" applyFont="1" applyBorder="1" applyAlignment="1">
      <alignment horizontal="left"/>
    </xf>
    <xf numFmtId="0" fontId="26" fillId="0" borderId="21" xfId="1" applyFont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26" fillId="0" borderId="61" xfId="1" applyFont="1" applyBorder="1" applyAlignment="1">
      <alignment horizontal="left" wrapText="1"/>
    </xf>
    <xf numFmtId="0" fontId="26" fillId="0" borderId="29" xfId="1" applyFont="1" applyBorder="1" applyAlignment="1">
      <alignment horizontal="left" wrapText="1"/>
    </xf>
    <xf numFmtId="0" fontId="26" fillId="0" borderId="57" xfId="1" applyFont="1" applyBorder="1" applyAlignment="1">
      <alignment horizontal="left"/>
    </xf>
    <xf numFmtId="0" fontId="26" fillId="0" borderId="37" xfId="1" applyFont="1" applyBorder="1" applyAlignment="1">
      <alignment horizontal="left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26" fillId="0" borderId="20" xfId="1" applyFont="1" applyBorder="1" applyAlignment="1">
      <alignment horizontal="left" vertical="top" wrapText="1"/>
    </xf>
    <xf numFmtId="0" fontId="26" fillId="0" borderId="22" xfId="1" applyFont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" fillId="0" borderId="22" xfId="0" applyFont="1" applyBorder="1"/>
    <xf numFmtId="0" fontId="12" fillId="4" borderId="11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0" fillId="4" borderId="9" xfId="0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272039</xdr:colOff>
      <xdr:row>8</xdr:row>
      <xdr:rowOff>197826</xdr:rowOff>
    </xdr:from>
    <xdr:ext cx="1595180" cy="5106865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2D62359-37A4-44F8-A1A2-764ACC2DC739}"/>
            </a:ext>
          </a:extLst>
        </xdr:cNvPr>
        <xdr:cNvSpPr/>
      </xdr:nvSpPr>
      <xdr:spPr>
        <a:xfrm rot="16200000">
          <a:off x="-1073496" y="3492323"/>
          <a:ext cx="5106865" cy="159518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249118</xdr:colOff>
      <xdr:row>9</xdr:row>
      <xdr:rowOff>0</xdr:rowOff>
    </xdr:from>
    <xdr:ext cx="1595180" cy="5106865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85B5CE22-3148-447F-A8F1-55F53A250D4D}"/>
            </a:ext>
          </a:extLst>
        </xdr:cNvPr>
        <xdr:cNvSpPr/>
      </xdr:nvSpPr>
      <xdr:spPr>
        <a:xfrm rot="16200000">
          <a:off x="1724448" y="3492324"/>
          <a:ext cx="5106865" cy="159518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519284</xdr:colOff>
      <xdr:row>10</xdr:row>
      <xdr:rowOff>149087</xdr:rowOff>
    </xdr:from>
    <xdr:ext cx="937629" cy="940904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F5455AA-CA7D-4619-A170-D9CEF284890A}"/>
            </a:ext>
          </a:extLst>
        </xdr:cNvPr>
        <xdr:cNvSpPr/>
      </xdr:nvSpPr>
      <xdr:spPr>
        <a:xfrm rot="16200000">
          <a:off x="1683838" y="6521707"/>
          <a:ext cx="940904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13" zoomScale="130" zoomScaleNormal="130" workbookViewId="0">
      <selection activeCell="G26" sqref="G26:H2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L1" s="1"/>
    </row>
    <row r="2" spans="1:17" x14ac:dyDescent="0.2">
      <c r="H2" s="1" t="s">
        <v>110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3" t="s">
        <v>271</v>
      </c>
      <c r="B5" s="143"/>
      <c r="C5" s="143"/>
      <c r="D5" s="143"/>
      <c r="E5" s="143"/>
      <c r="F5" s="143"/>
      <c r="G5" s="143"/>
      <c r="H5" s="2"/>
      <c r="I5" s="1" t="s">
        <v>111</v>
      </c>
    </row>
    <row r="6" spans="1:17" ht="25.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165"/>
      <c r="K6" s="165"/>
      <c r="L6" s="165"/>
      <c r="M6" s="165"/>
    </row>
    <row r="7" spans="1:17" ht="17.25" customHeight="1" x14ac:dyDescent="0.2">
      <c r="A7" s="599" t="s">
        <v>73</v>
      </c>
      <c r="B7" s="599"/>
      <c r="C7" s="599"/>
      <c r="D7" s="599"/>
      <c r="E7" s="599"/>
      <c r="F7" s="599"/>
      <c r="G7" s="599"/>
      <c r="H7" s="599"/>
      <c r="I7" s="599"/>
      <c r="J7" s="144"/>
      <c r="K7" s="144"/>
      <c r="L7" s="144"/>
      <c r="M7" s="144"/>
    </row>
    <row r="8" spans="1:17" ht="17.25" customHeight="1" thickBot="1" x14ac:dyDescent="0.25">
      <c r="A8" s="146"/>
      <c r="B8" s="146"/>
      <c r="C8" s="146"/>
      <c r="D8" s="146"/>
      <c r="E8" s="146"/>
      <c r="F8" s="146"/>
      <c r="G8" s="146"/>
      <c r="H8" s="146"/>
      <c r="I8" s="146"/>
      <c r="J8" s="144"/>
      <c r="K8" s="144"/>
      <c r="L8" s="144"/>
      <c r="M8" s="144"/>
    </row>
    <row r="9" spans="1:17" ht="15.75" customHeight="1" thickBot="1" x14ac:dyDescent="0.25">
      <c r="A9" s="175"/>
      <c r="B9" s="182"/>
      <c r="C9" s="597" t="s">
        <v>99</v>
      </c>
      <c r="D9" s="598"/>
      <c r="E9" s="183" t="s">
        <v>100</v>
      </c>
      <c r="F9" s="184"/>
      <c r="G9" s="597" t="s">
        <v>101</v>
      </c>
      <c r="H9" s="600"/>
      <c r="I9" s="183" t="s">
        <v>100</v>
      </c>
      <c r="J9" s="568"/>
      <c r="K9" s="568"/>
      <c r="L9" s="568"/>
      <c r="M9" s="568"/>
    </row>
    <row r="10" spans="1:17" ht="12.75" customHeight="1" x14ac:dyDescent="0.2">
      <c r="A10" s="569" t="s">
        <v>0</v>
      </c>
      <c r="B10" s="563">
        <v>1</v>
      </c>
      <c r="C10" s="214"/>
      <c r="D10" s="214"/>
      <c r="E10" s="5"/>
      <c r="F10" s="563">
        <v>1</v>
      </c>
      <c r="I10" s="46"/>
      <c r="J10" s="565"/>
      <c r="K10" s="49"/>
      <c r="L10" s="49"/>
      <c r="M10" s="133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570"/>
      <c r="B11" s="564"/>
      <c r="C11" s="198" t="s">
        <v>270</v>
      </c>
      <c r="E11" s="4">
        <v>203</v>
      </c>
      <c r="F11" s="564"/>
      <c r="G11" s="67" t="s">
        <v>270</v>
      </c>
      <c r="I11" s="7">
        <v>207</v>
      </c>
      <c r="J11" s="565"/>
      <c r="K11" s="49"/>
      <c r="L11" s="49"/>
      <c r="M11" s="134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570"/>
      <c r="B12" s="15">
        <v>2</v>
      </c>
      <c r="C12" s="189" t="s">
        <v>96</v>
      </c>
      <c r="D12" s="191" t="s">
        <v>95</v>
      </c>
      <c r="E12" s="6">
        <v>208</v>
      </c>
      <c r="F12" s="15">
        <v>2</v>
      </c>
      <c r="G12" s="192" t="s">
        <v>41</v>
      </c>
      <c r="H12" s="199"/>
      <c r="I12" s="8"/>
      <c r="J12" s="134"/>
      <c r="K12" s="567"/>
      <c r="L12" s="567"/>
      <c r="M12" s="134"/>
      <c r="O12">
        <f>аудитории!U12</f>
        <v>1</v>
      </c>
      <c r="P12">
        <f>аудитории!V12</f>
        <v>21</v>
      </c>
      <c r="Q12">
        <f>аудитории!W12</f>
        <v>21</v>
      </c>
    </row>
    <row r="13" spans="1:17" ht="11.25" customHeight="1" x14ac:dyDescent="0.2">
      <c r="A13" s="570"/>
      <c r="B13" s="15"/>
      <c r="C13" s="259" t="s">
        <v>27</v>
      </c>
      <c r="D13" s="13" t="s">
        <v>151</v>
      </c>
      <c r="E13" s="7">
        <v>203</v>
      </c>
      <c r="F13" s="15"/>
      <c r="G13" s="186"/>
      <c r="H13" s="12" t="s">
        <v>161</v>
      </c>
      <c r="I13" s="7">
        <v>207</v>
      </c>
      <c r="J13" s="134"/>
      <c r="K13" s="49"/>
      <c r="L13" s="70"/>
      <c r="M13" s="134"/>
      <c r="O13">
        <f>аудитории!U13</f>
        <v>1</v>
      </c>
      <c r="P13">
        <f>аудитории!V13</f>
        <v>1</v>
      </c>
      <c r="Q13">
        <f>аудитории!W13</f>
        <v>21</v>
      </c>
    </row>
    <row r="14" spans="1:17" ht="15" customHeight="1" x14ac:dyDescent="0.2">
      <c r="A14" s="570"/>
      <c r="B14" s="16">
        <v>3</v>
      </c>
      <c r="C14" s="566" t="s">
        <v>200</v>
      </c>
      <c r="D14" s="567"/>
      <c r="E14" s="34"/>
      <c r="F14" s="16">
        <v>3</v>
      </c>
      <c r="G14" s="189" t="s">
        <v>96</v>
      </c>
      <c r="H14" s="71" t="s">
        <v>95</v>
      </c>
      <c r="I14" s="8">
        <v>208</v>
      </c>
      <c r="J14" s="134"/>
      <c r="K14" s="3"/>
      <c r="L14" s="3"/>
      <c r="M14" s="67"/>
      <c r="O14">
        <f>аудитории!U14</f>
        <v>20</v>
      </c>
      <c r="P14">
        <f>аудитории!V14</f>
        <v>1</v>
      </c>
      <c r="Q14">
        <f>аудитории!W14</f>
        <v>20</v>
      </c>
    </row>
    <row r="15" spans="1:17" ht="12.75" customHeight="1" x14ac:dyDescent="0.2">
      <c r="A15" s="570"/>
      <c r="B15" s="15"/>
      <c r="C15" s="186"/>
      <c r="D15" s="11" t="s">
        <v>233</v>
      </c>
      <c r="E15" s="4">
        <v>203</v>
      </c>
      <c r="F15" s="15"/>
      <c r="G15" s="259" t="s">
        <v>27</v>
      </c>
      <c r="H15" s="13" t="s">
        <v>151</v>
      </c>
      <c r="I15" s="7">
        <v>207</v>
      </c>
      <c r="J15" s="134"/>
      <c r="K15" s="70"/>
      <c r="L15" s="70"/>
      <c r="M15" s="134"/>
      <c r="O15">
        <f>аудитории!U15</f>
        <v>1</v>
      </c>
      <c r="P15">
        <f>аудитории!V15</f>
        <v>1</v>
      </c>
      <c r="Q15">
        <f>аудитории!W15</f>
        <v>20</v>
      </c>
    </row>
    <row r="16" spans="1:17" x14ac:dyDescent="0.2">
      <c r="A16" s="570"/>
      <c r="B16" s="16">
        <v>4</v>
      </c>
      <c r="C16" s="67" t="s">
        <v>312</v>
      </c>
      <c r="E16" s="5"/>
      <c r="F16" s="16">
        <v>4</v>
      </c>
      <c r="G16" s="566" t="s">
        <v>200</v>
      </c>
      <c r="H16" s="567"/>
      <c r="I16" s="8"/>
      <c r="J16" s="134"/>
      <c r="K16" s="567"/>
      <c r="L16" s="567"/>
      <c r="M16" s="49"/>
      <c r="O16">
        <f>аудитории!U16</f>
        <v>22</v>
      </c>
      <c r="P16">
        <f>аудитории!V16</f>
        <v>22</v>
      </c>
      <c r="Q16">
        <f>аудитории!W16</f>
        <v>22</v>
      </c>
    </row>
    <row r="17" spans="1:17" x14ac:dyDescent="0.2">
      <c r="A17" s="570"/>
      <c r="B17" s="15"/>
      <c r="C17" s="186"/>
      <c r="D17" s="12" t="s">
        <v>161</v>
      </c>
      <c r="E17" s="4">
        <v>203</v>
      </c>
      <c r="F17" s="15"/>
      <c r="G17" s="186"/>
      <c r="H17" s="11" t="s">
        <v>234</v>
      </c>
      <c r="I17" s="7">
        <v>207</v>
      </c>
      <c r="J17" s="134"/>
      <c r="K17" s="49"/>
      <c r="L17" s="70"/>
      <c r="M17" s="134"/>
      <c r="O17">
        <f>аудитории!U17</f>
        <v>1</v>
      </c>
      <c r="P17">
        <f>аудитории!V17</f>
        <v>1</v>
      </c>
      <c r="Q17">
        <f>аудитории!W17</f>
        <v>22</v>
      </c>
    </row>
    <row r="18" spans="1:17" x14ac:dyDescent="0.2">
      <c r="A18" s="570"/>
      <c r="B18" s="16">
        <v>5</v>
      </c>
      <c r="C18" s="214"/>
      <c r="D18" s="214"/>
      <c r="E18" s="50"/>
      <c r="F18" s="16">
        <v>5</v>
      </c>
      <c r="G18" s="214"/>
      <c r="H18" s="214"/>
      <c r="I18" s="46"/>
      <c r="J18" s="134"/>
      <c r="K18" s="49"/>
      <c r="L18" s="3"/>
      <c r="M18" s="49"/>
      <c r="O18">
        <f>аудитории!U18</f>
        <v>33</v>
      </c>
      <c r="P18">
        <f>аудитории!V18</f>
        <v>33</v>
      </c>
      <c r="Q18">
        <f>аудитории!W18</f>
        <v>33</v>
      </c>
    </row>
    <row r="19" spans="1:17" ht="13.5" thickBot="1" x14ac:dyDescent="0.25">
      <c r="A19" s="571"/>
      <c r="B19" s="176"/>
      <c r="C19" s="379"/>
      <c r="D19" s="379"/>
      <c r="E19" s="51"/>
      <c r="F19" s="166"/>
      <c r="G19" s="394"/>
      <c r="H19" s="395"/>
      <c r="I19" s="47"/>
      <c r="J19" s="49"/>
      <c r="K19" s="49"/>
      <c r="L19" s="70"/>
      <c r="M19" s="49"/>
      <c r="O19">
        <f>аудитории!U19</f>
        <v>33</v>
      </c>
      <c r="P19">
        <f>аудитории!V19</f>
        <v>33</v>
      </c>
      <c r="Q19">
        <f>аудитории!W19</f>
        <v>33</v>
      </c>
    </row>
    <row r="20" spans="1:17" ht="12.75" customHeight="1" x14ac:dyDescent="0.2">
      <c r="A20" s="572" t="s">
        <v>1</v>
      </c>
      <c r="B20" s="561">
        <v>1</v>
      </c>
      <c r="C20" s="585" t="s">
        <v>14</v>
      </c>
      <c r="D20" s="586"/>
      <c r="E20" s="223"/>
      <c r="F20" s="583">
        <v>1</v>
      </c>
      <c r="G20" s="260" t="s">
        <v>205</v>
      </c>
      <c r="H20" s="267"/>
      <c r="I20" s="32"/>
      <c r="J20" s="565"/>
      <c r="K20" s="567"/>
      <c r="L20" s="567"/>
      <c r="M20" s="67"/>
      <c r="O20">
        <f>аудитории!U20</f>
        <v>27</v>
      </c>
      <c r="P20">
        <f>аудитории!V20</f>
        <v>27</v>
      </c>
      <c r="Q20">
        <f>аудитории!W20</f>
        <v>27</v>
      </c>
    </row>
    <row r="21" spans="1:17" ht="13.5" customHeight="1" x14ac:dyDescent="0.2">
      <c r="A21" s="573"/>
      <c r="B21" s="562"/>
      <c r="C21" s="222"/>
      <c r="D21" s="261" t="s">
        <v>196</v>
      </c>
      <c r="E21" s="224" t="s">
        <v>9</v>
      </c>
      <c r="F21" s="584"/>
      <c r="G21" s="268"/>
      <c r="H21" s="218" t="s">
        <v>235</v>
      </c>
      <c r="I21" s="21">
        <v>207</v>
      </c>
      <c r="J21" s="565"/>
      <c r="K21" s="49"/>
      <c r="L21" s="70"/>
      <c r="M21" s="134"/>
      <c r="O21">
        <f>аудитории!U21</f>
        <v>1</v>
      </c>
      <c r="P21">
        <f>аудитории!V21</f>
        <v>1</v>
      </c>
      <c r="Q21">
        <f>аудитории!W21</f>
        <v>27</v>
      </c>
    </row>
    <row r="22" spans="1:17" ht="12.75" customHeight="1" x14ac:dyDescent="0.2">
      <c r="A22" s="573"/>
      <c r="B22" s="27">
        <v>2</v>
      </c>
      <c r="C22" s="281" t="s">
        <v>22</v>
      </c>
      <c r="D22" s="262" t="s">
        <v>197</v>
      </c>
      <c r="E22" s="225">
        <v>212</v>
      </c>
      <c r="F22" s="226">
        <v>2</v>
      </c>
      <c r="G22" s="269" t="s">
        <v>201</v>
      </c>
      <c r="H22" s="270" t="s">
        <v>132</v>
      </c>
      <c r="I22" s="24">
        <v>207</v>
      </c>
      <c r="J22" s="134"/>
      <c r="K22" s="567"/>
      <c r="L22" s="567"/>
      <c r="M22" s="134"/>
      <c r="O22">
        <f>аудитории!U22</f>
        <v>1</v>
      </c>
      <c r="P22">
        <f>аудитории!V22</f>
        <v>1</v>
      </c>
      <c r="Q22">
        <f>аудитории!W22</f>
        <v>18</v>
      </c>
    </row>
    <row r="23" spans="1:17" ht="12.75" customHeight="1" x14ac:dyDescent="0.2">
      <c r="A23" s="573"/>
      <c r="B23" s="27"/>
      <c r="C23" s="282"/>
      <c r="D23" s="263" t="s">
        <v>235</v>
      </c>
      <c r="E23" s="224">
        <v>203</v>
      </c>
      <c r="F23" s="226"/>
      <c r="G23" s="271" t="s">
        <v>202</v>
      </c>
      <c r="H23" s="266" t="s">
        <v>237</v>
      </c>
      <c r="I23" s="21">
        <v>201</v>
      </c>
      <c r="J23" s="134"/>
      <c r="K23" s="49"/>
      <c r="L23" s="70"/>
      <c r="M23" s="134"/>
      <c r="O23">
        <f>аудитории!U23</f>
        <v>1</v>
      </c>
      <c r="P23">
        <f>аудитории!V23</f>
        <v>1</v>
      </c>
      <c r="Q23">
        <f>аудитории!W23</f>
        <v>18</v>
      </c>
    </row>
    <row r="24" spans="1:17" ht="12.75" customHeight="1" x14ac:dyDescent="0.2">
      <c r="A24" s="573"/>
      <c r="B24" s="28">
        <v>3</v>
      </c>
      <c r="C24" s="264" t="s">
        <v>197</v>
      </c>
      <c r="D24" s="284" t="s">
        <v>22</v>
      </c>
      <c r="E24" s="225">
        <v>203</v>
      </c>
      <c r="F24" s="227">
        <v>3</v>
      </c>
      <c r="G24" s="270" t="s">
        <v>132</v>
      </c>
      <c r="H24" s="269" t="s">
        <v>203</v>
      </c>
      <c r="I24" s="20">
        <v>201</v>
      </c>
      <c r="J24" s="134"/>
      <c r="K24" s="567"/>
      <c r="L24" s="567"/>
      <c r="M24" s="49"/>
      <c r="O24">
        <f>аудитории!U24</f>
        <v>1</v>
      </c>
      <c r="P24">
        <f>аудитории!V24</f>
        <v>1</v>
      </c>
      <c r="Q24">
        <f>аудитории!W24</f>
        <v>20</v>
      </c>
    </row>
    <row r="25" spans="1:17" x14ac:dyDescent="0.2">
      <c r="A25" s="573"/>
      <c r="B25" s="27"/>
      <c r="C25" s="265"/>
      <c r="D25" s="266" t="s">
        <v>240</v>
      </c>
      <c r="E25" s="224">
        <v>212</v>
      </c>
      <c r="F25" s="226"/>
      <c r="G25" s="266"/>
      <c r="H25" s="272" t="s">
        <v>204</v>
      </c>
      <c r="I25" s="21">
        <v>207</v>
      </c>
      <c r="J25" s="134"/>
      <c r="K25" s="49"/>
      <c r="L25" s="136"/>
      <c r="M25" s="134"/>
      <c r="O25">
        <f>аудитории!U25</f>
        <v>1</v>
      </c>
      <c r="P25">
        <f>аудитории!V25</f>
        <v>1</v>
      </c>
      <c r="Q25">
        <f>аудитории!W25</f>
        <v>20</v>
      </c>
    </row>
    <row r="26" spans="1:17" x14ac:dyDescent="0.2">
      <c r="A26" s="573"/>
      <c r="B26" s="28">
        <v>4</v>
      </c>
      <c r="C26" s="594" t="s">
        <v>42</v>
      </c>
      <c r="D26" s="595"/>
      <c r="E26" s="228"/>
      <c r="F26" s="227">
        <v>4</v>
      </c>
      <c r="G26" s="355" t="s">
        <v>312</v>
      </c>
      <c r="H26" s="208"/>
      <c r="I26" s="53"/>
      <c r="J26" s="134"/>
      <c r="K26" s="49"/>
      <c r="L26" s="49"/>
      <c r="M26" s="49"/>
      <c r="O26">
        <f>аудитории!U26</f>
        <v>24</v>
      </c>
      <c r="P26">
        <f>аудитории!V26</f>
        <v>24</v>
      </c>
      <c r="Q26">
        <f>аудитории!W26</f>
        <v>24</v>
      </c>
    </row>
    <row r="27" spans="1:17" x14ac:dyDescent="0.2">
      <c r="A27" s="573"/>
      <c r="B27" s="27"/>
      <c r="C27" s="195"/>
      <c r="D27" s="22" t="s">
        <v>233</v>
      </c>
      <c r="E27" s="224">
        <v>203</v>
      </c>
      <c r="F27" s="237"/>
      <c r="G27" s="211"/>
      <c r="H27" s="261" t="s">
        <v>161</v>
      </c>
      <c r="I27" s="21">
        <v>207</v>
      </c>
      <c r="J27" s="134"/>
      <c r="K27" s="49"/>
      <c r="L27" s="49"/>
      <c r="M27" s="134"/>
      <c r="O27">
        <f>аудитории!U27</f>
        <v>1</v>
      </c>
      <c r="P27">
        <f>аудитории!V27</f>
        <v>1</v>
      </c>
      <c r="Q27">
        <f>аудитории!W27</f>
        <v>24</v>
      </c>
    </row>
    <row r="28" spans="1:17" ht="12.75" customHeight="1" x14ac:dyDescent="0.2">
      <c r="A28" s="573"/>
      <c r="B28" s="28">
        <v>5</v>
      </c>
      <c r="C28" s="386"/>
      <c r="D28" s="387"/>
      <c r="E28" s="52"/>
      <c r="F28" s="27">
        <v>5</v>
      </c>
      <c r="G28" s="398"/>
      <c r="H28" s="398"/>
      <c r="I28" s="53"/>
      <c r="J28" s="134"/>
      <c r="K28" s="49"/>
      <c r="L28" s="49"/>
      <c r="M28" s="49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574"/>
      <c r="B29" s="177"/>
      <c r="C29" s="388"/>
      <c r="D29" s="389"/>
      <c r="E29" s="54"/>
      <c r="F29" s="167"/>
      <c r="G29" s="388"/>
      <c r="H29" s="389"/>
      <c r="I29" s="178"/>
      <c r="J29" s="179"/>
      <c r="K29" s="179"/>
      <c r="L29" s="179"/>
      <c r="M29" s="134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569" t="s">
        <v>2</v>
      </c>
      <c r="B30" s="563">
        <v>1</v>
      </c>
      <c r="C30" s="273" t="s">
        <v>201</v>
      </c>
      <c r="D30" s="274" t="s">
        <v>10</v>
      </c>
      <c r="E30" s="37">
        <v>203</v>
      </c>
      <c r="F30" s="563">
        <v>1</v>
      </c>
      <c r="G30" s="581" t="s">
        <v>14</v>
      </c>
      <c r="H30" s="582"/>
      <c r="I30" s="45"/>
      <c r="J30" s="565"/>
      <c r="K30" s="567"/>
      <c r="L30" s="567"/>
      <c r="M30" s="134"/>
      <c r="O30">
        <f>аудитории!U30</f>
        <v>1</v>
      </c>
      <c r="P30">
        <f>аудитории!V30</f>
        <v>25</v>
      </c>
      <c r="Q30">
        <f>аудитории!W30</f>
        <v>25</v>
      </c>
    </row>
    <row r="31" spans="1:17" ht="13.5" customHeight="1" x14ac:dyDescent="0.2">
      <c r="A31" s="570"/>
      <c r="B31" s="564"/>
      <c r="C31" s="275" t="s">
        <v>202</v>
      </c>
      <c r="D31" s="193" t="s">
        <v>238</v>
      </c>
      <c r="E31" s="7">
        <v>106</v>
      </c>
      <c r="F31" s="564"/>
      <c r="G31" s="215"/>
      <c r="H31" s="12" t="s">
        <v>196</v>
      </c>
      <c r="I31" s="7" t="s">
        <v>9</v>
      </c>
      <c r="J31" s="565"/>
      <c r="K31" s="49"/>
      <c r="L31" s="70"/>
      <c r="M31" s="134"/>
      <c r="O31">
        <f>аудитории!U31</f>
        <v>1</v>
      </c>
      <c r="P31">
        <f>аудитории!V31</f>
        <v>1</v>
      </c>
      <c r="Q31">
        <f>аудитории!W31</f>
        <v>25</v>
      </c>
    </row>
    <row r="32" spans="1:17" ht="14.25" customHeight="1" x14ac:dyDescent="0.2">
      <c r="A32" s="570"/>
      <c r="B32" s="15">
        <v>2</v>
      </c>
      <c r="C32" s="276" t="s">
        <v>10</v>
      </c>
      <c r="D32" s="277" t="s">
        <v>203</v>
      </c>
      <c r="E32" s="5">
        <v>106</v>
      </c>
      <c r="F32" s="15">
        <v>2</v>
      </c>
      <c r="G32" s="566" t="s">
        <v>39</v>
      </c>
      <c r="H32" s="567"/>
      <c r="I32" s="9"/>
      <c r="J32" s="134"/>
      <c r="K32" s="580"/>
      <c r="L32" s="580"/>
      <c r="M32" s="134"/>
      <c r="O32">
        <f>аудитории!U32</f>
        <v>1</v>
      </c>
      <c r="P32">
        <f>аудитории!V32</f>
        <v>17</v>
      </c>
      <c r="Q32">
        <f>аудитории!W32</f>
        <v>17</v>
      </c>
    </row>
    <row r="33" spans="1:17" x14ac:dyDescent="0.2">
      <c r="A33" s="570"/>
      <c r="B33" s="15"/>
      <c r="C33" s="215"/>
      <c r="D33" s="13" t="s">
        <v>204</v>
      </c>
      <c r="E33" s="4">
        <v>203</v>
      </c>
      <c r="F33" s="15"/>
      <c r="G33" s="215"/>
      <c r="H33" s="12" t="s">
        <v>134</v>
      </c>
      <c r="I33" s="7">
        <v>207</v>
      </c>
      <c r="J33" s="134"/>
      <c r="K33" s="67"/>
      <c r="L33" s="70"/>
      <c r="M33" s="134"/>
      <c r="O33">
        <f>аудитории!U33</f>
        <v>1</v>
      </c>
      <c r="P33">
        <f>аудитории!V33</f>
        <v>1</v>
      </c>
      <c r="Q33">
        <f>аудитории!W33</f>
        <v>17</v>
      </c>
    </row>
    <row r="34" spans="1:17" ht="13.5" customHeight="1" x14ac:dyDescent="0.2">
      <c r="A34" s="570"/>
      <c r="B34" s="16">
        <v>3</v>
      </c>
      <c r="C34" s="341" t="s">
        <v>41</v>
      </c>
      <c r="D34" s="457"/>
      <c r="E34" s="9"/>
      <c r="F34" s="16">
        <v>3</v>
      </c>
      <c r="G34" s="588" t="s">
        <v>10</v>
      </c>
      <c r="H34" s="589"/>
      <c r="I34" s="8"/>
      <c r="J34" s="134"/>
      <c r="K34" s="567"/>
      <c r="L34" s="567"/>
      <c r="M34" s="67"/>
      <c r="O34">
        <f>аудитории!U34</f>
        <v>18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570"/>
      <c r="B35" s="15"/>
      <c r="C35" s="186"/>
      <c r="D35" s="12" t="s">
        <v>161</v>
      </c>
      <c r="E35" s="7">
        <v>203</v>
      </c>
      <c r="F35" s="15"/>
      <c r="G35" s="215"/>
      <c r="H35" s="11" t="s">
        <v>235</v>
      </c>
      <c r="I35" s="7">
        <v>207</v>
      </c>
      <c r="J35" s="134"/>
      <c r="K35" s="49"/>
      <c r="L35" s="70"/>
      <c r="M35" s="134"/>
      <c r="O35">
        <f>аудитории!U35</f>
        <v>1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570"/>
      <c r="B36" s="16">
        <v>4</v>
      </c>
      <c r="C36" s="566" t="s">
        <v>39</v>
      </c>
      <c r="D36" s="567"/>
      <c r="E36" s="50"/>
      <c r="F36" s="16">
        <v>4</v>
      </c>
      <c r="G36" s="566" t="s">
        <v>43</v>
      </c>
      <c r="H36" s="587"/>
      <c r="I36" s="9"/>
      <c r="J36" s="134"/>
      <c r="K36" s="49"/>
      <c r="L36" s="49"/>
      <c r="M36" s="49"/>
      <c r="O36">
        <f>аудитории!U36</f>
        <v>24</v>
      </c>
      <c r="P36">
        <f>аудитории!V36</f>
        <v>24</v>
      </c>
      <c r="Q36">
        <f>аудитории!W36</f>
        <v>24</v>
      </c>
    </row>
    <row r="37" spans="1:17" ht="11.25" customHeight="1" x14ac:dyDescent="0.2">
      <c r="A37" s="570"/>
      <c r="B37" s="15"/>
      <c r="C37" s="215"/>
      <c r="D37" s="12" t="s">
        <v>134</v>
      </c>
      <c r="E37" s="7">
        <v>203</v>
      </c>
      <c r="F37" s="172"/>
      <c r="G37" s="215"/>
      <c r="H37" s="11" t="s">
        <v>238</v>
      </c>
      <c r="I37" s="7">
        <v>207</v>
      </c>
      <c r="J37" s="134"/>
      <c r="K37" s="49"/>
      <c r="L37" s="49"/>
      <c r="M37" s="67"/>
      <c r="O37">
        <f>аудитории!U37</f>
        <v>1</v>
      </c>
      <c r="P37">
        <f>аудитории!V37</f>
        <v>1</v>
      </c>
      <c r="Q37">
        <f>аудитории!W37</f>
        <v>24</v>
      </c>
    </row>
    <row r="38" spans="1:17" x14ac:dyDescent="0.2">
      <c r="A38" s="570"/>
      <c r="B38" s="16">
        <v>5</v>
      </c>
      <c r="C38" s="214"/>
      <c r="D38" s="214"/>
      <c r="E38" s="56"/>
      <c r="F38" s="15">
        <v>5</v>
      </c>
      <c r="G38" s="214"/>
      <c r="H38" s="214"/>
      <c r="I38" s="50"/>
      <c r="J38" s="134"/>
      <c r="K38" s="49"/>
      <c r="L38" s="49"/>
      <c r="M38" s="49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571"/>
      <c r="B39" s="176"/>
      <c r="C39" s="394"/>
      <c r="D39" s="395"/>
      <c r="E39" s="51"/>
      <c r="F39" s="166"/>
      <c r="G39" s="394"/>
      <c r="H39" s="395"/>
      <c r="I39" s="180"/>
      <c r="J39" s="179"/>
      <c r="K39" s="179"/>
      <c r="L39" s="179"/>
      <c r="M39" s="179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575" t="s">
        <v>3</v>
      </c>
      <c r="B40" s="561">
        <v>1</v>
      </c>
      <c r="C40" s="292" t="s">
        <v>205</v>
      </c>
      <c r="D40" s="293"/>
      <c r="E40" s="23"/>
      <c r="F40" s="561">
        <v>1</v>
      </c>
      <c r="G40" s="585" t="s">
        <v>39</v>
      </c>
      <c r="H40" s="586"/>
      <c r="I40" s="55"/>
      <c r="J40" s="565"/>
      <c r="K40" s="49"/>
      <c r="L40" s="49"/>
      <c r="M40" s="134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 x14ac:dyDescent="0.2">
      <c r="A41" s="576"/>
      <c r="B41" s="562"/>
      <c r="C41" s="268"/>
      <c r="D41" s="218" t="s">
        <v>242</v>
      </c>
      <c r="E41" s="25">
        <v>203</v>
      </c>
      <c r="F41" s="562"/>
      <c r="G41" s="222"/>
      <c r="H41" s="261" t="s">
        <v>134</v>
      </c>
      <c r="I41" s="21">
        <v>207</v>
      </c>
      <c r="J41" s="565"/>
      <c r="K41" s="49"/>
      <c r="L41" s="49"/>
      <c r="M41" s="134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576"/>
      <c r="B42" s="27">
        <v>2</v>
      </c>
      <c r="C42" s="590" t="s">
        <v>39</v>
      </c>
      <c r="D42" s="591"/>
      <c r="E42" s="20"/>
      <c r="F42" s="27">
        <v>2</v>
      </c>
      <c r="G42" s="262" t="s">
        <v>197</v>
      </c>
      <c r="H42" s="557" t="s">
        <v>197</v>
      </c>
      <c r="I42" s="20"/>
      <c r="J42" s="134"/>
      <c r="K42" s="567"/>
      <c r="L42" s="567"/>
      <c r="M42" s="134"/>
      <c r="O42">
        <f>аудитории!U42</f>
        <v>16</v>
      </c>
      <c r="P42">
        <f>аудитории!V42</f>
        <v>16</v>
      </c>
      <c r="Q42">
        <f>аудитории!W42</f>
        <v>16</v>
      </c>
    </row>
    <row r="43" spans="1:17" ht="13.5" customHeight="1" x14ac:dyDescent="0.2">
      <c r="A43" s="576"/>
      <c r="B43" s="27"/>
      <c r="C43" s="222"/>
      <c r="D43" s="261" t="s">
        <v>134</v>
      </c>
      <c r="E43" s="21">
        <v>203</v>
      </c>
      <c r="F43" s="27"/>
      <c r="G43" s="345"/>
      <c r="H43" s="315" t="s">
        <v>235</v>
      </c>
      <c r="I43" s="21">
        <v>207</v>
      </c>
      <c r="J43" s="134"/>
      <c r="K43" s="49"/>
      <c r="L43" s="70"/>
      <c r="M43" s="134"/>
      <c r="O43">
        <f>аудитории!U43</f>
        <v>1</v>
      </c>
      <c r="P43">
        <f>аудитории!V43</f>
        <v>1</v>
      </c>
      <c r="Q43">
        <f>аудитории!W43</f>
        <v>16</v>
      </c>
    </row>
    <row r="44" spans="1:17" ht="12.75" customHeight="1" x14ac:dyDescent="0.2">
      <c r="A44" s="576"/>
      <c r="B44" s="28">
        <v>3</v>
      </c>
      <c r="C44" s="585" t="s">
        <v>43</v>
      </c>
      <c r="D44" s="586"/>
      <c r="E44" s="24"/>
      <c r="F44" s="28">
        <v>3</v>
      </c>
      <c r="G44" s="262" t="s">
        <v>197</v>
      </c>
      <c r="H44" s="558" t="s">
        <v>197</v>
      </c>
      <c r="I44" s="24"/>
      <c r="J44" s="134"/>
      <c r="K44" s="135"/>
      <c r="L44" s="67"/>
      <c r="M44" s="67"/>
      <c r="O44">
        <f>аудитории!U44</f>
        <v>17</v>
      </c>
      <c r="P44">
        <f>аудитории!V44</f>
        <v>17</v>
      </c>
      <c r="Q44">
        <f>аудитории!W44</f>
        <v>17</v>
      </c>
    </row>
    <row r="45" spans="1:17" x14ac:dyDescent="0.2">
      <c r="A45" s="576"/>
      <c r="B45" s="27"/>
      <c r="C45" s="222"/>
      <c r="D45" s="218" t="s">
        <v>238</v>
      </c>
      <c r="E45" s="21">
        <v>203</v>
      </c>
      <c r="F45" s="27"/>
      <c r="G45" s="345"/>
      <c r="H45" s="315" t="s">
        <v>235</v>
      </c>
      <c r="I45" s="21">
        <v>207</v>
      </c>
      <c r="J45" s="134"/>
      <c r="K45" s="131"/>
      <c r="L45" s="136"/>
      <c r="M45" s="134"/>
      <c r="O45">
        <f>аудитории!U45</f>
        <v>1</v>
      </c>
      <c r="P45">
        <f>аудитории!V45</f>
        <v>1</v>
      </c>
      <c r="Q45">
        <f>аудитории!W45</f>
        <v>17</v>
      </c>
    </row>
    <row r="46" spans="1:17" ht="12.75" customHeight="1" x14ac:dyDescent="0.2">
      <c r="A46" s="576"/>
      <c r="B46" s="28">
        <v>4</v>
      </c>
      <c r="C46" s="220"/>
      <c r="D46" s="221"/>
      <c r="E46" s="20"/>
      <c r="F46" s="28">
        <v>4</v>
      </c>
      <c r="G46" s="216"/>
      <c r="H46" s="217"/>
      <c r="I46" s="53"/>
      <c r="J46" s="134"/>
      <c r="K46" s="67"/>
      <c r="L46" s="135"/>
      <c r="M46" s="67"/>
      <c r="O46">
        <f>аудитории!U46</f>
        <v>27</v>
      </c>
      <c r="P46">
        <f>аудитории!V46</f>
        <v>27</v>
      </c>
      <c r="Q46">
        <f>аудитории!W46</f>
        <v>27</v>
      </c>
    </row>
    <row r="47" spans="1:17" x14ac:dyDescent="0.2">
      <c r="A47" s="576"/>
      <c r="B47" s="27"/>
      <c r="C47" s="211"/>
      <c r="D47" s="209"/>
      <c r="E47" s="21"/>
      <c r="F47" s="27"/>
      <c r="G47" s="211"/>
      <c r="H47" s="209"/>
      <c r="I47" s="21"/>
      <c r="J47" s="134"/>
      <c r="K47" s="67"/>
      <c r="L47" s="136"/>
      <c r="M47" s="134"/>
      <c r="O47">
        <f>аудитории!U47</f>
        <v>27</v>
      </c>
      <c r="P47">
        <f>аудитории!V47</f>
        <v>27</v>
      </c>
      <c r="Q47">
        <f>аудитории!W47</f>
        <v>27</v>
      </c>
    </row>
    <row r="48" spans="1:17" x14ac:dyDescent="0.2">
      <c r="A48" s="576"/>
      <c r="B48" s="28">
        <v>5</v>
      </c>
      <c r="C48" s="398"/>
      <c r="D48" s="398"/>
      <c r="E48" s="53"/>
      <c r="F48" s="28">
        <v>5</v>
      </c>
      <c r="G48" s="398"/>
      <c r="H48" s="398"/>
      <c r="I48" s="53"/>
      <c r="J48" s="134"/>
      <c r="K48" s="49"/>
      <c r="L48" s="49"/>
      <c r="M48" s="49"/>
      <c r="O48">
        <f>аудитории!U48</f>
        <v>33</v>
      </c>
      <c r="P48">
        <f>аудитории!V48</f>
        <v>33</v>
      </c>
      <c r="Q48">
        <f>аудитории!W48</f>
        <v>33</v>
      </c>
    </row>
    <row r="49" spans="1:18" ht="13.5" thickBot="1" x14ac:dyDescent="0.25">
      <c r="A49" s="577"/>
      <c r="B49" s="177"/>
      <c r="C49" s="399"/>
      <c r="D49" s="399"/>
      <c r="E49" s="54"/>
      <c r="F49" s="167"/>
      <c r="G49" s="399"/>
      <c r="H49" s="399"/>
      <c r="I49" s="178"/>
      <c r="J49" s="179"/>
      <c r="K49" s="179"/>
      <c r="L49" s="179"/>
      <c r="M49" s="179"/>
      <c r="O49">
        <f>аудитории!U49</f>
        <v>33</v>
      </c>
      <c r="P49">
        <f>аудитории!V49</f>
        <v>33</v>
      </c>
      <c r="Q49">
        <f>аудитории!W49</f>
        <v>33</v>
      </c>
    </row>
    <row r="50" spans="1:18" ht="12.75" customHeight="1" x14ac:dyDescent="0.2">
      <c r="A50" s="569" t="s">
        <v>4</v>
      </c>
      <c r="B50" s="563">
        <v>1</v>
      </c>
      <c r="C50" s="566" t="s">
        <v>10</v>
      </c>
      <c r="D50" s="567"/>
      <c r="E50" s="9"/>
      <c r="F50" s="563">
        <v>1</v>
      </c>
      <c r="G50" s="290" t="s">
        <v>22</v>
      </c>
      <c r="H50" s="291" t="s">
        <v>10</v>
      </c>
      <c r="I50" s="8">
        <v>212</v>
      </c>
      <c r="J50" s="565"/>
      <c r="K50" s="135"/>
      <c r="L50" s="135"/>
      <c r="M50" s="67"/>
      <c r="O50">
        <f>аудитории!U50</f>
        <v>28</v>
      </c>
      <c r="P50">
        <f>аудитории!V50</f>
        <v>1</v>
      </c>
      <c r="Q50">
        <f>аудитории!W50</f>
        <v>28</v>
      </c>
    </row>
    <row r="51" spans="1:18" x14ac:dyDescent="0.2">
      <c r="A51" s="570"/>
      <c r="B51" s="564"/>
      <c r="C51" s="215"/>
      <c r="D51" s="11" t="s">
        <v>238</v>
      </c>
      <c r="E51" s="7">
        <v>203</v>
      </c>
      <c r="F51" s="564"/>
      <c r="G51" s="11"/>
      <c r="H51" s="193" t="s">
        <v>235</v>
      </c>
      <c r="I51" s="7">
        <v>207</v>
      </c>
      <c r="J51" s="565"/>
      <c r="K51" s="70"/>
      <c r="L51" s="70"/>
      <c r="M51" s="134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570"/>
      <c r="B52" s="15">
        <v>2</v>
      </c>
      <c r="C52" s="310" t="s">
        <v>132</v>
      </c>
      <c r="D52" s="203" t="s">
        <v>32</v>
      </c>
      <c r="E52" s="8">
        <v>203</v>
      </c>
      <c r="F52" s="15">
        <v>2</v>
      </c>
      <c r="G52" s="276" t="s">
        <v>10</v>
      </c>
      <c r="H52" s="290" t="s">
        <v>22</v>
      </c>
      <c r="I52" s="35">
        <v>207</v>
      </c>
      <c r="J52" s="134"/>
      <c r="K52" s="135"/>
      <c r="L52" s="135"/>
      <c r="M52" s="134"/>
      <c r="O52">
        <f>аудитории!U52</f>
        <v>1</v>
      </c>
      <c r="P52">
        <f>аудитории!V52</f>
        <v>1</v>
      </c>
      <c r="Q52">
        <f>аудитории!W52</f>
        <v>16</v>
      </c>
    </row>
    <row r="53" spans="1:18" ht="13.5" customHeight="1" x14ac:dyDescent="0.2">
      <c r="A53" s="570"/>
      <c r="B53" s="15"/>
      <c r="C53" s="309"/>
      <c r="D53" s="193" t="s">
        <v>236</v>
      </c>
      <c r="E53" s="7">
        <v>106</v>
      </c>
      <c r="F53" s="15"/>
      <c r="G53" s="215"/>
      <c r="H53" s="193" t="s">
        <v>243</v>
      </c>
      <c r="I53" s="7">
        <v>212</v>
      </c>
      <c r="J53" s="134"/>
      <c r="K53" s="135"/>
      <c r="L53" s="70"/>
      <c r="M53" s="134"/>
      <c r="O53">
        <f>аудитории!U53</f>
        <v>1</v>
      </c>
      <c r="P53">
        <f>аудитории!V53</f>
        <v>1</v>
      </c>
      <c r="Q53">
        <f>аудитории!W53</f>
        <v>16</v>
      </c>
    </row>
    <row r="54" spans="1:18" ht="12.75" customHeight="1" x14ac:dyDescent="0.2">
      <c r="A54" s="570"/>
      <c r="B54" s="16">
        <v>3</v>
      </c>
      <c r="C54" s="204" t="s">
        <v>32</v>
      </c>
      <c r="D54" s="327" t="s">
        <v>132</v>
      </c>
      <c r="E54" s="8">
        <v>106</v>
      </c>
      <c r="F54" s="16">
        <v>3</v>
      </c>
      <c r="G54" s="67" t="s">
        <v>112</v>
      </c>
      <c r="H54" s="280"/>
      <c r="I54" s="9"/>
      <c r="J54" s="134"/>
      <c r="K54" s="567"/>
      <c r="L54" s="567"/>
      <c r="M54" s="134"/>
      <c r="O54">
        <f>аудитории!U54</f>
        <v>1</v>
      </c>
      <c r="P54">
        <f>аудитории!V54</f>
        <v>16</v>
      </c>
      <c r="Q54">
        <f>аудитории!W54</f>
        <v>16</v>
      </c>
    </row>
    <row r="55" spans="1:18" ht="12" customHeight="1" x14ac:dyDescent="0.2">
      <c r="A55" s="570"/>
      <c r="B55" s="15"/>
      <c r="C55" s="363"/>
      <c r="D55" s="193" t="s">
        <v>237</v>
      </c>
      <c r="E55" s="7">
        <v>203</v>
      </c>
      <c r="F55" s="15"/>
      <c r="G55" s="215"/>
      <c r="H55" s="279" t="s">
        <v>239</v>
      </c>
      <c r="I55" s="7">
        <v>207</v>
      </c>
      <c r="J55" s="134"/>
      <c r="K55" s="49"/>
      <c r="L55" s="70"/>
      <c r="M55" s="134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570"/>
      <c r="B56" s="16">
        <v>4</v>
      </c>
      <c r="C56" s="578" t="s">
        <v>112</v>
      </c>
      <c r="D56" s="579"/>
      <c r="E56" s="8"/>
      <c r="F56" s="16">
        <v>4</v>
      </c>
      <c r="G56" s="214"/>
      <c r="H56" s="214"/>
      <c r="I56" s="8"/>
      <c r="J56" s="134"/>
      <c r="K56" s="49"/>
      <c r="L56" s="49"/>
      <c r="M56" s="67"/>
      <c r="O56">
        <f>аудитории!U56</f>
        <v>21</v>
      </c>
      <c r="P56">
        <f>аудитории!V56</f>
        <v>21</v>
      </c>
      <c r="Q56">
        <f>аудитории!W56</f>
        <v>21</v>
      </c>
      <c r="R56" s="559"/>
    </row>
    <row r="57" spans="1:18" ht="11.25" customHeight="1" x14ac:dyDescent="0.2">
      <c r="A57" s="570"/>
      <c r="B57" s="15"/>
      <c r="C57" s="278"/>
      <c r="D57" s="279" t="s">
        <v>239</v>
      </c>
      <c r="E57" s="7">
        <v>203</v>
      </c>
      <c r="F57" s="172"/>
      <c r="G57" s="377"/>
      <c r="H57" s="393"/>
      <c r="I57" s="7"/>
      <c r="J57" s="134"/>
      <c r="K57" s="49"/>
      <c r="L57" s="49"/>
      <c r="M57" s="134"/>
      <c r="O57">
        <f>аудитории!U57</f>
        <v>1</v>
      </c>
      <c r="P57">
        <f>аудитории!V57</f>
        <v>21</v>
      </c>
      <c r="Q57">
        <f>аудитории!W57</f>
        <v>21</v>
      </c>
      <c r="R57" s="560"/>
    </row>
    <row r="58" spans="1:18" ht="12.75" customHeight="1" x14ac:dyDescent="0.2">
      <c r="A58" s="570"/>
      <c r="B58" s="17">
        <v>5</v>
      </c>
      <c r="E58" s="56"/>
      <c r="F58" s="15">
        <v>5</v>
      </c>
      <c r="G58" s="214"/>
      <c r="H58" s="214"/>
      <c r="I58" s="50"/>
      <c r="J58" s="134"/>
      <c r="K58" s="49"/>
      <c r="L58" s="49"/>
      <c r="M58" s="49"/>
      <c r="O58">
        <f>аудитории!U58</f>
        <v>33</v>
      </c>
      <c r="P58">
        <f>аудитории!V58</f>
        <v>33</v>
      </c>
      <c r="Q58">
        <f>аудитории!W58</f>
        <v>33</v>
      </c>
    </row>
    <row r="59" spans="1:18" ht="13.5" thickBot="1" x14ac:dyDescent="0.25">
      <c r="A59" s="571"/>
      <c r="B59" s="18"/>
      <c r="E59" s="51"/>
      <c r="F59" s="166"/>
      <c r="G59" s="379"/>
      <c r="H59" s="379"/>
      <c r="I59" s="180"/>
      <c r="J59" s="179"/>
      <c r="K59" s="179"/>
      <c r="L59" s="179"/>
      <c r="M59" s="179"/>
      <c r="O59">
        <f>аудитории!U59</f>
        <v>33</v>
      </c>
      <c r="P59">
        <f>аудитории!V59</f>
        <v>33</v>
      </c>
      <c r="Q59">
        <f>аудитории!W59</f>
        <v>33</v>
      </c>
    </row>
    <row r="60" spans="1:18" ht="12.75" customHeight="1" x14ac:dyDescent="0.2">
      <c r="A60" s="575" t="s">
        <v>5</v>
      </c>
      <c r="B60" s="561">
        <v>1</v>
      </c>
      <c r="C60" s="592" t="s">
        <v>42</v>
      </c>
      <c r="D60" s="593"/>
      <c r="E60" s="223"/>
      <c r="F60" s="583">
        <v>1</v>
      </c>
      <c r="G60" s="260" t="s">
        <v>198</v>
      </c>
      <c r="H60" s="267"/>
      <c r="I60" s="248"/>
      <c r="J60" s="565"/>
      <c r="K60" s="567"/>
      <c r="L60" s="567"/>
      <c r="M60" s="67"/>
      <c r="O60">
        <f>аудитории!U60</f>
        <v>24</v>
      </c>
      <c r="P60">
        <f>аудитории!V60</f>
        <v>24</v>
      </c>
      <c r="Q60">
        <f>аудитории!W60</f>
        <v>24</v>
      </c>
    </row>
    <row r="61" spans="1:18" x14ac:dyDescent="0.2">
      <c r="A61" s="576"/>
      <c r="B61" s="562"/>
      <c r="C61" s="222"/>
      <c r="D61" s="218" t="s">
        <v>233</v>
      </c>
      <c r="E61" s="224">
        <v>203</v>
      </c>
      <c r="F61" s="584"/>
      <c r="G61" s="359" t="s">
        <v>199</v>
      </c>
      <c r="H61" s="218" t="s">
        <v>235</v>
      </c>
      <c r="I61" s="458">
        <v>207</v>
      </c>
      <c r="J61" s="565"/>
      <c r="K61" s="49"/>
      <c r="L61" s="70"/>
      <c r="M61" s="134"/>
      <c r="O61">
        <f>аудитории!U61</f>
        <v>1</v>
      </c>
      <c r="P61">
        <f>аудитории!V61</f>
        <v>1</v>
      </c>
      <c r="Q61">
        <f>аудитории!W61</f>
        <v>24</v>
      </c>
    </row>
    <row r="62" spans="1:18" ht="12.75" customHeight="1" x14ac:dyDescent="0.2">
      <c r="A62" s="576"/>
      <c r="B62" s="27">
        <v>2</v>
      </c>
      <c r="C62" s="590" t="s">
        <v>198</v>
      </c>
      <c r="D62" s="591"/>
      <c r="E62" s="229"/>
      <c r="F62" s="226">
        <v>2</v>
      </c>
      <c r="G62" s="590" t="s">
        <v>42</v>
      </c>
      <c r="H62" s="591"/>
      <c r="I62" s="246"/>
      <c r="J62" s="134"/>
      <c r="K62" s="135"/>
      <c r="L62" s="135"/>
      <c r="M62" s="67"/>
      <c r="O62">
        <f>аудитории!U62</f>
        <v>20</v>
      </c>
      <c r="P62">
        <f>аудитории!V62</f>
        <v>20</v>
      </c>
      <c r="Q62">
        <f>аудитории!W62</f>
        <v>20</v>
      </c>
    </row>
    <row r="63" spans="1:18" x14ac:dyDescent="0.2">
      <c r="A63" s="576"/>
      <c r="B63" s="27"/>
      <c r="C63" s="359" t="s">
        <v>199</v>
      </c>
      <c r="D63" s="218" t="s">
        <v>235</v>
      </c>
      <c r="E63" s="224">
        <v>203</v>
      </c>
      <c r="F63" s="237"/>
      <c r="G63" s="222"/>
      <c r="H63" s="218" t="s">
        <v>233</v>
      </c>
      <c r="I63" s="224">
        <v>207</v>
      </c>
      <c r="J63" s="134"/>
      <c r="K63" s="70"/>
      <c r="L63" s="70"/>
      <c r="M63" s="134"/>
      <c r="O63">
        <f>аудитории!U63</f>
        <v>1</v>
      </c>
      <c r="P63">
        <f>аудитории!V63</f>
        <v>1</v>
      </c>
      <c r="Q63">
        <f>аудитории!W63</f>
        <v>20</v>
      </c>
    </row>
    <row r="64" spans="1:18" ht="13.5" customHeight="1" x14ac:dyDescent="0.2">
      <c r="A64" s="576"/>
      <c r="B64" s="28">
        <v>3</v>
      </c>
      <c r="C64" s="220"/>
      <c r="D64" s="208"/>
      <c r="E64" s="229"/>
      <c r="F64" s="226">
        <v>3</v>
      </c>
      <c r="G64" s="208"/>
      <c r="H64" s="208"/>
      <c r="I64" s="236"/>
      <c r="J64" s="134"/>
      <c r="K64" s="135"/>
      <c r="L64" s="135"/>
      <c r="M64" s="134"/>
      <c r="O64">
        <f>аудитории!U64</f>
        <v>31</v>
      </c>
      <c r="P64">
        <f>аудитории!V64</f>
        <v>31</v>
      </c>
      <c r="Q64">
        <f>аудитории!W64</f>
        <v>31</v>
      </c>
    </row>
    <row r="65" spans="1:17" ht="13.5" thickBot="1" x14ac:dyDescent="0.25">
      <c r="A65" s="577"/>
      <c r="B65" s="30"/>
      <c r="C65" s="304"/>
      <c r="D65" s="331"/>
      <c r="E65" s="245"/>
      <c r="F65" s="247"/>
      <c r="G65" s="331"/>
      <c r="H65" s="331"/>
      <c r="I65" s="245"/>
      <c r="J65" s="137"/>
      <c r="K65" s="131"/>
      <c r="L65" s="70"/>
      <c r="M65" s="134"/>
      <c r="O65">
        <f>аудитории!U65</f>
        <v>31</v>
      </c>
      <c r="P65">
        <f>аудитории!V65</f>
        <v>31</v>
      </c>
      <c r="Q65">
        <f>аудитории!W65</f>
        <v>31</v>
      </c>
    </row>
    <row r="74" spans="1:17" x14ac:dyDescent="0.2">
      <c r="G74" s="287" t="s">
        <v>32</v>
      </c>
      <c r="H74" s="289" t="s">
        <v>32</v>
      </c>
    </row>
    <row r="75" spans="1:17" x14ac:dyDescent="0.2">
      <c r="G75" s="288"/>
      <c r="H75" s="266" t="s">
        <v>241</v>
      </c>
    </row>
    <row r="76" spans="1:17" x14ac:dyDescent="0.2">
      <c r="H76" s="19"/>
    </row>
    <row r="77" spans="1:17" x14ac:dyDescent="0.2">
      <c r="H77" s="19"/>
    </row>
  </sheetData>
  <mergeCells count="58">
    <mergeCell ref="C26:D26"/>
    <mergeCell ref="A6:I6"/>
    <mergeCell ref="C62:D62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G62:H62"/>
    <mergeCell ref="A60:A65"/>
    <mergeCell ref="C20:D20"/>
    <mergeCell ref="C44:D44"/>
    <mergeCell ref="C42:D42"/>
    <mergeCell ref="C60:D60"/>
    <mergeCell ref="C50:D50"/>
    <mergeCell ref="B40:B41"/>
    <mergeCell ref="B60:B61"/>
    <mergeCell ref="B50:B51"/>
    <mergeCell ref="F60:F61"/>
    <mergeCell ref="K24:L24"/>
    <mergeCell ref="K22:L22"/>
    <mergeCell ref="J20:J21"/>
    <mergeCell ref="J10:J11"/>
    <mergeCell ref="K20:L20"/>
    <mergeCell ref="K12:L12"/>
    <mergeCell ref="G16:H16"/>
    <mergeCell ref="G40:H40"/>
    <mergeCell ref="K60:L60"/>
    <mergeCell ref="J60:J61"/>
    <mergeCell ref="G36:H36"/>
    <mergeCell ref="G34:H34"/>
    <mergeCell ref="J9:M9"/>
    <mergeCell ref="A50:A59"/>
    <mergeCell ref="A20:A29"/>
    <mergeCell ref="A40:A49"/>
    <mergeCell ref="A30:A39"/>
    <mergeCell ref="J40:J41"/>
    <mergeCell ref="C14:D14"/>
    <mergeCell ref="C36:D36"/>
    <mergeCell ref="C56:D56"/>
    <mergeCell ref="K30:L30"/>
    <mergeCell ref="K32:L32"/>
    <mergeCell ref="J30:J31"/>
    <mergeCell ref="K16:L16"/>
    <mergeCell ref="G30:H30"/>
    <mergeCell ref="F30:F31"/>
    <mergeCell ref="K34:L34"/>
    <mergeCell ref="R56:R57"/>
    <mergeCell ref="F40:F41"/>
    <mergeCell ref="F50:F51"/>
    <mergeCell ref="J50:J51"/>
    <mergeCell ref="G32:H32"/>
    <mergeCell ref="K42:L42"/>
    <mergeCell ref="K54:L54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4"/>
  <sheetViews>
    <sheetView tabSelected="1" topLeftCell="A44" zoomScale="130" zoomScaleNormal="115" workbookViewId="0">
      <selection activeCell="C60" sqref="C60:E63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110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3" t="s">
        <v>271</v>
      </c>
      <c r="B5" s="143"/>
      <c r="C5" s="143"/>
      <c r="D5" s="143"/>
      <c r="E5" s="143"/>
      <c r="F5" s="143"/>
      <c r="G5" s="143"/>
      <c r="H5" s="2"/>
      <c r="I5" s="1" t="s">
        <v>111</v>
      </c>
      <c r="K5" s="1"/>
      <c r="L5" s="1"/>
    </row>
    <row r="6" spans="1:17" ht="27.7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143"/>
      <c r="K6" s="143"/>
      <c r="L6" s="143"/>
      <c r="M6" s="143"/>
    </row>
    <row r="7" spans="1:17" ht="18.75" customHeight="1" x14ac:dyDescent="0.2">
      <c r="A7" s="568" t="s">
        <v>73</v>
      </c>
      <c r="B7" s="568"/>
      <c r="C7" s="568"/>
      <c r="D7" s="568"/>
      <c r="E7" s="568"/>
      <c r="F7" s="568"/>
      <c r="G7" s="568"/>
      <c r="H7" s="568"/>
      <c r="I7" s="568"/>
      <c r="J7" s="143"/>
      <c r="K7" s="143"/>
      <c r="L7" s="143"/>
      <c r="M7" s="143"/>
    </row>
    <row r="8" spans="1:17" ht="15.75" customHeight="1" thickBot="1" x14ac:dyDescent="0.25"/>
    <row r="9" spans="1:17" ht="15.75" customHeight="1" thickBot="1" x14ac:dyDescent="0.25">
      <c r="A9" s="181"/>
      <c r="B9" s="182"/>
      <c r="C9" s="597" t="s">
        <v>102</v>
      </c>
      <c r="D9" s="598"/>
      <c r="E9" s="183" t="s">
        <v>100</v>
      </c>
      <c r="F9" s="184"/>
      <c r="G9" s="597" t="s">
        <v>131</v>
      </c>
      <c r="H9" s="600"/>
      <c r="I9" s="183" t="s">
        <v>100</v>
      </c>
      <c r="J9" s="568"/>
      <c r="K9" s="568"/>
      <c r="L9" s="568"/>
      <c r="M9" s="568"/>
    </row>
    <row r="10" spans="1:17" ht="12.75" customHeight="1" x14ac:dyDescent="0.2">
      <c r="A10" s="569" t="s">
        <v>0</v>
      </c>
      <c r="B10" s="563">
        <v>1</v>
      </c>
      <c r="C10" s="238"/>
      <c r="D10" s="238"/>
      <c r="E10" s="5"/>
      <c r="F10" s="563">
        <v>1</v>
      </c>
      <c r="I10" s="8"/>
      <c r="J10" s="605"/>
      <c r="K10" s="567"/>
      <c r="L10" s="567"/>
      <c r="M10" s="133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570"/>
      <c r="B11" s="564"/>
      <c r="C11" s="198" t="s">
        <v>270</v>
      </c>
      <c r="D11" s="129"/>
      <c r="E11" s="4">
        <v>211</v>
      </c>
      <c r="F11" s="564"/>
      <c r="G11" s="198" t="s">
        <v>270</v>
      </c>
      <c r="I11" s="7">
        <v>109</v>
      </c>
      <c r="J11" s="565"/>
      <c r="L11" s="70"/>
      <c r="M11" s="134"/>
      <c r="O11">
        <f>аудитории!X11</f>
        <v>1</v>
      </c>
      <c r="P11">
        <f>аудитории!Y11</f>
        <v>1</v>
      </c>
      <c r="Q11">
        <f>аудитории!Z11</f>
        <v>24</v>
      </c>
    </row>
    <row r="12" spans="1:17" ht="12.75" customHeight="1" x14ac:dyDescent="0.2">
      <c r="A12" s="570"/>
      <c r="B12" s="15">
        <v>2</v>
      </c>
      <c r="C12" s="566" t="s">
        <v>47</v>
      </c>
      <c r="D12" s="587"/>
      <c r="E12" s="6"/>
      <c r="F12" s="15">
        <v>2</v>
      </c>
      <c r="G12" s="291" t="s">
        <v>121</v>
      </c>
      <c r="H12" s="196" t="s">
        <v>22</v>
      </c>
      <c r="I12" s="8">
        <v>106</v>
      </c>
      <c r="J12" s="134"/>
      <c r="K12" s="567"/>
      <c r="L12" s="567"/>
      <c r="M12" s="134"/>
      <c r="O12">
        <f>аудитории!X12</f>
        <v>21</v>
      </c>
      <c r="P12">
        <f>аудитории!Y12</f>
        <v>1</v>
      </c>
      <c r="Q12">
        <f>аудитории!Z12</f>
        <v>21</v>
      </c>
    </row>
    <row r="13" spans="1:17" ht="11.25" customHeight="1" x14ac:dyDescent="0.2">
      <c r="A13" s="570"/>
      <c r="B13" s="15"/>
      <c r="C13" s="186"/>
      <c r="D13" s="11" t="s">
        <v>233</v>
      </c>
      <c r="E13" s="7">
        <v>211</v>
      </c>
      <c r="F13" s="15"/>
      <c r="G13" s="193"/>
      <c r="H13" s="11" t="s">
        <v>243</v>
      </c>
      <c r="I13" s="7">
        <v>212</v>
      </c>
      <c r="J13" s="134"/>
      <c r="L13" s="70"/>
      <c r="M13" s="134"/>
      <c r="O13">
        <f>аудитории!X13</f>
        <v>1</v>
      </c>
      <c r="P13">
        <f>аудитории!Y13</f>
        <v>1</v>
      </c>
      <c r="Q13">
        <f>аудитории!Z13</f>
        <v>21</v>
      </c>
    </row>
    <row r="14" spans="1:17" ht="15" customHeight="1" x14ac:dyDescent="0.2">
      <c r="A14" s="570"/>
      <c r="B14" s="16">
        <v>3</v>
      </c>
      <c r="C14" s="300" t="s">
        <v>30</v>
      </c>
      <c r="D14" s="623" t="s">
        <v>310</v>
      </c>
      <c r="E14" s="169">
        <v>109</v>
      </c>
      <c r="F14" s="16">
        <v>3</v>
      </c>
      <c r="G14" s="326" t="s">
        <v>22</v>
      </c>
      <c r="H14" s="291" t="s">
        <v>121</v>
      </c>
      <c r="I14" s="8">
        <v>212</v>
      </c>
      <c r="J14" s="134"/>
      <c r="K14" s="567"/>
      <c r="L14" s="567"/>
      <c r="O14">
        <f>аудитории!X14</f>
        <v>1</v>
      </c>
      <c r="P14">
        <f>аудитории!Y14</f>
        <v>1</v>
      </c>
      <c r="Q14">
        <f>аудитории!Z14</f>
        <v>20</v>
      </c>
    </row>
    <row r="15" spans="1:17" ht="12.75" customHeight="1" x14ac:dyDescent="0.2">
      <c r="A15" s="570"/>
      <c r="B15" s="15"/>
      <c r="C15" s="301" t="s">
        <v>31</v>
      </c>
      <c r="D15" s="624"/>
      <c r="E15" s="4">
        <v>211</v>
      </c>
      <c r="F15" s="172"/>
      <c r="G15" s="303"/>
      <c r="H15" s="193" t="s">
        <v>235</v>
      </c>
      <c r="I15" s="7">
        <v>106</v>
      </c>
      <c r="J15" s="134"/>
      <c r="L15" s="136"/>
      <c r="M15" s="134"/>
      <c r="O15">
        <f>аудитории!X15</f>
        <v>1</v>
      </c>
      <c r="P15">
        <f>аудитории!Y15</f>
        <v>1</v>
      </c>
      <c r="Q15">
        <f>аудитории!Z15</f>
        <v>20</v>
      </c>
    </row>
    <row r="16" spans="1:17" ht="12.75" customHeight="1" x14ac:dyDescent="0.2">
      <c r="A16" s="570"/>
      <c r="B16" s="16">
        <v>4</v>
      </c>
      <c r="C16" s="625" t="s">
        <v>311</v>
      </c>
      <c r="D16" s="297" t="s">
        <v>75</v>
      </c>
      <c r="E16" s="6">
        <v>211</v>
      </c>
      <c r="F16" s="15">
        <v>4</v>
      </c>
      <c r="G16" s="588" t="s">
        <v>47</v>
      </c>
      <c r="H16" s="589"/>
      <c r="I16" s="8"/>
      <c r="J16" s="134"/>
      <c r="O16">
        <f>аудитории!X16</f>
        <v>1</v>
      </c>
      <c r="P16">
        <f>аудитории!Y16</f>
        <v>22</v>
      </c>
      <c r="Q16">
        <f>аудитории!Z16</f>
        <v>22</v>
      </c>
    </row>
    <row r="17" spans="1:17" x14ac:dyDescent="0.2">
      <c r="A17" s="570"/>
      <c r="B17" s="15"/>
      <c r="C17" s="626"/>
      <c r="D17" s="299" t="s">
        <v>85</v>
      </c>
      <c r="E17" s="4">
        <v>109</v>
      </c>
      <c r="F17" s="15"/>
      <c r="G17" s="186"/>
      <c r="H17" s="11" t="s">
        <v>233</v>
      </c>
      <c r="I17" s="7">
        <v>106</v>
      </c>
      <c r="J17" s="134"/>
      <c r="M17" s="67"/>
      <c r="O17">
        <f>аудитории!X17</f>
        <v>1</v>
      </c>
      <c r="P17">
        <f>аудитории!Y17</f>
        <v>1</v>
      </c>
      <c r="Q17">
        <f>аудитории!Z17</f>
        <v>22</v>
      </c>
    </row>
    <row r="18" spans="1:17" x14ac:dyDescent="0.2">
      <c r="A18" s="570"/>
      <c r="B18" s="16">
        <v>5</v>
      </c>
      <c r="E18" s="50"/>
      <c r="F18" s="16">
        <v>5</v>
      </c>
      <c r="G18" s="214"/>
      <c r="H18" s="214"/>
      <c r="I18" s="46"/>
      <c r="J18" s="134"/>
      <c r="O18">
        <f>аудитории!X18</f>
        <v>33</v>
      </c>
      <c r="P18">
        <f>аудитории!Y18</f>
        <v>33</v>
      </c>
      <c r="Q18">
        <f>аудитории!Z18</f>
        <v>33</v>
      </c>
    </row>
    <row r="19" spans="1:17" ht="13.5" thickBot="1" x14ac:dyDescent="0.25">
      <c r="A19" s="571"/>
      <c r="B19" s="176"/>
      <c r="E19" s="14"/>
      <c r="F19" s="166"/>
      <c r="G19" s="394"/>
      <c r="H19" s="395"/>
      <c r="I19" s="47"/>
      <c r="O19">
        <f>аудитории!X19</f>
        <v>33</v>
      </c>
      <c r="P19">
        <f>аудитории!Y19</f>
        <v>33</v>
      </c>
      <c r="Q19">
        <f>аудитории!Z19</f>
        <v>33</v>
      </c>
    </row>
    <row r="20" spans="1:17" ht="13.5" customHeight="1" x14ac:dyDescent="0.2">
      <c r="A20" s="572" t="s">
        <v>1</v>
      </c>
      <c r="B20" s="561">
        <v>1</v>
      </c>
      <c r="C20" s="419"/>
      <c r="D20" s="420"/>
      <c r="E20" s="20"/>
      <c r="F20" s="561">
        <v>1</v>
      </c>
      <c r="G20" s="419"/>
      <c r="H20" s="420"/>
      <c r="I20" s="32"/>
      <c r="J20" s="565"/>
      <c r="K20" s="10"/>
      <c r="L20" s="607"/>
      <c r="M20" s="134"/>
      <c r="O20">
        <f>аудитории!X20</f>
        <v>27</v>
      </c>
      <c r="P20">
        <f>аудитории!Y20</f>
        <v>27</v>
      </c>
      <c r="Q20">
        <f>аудитории!Z20</f>
        <v>27</v>
      </c>
    </row>
    <row r="21" spans="1:17" ht="12" customHeight="1" x14ac:dyDescent="0.2">
      <c r="A21" s="573"/>
      <c r="B21" s="562"/>
      <c r="C21" s="380"/>
      <c r="D21" s="385"/>
      <c r="E21" s="21"/>
      <c r="F21" s="562"/>
      <c r="G21" s="380"/>
      <c r="H21" s="385"/>
      <c r="I21" s="21"/>
      <c r="J21" s="565"/>
      <c r="K21" s="67"/>
      <c r="L21" s="607"/>
      <c r="M21" s="134"/>
      <c r="O21">
        <f>аудитории!X21</f>
        <v>27</v>
      </c>
      <c r="P21">
        <f>аудитории!Y21</f>
        <v>27</v>
      </c>
      <c r="Q21">
        <f>аудитории!Z21</f>
        <v>27</v>
      </c>
    </row>
    <row r="22" spans="1:17" ht="12.75" customHeight="1" x14ac:dyDescent="0.2">
      <c r="A22" s="573"/>
      <c r="B22" s="27">
        <v>2</v>
      </c>
      <c r="C22" s="601" t="s">
        <v>122</v>
      </c>
      <c r="D22" s="602"/>
      <c r="E22" s="24"/>
      <c r="F22" s="27">
        <v>2</v>
      </c>
      <c r="G22" s="313" t="s">
        <v>119</v>
      </c>
      <c r="H22" s="460"/>
      <c r="I22" s="24"/>
      <c r="J22" s="134"/>
      <c r="K22" s="606"/>
      <c r="L22" s="139"/>
      <c r="M22" s="134"/>
      <c r="O22">
        <f>аудитории!X22</f>
        <v>18</v>
      </c>
      <c r="P22">
        <f>аудитории!Y22</f>
        <v>18</v>
      </c>
      <c r="Q22">
        <f>аудитории!Z22</f>
        <v>18</v>
      </c>
    </row>
    <row r="23" spans="1:17" ht="12.75" customHeight="1" x14ac:dyDescent="0.2">
      <c r="A23" s="573"/>
      <c r="B23" s="27"/>
      <c r="C23" s="459"/>
      <c r="D23" s="218" t="s">
        <v>245</v>
      </c>
      <c r="E23" s="21">
        <v>211</v>
      </c>
      <c r="F23" s="27"/>
      <c r="G23" s="461"/>
      <c r="H23" s="22" t="s">
        <v>246</v>
      </c>
      <c r="I23" s="21">
        <v>109</v>
      </c>
      <c r="J23" s="134"/>
      <c r="K23" s="606"/>
      <c r="L23" s="140"/>
      <c r="M23" s="134"/>
      <c r="O23">
        <f>аудитории!X23</f>
        <v>1</v>
      </c>
      <c r="P23">
        <f>аудитории!Y23</f>
        <v>1</v>
      </c>
      <c r="Q23">
        <f>аудитории!Z23</f>
        <v>18</v>
      </c>
    </row>
    <row r="24" spans="1:17" ht="12.75" customHeight="1" x14ac:dyDescent="0.2">
      <c r="A24" s="573"/>
      <c r="B24" s="28">
        <v>3</v>
      </c>
      <c r="C24" s="590" t="s">
        <v>28</v>
      </c>
      <c r="D24" s="591"/>
      <c r="E24" s="24"/>
      <c r="F24" s="28">
        <v>3</v>
      </c>
      <c r="G24" s="601" t="s">
        <v>122</v>
      </c>
      <c r="H24" s="602"/>
      <c r="I24" s="20"/>
      <c r="J24" s="134"/>
      <c r="K24" s="567"/>
      <c r="L24" s="567"/>
      <c r="O24">
        <f>аудитории!X24</f>
        <v>20</v>
      </c>
      <c r="P24">
        <f>аудитории!Y24</f>
        <v>20</v>
      </c>
      <c r="Q24">
        <f>аудитории!Z24</f>
        <v>20</v>
      </c>
    </row>
    <row r="25" spans="1:17" x14ac:dyDescent="0.2">
      <c r="A25" s="573"/>
      <c r="B25" s="27"/>
      <c r="C25" s="222"/>
      <c r="D25" s="306" t="s">
        <v>233</v>
      </c>
      <c r="E25" s="21">
        <v>211</v>
      </c>
      <c r="F25" s="27"/>
      <c r="G25" s="459"/>
      <c r="H25" s="218" t="s">
        <v>245</v>
      </c>
      <c r="I25" s="21">
        <v>109</v>
      </c>
      <c r="J25" s="134"/>
      <c r="L25" s="136"/>
      <c r="M25" s="134"/>
      <c r="O25">
        <f>аудитории!X25</f>
        <v>1</v>
      </c>
      <c r="P25">
        <f>аудитории!Y25</f>
        <v>1</v>
      </c>
      <c r="Q25">
        <f>аудитории!Z25</f>
        <v>20</v>
      </c>
    </row>
    <row r="26" spans="1:17" x14ac:dyDescent="0.2">
      <c r="A26" s="573"/>
      <c r="B26" s="28">
        <v>4</v>
      </c>
      <c r="C26" s="627" t="s">
        <v>46</v>
      </c>
      <c r="D26" s="628"/>
      <c r="E26" s="23"/>
      <c r="F26" s="28">
        <v>4</v>
      </c>
      <c r="G26" s="590" t="s">
        <v>16</v>
      </c>
      <c r="H26" s="591"/>
      <c r="I26" s="24"/>
      <c r="J26" s="134"/>
      <c r="L26" s="3"/>
      <c r="O26">
        <f>аудитории!X26</f>
        <v>24</v>
      </c>
      <c r="P26">
        <f>аудитории!Y26</f>
        <v>24</v>
      </c>
      <c r="Q26">
        <f>аудитории!Z26</f>
        <v>24</v>
      </c>
    </row>
    <row r="27" spans="1:17" x14ac:dyDescent="0.2">
      <c r="A27" s="573"/>
      <c r="B27" s="27"/>
      <c r="C27" s="222"/>
      <c r="D27" s="218" t="s">
        <v>142</v>
      </c>
      <c r="E27" s="20">
        <v>211</v>
      </c>
      <c r="F27" s="27"/>
      <c r="G27" s="211"/>
      <c r="H27" s="218" t="s">
        <v>237</v>
      </c>
      <c r="I27" s="21">
        <v>109</v>
      </c>
      <c r="J27" s="134"/>
      <c r="L27" s="70"/>
      <c r="M27" s="134"/>
      <c r="O27">
        <f>аудитории!X27</f>
        <v>1</v>
      </c>
      <c r="P27">
        <f>аудитории!Y27</f>
        <v>1</v>
      </c>
      <c r="Q27">
        <f>аудитории!Z27</f>
        <v>24</v>
      </c>
    </row>
    <row r="28" spans="1:17" ht="12.75" customHeight="1" x14ac:dyDescent="0.2">
      <c r="A28" s="573"/>
      <c r="B28" s="28">
        <v>5</v>
      </c>
      <c r="C28" s="422"/>
      <c r="D28" s="410"/>
      <c r="E28" s="53"/>
      <c r="F28" s="28">
        <v>5</v>
      </c>
      <c r="G28" s="621" t="s">
        <v>44</v>
      </c>
      <c r="H28" s="548" t="s">
        <v>76</v>
      </c>
      <c r="I28" s="53"/>
      <c r="J28" s="134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574"/>
      <c r="B29" s="177"/>
      <c r="C29" s="416"/>
      <c r="D29" s="423"/>
      <c r="E29" s="54"/>
      <c r="F29" s="167"/>
      <c r="G29" s="622"/>
      <c r="H29" s="549" t="s">
        <v>248</v>
      </c>
      <c r="I29" s="31" t="s">
        <v>115</v>
      </c>
      <c r="M29" s="134"/>
      <c r="O29">
        <f>аудитории!X29</f>
        <v>35</v>
      </c>
      <c r="P29">
        <f>аудитории!Y29</f>
        <v>1</v>
      </c>
      <c r="Q29">
        <f>аудитории!Z29</f>
        <v>35</v>
      </c>
    </row>
    <row r="30" spans="1:17" ht="12.75" customHeight="1" x14ac:dyDescent="0.2">
      <c r="A30" s="569" t="s">
        <v>2</v>
      </c>
      <c r="B30" s="563">
        <v>1</v>
      </c>
      <c r="C30" s="424"/>
      <c r="D30" s="425"/>
      <c r="E30" s="9"/>
      <c r="F30" s="563">
        <v>1</v>
      </c>
      <c r="I30" s="45"/>
      <c r="J30" s="565"/>
      <c r="K30" s="567"/>
      <c r="L30" s="567"/>
      <c r="M30" s="134"/>
      <c r="O30">
        <f>аудитории!X30</f>
        <v>25</v>
      </c>
      <c r="P30">
        <f>аудитории!Y30</f>
        <v>25</v>
      </c>
      <c r="Q30">
        <f>аудитории!Z30</f>
        <v>25</v>
      </c>
    </row>
    <row r="31" spans="1:17" ht="14.25" customHeight="1" x14ac:dyDescent="0.2">
      <c r="A31" s="570"/>
      <c r="B31" s="564"/>
      <c r="C31" s="377"/>
      <c r="D31" s="393"/>
      <c r="E31" s="7"/>
      <c r="F31" s="564"/>
      <c r="I31" s="7"/>
      <c r="J31" s="565"/>
      <c r="L31" s="136"/>
      <c r="M31" s="134"/>
      <c r="O31">
        <f>аудитории!X31</f>
        <v>25</v>
      </c>
      <c r="P31">
        <f>аудитории!Y31</f>
        <v>25</v>
      </c>
      <c r="Q31">
        <f>аудитории!Z31</f>
        <v>25</v>
      </c>
    </row>
    <row r="32" spans="1:17" ht="14.25" customHeight="1" x14ac:dyDescent="0.2">
      <c r="A32" s="570"/>
      <c r="B32" s="15">
        <v>2</v>
      </c>
      <c r="C32" s="290" t="s">
        <v>22</v>
      </c>
      <c r="D32" s="308" t="s">
        <v>120</v>
      </c>
      <c r="E32" s="5">
        <v>212</v>
      </c>
      <c r="F32" s="15">
        <v>2</v>
      </c>
      <c r="G32" s="629" t="s">
        <v>119</v>
      </c>
      <c r="H32" s="630"/>
      <c r="I32" s="9"/>
      <c r="J32" s="134"/>
      <c r="K32" s="567"/>
      <c r="L32" s="567"/>
      <c r="M32" s="134"/>
      <c r="O32">
        <f>аудитории!X32</f>
        <v>1</v>
      </c>
      <c r="P32">
        <f>аудитории!Y32</f>
        <v>17</v>
      </c>
      <c r="Q32">
        <f>аудитории!Z32</f>
        <v>17</v>
      </c>
    </row>
    <row r="33" spans="1:17" x14ac:dyDescent="0.2">
      <c r="A33" s="570"/>
      <c r="B33" s="15"/>
      <c r="C33" s="309"/>
      <c r="D33" s="11" t="s">
        <v>233</v>
      </c>
      <c r="E33" s="4">
        <v>211</v>
      </c>
      <c r="F33" s="15"/>
      <c r="G33" s="186"/>
      <c r="H33" s="11" t="s">
        <v>246</v>
      </c>
      <c r="I33" s="7">
        <v>109</v>
      </c>
      <c r="J33" s="134"/>
      <c r="L33" s="136"/>
      <c r="M33" s="134"/>
      <c r="O33">
        <f>аудитории!X33</f>
        <v>1</v>
      </c>
      <c r="P33">
        <f>аудитории!Y33</f>
        <v>1</v>
      </c>
      <c r="Q33">
        <f>аудитории!Z33</f>
        <v>17</v>
      </c>
    </row>
    <row r="34" spans="1:17" ht="13.5" customHeight="1" x14ac:dyDescent="0.2">
      <c r="A34" s="570"/>
      <c r="B34" s="16">
        <v>3</v>
      </c>
      <c r="C34" s="310" t="s">
        <v>120</v>
      </c>
      <c r="D34" s="290" t="s">
        <v>22</v>
      </c>
      <c r="E34" s="9">
        <v>211</v>
      </c>
      <c r="F34" s="16">
        <v>3</v>
      </c>
      <c r="G34" s="603" t="s">
        <v>122</v>
      </c>
      <c r="H34" s="604"/>
      <c r="I34" s="8"/>
      <c r="J34" s="134"/>
      <c r="K34" s="606"/>
      <c r="L34" s="606"/>
      <c r="M34" s="67"/>
      <c r="O34">
        <f>аудитории!X34</f>
        <v>1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570"/>
      <c r="B35" s="15"/>
      <c r="C35" s="309"/>
      <c r="D35" s="11" t="s">
        <v>240</v>
      </c>
      <c r="E35" s="7">
        <v>212</v>
      </c>
      <c r="F35" s="15"/>
      <c r="G35" s="301"/>
      <c r="H35" s="11" t="s">
        <v>245</v>
      </c>
      <c r="I35" s="7">
        <v>109</v>
      </c>
      <c r="J35" s="134"/>
      <c r="K35" s="69"/>
      <c r="L35" s="136"/>
      <c r="M35" s="134"/>
      <c r="O35">
        <f>аудитории!X35</f>
        <v>1</v>
      </c>
      <c r="P35">
        <f>аудитории!Y35</f>
        <v>1</v>
      </c>
      <c r="Q35">
        <f>аудитории!Z35</f>
        <v>18</v>
      </c>
    </row>
    <row r="36" spans="1:17" ht="12.75" customHeight="1" x14ac:dyDescent="0.2">
      <c r="A36" s="570"/>
      <c r="B36" s="16">
        <v>4</v>
      </c>
      <c r="C36" s="617" t="s">
        <v>122</v>
      </c>
      <c r="D36" s="618"/>
      <c r="E36" s="50"/>
      <c r="F36" s="16">
        <v>4</v>
      </c>
      <c r="G36" s="588" t="s">
        <v>28</v>
      </c>
      <c r="H36" s="589"/>
      <c r="I36" s="56"/>
      <c r="J36" s="134"/>
      <c r="O36">
        <f>аудитории!X36</f>
        <v>24</v>
      </c>
      <c r="P36">
        <f>аудитории!Y36</f>
        <v>24</v>
      </c>
      <c r="Q36">
        <f>аудитории!Z36</f>
        <v>24</v>
      </c>
    </row>
    <row r="37" spans="1:17" ht="12" customHeight="1" x14ac:dyDescent="0.2">
      <c r="A37" s="570"/>
      <c r="B37" s="15"/>
      <c r="C37" s="301"/>
      <c r="D37" s="11" t="s">
        <v>245</v>
      </c>
      <c r="E37" s="7">
        <v>211</v>
      </c>
      <c r="F37" s="172"/>
      <c r="G37" s="186"/>
      <c r="H37" s="11" t="s">
        <v>247</v>
      </c>
      <c r="I37" s="7">
        <v>109</v>
      </c>
      <c r="J37" s="134"/>
      <c r="M37" s="134"/>
      <c r="O37">
        <f>аудитории!X37</f>
        <v>1</v>
      </c>
      <c r="P37">
        <f>аудитории!Y37</f>
        <v>1</v>
      </c>
      <c r="Q37">
        <f>аудитории!Z37</f>
        <v>24</v>
      </c>
    </row>
    <row r="38" spans="1:17" x14ac:dyDescent="0.2">
      <c r="A38" s="570"/>
      <c r="B38" s="16">
        <v>5</v>
      </c>
      <c r="E38" s="56"/>
      <c r="F38" s="15">
        <v>5</v>
      </c>
      <c r="I38" s="50"/>
      <c r="J38" s="134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571"/>
      <c r="B39" s="176"/>
      <c r="C39" s="62"/>
      <c r="D39" s="187"/>
      <c r="E39" s="14"/>
      <c r="F39" s="166"/>
      <c r="G39" s="62"/>
      <c r="H39" s="187"/>
      <c r="I39" s="180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575" t="s">
        <v>3</v>
      </c>
      <c r="B40" s="561">
        <v>1</v>
      </c>
      <c r="C40" s="210"/>
      <c r="D40" s="219"/>
      <c r="E40" s="23"/>
      <c r="F40" s="561">
        <v>1</v>
      </c>
      <c r="G40" s="208"/>
      <c r="H40" s="208"/>
      <c r="I40" s="55"/>
      <c r="J40" s="565"/>
      <c r="K40" s="3"/>
      <c r="M40" s="134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576"/>
      <c r="B41" s="562"/>
      <c r="C41" s="220"/>
      <c r="D41" s="221"/>
      <c r="E41" s="25"/>
      <c r="F41" s="562"/>
      <c r="G41" s="208"/>
      <c r="H41" s="209"/>
      <c r="I41" s="21"/>
      <c r="J41" s="565"/>
      <c r="K41" s="70"/>
      <c r="M41" s="134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576"/>
      <c r="B42" s="27">
        <v>2</v>
      </c>
      <c r="C42" s="487" t="s">
        <v>119</v>
      </c>
      <c r="D42" s="550"/>
      <c r="E42" s="20"/>
      <c r="F42" s="27">
        <v>2</v>
      </c>
      <c r="G42" s="307" t="s">
        <v>22</v>
      </c>
      <c r="H42" s="314" t="s">
        <v>120</v>
      </c>
      <c r="I42" s="20">
        <v>212</v>
      </c>
      <c r="J42" s="134"/>
      <c r="K42" s="567"/>
      <c r="L42" s="567"/>
      <c r="M42" s="134"/>
      <c r="O42">
        <f>аудитории!X42</f>
        <v>16</v>
      </c>
      <c r="P42">
        <f>аудитории!Y42</f>
        <v>1</v>
      </c>
      <c r="Q42">
        <f>аудитории!Z42</f>
        <v>16</v>
      </c>
    </row>
    <row r="43" spans="1:17" ht="13.5" customHeight="1" x14ac:dyDescent="0.2">
      <c r="A43" s="576"/>
      <c r="B43" s="27"/>
      <c r="C43" s="222"/>
      <c r="D43" s="218" t="s">
        <v>246</v>
      </c>
      <c r="E43" s="21">
        <v>211</v>
      </c>
      <c r="F43" s="27"/>
      <c r="G43" s="282"/>
      <c r="H43" s="315" t="s">
        <v>247</v>
      </c>
      <c r="I43" s="21">
        <v>201</v>
      </c>
      <c r="J43" s="134"/>
      <c r="K43" s="67"/>
      <c r="L43" s="136"/>
      <c r="M43" s="134"/>
      <c r="O43">
        <f>аудитории!X43</f>
        <v>1</v>
      </c>
      <c r="P43">
        <f>аудитории!Y43</f>
        <v>1</v>
      </c>
      <c r="Q43">
        <f>аудитории!Z43</f>
        <v>16</v>
      </c>
    </row>
    <row r="44" spans="1:17" ht="12.75" customHeight="1" x14ac:dyDescent="0.2">
      <c r="A44" s="576"/>
      <c r="B44" s="28">
        <v>3</v>
      </c>
      <c r="C44" s="285" t="s">
        <v>28</v>
      </c>
      <c r="D44" s="373"/>
      <c r="E44" s="24"/>
      <c r="F44" s="28">
        <v>3</v>
      </c>
      <c r="G44" s="313" t="s">
        <v>120</v>
      </c>
      <c r="H44" s="205" t="s">
        <v>22</v>
      </c>
      <c r="I44" s="24">
        <v>201</v>
      </c>
      <c r="J44" s="134"/>
      <c r="K44" s="606"/>
      <c r="L44" s="135"/>
      <c r="M44" s="67"/>
      <c r="O44">
        <f>аудитории!X44</f>
        <v>17</v>
      </c>
      <c r="P44">
        <f>аудитории!Y44</f>
        <v>1</v>
      </c>
      <c r="Q44">
        <f>аудитории!Z44</f>
        <v>17</v>
      </c>
    </row>
    <row r="45" spans="1:17" x14ac:dyDescent="0.2">
      <c r="A45" s="576"/>
      <c r="B45" s="27"/>
      <c r="C45" s="222"/>
      <c r="D45" s="306" t="s">
        <v>233</v>
      </c>
      <c r="E45" s="21">
        <v>211</v>
      </c>
      <c r="F45" s="27"/>
      <c r="G45" s="316"/>
      <c r="H45" s="266" t="s">
        <v>243</v>
      </c>
      <c r="I45" s="21">
        <v>212</v>
      </c>
      <c r="J45" s="134"/>
      <c r="K45" s="606"/>
      <c r="L45" s="135"/>
      <c r="M45" s="134"/>
      <c r="O45">
        <f>аудитории!X45</f>
        <v>1</v>
      </c>
      <c r="P45">
        <f>аудитории!Y45</f>
        <v>1</v>
      </c>
      <c r="Q45">
        <f>аудитории!Z45</f>
        <v>17</v>
      </c>
    </row>
    <row r="46" spans="1:17" ht="12.75" customHeight="1" x14ac:dyDescent="0.2">
      <c r="A46" s="576"/>
      <c r="B46" s="28">
        <v>4</v>
      </c>
      <c r="C46" s="285" t="s">
        <v>14</v>
      </c>
      <c r="D46" s="361"/>
      <c r="E46" s="20"/>
      <c r="F46" s="28">
        <v>4</v>
      </c>
      <c r="G46" s="611" t="s">
        <v>14</v>
      </c>
      <c r="H46" s="612"/>
      <c r="I46" s="24"/>
      <c r="J46" s="134"/>
      <c r="K46" s="138"/>
      <c r="L46" s="135"/>
      <c r="M46" s="134"/>
      <c r="O46">
        <f>аудитории!X46</f>
        <v>27</v>
      </c>
      <c r="P46">
        <f>аудитории!Y46</f>
        <v>27</v>
      </c>
      <c r="Q46">
        <f>аудитории!Z46</f>
        <v>27</v>
      </c>
    </row>
    <row r="47" spans="1:17" ht="12.75" customHeight="1" x14ac:dyDescent="0.2">
      <c r="A47" s="576"/>
      <c r="B47" s="27"/>
      <c r="C47" s="222"/>
      <c r="D47" s="190" t="s">
        <v>196</v>
      </c>
      <c r="E47" s="21" t="s">
        <v>9</v>
      </c>
      <c r="F47" s="27"/>
      <c r="G47" s="195"/>
      <c r="H47" s="190" t="s">
        <v>196</v>
      </c>
      <c r="I47" s="21" t="s">
        <v>9</v>
      </c>
      <c r="J47" s="134"/>
      <c r="K47" s="138"/>
      <c r="L47" s="141"/>
      <c r="M47" s="134"/>
      <c r="O47">
        <f>аудитории!X47</f>
        <v>4</v>
      </c>
      <c r="P47">
        <f>аудитории!Y47</f>
        <v>4</v>
      </c>
      <c r="Q47">
        <f>аудитории!Z47</f>
        <v>27</v>
      </c>
    </row>
    <row r="48" spans="1:17" x14ac:dyDescent="0.2">
      <c r="A48" s="576"/>
      <c r="B48" s="28">
        <v>5</v>
      </c>
      <c r="C48" s="220"/>
      <c r="D48" s="221"/>
      <c r="E48" s="53"/>
      <c r="F48" s="28">
        <v>5</v>
      </c>
      <c r="G48" s="216"/>
      <c r="H48" s="217"/>
      <c r="I48" s="53"/>
      <c r="J48" s="134"/>
      <c r="O48">
        <f>аудитории!X48</f>
        <v>33</v>
      </c>
      <c r="P48">
        <f>аудитории!Y48</f>
        <v>33</v>
      </c>
      <c r="Q48">
        <f>аудитории!Z48</f>
        <v>33</v>
      </c>
    </row>
    <row r="49" spans="1:18" ht="13.5" thickBot="1" x14ac:dyDescent="0.25">
      <c r="A49" s="577"/>
      <c r="B49" s="177"/>
      <c r="C49" s="304"/>
      <c r="D49" s="305"/>
      <c r="E49" s="31"/>
      <c r="F49" s="167"/>
      <c r="G49" s="304"/>
      <c r="H49" s="305"/>
      <c r="I49" s="31"/>
      <c r="O49">
        <f>аудитории!X49</f>
        <v>33</v>
      </c>
      <c r="P49">
        <f>аудитории!Y49</f>
        <v>33</v>
      </c>
      <c r="Q49">
        <f>аудитории!Z49</f>
        <v>33</v>
      </c>
    </row>
    <row r="50" spans="1:18" ht="12.75" customHeight="1" x14ac:dyDescent="0.2">
      <c r="A50" s="569" t="s">
        <v>4</v>
      </c>
      <c r="B50" s="563">
        <v>1</v>
      </c>
      <c r="E50" s="9"/>
      <c r="F50" s="563">
        <v>1</v>
      </c>
      <c r="I50" s="8"/>
      <c r="J50" s="565"/>
      <c r="M50" s="67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570"/>
      <c r="B51" s="564"/>
      <c r="C51" s="186"/>
      <c r="D51" s="129"/>
      <c r="E51" s="7"/>
      <c r="F51" s="564"/>
      <c r="G51" s="186"/>
      <c r="H51" s="129"/>
      <c r="I51" s="7"/>
      <c r="J51" s="565"/>
      <c r="M51" s="134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570"/>
      <c r="B52" s="15">
        <v>2</v>
      </c>
      <c r="C52" s="257" t="s">
        <v>249</v>
      </c>
      <c r="D52" s="191" t="s">
        <v>250</v>
      </c>
      <c r="E52" s="8">
        <v>208</v>
      </c>
      <c r="F52" s="15">
        <v>2</v>
      </c>
      <c r="G52" s="613" t="s">
        <v>46</v>
      </c>
      <c r="H52" s="614"/>
      <c r="I52" s="35"/>
      <c r="J52" s="134"/>
      <c r="L52" s="3"/>
      <c r="M52" s="134"/>
      <c r="O52">
        <f>аудитории!X52</f>
        <v>1</v>
      </c>
      <c r="P52">
        <f>аудитории!Y52</f>
        <v>16</v>
      </c>
      <c r="Q52">
        <f>аудитории!Z52</f>
        <v>16</v>
      </c>
    </row>
    <row r="53" spans="1:18" ht="13.5" customHeight="1" x14ac:dyDescent="0.2">
      <c r="A53" s="570"/>
      <c r="B53" s="15"/>
      <c r="C53" s="259" t="s">
        <v>27</v>
      </c>
      <c r="D53" s="13" t="s">
        <v>191</v>
      </c>
      <c r="E53" s="7">
        <v>211</v>
      </c>
      <c r="F53" s="15"/>
      <c r="G53" s="186"/>
      <c r="H53" s="11" t="s">
        <v>142</v>
      </c>
      <c r="I53" s="7">
        <v>209</v>
      </c>
      <c r="J53" s="134"/>
      <c r="L53" s="142"/>
      <c r="M53" s="134"/>
      <c r="O53">
        <f>аудитории!X53</f>
        <v>1</v>
      </c>
      <c r="P53">
        <f>аудитории!Y53</f>
        <v>1</v>
      </c>
      <c r="Q53">
        <f>аудитории!Z53</f>
        <v>16</v>
      </c>
    </row>
    <row r="54" spans="1:18" ht="12.75" customHeight="1" x14ac:dyDescent="0.2">
      <c r="A54" s="570"/>
      <c r="B54" s="16">
        <v>3</v>
      </c>
      <c r="C54" s="189" t="s">
        <v>16</v>
      </c>
      <c r="D54" s="256"/>
      <c r="E54" s="8"/>
      <c r="F54" s="16">
        <v>3</v>
      </c>
      <c r="G54" s="189" t="s">
        <v>249</v>
      </c>
      <c r="H54" s="71" t="s">
        <v>251</v>
      </c>
      <c r="I54" s="9">
        <v>208</v>
      </c>
      <c r="J54" s="134"/>
      <c r="K54" s="567"/>
      <c r="L54" s="567"/>
      <c r="M54" s="134"/>
      <c r="O54">
        <f>аудитории!X54</f>
        <v>16</v>
      </c>
      <c r="P54">
        <f>аудитории!Y54</f>
        <v>1</v>
      </c>
      <c r="Q54">
        <f>аудитории!Z54</f>
        <v>16</v>
      </c>
    </row>
    <row r="55" spans="1:18" ht="12" customHeight="1" x14ac:dyDescent="0.2">
      <c r="A55" s="570"/>
      <c r="B55" s="15"/>
      <c r="C55" s="215"/>
      <c r="D55" s="11" t="s">
        <v>238</v>
      </c>
      <c r="E55" s="7">
        <v>211</v>
      </c>
      <c r="F55" s="15"/>
      <c r="G55" s="259" t="s">
        <v>27</v>
      </c>
      <c r="H55" s="13" t="s">
        <v>191</v>
      </c>
      <c r="I55" s="7">
        <v>209</v>
      </c>
      <c r="J55" s="134"/>
      <c r="L55" s="136"/>
      <c r="M55" s="134"/>
      <c r="O55">
        <f>аудитории!X55</f>
        <v>1</v>
      </c>
      <c r="P55">
        <f>аудитории!Y55</f>
        <v>1</v>
      </c>
      <c r="Q55">
        <f>аудитории!Z55</f>
        <v>16</v>
      </c>
    </row>
    <row r="56" spans="1:18" ht="12.75" customHeight="1" x14ac:dyDescent="0.2">
      <c r="A56" s="570"/>
      <c r="B56" s="16">
        <v>4</v>
      </c>
      <c r="C56" s="192" t="s">
        <v>119</v>
      </c>
      <c r="D56" s="249"/>
      <c r="E56" s="8"/>
      <c r="F56" s="16">
        <v>4</v>
      </c>
      <c r="G56" s="588" t="s">
        <v>47</v>
      </c>
      <c r="H56" s="589"/>
      <c r="I56" s="46"/>
      <c r="J56" s="134"/>
      <c r="K56" s="567"/>
      <c r="L56" s="567"/>
      <c r="M56" s="67"/>
      <c r="O56">
        <f>аудитории!X56</f>
        <v>21</v>
      </c>
      <c r="P56">
        <f>аудитории!Y56</f>
        <v>21</v>
      </c>
      <c r="Q56">
        <f>аудитории!Z56</f>
        <v>21</v>
      </c>
      <c r="R56" s="606"/>
    </row>
    <row r="57" spans="1:18" ht="11.25" customHeight="1" x14ac:dyDescent="0.2">
      <c r="A57" s="570"/>
      <c r="B57" s="15"/>
      <c r="C57" s="215"/>
      <c r="D57" s="11" t="s">
        <v>246</v>
      </c>
      <c r="E57" s="7">
        <v>211</v>
      </c>
      <c r="F57" s="15"/>
      <c r="G57" s="186"/>
      <c r="H57" s="11" t="s">
        <v>233</v>
      </c>
      <c r="I57" s="7">
        <v>209</v>
      </c>
      <c r="J57" s="134"/>
      <c r="L57" s="70"/>
      <c r="M57" s="134"/>
      <c r="O57">
        <f>аудитории!X57</f>
        <v>1</v>
      </c>
      <c r="P57">
        <f>аудитории!Y57</f>
        <v>1</v>
      </c>
      <c r="Q57">
        <f>аудитории!Z57</f>
        <v>21</v>
      </c>
      <c r="R57" s="560"/>
    </row>
    <row r="58" spans="1:18" ht="12.75" customHeight="1" x14ac:dyDescent="0.2">
      <c r="A58" s="570"/>
      <c r="B58" s="17">
        <v>5</v>
      </c>
      <c r="C58" s="286"/>
      <c r="D58" s="280"/>
      <c r="E58" s="50"/>
      <c r="F58" s="16">
        <v>5</v>
      </c>
      <c r="G58" s="417"/>
      <c r="H58" s="214"/>
      <c r="I58" s="50"/>
      <c r="J58" s="134"/>
      <c r="O58">
        <f>аудитории!X58</f>
        <v>33</v>
      </c>
      <c r="P58">
        <f>аудитории!Y58</f>
        <v>33</v>
      </c>
      <c r="Q58">
        <f>аудитории!Z58</f>
        <v>33</v>
      </c>
    </row>
    <row r="59" spans="1:18" ht="13.5" thickBot="1" x14ac:dyDescent="0.25">
      <c r="A59" s="571"/>
      <c r="B59" s="18"/>
      <c r="C59" s="364"/>
      <c r="D59" s="463"/>
      <c r="E59" s="51"/>
      <c r="F59" s="166"/>
      <c r="G59" s="429"/>
      <c r="H59" s="395"/>
      <c r="I59" s="180"/>
      <c r="O59">
        <f>аудитории!X59</f>
        <v>33</v>
      </c>
      <c r="P59">
        <f>аудитории!Y59</f>
        <v>33</v>
      </c>
      <c r="Q59">
        <f>аудитории!Z59</f>
        <v>33</v>
      </c>
    </row>
    <row r="60" spans="1:18" ht="12.75" customHeight="1" x14ac:dyDescent="0.2">
      <c r="A60" s="575" t="s">
        <v>5</v>
      </c>
      <c r="B60" s="561">
        <v>1</v>
      </c>
      <c r="C60" s="465" t="s">
        <v>76</v>
      </c>
      <c r="D60" s="319" t="s">
        <v>76</v>
      </c>
      <c r="E60" s="32" t="s">
        <v>115</v>
      </c>
      <c r="F60" s="561">
        <v>1</v>
      </c>
      <c r="G60" s="320" t="s">
        <v>75</v>
      </c>
      <c r="H60" s="324" t="s">
        <v>75</v>
      </c>
      <c r="I60" s="20">
        <v>109</v>
      </c>
      <c r="J60" s="565"/>
      <c r="K60" s="610"/>
      <c r="L60" s="610"/>
      <c r="M60" s="67"/>
      <c r="O60">
        <f>аудитории!X60</f>
        <v>1</v>
      </c>
      <c r="P60">
        <f>аудитории!Y60</f>
        <v>1</v>
      </c>
      <c r="Q60">
        <f>аудитории!Z60</f>
        <v>24</v>
      </c>
    </row>
    <row r="61" spans="1:18" ht="13.5" customHeight="1" x14ac:dyDescent="0.2">
      <c r="A61" s="576"/>
      <c r="B61" s="562"/>
      <c r="C61" s="282"/>
      <c r="D61" s="266" t="s">
        <v>248</v>
      </c>
      <c r="E61" s="21"/>
      <c r="F61" s="562"/>
      <c r="G61" s="321"/>
      <c r="H61" s="321" t="s">
        <v>252</v>
      </c>
      <c r="I61" s="33"/>
      <c r="J61" s="565"/>
      <c r="L61" s="136"/>
      <c r="M61" s="134"/>
      <c r="O61">
        <f>аудитории!X61</f>
        <v>24</v>
      </c>
      <c r="P61">
        <f>аудитории!Y61</f>
        <v>24</v>
      </c>
      <c r="Q61">
        <f>аудитории!Z61</f>
        <v>24</v>
      </c>
    </row>
    <row r="62" spans="1:18" ht="12.75" customHeight="1" x14ac:dyDescent="0.2">
      <c r="A62" s="576"/>
      <c r="B62" s="27">
        <v>2</v>
      </c>
      <c r="C62" s="619" t="s">
        <v>22</v>
      </c>
      <c r="D62" s="318" t="s">
        <v>22</v>
      </c>
      <c r="E62" s="20">
        <v>212</v>
      </c>
      <c r="F62" s="27">
        <v>2</v>
      </c>
      <c r="G62" s="320" t="s">
        <v>75</v>
      </c>
      <c r="H62" s="324" t="s">
        <v>75</v>
      </c>
      <c r="I62" s="20"/>
      <c r="J62" s="134"/>
      <c r="K62" s="567"/>
      <c r="L62" s="567"/>
      <c r="M62" s="67"/>
      <c r="O62">
        <f>аудитории!X62</f>
        <v>1</v>
      </c>
      <c r="P62">
        <f>аудитории!Y62</f>
        <v>20</v>
      </c>
      <c r="Q62">
        <f>аудитории!Z62</f>
        <v>20</v>
      </c>
    </row>
    <row r="63" spans="1:18" x14ac:dyDescent="0.2">
      <c r="A63" s="576"/>
      <c r="B63" s="27"/>
      <c r="C63" s="620"/>
      <c r="D63" s="218" t="s">
        <v>240</v>
      </c>
      <c r="E63" s="20">
        <v>211</v>
      </c>
      <c r="F63" s="27"/>
      <c r="G63" s="321"/>
      <c r="H63" s="321" t="s">
        <v>252</v>
      </c>
      <c r="I63" s="21">
        <v>109</v>
      </c>
      <c r="J63" s="134"/>
      <c r="L63" s="136"/>
      <c r="M63" s="134"/>
      <c r="O63">
        <f>аудитории!X63</f>
        <v>1</v>
      </c>
      <c r="P63">
        <f>аудитории!Y63</f>
        <v>1</v>
      </c>
      <c r="Q63">
        <f>аудитории!Z63</f>
        <v>20</v>
      </c>
    </row>
    <row r="64" spans="1:18" ht="13.5" customHeight="1" x14ac:dyDescent="0.2">
      <c r="A64" s="576"/>
      <c r="B64" s="28">
        <v>3</v>
      </c>
      <c r="C64" s="590" t="s">
        <v>47</v>
      </c>
      <c r="D64" s="591"/>
      <c r="E64" s="24"/>
      <c r="F64" s="28">
        <v>3</v>
      </c>
      <c r="G64" s="216"/>
      <c r="H64" s="217"/>
      <c r="I64" s="52"/>
      <c r="J64" s="134"/>
      <c r="K64" s="610"/>
      <c r="L64" s="610"/>
      <c r="M64" s="134"/>
      <c r="O64">
        <f>аудитории!X64</f>
        <v>31</v>
      </c>
      <c r="P64">
        <f>аудитории!Y64</f>
        <v>31</v>
      </c>
      <c r="Q64">
        <f>аудитории!Z64</f>
        <v>31</v>
      </c>
    </row>
    <row r="65" spans="1:17" ht="13.5" thickBot="1" x14ac:dyDescent="0.25">
      <c r="A65" s="577"/>
      <c r="B65" s="30"/>
      <c r="C65" s="304"/>
      <c r="D65" s="295" t="s">
        <v>233</v>
      </c>
      <c r="E65" s="31">
        <v>211</v>
      </c>
      <c r="F65" s="168"/>
      <c r="G65" s="304"/>
      <c r="H65" s="305"/>
      <c r="I65" s="31"/>
      <c r="J65" s="188"/>
      <c r="L65" s="136"/>
      <c r="M65" s="134"/>
      <c r="O65">
        <f>аудитории!X65</f>
        <v>1</v>
      </c>
      <c r="P65">
        <f>аудитории!Y65</f>
        <v>31</v>
      </c>
      <c r="Q65">
        <f>аудитории!Z65</f>
        <v>31</v>
      </c>
    </row>
    <row r="66" spans="1:17" x14ac:dyDescent="0.2">
      <c r="C66" s="49"/>
      <c r="D66" s="49"/>
      <c r="E66" s="49"/>
      <c r="F66" s="49"/>
      <c r="G66" s="49"/>
      <c r="H66" s="49"/>
      <c r="I66" s="49"/>
    </row>
    <row r="71" spans="1:17" x14ac:dyDescent="0.2">
      <c r="H71" s="19"/>
    </row>
    <row r="74" spans="1:17" x14ac:dyDescent="0.2">
      <c r="C74" s="615" t="s">
        <v>34</v>
      </c>
      <c r="D74" s="616"/>
      <c r="G74" s="608" t="s">
        <v>34</v>
      </c>
      <c r="H74" s="609"/>
    </row>
    <row r="75" spans="1:17" x14ac:dyDescent="0.2">
      <c r="C75" s="421"/>
      <c r="D75" s="396" t="s">
        <v>272</v>
      </c>
      <c r="G75" s="428"/>
      <c r="H75" s="378" t="s">
        <v>273</v>
      </c>
    </row>
    <row r="76" spans="1:17" x14ac:dyDescent="0.2">
      <c r="C76" s="426" t="s">
        <v>121</v>
      </c>
      <c r="D76" s="426" t="s">
        <v>121</v>
      </c>
      <c r="H76" s="19"/>
    </row>
    <row r="77" spans="1:17" ht="13.5" thickBot="1" x14ac:dyDescent="0.25">
      <c r="C77" s="403" t="s">
        <v>272</v>
      </c>
      <c r="D77" s="427" t="s">
        <v>272</v>
      </c>
      <c r="H77" s="19"/>
    </row>
    <row r="79" spans="1:17" x14ac:dyDescent="0.2">
      <c r="G79" s="323" t="s">
        <v>74</v>
      </c>
      <c r="H79" s="194" t="s">
        <v>74</v>
      </c>
    </row>
    <row r="80" spans="1:17" x14ac:dyDescent="0.2">
      <c r="C80" s="296" t="s">
        <v>74</v>
      </c>
      <c r="D80" s="191" t="s">
        <v>74</v>
      </c>
      <c r="G80" s="325"/>
      <c r="H80" s="322" t="s">
        <v>244</v>
      </c>
    </row>
    <row r="81" spans="3:8" x14ac:dyDescent="0.2">
      <c r="C81" s="298"/>
      <c r="D81" s="302" t="s">
        <v>244</v>
      </c>
      <c r="G81" s="588" t="s">
        <v>29</v>
      </c>
      <c r="H81" s="589"/>
    </row>
    <row r="82" spans="3:8" x14ac:dyDescent="0.2">
      <c r="G82" s="215"/>
      <c r="H82" s="464" t="s">
        <v>244</v>
      </c>
    </row>
    <row r="83" spans="3:8" x14ac:dyDescent="0.2">
      <c r="C83" s="590" t="s">
        <v>29</v>
      </c>
      <c r="D83" s="591"/>
    </row>
    <row r="84" spans="3:8" ht="13.5" thickBot="1" x14ac:dyDescent="0.25">
      <c r="C84" s="294"/>
      <c r="D84" s="295" t="s">
        <v>241</v>
      </c>
    </row>
  </sheetData>
  <mergeCells count="69">
    <mergeCell ref="A50:A59"/>
    <mergeCell ref="A40:A49"/>
    <mergeCell ref="B40:B41"/>
    <mergeCell ref="F50:F51"/>
    <mergeCell ref="D14:D15"/>
    <mergeCell ref="C16:C17"/>
    <mergeCell ref="G56:H56"/>
    <mergeCell ref="C64:D64"/>
    <mergeCell ref="K42:L42"/>
    <mergeCell ref="K34:L34"/>
    <mergeCell ref="K32:L32"/>
    <mergeCell ref="K30:L30"/>
    <mergeCell ref="K64:L64"/>
    <mergeCell ref="G26:H26"/>
    <mergeCell ref="C24:D24"/>
    <mergeCell ref="C26:D26"/>
    <mergeCell ref="F30:F31"/>
    <mergeCell ref="G32:H32"/>
    <mergeCell ref="G81:H81"/>
    <mergeCell ref="A30:A39"/>
    <mergeCell ref="G24:H24"/>
    <mergeCell ref="C74:D74"/>
    <mergeCell ref="J30:J31"/>
    <mergeCell ref="J40:J41"/>
    <mergeCell ref="J50:J51"/>
    <mergeCell ref="C36:D36"/>
    <mergeCell ref="F60:F61"/>
    <mergeCell ref="C62:C63"/>
    <mergeCell ref="F40:F41"/>
    <mergeCell ref="G28:G29"/>
    <mergeCell ref="B30:B31"/>
    <mergeCell ref="A60:A65"/>
    <mergeCell ref="B60:B61"/>
    <mergeCell ref="B50:B51"/>
    <mergeCell ref="R56:R57"/>
    <mergeCell ref="K56:L56"/>
    <mergeCell ref="K54:L54"/>
    <mergeCell ref="K44:K45"/>
    <mergeCell ref="G74:H74"/>
    <mergeCell ref="K62:L62"/>
    <mergeCell ref="K60:L60"/>
    <mergeCell ref="J60:J61"/>
    <mergeCell ref="G46:H46"/>
    <mergeCell ref="G52:H52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C83:D83"/>
    <mergeCell ref="C22:D22"/>
    <mergeCell ref="G16:H16"/>
    <mergeCell ref="G36:H3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34:H34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3"/>
  <sheetViews>
    <sheetView topLeftCell="A33" zoomScale="130" workbookViewId="0">
      <selection activeCell="C60" sqref="C60:E63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110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3" t="s">
        <v>271</v>
      </c>
      <c r="B5" s="143"/>
      <c r="C5" s="143"/>
      <c r="D5" s="143"/>
      <c r="E5" s="143"/>
      <c r="F5" s="143"/>
      <c r="G5" s="143"/>
      <c r="H5" s="2"/>
      <c r="I5" s="1" t="s">
        <v>111</v>
      </c>
      <c r="K5" s="1"/>
      <c r="L5" s="1"/>
    </row>
    <row r="6" spans="1:17" ht="24.7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143"/>
      <c r="K6" s="143"/>
      <c r="L6" s="143"/>
      <c r="M6" s="143"/>
    </row>
    <row r="7" spans="1:17" ht="18" customHeight="1" x14ac:dyDescent="0.2">
      <c r="A7" s="568" t="s">
        <v>73</v>
      </c>
      <c r="B7" s="568"/>
      <c r="C7" s="568"/>
      <c r="D7" s="568"/>
      <c r="E7" s="568"/>
      <c r="F7" s="568"/>
      <c r="G7" s="568"/>
      <c r="H7" s="568"/>
      <c r="I7" s="568"/>
      <c r="J7" s="143"/>
      <c r="K7" s="143"/>
      <c r="L7" s="143"/>
      <c r="M7" s="143"/>
    </row>
    <row r="8" spans="1:17" ht="16.5" customHeight="1" thickBot="1" x14ac:dyDescent="0.25"/>
    <row r="9" spans="1:17" ht="15.75" customHeight="1" thickBot="1" x14ac:dyDescent="0.25">
      <c r="A9" s="181"/>
      <c r="B9" s="182"/>
      <c r="C9" s="597" t="s">
        <v>103</v>
      </c>
      <c r="D9" s="598"/>
      <c r="E9" s="183" t="s">
        <v>100</v>
      </c>
      <c r="F9" s="184"/>
      <c r="G9" s="597" t="s">
        <v>104</v>
      </c>
      <c r="H9" s="600"/>
      <c r="I9" s="183" t="s">
        <v>100</v>
      </c>
      <c r="J9" s="568"/>
      <c r="K9" s="568"/>
      <c r="L9" s="568"/>
      <c r="M9" s="568"/>
    </row>
    <row r="10" spans="1:17" ht="12.75" customHeight="1" x14ac:dyDescent="0.2">
      <c r="A10" s="569" t="s">
        <v>0</v>
      </c>
      <c r="B10" s="563">
        <v>1</v>
      </c>
      <c r="E10" s="5"/>
      <c r="F10" s="563">
        <v>1</v>
      </c>
      <c r="G10" s="185"/>
      <c r="I10" s="46"/>
      <c r="J10" s="605"/>
      <c r="K10" s="567"/>
      <c r="L10" s="567"/>
      <c r="M10" s="133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570"/>
      <c r="B11" s="564"/>
      <c r="C11" s="198"/>
      <c r="D11" s="129"/>
      <c r="E11" s="4"/>
      <c r="F11" s="631"/>
      <c r="G11" s="198"/>
      <c r="H11" s="129"/>
      <c r="I11" s="7"/>
      <c r="J11" s="565"/>
      <c r="K11" s="49"/>
      <c r="L11" s="70"/>
      <c r="M11" s="134"/>
      <c r="O11">
        <f>аудитории!AA11</f>
        <v>24</v>
      </c>
      <c r="P11">
        <f>аудитории!AB11</f>
        <v>24</v>
      </c>
      <c r="Q11">
        <f>аудитории!AC11</f>
        <v>24</v>
      </c>
    </row>
    <row r="12" spans="1:17" ht="15.75" customHeight="1" x14ac:dyDescent="0.2">
      <c r="A12" s="570"/>
      <c r="B12" s="15">
        <v>2</v>
      </c>
      <c r="C12" s="566"/>
      <c r="D12" s="587"/>
      <c r="E12" s="6"/>
      <c r="F12" s="15">
        <v>2</v>
      </c>
      <c r="H12" s="327"/>
      <c r="I12" s="8"/>
      <c r="J12" s="134"/>
      <c r="K12" s="567"/>
      <c r="L12" s="567"/>
      <c r="M12" s="134"/>
      <c r="O12">
        <f>аудитории!AA12</f>
        <v>21</v>
      </c>
      <c r="P12">
        <f>аудитории!AB12</f>
        <v>21</v>
      </c>
      <c r="Q12">
        <f>аудитории!AC12</f>
        <v>21</v>
      </c>
    </row>
    <row r="13" spans="1:17" ht="15" customHeight="1" x14ac:dyDescent="0.2">
      <c r="A13" s="570"/>
      <c r="B13" s="15"/>
      <c r="C13" s="215"/>
      <c r="D13" s="11"/>
      <c r="E13" s="7"/>
      <c r="F13" s="15"/>
      <c r="G13" s="186"/>
      <c r="H13" s="328"/>
      <c r="I13" s="7"/>
      <c r="J13" s="134"/>
      <c r="K13" s="49"/>
      <c r="L13" s="70"/>
      <c r="M13" s="134"/>
      <c r="O13">
        <f>аудитории!AA13</f>
        <v>21</v>
      </c>
      <c r="P13">
        <f>аудитории!AB13</f>
        <v>21</v>
      </c>
      <c r="Q13">
        <f>аудитории!AC13</f>
        <v>21</v>
      </c>
    </row>
    <row r="14" spans="1:17" ht="16.5" customHeight="1" x14ac:dyDescent="0.2">
      <c r="A14" s="570"/>
      <c r="B14" s="16">
        <v>3</v>
      </c>
      <c r="C14" s="588"/>
      <c r="D14" s="589"/>
      <c r="E14" s="34"/>
      <c r="F14" s="16">
        <v>3</v>
      </c>
      <c r="G14" s="566"/>
      <c r="H14" s="587"/>
      <c r="I14" s="8"/>
      <c r="J14" s="134"/>
      <c r="K14" s="567"/>
      <c r="L14" s="567"/>
      <c r="M14" s="49"/>
      <c r="O14">
        <f>аудитории!AA14</f>
        <v>20</v>
      </c>
      <c r="P14">
        <f>аудитории!AB14</f>
        <v>20</v>
      </c>
      <c r="Q14">
        <f>аудитории!AC14</f>
        <v>20</v>
      </c>
    </row>
    <row r="15" spans="1:17" ht="15.75" customHeight="1" x14ac:dyDescent="0.2">
      <c r="A15" s="570"/>
      <c r="B15" s="15"/>
      <c r="C15" s="215"/>
      <c r="D15" s="11"/>
      <c r="E15" s="4"/>
      <c r="F15" s="15"/>
      <c r="G15" s="329"/>
      <c r="H15" s="11"/>
      <c r="I15" s="7"/>
      <c r="J15" s="134"/>
      <c r="K15" s="49"/>
      <c r="L15" s="136"/>
      <c r="M15" s="134"/>
      <c r="O15">
        <f>аудитории!AA15</f>
        <v>20</v>
      </c>
      <c r="P15">
        <f>аудитории!AB15</f>
        <v>20</v>
      </c>
      <c r="Q15">
        <f>аудитории!AC15</f>
        <v>20</v>
      </c>
    </row>
    <row r="16" spans="1:17" x14ac:dyDescent="0.2">
      <c r="A16" s="570"/>
      <c r="B16" s="16">
        <v>4</v>
      </c>
      <c r="C16" s="566"/>
      <c r="D16" s="587"/>
      <c r="E16" s="5"/>
      <c r="F16" s="16">
        <v>4</v>
      </c>
      <c r="G16" s="566"/>
      <c r="H16" s="567"/>
      <c r="I16" s="50"/>
      <c r="J16" s="134"/>
      <c r="K16" s="49"/>
      <c r="L16" s="49"/>
      <c r="M16" s="49"/>
      <c r="O16">
        <f>аудитории!AA16</f>
        <v>22</v>
      </c>
      <c r="P16">
        <f>аудитории!AB16</f>
        <v>22</v>
      </c>
      <c r="Q16">
        <f>аудитории!AC16</f>
        <v>22</v>
      </c>
    </row>
    <row r="17" spans="1:17" x14ac:dyDescent="0.2">
      <c r="A17" s="570"/>
      <c r="B17" s="15"/>
      <c r="C17" s="215"/>
      <c r="D17" s="12"/>
      <c r="E17" s="4"/>
      <c r="F17" s="172"/>
      <c r="G17" s="186"/>
      <c r="H17" s="11"/>
      <c r="I17" s="7"/>
      <c r="J17" s="134"/>
      <c r="K17" s="49"/>
      <c r="L17" s="49"/>
      <c r="M17" s="67"/>
      <c r="O17">
        <f>аудитории!AA17</f>
        <v>22</v>
      </c>
      <c r="P17">
        <f>аудитории!AB17</f>
        <v>22</v>
      </c>
      <c r="Q17">
        <f>аудитории!AC17</f>
        <v>22</v>
      </c>
    </row>
    <row r="18" spans="1:17" x14ac:dyDescent="0.2">
      <c r="A18" s="570"/>
      <c r="B18" s="16">
        <v>5</v>
      </c>
      <c r="E18" s="56"/>
      <c r="F18" s="15">
        <v>5</v>
      </c>
      <c r="G18" s="327"/>
      <c r="I18" s="46"/>
      <c r="J18" s="134"/>
      <c r="K18" s="49"/>
      <c r="L18" s="49"/>
      <c r="M18" s="49"/>
      <c r="O18">
        <f>аудитории!AA18</f>
        <v>33</v>
      </c>
      <c r="P18">
        <f>аудитории!AB18</f>
        <v>33</v>
      </c>
      <c r="Q18">
        <f>аудитории!AC18</f>
        <v>33</v>
      </c>
    </row>
    <row r="19" spans="1:17" ht="13.5" thickBot="1" x14ac:dyDescent="0.25">
      <c r="A19" s="571"/>
      <c r="B19" s="176"/>
      <c r="E19" s="51"/>
      <c r="F19" s="166"/>
      <c r="G19" s="330"/>
      <c r="H19" s="187"/>
      <c r="I19" s="14"/>
      <c r="J19" s="49"/>
      <c r="K19" s="49"/>
      <c r="L19" s="49"/>
      <c r="M19" s="49"/>
      <c r="O19">
        <f>аудитории!AA19</f>
        <v>33</v>
      </c>
      <c r="P19">
        <f>аудитории!AB19</f>
        <v>33</v>
      </c>
      <c r="Q19">
        <f>аудитории!AC19</f>
        <v>33</v>
      </c>
    </row>
    <row r="20" spans="1:17" ht="13.5" customHeight="1" x14ac:dyDescent="0.2">
      <c r="A20" s="572" t="s">
        <v>1</v>
      </c>
      <c r="B20" s="561">
        <v>1</v>
      </c>
      <c r="C20" s="252"/>
      <c r="D20" s="254"/>
      <c r="E20" s="223"/>
      <c r="F20" s="583">
        <v>1</v>
      </c>
      <c r="G20" s="254"/>
      <c r="H20" s="253"/>
      <c r="I20" s="32"/>
      <c r="J20" s="565"/>
      <c r="K20" s="10"/>
      <c r="L20" s="607"/>
      <c r="M20" s="134"/>
      <c r="O20">
        <f>аудитории!AA20</f>
        <v>27</v>
      </c>
      <c r="P20">
        <f>аудитории!AB20</f>
        <v>27</v>
      </c>
      <c r="Q20">
        <f>аудитории!AC20</f>
        <v>27</v>
      </c>
    </row>
    <row r="21" spans="1:17" ht="12" customHeight="1" x14ac:dyDescent="0.2">
      <c r="A21" s="573"/>
      <c r="B21" s="562"/>
      <c r="C21" s="239"/>
      <c r="D21" s="240"/>
      <c r="E21" s="224"/>
      <c r="F21" s="584"/>
      <c r="G21" s="240"/>
      <c r="H21" s="251"/>
      <c r="I21" s="21"/>
      <c r="J21" s="565"/>
      <c r="K21" s="67"/>
      <c r="L21" s="607"/>
      <c r="M21" s="134"/>
      <c r="O21">
        <f>аудитории!AA21</f>
        <v>27</v>
      </c>
      <c r="P21">
        <f>аудитории!AB21</f>
        <v>27</v>
      </c>
      <c r="Q21">
        <f>аудитории!AC21</f>
        <v>27</v>
      </c>
    </row>
    <row r="22" spans="1:17" ht="12.75" customHeight="1" x14ac:dyDescent="0.2">
      <c r="A22" s="573"/>
      <c r="B22" s="27">
        <v>2</v>
      </c>
      <c r="C22" s="332"/>
      <c r="D22" s="270"/>
      <c r="E22" s="229"/>
      <c r="F22" s="226">
        <v>2</v>
      </c>
      <c r="G22" s="292"/>
      <c r="H22" s="293"/>
      <c r="I22" s="24"/>
      <c r="J22" s="134"/>
      <c r="K22" s="606"/>
      <c r="L22" s="139"/>
      <c r="M22" s="134"/>
      <c r="O22">
        <f>аудитории!AA22</f>
        <v>18</v>
      </c>
      <c r="P22">
        <f>аудитории!AB22</f>
        <v>18</v>
      </c>
      <c r="Q22">
        <f>аудитории!AC22</f>
        <v>18</v>
      </c>
    </row>
    <row r="23" spans="1:17" ht="12.75" customHeight="1" x14ac:dyDescent="0.2">
      <c r="A23" s="573"/>
      <c r="B23" s="27"/>
      <c r="C23" s="258"/>
      <c r="D23" s="333"/>
      <c r="E23" s="224"/>
      <c r="F23" s="226"/>
      <c r="G23" s="222"/>
      <c r="H23" s="218"/>
      <c r="I23" s="21"/>
      <c r="J23" s="134"/>
      <c r="K23" s="606"/>
      <c r="L23" s="140"/>
      <c r="M23" s="134"/>
      <c r="O23">
        <f>аудитории!AA23</f>
        <v>18</v>
      </c>
      <c r="P23">
        <f>аудитории!AB23</f>
        <v>18</v>
      </c>
      <c r="Q23">
        <f>аудитории!AC23</f>
        <v>18</v>
      </c>
    </row>
    <row r="24" spans="1:17" ht="12.75" customHeight="1" x14ac:dyDescent="0.2">
      <c r="A24" s="573"/>
      <c r="B24" s="28">
        <v>3</v>
      </c>
      <c r="C24" s="283"/>
      <c r="D24" s="334"/>
      <c r="E24" s="225"/>
      <c r="F24" s="227">
        <v>3</v>
      </c>
      <c r="G24" s="585"/>
      <c r="H24" s="586"/>
      <c r="I24" s="20"/>
      <c r="J24" s="134"/>
      <c r="K24" s="567"/>
      <c r="L24" s="567"/>
      <c r="M24" s="49"/>
      <c r="O24">
        <f>аудитории!AA24</f>
        <v>20</v>
      </c>
      <c r="P24">
        <f>аудитории!AB24</f>
        <v>20</v>
      </c>
      <c r="Q24">
        <f>аудитории!AC24</f>
        <v>20</v>
      </c>
    </row>
    <row r="25" spans="1:17" x14ac:dyDescent="0.2">
      <c r="A25" s="573"/>
      <c r="B25" s="27"/>
      <c r="C25" s="335"/>
      <c r="D25" s="266"/>
      <c r="E25" s="224"/>
      <c r="F25" s="226"/>
      <c r="G25" s="222"/>
      <c r="H25" s="218"/>
      <c r="I25" s="21"/>
      <c r="J25" s="134"/>
      <c r="K25" s="49"/>
      <c r="L25" s="136"/>
      <c r="M25" s="134"/>
      <c r="O25">
        <f>аудитории!AA25</f>
        <v>20</v>
      </c>
      <c r="P25">
        <f>аудитории!AB25</f>
        <v>20</v>
      </c>
      <c r="Q25">
        <f>аудитории!AC25</f>
        <v>20</v>
      </c>
    </row>
    <row r="26" spans="1:17" x14ac:dyDescent="0.2">
      <c r="A26" s="573"/>
      <c r="B26" s="28">
        <v>4</v>
      </c>
      <c r="C26" s="585"/>
      <c r="D26" s="633"/>
      <c r="E26" s="228"/>
      <c r="F26" s="227">
        <v>4</v>
      </c>
      <c r="G26" s="292"/>
      <c r="H26" s="293"/>
      <c r="I26" s="24"/>
      <c r="J26" s="134"/>
      <c r="K26" s="49"/>
      <c r="L26" s="3"/>
      <c r="M26" s="49"/>
      <c r="O26">
        <f>аудитории!AA26</f>
        <v>24</v>
      </c>
      <c r="P26">
        <f>аудитории!AB26</f>
        <v>24</v>
      </c>
      <c r="Q26">
        <f>аудитории!AC26</f>
        <v>24</v>
      </c>
    </row>
    <row r="27" spans="1:17" x14ac:dyDescent="0.2">
      <c r="A27" s="573"/>
      <c r="B27" s="27"/>
      <c r="C27" s="222"/>
      <c r="D27" s="336"/>
      <c r="E27" s="229"/>
      <c r="F27" s="226"/>
      <c r="G27" s="222"/>
      <c r="H27" s="218"/>
      <c r="I27" s="21"/>
      <c r="J27" s="134"/>
      <c r="K27" s="49"/>
      <c r="L27" s="70"/>
      <c r="M27" s="134"/>
      <c r="O27">
        <f>аудитории!AA27</f>
        <v>24</v>
      </c>
      <c r="P27">
        <f>аудитории!AB27</f>
        <v>24</v>
      </c>
      <c r="Q27">
        <f>аудитории!AC27</f>
        <v>24</v>
      </c>
    </row>
    <row r="28" spans="1:17" ht="12.75" customHeight="1" x14ac:dyDescent="0.2">
      <c r="A28" s="573"/>
      <c r="B28" s="28">
        <v>5</v>
      </c>
      <c r="C28" s="220"/>
      <c r="D28" s="208"/>
      <c r="E28" s="230"/>
      <c r="F28" s="227">
        <v>5</v>
      </c>
      <c r="G28" s="208"/>
      <c r="H28" s="221"/>
      <c r="I28" s="53"/>
      <c r="J28" s="134"/>
      <c r="K28" s="49"/>
      <c r="L28" s="49"/>
      <c r="M28" s="49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574"/>
      <c r="B29" s="177"/>
      <c r="C29" s="304"/>
      <c r="D29" s="331"/>
      <c r="E29" s="231"/>
      <c r="F29" s="232"/>
      <c r="G29" s="331"/>
      <c r="H29" s="305"/>
      <c r="I29" s="178"/>
      <c r="J29" s="179"/>
      <c r="K29" s="179"/>
      <c r="L29" s="179"/>
      <c r="M29" s="134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569" t="s">
        <v>2</v>
      </c>
      <c r="B30" s="563">
        <v>1</v>
      </c>
      <c r="E30" s="9"/>
      <c r="F30" s="632">
        <v>1</v>
      </c>
      <c r="I30" s="9"/>
      <c r="J30" s="565"/>
      <c r="K30" s="567"/>
      <c r="L30" s="567"/>
      <c r="M30" s="134"/>
      <c r="O30">
        <f>аудитории!AA30</f>
        <v>25</v>
      </c>
      <c r="P30">
        <f>аудитории!AB30</f>
        <v>25</v>
      </c>
      <c r="Q30">
        <f>аудитории!AC30</f>
        <v>25</v>
      </c>
    </row>
    <row r="31" spans="1:17" ht="14.25" customHeight="1" x14ac:dyDescent="0.2">
      <c r="A31" s="570"/>
      <c r="B31" s="564"/>
      <c r="E31" s="7"/>
      <c r="F31" s="564"/>
      <c r="I31" s="7"/>
      <c r="J31" s="565"/>
      <c r="K31" s="49"/>
      <c r="L31" s="136"/>
      <c r="M31" s="134"/>
      <c r="O31">
        <f>аудитории!AA31</f>
        <v>25</v>
      </c>
      <c r="P31">
        <f>аудитории!AB31</f>
        <v>25</v>
      </c>
      <c r="Q31">
        <f>аудитории!AC31</f>
        <v>25</v>
      </c>
    </row>
    <row r="32" spans="1:17" ht="14.25" customHeight="1" x14ac:dyDescent="0.2">
      <c r="A32" s="570"/>
      <c r="B32" s="15">
        <v>2</v>
      </c>
      <c r="C32" s="588"/>
      <c r="D32" s="589"/>
      <c r="E32" s="5"/>
      <c r="F32" s="15">
        <v>2</v>
      </c>
      <c r="G32" s="588"/>
      <c r="H32" s="589"/>
      <c r="I32" s="9"/>
      <c r="J32" s="134"/>
      <c r="K32" s="567"/>
      <c r="L32" s="567"/>
      <c r="M32" s="134"/>
      <c r="O32">
        <f>аудитории!AA32</f>
        <v>17</v>
      </c>
      <c r="P32">
        <f>аудитории!AB32</f>
        <v>17</v>
      </c>
      <c r="Q32">
        <f>аудитории!AC32</f>
        <v>17</v>
      </c>
    </row>
    <row r="33" spans="1:17" x14ac:dyDescent="0.2">
      <c r="A33" s="570"/>
      <c r="B33" s="15"/>
      <c r="C33" s="215"/>
      <c r="D33" s="11"/>
      <c r="E33" s="4"/>
      <c r="F33" s="15"/>
      <c r="G33" s="215"/>
      <c r="H33" s="11"/>
      <c r="I33" s="7"/>
      <c r="J33" s="134"/>
      <c r="K33" s="49"/>
      <c r="L33" s="136"/>
      <c r="M33" s="134"/>
      <c r="O33">
        <f>аудитории!AA33</f>
        <v>17</v>
      </c>
      <c r="P33">
        <f>аудитории!AB33</f>
        <v>17</v>
      </c>
      <c r="Q33">
        <f>аудитории!AC33</f>
        <v>17</v>
      </c>
    </row>
    <row r="34" spans="1:17" ht="13.5" customHeight="1" x14ac:dyDescent="0.2">
      <c r="A34" s="570"/>
      <c r="B34" s="16">
        <v>3</v>
      </c>
      <c r="C34" s="257"/>
      <c r="D34" s="207"/>
      <c r="E34" s="9"/>
      <c r="F34" s="16">
        <v>3</v>
      </c>
      <c r="G34" s="339"/>
      <c r="H34" s="327"/>
      <c r="I34" s="8"/>
      <c r="J34" s="134"/>
      <c r="K34" s="606"/>
      <c r="L34" s="606"/>
      <c r="M34" s="67"/>
      <c r="O34">
        <f>аудитории!AA34</f>
        <v>18</v>
      </c>
      <c r="P34">
        <f>аудитории!AB34</f>
        <v>18</v>
      </c>
      <c r="Q34">
        <f>аудитории!AC34</f>
        <v>18</v>
      </c>
    </row>
    <row r="35" spans="1:17" ht="12.75" customHeight="1" x14ac:dyDescent="0.2">
      <c r="A35" s="570"/>
      <c r="B35" s="15"/>
      <c r="C35" s="215"/>
      <c r="D35" s="11"/>
      <c r="E35" s="7"/>
      <c r="F35" s="15"/>
      <c r="G35" s="301"/>
      <c r="H35" s="340"/>
      <c r="I35" s="7"/>
      <c r="J35" s="134"/>
      <c r="K35" s="69"/>
      <c r="L35" s="136"/>
      <c r="M35" s="134"/>
      <c r="O35">
        <f>аудитории!AA35</f>
        <v>18</v>
      </c>
      <c r="P35">
        <f>аудитории!AB35</f>
        <v>18</v>
      </c>
      <c r="Q35">
        <f>аудитории!AC35</f>
        <v>18</v>
      </c>
    </row>
    <row r="36" spans="1:17" ht="15" customHeight="1" x14ac:dyDescent="0.2">
      <c r="A36" s="570"/>
      <c r="B36" s="16">
        <v>4</v>
      </c>
      <c r="C36" s="566"/>
      <c r="D36" s="567"/>
      <c r="E36" s="50"/>
      <c r="F36" s="16">
        <v>4</v>
      </c>
      <c r="G36" s="341"/>
      <c r="H36" s="297"/>
      <c r="I36" s="9"/>
      <c r="J36" s="134"/>
      <c r="K36" s="49"/>
      <c r="L36" s="49"/>
      <c r="M36" s="49"/>
      <c r="O36">
        <f>аудитории!AA36</f>
        <v>24</v>
      </c>
      <c r="P36">
        <f>аудитории!AB36</f>
        <v>24</v>
      </c>
      <c r="Q36">
        <f>аудитории!AC36</f>
        <v>24</v>
      </c>
    </row>
    <row r="37" spans="1:17" ht="15" customHeight="1" x14ac:dyDescent="0.2">
      <c r="A37" s="570"/>
      <c r="B37" s="15"/>
      <c r="C37" s="215"/>
      <c r="D37" s="11"/>
      <c r="E37" s="7"/>
      <c r="F37" s="172"/>
      <c r="G37" s="215"/>
      <c r="H37" s="193"/>
      <c r="I37" s="7"/>
      <c r="J37" s="134"/>
      <c r="K37" s="49"/>
      <c r="L37" s="49"/>
      <c r="M37" s="134"/>
      <c r="O37">
        <f>аудитории!AA37</f>
        <v>24</v>
      </c>
      <c r="P37">
        <f>аудитории!AB37</f>
        <v>24</v>
      </c>
      <c r="Q37">
        <f>аудитории!AC37</f>
        <v>24</v>
      </c>
    </row>
    <row r="38" spans="1:17" x14ac:dyDescent="0.2">
      <c r="A38" s="570"/>
      <c r="B38" s="16">
        <v>5</v>
      </c>
      <c r="E38" s="56"/>
      <c r="F38" s="15">
        <v>5</v>
      </c>
      <c r="G38" s="238"/>
      <c r="H38" s="238"/>
      <c r="I38" s="50"/>
      <c r="J38" s="134"/>
      <c r="K38" s="49"/>
      <c r="L38" s="49"/>
      <c r="M38" s="49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571"/>
      <c r="B39" s="176"/>
      <c r="C39" s="62"/>
      <c r="D39" s="187"/>
      <c r="E39" s="51"/>
      <c r="F39" s="166"/>
      <c r="G39" s="241"/>
      <c r="H39" s="242"/>
      <c r="I39" s="180"/>
      <c r="J39" s="179"/>
      <c r="K39" s="179"/>
      <c r="L39" s="179"/>
      <c r="M39" s="179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575" t="s">
        <v>3</v>
      </c>
      <c r="B40" s="561">
        <v>1</v>
      </c>
      <c r="C40" s="210"/>
      <c r="D40" s="349"/>
      <c r="E40" s="244"/>
      <c r="F40" s="583">
        <v>1</v>
      </c>
      <c r="G40" s="349"/>
      <c r="H40" s="349"/>
      <c r="I40" s="233"/>
      <c r="J40" s="565"/>
      <c r="K40" s="3"/>
      <c r="L40" s="49"/>
      <c r="M40" s="134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576"/>
      <c r="B41" s="562"/>
      <c r="C41" s="220"/>
      <c r="D41" s="208"/>
      <c r="E41" s="234"/>
      <c r="F41" s="584"/>
      <c r="G41" s="211"/>
      <c r="H41" s="209"/>
      <c r="I41" s="224"/>
      <c r="J41" s="565"/>
      <c r="K41" s="70"/>
      <c r="L41" s="49"/>
      <c r="M41" s="134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 x14ac:dyDescent="0.2">
      <c r="A42" s="576"/>
      <c r="B42" s="27">
        <v>2</v>
      </c>
      <c r="C42" s="638" t="s">
        <v>86</v>
      </c>
      <c r="D42" s="639"/>
      <c r="E42" s="229"/>
      <c r="F42" s="226">
        <v>2</v>
      </c>
      <c r="G42" s="285" t="s">
        <v>257</v>
      </c>
      <c r="H42" s="343" t="s">
        <v>258</v>
      </c>
      <c r="I42" s="229">
        <v>208</v>
      </c>
      <c r="J42" s="134"/>
      <c r="K42" s="567"/>
      <c r="L42" s="567"/>
      <c r="M42" s="134"/>
      <c r="O42">
        <f>аудитории!AA42</f>
        <v>16</v>
      </c>
      <c r="P42">
        <f>аудитории!AB42</f>
        <v>1</v>
      </c>
      <c r="Q42">
        <f>аудитории!AC42</f>
        <v>16</v>
      </c>
    </row>
    <row r="43" spans="1:17" ht="13.5" customHeight="1" x14ac:dyDescent="0.2">
      <c r="A43" s="576"/>
      <c r="B43" s="27"/>
      <c r="C43" s="222"/>
      <c r="D43" s="218" t="s">
        <v>259</v>
      </c>
      <c r="E43" s="224">
        <v>202</v>
      </c>
      <c r="F43" s="226"/>
      <c r="G43" s="345" t="s">
        <v>27</v>
      </c>
      <c r="H43" s="272" t="s">
        <v>151</v>
      </c>
      <c r="I43" s="224">
        <v>209</v>
      </c>
      <c r="J43" s="134"/>
      <c r="K43" s="67"/>
      <c r="L43" s="136"/>
      <c r="M43" s="134"/>
      <c r="O43">
        <f>аудитории!AA43</f>
        <v>1</v>
      </c>
      <c r="P43">
        <f>аудитории!AB43</f>
        <v>1</v>
      </c>
      <c r="Q43">
        <f>аудитории!AC43</f>
        <v>16</v>
      </c>
    </row>
    <row r="44" spans="1:17" ht="12.75" customHeight="1" x14ac:dyDescent="0.2">
      <c r="A44" s="576"/>
      <c r="B44" s="28">
        <v>3</v>
      </c>
      <c r="C44" s="285" t="s">
        <v>257</v>
      </c>
      <c r="D44" s="343" t="s">
        <v>258</v>
      </c>
      <c r="E44" s="225">
        <v>208</v>
      </c>
      <c r="F44" s="227">
        <v>3</v>
      </c>
      <c r="G44" s="312" t="s">
        <v>123</v>
      </c>
      <c r="H44" s="337" t="s">
        <v>87</v>
      </c>
      <c r="I44" s="225">
        <v>109</v>
      </c>
      <c r="J44" s="134"/>
      <c r="K44" s="606"/>
      <c r="L44" s="135"/>
      <c r="M44" s="67"/>
      <c r="O44">
        <f>аудитории!AA44</f>
        <v>1</v>
      </c>
      <c r="P44">
        <f>аудитории!AB44</f>
        <v>1</v>
      </c>
      <c r="Q44">
        <f>аудитории!AC44</f>
        <v>17</v>
      </c>
    </row>
    <row r="45" spans="1:17" x14ac:dyDescent="0.2">
      <c r="A45" s="576"/>
      <c r="B45" s="27"/>
      <c r="C45" s="344" t="s">
        <v>27</v>
      </c>
      <c r="D45" s="272" t="s">
        <v>151</v>
      </c>
      <c r="E45" s="224">
        <v>202</v>
      </c>
      <c r="F45" s="226"/>
      <c r="G45" s="222"/>
      <c r="H45" s="266" t="s">
        <v>254</v>
      </c>
      <c r="I45" s="224">
        <v>209</v>
      </c>
      <c r="J45" s="134"/>
      <c r="K45" s="606"/>
      <c r="L45" s="135"/>
      <c r="M45" s="134"/>
      <c r="O45">
        <f>аудитории!AA45</f>
        <v>1</v>
      </c>
      <c r="P45">
        <f>аудитории!AB45</f>
        <v>1</v>
      </c>
      <c r="Q45">
        <f>аудитории!AC45</f>
        <v>17</v>
      </c>
    </row>
    <row r="46" spans="1:17" ht="15" customHeight="1" x14ac:dyDescent="0.2">
      <c r="A46" s="576"/>
      <c r="B46" s="28">
        <v>4</v>
      </c>
      <c r="C46" s="312" t="s">
        <v>123</v>
      </c>
      <c r="D46" s="289" t="s">
        <v>87</v>
      </c>
      <c r="E46" s="229">
        <v>110</v>
      </c>
      <c r="F46" s="227">
        <v>4</v>
      </c>
      <c r="G46" s="289" t="s">
        <v>87</v>
      </c>
      <c r="H46" s="270" t="s">
        <v>123</v>
      </c>
      <c r="I46" s="225">
        <v>209</v>
      </c>
      <c r="J46" s="134"/>
      <c r="K46" s="138"/>
      <c r="L46" s="135"/>
      <c r="M46" s="134"/>
      <c r="O46">
        <f>аудитории!AA46</f>
        <v>1</v>
      </c>
      <c r="P46">
        <f>аудитории!AB46</f>
        <v>1</v>
      </c>
      <c r="Q46">
        <f>аудитории!AC46</f>
        <v>27</v>
      </c>
    </row>
    <row r="47" spans="1:17" ht="13.5" customHeight="1" x14ac:dyDescent="0.2">
      <c r="A47" s="576"/>
      <c r="B47" s="27"/>
      <c r="C47" s="222"/>
      <c r="D47" s="466" t="s">
        <v>88</v>
      </c>
      <c r="E47" s="224">
        <v>202</v>
      </c>
      <c r="F47" s="226"/>
      <c r="G47" s="282"/>
      <c r="H47" s="338" t="s">
        <v>253</v>
      </c>
      <c r="I47" s="224">
        <v>109</v>
      </c>
      <c r="J47" s="134"/>
      <c r="K47" s="138"/>
      <c r="L47" s="141"/>
      <c r="M47" s="134"/>
      <c r="O47">
        <f>аудитории!AA47</f>
        <v>1</v>
      </c>
      <c r="P47">
        <f>аудитории!AB47</f>
        <v>1</v>
      </c>
      <c r="Q47">
        <f>аудитории!AC47</f>
        <v>27</v>
      </c>
    </row>
    <row r="48" spans="1:17" x14ac:dyDescent="0.2">
      <c r="A48" s="576"/>
      <c r="B48" s="28">
        <v>5</v>
      </c>
      <c r="C48" s="342" t="s">
        <v>87</v>
      </c>
      <c r="D48" s="270" t="s">
        <v>123</v>
      </c>
      <c r="E48" s="225">
        <v>202</v>
      </c>
      <c r="F48" s="227">
        <v>5</v>
      </c>
      <c r="G48" s="627" t="s">
        <v>86</v>
      </c>
      <c r="H48" s="628"/>
      <c r="I48" s="230"/>
      <c r="J48" s="134"/>
      <c r="K48" s="49"/>
      <c r="L48" s="49"/>
      <c r="M48" s="49"/>
      <c r="O48">
        <f>аудитории!AA48</f>
        <v>1</v>
      </c>
      <c r="P48">
        <f>аудитории!AB48</f>
        <v>33</v>
      </c>
      <c r="Q48">
        <f>аудитории!AC48</f>
        <v>33</v>
      </c>
    </row>
    <row r="49" spans="1:18" ht="13.5" thickBot="1" x14ac:dyDescent="0.25">
      <c r="A49" s="577"/>
      <c r="B49" s="177"/>
      <c r="C49" s="467"/>
      <c r="D49" s="468" t="s">
        <v>255</v>
      </c>
      <c r="E49" s="245">
        <v>109</v>
      </c>
      <c r="F49" s="232"/>
      <c r="G49" s="294"/>
      <c r="H49" s="295" t="s">
        <v>259</v>
      </c>
      <c r="I49" s="245">
        <v>209</v>
      </c>
      <c r="J49" s="49"/>
      <c r="K49" s="49"/>
      <c r="L49" s="49"/>
      <c r="M49" s="49"/>
      <c r="O49">
        <f>аудитории!AA49</f>
        <v>1</v>
      </c>
      <c r="P49">
        <f>аудитории!AB49</f>
        <v>1</v>
      </c>
      <c r="Q49">
        <f>аудитории!AC49</f>
        <v>33</v>
      </c>
    </row>
    <row r="50" spans="1:18" ht="12.75" customHeight="1" x14ac:dyDescent="0.2">
      <c r="A50" s="569" t="s">
        <v>4</v>
      </c>
      <c r="B50" s="563">
        <v>1</v>
      </c>
      <c r="C50" s="214"/>
      <c r="D50" s="214"/>
      <c r="E50" s="9"/>
      <c r="F50" s="632">
        <v>1</v>
      </c>
      <c r="G50" s="214"/>
      <c r="H50" s="214"/>
      <c r="I50" s="9"/>
      <c r="J50" s="565"/>
      <c r="K50" s="49"/>
      <c r="L50" s="49"/>
      <c r="M50" s="67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570"/>
      <c r="B51" s="564"/>
      <c r="C51" s="377"/>
      <c r="D51" s="214"/>
      <c r="E51" s="7"/>
      <c r="F51" s="564"/>
      <c r="G51" s="377"/>
      <c r="H51" s="393"/>
      <c r="I51" s="7"/>
      <c r="J51" s="565"/>
      <c r="K51" s="49"/>
      <c r="L51" s="49"/>
      <c r="M51" s="134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570"/>
      <c r="B52" s="15">
        <v>2</v>
      </c>
      <c r="C52" s="341" t="s">
        <v>123</v>
      </c>
      <c r="D52" s="308" t="s">
        <v>120</v>
      </c>
      <c r="E52" s="8">
        <v>110</v>
      </c>
      <c r="F52" s="15">
        <v>2</v>
      </c>
      <c r="G52" s="588" t="s">
        <v>124</v>
      </c>
      <c r="H52" s="589"/>
      <c r="I52" s="35"/>
      <c r="J52" s="134"/>
      <c r="K52" s="49"/>
      <c r="L52" s="3"/>
      <c r="M52" s="134"/>
      <c r="O52">
        <f>аудитории!AA52</f>
        <v>1</v>
      </c>
      <c r="P52">
        <f>аудитории!AB52</f>
        <v>16</v>
      </c>
      <c r="Q52">
        <f>аудитории!AC52</f>
        <v>16</v>
      </c>
    </row>
    <row r="53" spans="1:18" ht="13.5" customHeight="1" x14ac:dyDescent="0.2">
      <c r="A53" s="570"/>
      <c r="B53" s="15"/>
      <c r="C53" s="186"/>
      <c r="D53" s="193" t="s">
        <v>233</v>
      </c>
      <c r="E53" s="7">
        <v>202</v>
      </c>
      <c r="F53" s="15"/>
      <c r="G53" s="215"/>
      <c r="H53" s="11" t="s">
        <v>256</v>
      </c>
      <c r="I53" s="7" t="s">
        <v>115</v>
      </c>
      <c r="J53" s="134"/>
      <c r="K53" s="49"/>
      <c r="L53" s="142"/>
      <c r="M53" s="134"/>
      <c r="O53">
        <f>аудитории!AA53</f>
        <v>1</v>
      </c>
      <c r="P53">
        <f>аудитории!AB53</f>
        <v>1</v>
      </c>
      <c r="Q53">
        <f>аудитории!AC53</f>
        <v>16</v>
      </c>
    </row>
    <row r="54" spans="1:18" ht="12.75" customHeight="1" x14ac:dyDescent="0.2">
      <c r="A54" s="570"/>
      <c r="B54" s="16">
        <v>3</v>
      </c>
      <c r="C54" s="346" t="s">
        <v>120</v>
      </c>
      <c r="D54" s="327" t="s">
        <v>123</v>
      </c>
      <c r="E54" s="8">
        <v>202</v>
      </c>
      <c r="F54" s="16">
        <v>3</v>
      </c>
      <c r="G54" s="341" t="s">
        <v>123</v>
      </c>
      <c r="H54" s="327" t="s">
        <v>132</v>
      </c>
      <c r="I54" s="9">
        <v>109</v>
      </c>
      <c r="J54" s="134"/>
      <c r="K54" s="567"/>
      <c r="L54" s="567"/>
      <c r="M54" s="134"/>
      <c r="O54">
        <f>аудитории!AA54</f>
        <v>1</v>
      </c>
      <c r="P54">
        <f>аудитории!AB54</f>
        <v>1</v>
      </c>
      <c r="Q54">
        <f>аудитории!AC54</f>
        <v>16</v>
      </c>
    </row>
    <row r="55" spans="1:18" ht="12" customHeight="1" x14ac:dyDescent="0.2">
      <c r="A55" s="570"/>
      <c r="B55" s="15"/>
      <c r="C55" s="347"/>
      <c r="D55" s="469" t="s">
        <v>255</v>
      </c>
      <c r="E55" s="7">
        <v>110</v>
      </c>
      <c r="F55" s="15"/>
      <c r="G55" s="215"/>
      <c r="H55" s="193" t="s">
        <v>245</v>
      </c>
      <c r="I55" s="7">
        <v>201</v>
      </c>
      <c r="J55" s="134"/>
      <c r="K55" s="49"/>
      <c r="L55" s="136"/>
      <c r="M55" s="134"/>
      <c r="O55">
        <f>аудитории!AA55</f>
        <v>1</v>
      </c>
      <c r="P55">
        <f>аудитории!AB55</f>
        <v>1</v>
      </c>
      <c r="Q55">
        <f>аудитории!AC55</f>
        <v>16</v>
      </c>
    </row>
    <row r="56" spans="1:18" ht="16.5" customHeight="1" x14ac:dyDescent="0.2">
      <c r="A56" s="570"/>
      <c r="B56" s="16">
        <v>4</v>
      </c>
      <c r="C56" s="189" t="s">
        <v>124</v>
      </c>
      <c r="D56" s="256"/>
      <c r="E56" s="8"/>
      <c r="F56" s="16">
        <v>4</v>
      </c>
      <c r="G56" s="310" t="s">
        <v>132</v>
      </c>
      <c r="H56" s="327" t="s">
        <v>123</v>
      </c>
      <c r="I56" s="8">
        <v>201</v>
      </c>
      <c r="J56" s="134"/>
      <c r="K56" s="567"/>
      <c r="L56" s="567"/>
      <c r="M56" s="67"/>
      <c r="O56">
        <f>аудитории!AA56</f>
        <v>21</v>
      </c>
      <c r="P56">
        <f>аудитории!AB56</f>
        <v>1</v>
      </c>
      <c r="Q56">
        <f>аудитории!AC56</f>
        <v>21</v>
      </c>
      <c r="R56" s="559"/>
    </row>
    <row r="57" spans="1:18" ht="15" customHeight="1" x14ac:dyDescent="0.2">
      <c r="A57" s="570"/>
      <c r="B57" s="15"/>
      <c r="C57" s="186"/>
      <c r="D57" s="11" t="s">
        <v>256</v>
      </c>
      <c r="E57" s="7" t="s">
        <v>115</v>
      </c>
      <c r="F57" s="172"/>
      <c r="G57" s="470"/>
      <c r="H57" s="340" t="s">
        <v>253</v>
      </c>
      <c r="I57" s="7">
        <v>109</v>
      </c>
      <c r="J57" s="134"/>
      <c r="K57" s="49"/>
      <c r="L57" s="70"/>
      <c r="M57" s="134"/>
      <c r="O57">
        <f>аудитории!AA57</f>
        <v>1</v>
      </c>
      <c r="P57">
        <f>аудитории!AB57</f>
        <v>1</v>
      </c>
      <c r="Q57">
        <f>аудитории!AC57</f>
        <v>21</v>
      </c>
      <c r="R57" s="560"/>
    </row>
    <row r="58" spans="1:18" ht="12.75" customHeight="1" x14ac:dyDescent="0.2">
      <c r="A58" s="570"/>
      <c r="B58" s="17">
        <v>5</v>
      </c>
      <c r="C58" s="214"/>
      <c r="D58" s="214"/>
      <c r="E58" s="56"/>
      <c r="F58" s="15">
        <v>5</v>
      </c>
      <c r="G58" s="214"/>
      <c r="H58" s="214"/>
      <c r="I58" s="50"/>
      <c r="J58" s="134"/>
      <c r="K58" s="49"/>
      <c r="L58" s="49"/>
      <c r="M58" s="49"/>
      <c r="O58">
        <f>аудитории!AA58</f>
        <v>33</v>
      </c>
      <c r="P58">
        <f>аудитории!AB58</f>
        <v>33</v>
      </c>
      <c r="Q58">
        <f>аудитории!AC58</f>
        <v>33</v>
      </c>
    </row>
    <row r="59" spans="1:18" ht="13.5" thickBot="1" x14ac:dyDescent="0.25">
      <c r="A59" s="571"/>
      <c r="B59" s="18"/>
      <c r="C59" s="394"/>
      <c r="D59" s="395"/>
      <c r="E59" s="51"/>
      <c r="F59" s="166"/>
      <c r="G59" s="394"/>
      <c r="H59" s="395"/>
      <c r="I59" s="180"/>
      <c r="J59" s="179"/>
      <c r="K59" s="179"/>
      <c r="L59" s="179"/>
      <c r="M59" s="179"/>
      <c r="O59">
        <f>аудитории!AA59</f>
        <v>33</v>
      </c>
      <c r="P59">
        <f>аудитории!AB59</f>
        <v>33</v>
      </c>
      <c r="Q59">
        <f>аудитории!AC59</f>
        <v>33</v>
      </c>
    </row>
    <row r="60" spans="1:18" ht="12.75" customHeight="1" x14ac:dyDescent="0.2">
      <c r="A60" s="575" t="s">
        <v>5</v>
      </c>
      <c r="B60" s="561">
        <v>1</v>
      </c>
      <c r="C60" s="312" t="s">
        <v>123</v>
      </c>
      <c r="D60" s="351" t="s">
        <v>123</v>
      </c>
      <c r="E60" s="223"/>
      <c r="F60" s="583">
        <v>1</v>
      </c>
      <c r="G60" s="210"/>
      <c r="H60" s="219"/>
      <c r="I60" s="39"/>
      <c r="J60" s="565"/>
      <c r="K60" s="610"/>
      <c r="L60" s="610"/>
      <c r="M60" s="67"/>
      <c r="O60">
        <f>аудитории!AA60</f>
        <v>24</v>
      </c>
      <c r="P60">
        <f>аудитории!AB60</f>
        <v>24</v>
      </c>
      <c r="Q60">
        <f>аудитории!AC60</f>
        <v>24</v>
      </c>
    </row>
    <row r="61" spans="1:18" ht="13.5" customHeight="1" x14ac:dyDescent="0.2">
      <c r="A61" s="576"/>
      <c r="B61" s="562"/>
      <c r="C61" s="211"/>
      <c r="D61" s="713" t="s">
        <v>255</v>
      </c>
      <c r="E61" s="224">
        <v>202</v>
      </c>
      <c r="F61" s="584"/>
      <c r="G61" s="211"/>
      <c r="H61" s="209"/>
      <c r="I61" s="21"/>
      <c r="J61" s="565"/>
      <c r="K61" s="49"/>
      <c r="L61" s="136"/>
      <c r="M61" s="134"/>
      <c r="O61">
        <f>аудитории!AA61</f>
        <v>1</v>
      </c>
      <c r="P61">
        <f>аудитории!AB61</f>
        <v>24</v>
      </c>
      <c r="Q61">
        <f>аудитории!AC61</f>
        <v>24</v>
      </c>
    </row>
    <row r="62" spans="1:18" ht="12.75" customHeight="1" x14ac:dyDescent="0.2">
      <c r="A62" s="576"/>
      <c r="B62" s="27">
        <v>2</v>
      </c>
      <c r="C62" s="312" t="s">
        <v>123</v>
      </c>
      <c r="D62" s="270" t="s">
        <v>123</v>
      </c>
      <c r="E62" s="229">
        <v>202</v>
      </c>
      <c r="F62" s="226">
        <v>2</v>
      </c>
      <c r="G62" s="585" t="s">
        <v>14</v>
      </c>
      <c r="H62" s="586"/>
      <c r="I62" s="29"/>
      <c r="J62" s="134"/>
      <c r="K62" s="567"/>
      <c r="L62" s="567"/>
      <c r="M62" s="67"/>
      <c r="O62">
        <f>аудитории!AA62</f>
        <v>1</v>
      </c>
      <c r="P62">
        <f>аудитории!AB62</f>
        <v>20</v>
      </c>
      <c r="Q62">
        <f>аудитории!AC62</f>
        <v>20</v>
      </c>
    </row>
    <row r="63" spans="1:18" x14ac:dyDescent="0.2">
      <c r="A63" s="576"/>
      <c r="B63" s="27"/>
      <c r="C63" s="211"/>
      <c r="D63" s="713" t="s">
        <v>255</v>
      </c>
      <c r="E63" s="224"/>
      <c r="F63" s="237"/>
      <c r="G63" s="222"/>
      <c r="H63" s="261" t="s">
        <v>196</v>
      </c>
      <c r="I63" s="21" t="s">
        <v>9</v>
      </c>
      <c r="J63" s="134"/>
      <c r="K63" s="49"/>
      <c r="L63" s="136"/>
      <c r="M63" s="134"/>
      <c r="O63">
        <f>аудитории!AA63</f>
        <v>20</v>
      </c>
      <c r="P63">
        <f>аудитории!AB63</f>
        <v>1</v>
      </c>
      <c r="Q63">
        <f>аудитории!AC63</f>
        <v>20</v>
      </c>
    </row>
    <row r="64" spans="1:18" ht="13.5" customHeight="1" x14ac:dyDescent="0.2">
      <c r="A64" s="576"/>
      <c r="B64" s="28">
        <v>3</v>
      </c>
      <c r="C64" s="220"/>
      <c r="D64" s="208"/>
      <c r="E64" s="225"/>
      <c r="F64" s="227">
        <v>3</v>
      </c>
      <c r="G64" s="585" t="s">
        <v>135</v>
      </c>
      <c r="H64" s="586"/>
      <c r="I64" s="52"/>
      <c r="J64" s="134"/>
      <c r="K64" s="610"/>
      <c r="L64" s="610"/>
      <c r="M64" s="134"/>
      <c r="O64">
        <f>аудитории!AA64</f>
        <v>31</v>
      </c>
      <c r="P64">
        <f>аудитории!AB64</f>
        <v>31</v>
      </c>
      <c r="Q64">
        <f>аудитории!AC64</f>
        <v>31</v>
      </c>
    </row>
    <row r="65" spans="1:17" ht="13.5" thickBot="1" x14ac:dyDescent="0.25">
      <c r="A65" s="577"/>
      <c r="B65" s="30"/>
      <c r="C65" s="304"/>
      <c r="D65" s="331"/>
      <c r="E65" s="245"/>
      <c r="F65" s="247"/>
      <c r="G65" s="294"/>
      <c r="H65" s="360" t="s">
        <v>225</v>
      </c>
      <c r="I65" s="31">
        <v>209</v>
      </c>
      <c r="J65" s="137"/>
      <c r="K65" s="49"/>
      <c r="L65" s="136"/>
      <c r="M65" s="134"/>
      <c r="O65">
        <f>аудитории!AA65</f>
        <v>31</v>
      </c>
      <c r="P65">
        <f>аудитории!AB65</f>
        <v>1</v>
      </c>
      <c r="Q65">
        <f>аудитории!AC65</f>
        <v>31</v>
      </c>
    </row>
    <row r="66" spans="1:1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75" spans="1:17" x14ac:dyDescent="0.2">
      <c r="G75" s="634" t="s">
        <v>138</v>
      </c>
      <c r="H75" s="197" t="s">
        <v>137</v>
      </c>
    </row>
    <row r="76" spans="1:17" x14ac:dyDescent="0.2">
      <c r="C76" s="636" t="s">
        <v>135</v>
      </c>
      <c r="D76" s="637"/>
      <c r="G76" s="635"/>
      <c r="H76" s="302" t="s">
        <v>244</v>
      </c>
    </row>
    <row r="77" spans="1:17" x14ac:dyDescent="0.2">
      <c r="C77" s="380"/>
      <c r="D77" s="381" t="s">
        <v>224</v>
      </c>
      <c r="H77" s="19"/>
    </row>
    <row r="81" spans="3:4" ht="13.5" thickBot="1" x14ac:dyDescent="0.25"/>
    <row r="82" spans="3:4" x14ac:dyDescent="0.2">
      <c r="C82" s="471" t="s">
        <v>132</v>
      </c>
      <c r="D82" s="474" t="s">
        <v>132</v>
      </c>
    </row>
    <row r="83" spans="3:4" x14ac:dyDescent="0.2">
      <c r="C83" s="472"/>
      <c r="D83" s="266" t="s">
        <v>245</v>
      </c>
    </row>
  </sheetData>
  <mergeCells count="63">
    <mergeCell ref="A50:A59"/>
    <mergeCell ref="B50:B51"/>
    <mergeCell ref="F50:F51"/>
    <mergeCell ref="G75:G76"/>
    <mergeCell ref="C76:D76"/>
    <mergeCell ref="A60:A65"/>
    <mergeCell ref="B60:B61"/>
    <mergeCell ref="F60:F61"/>
    <mergeCell ref="C16:D16"/>
    <mergeCell ref="J40:J41"/>
    <mergeCell ref="J60:J61"/>
    <mergeCell ref="G48:H48"/>
    <mergeCell ref="G64:H64"/>
    <mergeCell ref="J30:J31"/>
    <mergeCell ref="C36:D36"/>
    <mergeCell ref="G62:H62"/>
    <mergeCell ref="G52:H52"/>
    <mergeCell ref="G32:H32"/>
    <mergeCell ref="C42:D42"/>
    <mergeCell ref="R56:R57"/>
    <mergeCell ref="K56:L56"/>
    <mergeCell ref="K60:L60"/>
    <mergeCell ref="K22:K23"/>
    <mergeCell ref="K24:L24"/>
    <mergeCell ref="K42:L42"/>
    <mergeCell ref="K32:L32"/>
    <mergeCell ref="A20:A29"/>
    <mergeCell ref="B20:B21"/>
    <mergeCell ref="K30:L30"/>
    <mergeCell ref="F20:F21"/>
    <mergeCell ref="A40:A49"/>
    <mergeCell ref="B40:B41"/>
    <mergeCell ref="C32:D32"/>
    <mergeCell ref="G24:H24"/>
    <mergeCell ref="F40:F41"/>
    <mergeCell ref="L20:L21"/>
    <mergeCell ref="F30:F31"/>
    <mergeCell ref="J20:J21"/>
    <mergeCell ref="C26:D26"/>
    <mergeCell ref="A30:A39"/>
    <mergeCell ref="B30:B31"/>
    <mergeCell ref="G14:H14"/>
    <mergeCell ref="K62:L62"/>
    <mergeCell ref="K44:K45"/>
    <mergeCell ref="K54:L54"/>
    <mergeCell ref="K34:L34"/>
    <mergeCell ref="J50:J51"/>
    <mergeCell ref="C12:D12"/>
    <mergeCell ref="K64:L64"/>
    <mergeCell ref="A6:I6"/>
    <mergeCell ref="J9:M9"/>
    <mergeCell ref="A7:I7"/>
    <mergeCell ref="C9:D9"/>
    <mergeCell ref="G9:H9"/>
    <mergeCell ref="K10:L10"/>
    <mergeCell ref="A10:A19"/>
    <mergeCell ref="C14:D14"/>
    <mergeCell ref="F10:F11"/>
    <mergeCell ref="J10:J11"/>
    <mergeCell ref="B10:B11"/>
    <mergeCell ref="G16:H16"/>
    <mergeCell ref="K12:L12"/>
    <mergeCell ref="K14:L14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9"/>
  <sheetViews>
    <sheetView topLeftCell="A7" zoomScale="115" zoomScaleNormal="115" workbookViewId="0">
      <selection activeCell="H15" sqref="H15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K1" s="1" t="s">
        <v>6</v>
      </c>
      <c r="L1" s="1"/>
    </row>
    <row r="2" spans="1:17" x14ac:dyDescent="0.2">
      <c r="K2" s="1" t="s">
        <v>110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3" t="s">
        <v>271</v>
      </c>
      <c r="B5" s="143"/>
      <c r="C5" s="143"/>
      <c r="D5" s="143"/>
      <c r="E5" s="143"/>
      <c r="F5" s="143"/>
      <c r="G5" s="143"/>
      <c r="K5" s="2"/>
      <c r="L5" s="1" t="s">
        <v>111</v>
      </c>
    </row>
    <row r="6" spans="1:17" ht="27.7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596"/>
      <c r="K6" s="596"/>
      <c r="L6" s="596"/>
      <c r="M6" s="143"/>
    </row>
    <row r="7" spans="1:17" ht="28.5" customHeight="1" x14ac:dyDescent="0.2">
      <c r="A7" s="144"/>
      <c r="B7" s="657" t="s">
        <v>193</v>
      </c>
      <c r="C7" s="657"/>
      <c r="D7" s="657"/>
      <c r="E7" s="657"/>
      <c r="F7" s="657"/>
      <c r="G7" s="657"/>
      <c r="H7" s="657"/>
      <c r="I7" s="657"/>
      <c r="J7" s="144"/>
      <c r="K7" s="599" t="s">
        <v>84</v>
      </c>
      <c r="L7" s="599"/>
      <c r="M7" s="599"/>
    </row>
    <row r="8" spans="1:17" ht="18.75" customHeight="1" thickBot="1" x14ac:dyDescent="0.25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</row>
    <row r="9" spans="1:17" ht="15.75" customHeight="1" thickBot="1" x14ac:dyDescent="0.25">
      <c r="A9" s="181"/>
      <c r="B9" s="182"/>
      <c r="C9" s="597" t="s">
        <v>139</v>
      </c>
      <c r="D9" s="598"/>
      <c r="E9" s="183" t="s">
        <v>100</v>
      </c>
      <c r="F9" s="184"/>
      <c r="G9" s="597" t="s">
        <v>146</v>
      </c>
      <c r="H9" s="600"/>
      <c r="I9" s="183" t="s">
        <v>100</v>
      </c>
      <c r="J9" s="184"/>
      <c r="K9" s="597" t="s">
        <v>152</v>
      </c>
      <c r="L9" s="600"/>
      <c r="M9" s="183" t="s">
        <v>100</v>
      </c>
    </row>
    <row r="10" spans="1:17" ht="12.75" customHeight="1" x14ac:dyDescent="0.2">
      <c r="A10" s="569" t="s">
        <v>0</v>
      </c>
      <c r="B10" s="563">
        <v>1</v>
      </c>
      <c r="E10" s="5"/>
      <c r="F10" s="563">
        <v>1</v>
      </c>
      <c r="G10" s="238"/>
      <c r="H10" s="238"/>
      <c r="I10" s="8"/>
      <c r="J10" s="563">
        <v>1</v>
      </c>
      <c r="K10" s="255"/>
      <c r="L10" s="238"/>
      <c r="M10" s="8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570"/>
      <c r="B11" s="564"/>
      <c r="C11" s="198" t="s">
        <v>270</v>
      </c>
      <c r="E11" s="4">
        <v>311</v>
      </c>
      <c r="F11" s="564"/>
      <c r="G11" s="198" t="s">
        <v>270</v>
      </c>
      <c r="H11" s="129"/>
      <c r="I11" s="7">
        <v>308</v>
      </c>
      <c r="J11" s="564"/>
      <c r="K11" s="198" t="s">
        <v>270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70"/>
      <c r="B12" s="15">
        <v>2</v>
      </c>
      <c r="C12" s="339" t="s">
        <v>168</v>
      </c>
      <c r="D12" s="291" t="s">
        <v>187</v>
      </c>
      <c r="E12" s="6">
        <v>311</v>
      </c>
      <c r="F12" s="15">
        <v>2</v>
      </c>
      <c r="G12" s="659" t="s">
        <v>269</v>
      </c>
      <c r="H12" s="660"/>
      <c r="I12" s="8"/>
      <c r="J12" s="15">
        <v>2</v>
      </c>
      <c r="K12" s="658" t="s">
        <v>177</v>
      </c>
      <c r="L12" s="661"/>
      <c r="M12" s="8"/>
      <c r="O12">
        <f>аудитории!AD12</f>
        <v>1</v>
      </c>
      <c r="P12">
        <f>аудитории!AE12</f>
        <v>21</v>
      </c>
      <c r="Q12">
        <f>аудитории!AF12</f>
        <v>21</v>
      </c>
    </row>
    <row r="13" spans="1:17" ht="12" customHeight="1" x14ac:dyDescent="0.2">
      <c r="A13" s="570"/>
      <c r="B13" s="15"/>
      <c r="C13" s="301" t="s">
        <v>169</v>
      </c>
      <c r="D13" s="13" t="s">
        <v>188</v>
      </c>
      <c r="E13" s="7">
        <v>308</v>
      </c>
      <c r="F13" s="15"/>
      <c r="G13" s="372" t="s">
        <v>261</v>
      </c>
      <c r="H13" s="12" t="s">
        <v>188</v>
      </c>
      <c r="I13" s="7">
        <v>310</v>
      </c>
      <c r="J13" s="15"/>
      <c r="K13" s="198"/>
      <c r="L13" s="12" t="s">
        <v>147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70"/>
      <c r="B14" s="16">
        <v>3</v>
      </c>
      <c r="C14" s="291" t="s">
        <v>163</v>
      </c>
      <c r="D14" s="348" t="s">
        <v>185</v>
      </c>
      <c r="E14" s="169">
        <v>308</v>
      </c>
      <c r="F14" s="16">
        <v>3</v>
      </c>
      <c r="G14" s="653" t="s">
        <v>174</v>
      </c>
      <c r="H14" s="654"/>
      <c r="I14" s="8"/>
      <c r="J14" s="16">
        <v>3</v>
      </c>
      <c r="K14" s="650" t="s">
        <v>159</v>
      </c>
      <c r="L14" s="297" t="s">
        <v>159</v>
      </c>
      <c r="M14" s="8"/>
      <c r="O14">
        <f>аудитории!AD14</f>
        <v>1</v>
      </c>
      <c r="P14">
        <f>аудитории!AE14</f>
        <v>20</v>
      </c>
      <c r="Q14">
        <f>аудитории!AF14</f>
        <v>20</v>
      </c>
    </row>
    <row r="15" spans="1:17" ht="12.75" customHeight="1" x14ac:dyDescent="0.2">
      <c r="A15" s="570"/>
      <c r="B15" s="15"/>
      <c r="C15" s="186"/>
      <c r="D15" s="193" t="s">
        <v>265</v>
      </c>
      <c r="E15" s="4">
        <v>311</v>
      </c>
      <c r="F15" s="15"/>
      <c r="G15" s="186"/>
      <c r="H15" s="12" t="s">
        <v>89</v>
      </c>
      <c r="I15" s="7">
        <v>310</v>
      </c>
      <c r="J15" s="15"/>
      <c r="K15" s="651"/>
      <c r="L15" s="13" t="s">
        <v>207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70"/>
      <c r="B16" s="16">
        <v>4</v>
      </c>
      <c r="C16" s="566" t="s">
        <v>167</v>
      </c>
      <c r="D16" s="567"/>
      <c r="E16" s="5"/>
      <c r="F16" s="16">
        <v>4</v>
      </c>
      <c r="G16" s="257" t="s">
        <v>219</v>
      </c>
      <c r="H16" s="207"/>
      <c r="I16" s="8"/>
      <c r="J16" s="16">
        <v>4</v>
      </c>
      <c r="K16" s="189" t="s">
        <v>180</v>
      </c>
      <c r="L16" s="3"/>
      <c r="M16" s="8"/>
      <c r="O16">
        <f>аудитории!AD16</f>
        <v>22</v>
      </c>
      <c r="P16">
        <f>аудитории!AE16</f>
        <v>22</v>
      </c>
      <c r="Q16">
        <f>аудитории!AF16</f>
        <v>22</v>
      </c>
    </row>
    <row r="17" spans="1:17" ht="15" customHeight="1" x14ac:dyDescent="0.2">
      <c r="A17" s="570"/>
      <c r="B17" s="15"/>
      <c r="C17" s="186"/>
      <c r="D17" s="12" t="s">
        <v>89</v>
      </c>
      <c r="E17" s="4">
        <v>311</v>
      </c>
      <c r="F17" s="15"/>
      <c r="G17" s="186"/>
      <c r="H17" s="12" t="s">
        <v>147</v>
      </c>
      <c r="I17" s="7">
        <v>310</v>
      </c>
      <c r="J17" s="15"/>
      <c r="K17" s="186"/>
      <c r="L17" s="12" t="s">
        <v>140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70"/>
      <c r="B18" s="16">
        <v>5</v>
      </c>
      <c r="E18" s="50"/>
      <c r="F18" s="16">
        <v>5</v>
      </c>
      <c r="G18" s="362"/>
      <c r="H18" s="317"/>
      <c r="I18" s="46"/>
      <c r="J18" s="16">
        <v>5</v>
      </c>
      <c r="K18" s="491" t="s">
        <v>158</v>
      </c>
      <c r="L18" s="291" t="s">
        <v>186</v>
      </c>
      <c r="M18" s="46"/>
      <c r="O18">
        <f>аудитории!AD18</f>
        <v>33</v>
      </c>
      <c r="P18">
        <f>аудитории!AE18</f>
        <v>33</v>
      </c>
      <c r="Q18">
        <f>аудитории!AF18</f>
        <v>33</v>
      </c>
    </row>
    <row r="19" spans="1:17" ht="13.5" thickBot="1" x14ac:dyDescent="0.25">
      <c r="A19" s="571"/>
      <c r="B19" s="176"/>
      <c r="E19" s="51"/>
      <c r="F19" s="166"/>
      <c r="G19" s="62"/>
      <c r="H19" s="187"/>
      <c r="I19" s="47"/>
      <c r="J19" s="166"/>
      <c r="K19" s="478"/>
      <c r="L19" s="479" t="s">
        <v>140</v>
      </c>
      <c r="M19" s="47">
        <v>307</v>
      </c>
      <c r="O19">
        <f>аудитории!AD19</f>
        <v>33</v>
      </c>
      <c r="P19">
        <f>аудитории!AE19</f>
        <v>33</v>
      </c>
      <c r="Q19">
        <f>аудитории!AF19</f>
        <v>1</v>
      </c>
    </row>
    <row r="20" spans="1:17" ht="12.75" customHeight="1" x14ac:dyDescent="0.2">
      <c r="A20" s="572" t="s">
        <v>1</v>
      </c>
      <c r="B20" s="561">
        <v>1</v>
      </c>
      <c r="C20" s="350" t="s">
        <v>133</v>
      </c>
      <c r="D20" s="351" t="s">
        <v>164</v>
      </c>
      <c r="E20" s="223">
        <v>311</v>
      </c>
      <c r="F20" s="583">
        <v>1</v>
      </c>
      <c r="G20" s="409"/>
      <c r="H20" s="409"/>
      <c r="I20" s="223"/>
      <c r="J20" s="583">
        <v>1</v>
      </c>
      <c r="K20" s="419"/>
      <c r="L20" s="420"/>
      <c r="M20" s="223"/>
      <c r="O20">
        <f>аудитории!AD20</f>
        <v>1</v>
      </c>
      <c r="P20">
        <f>аудитории!AE20</f>
        <v>27</v>
      </c>
      <c r="Q20">
        <f>аудитории!AF20</f>
        <v>27</v>
      </c>
    </row>
    <row r="21" spans="1:17" ht="13.5" customHeight="1" x14ac:dyDescent="0.2">
      <c r="A21" s="573"/>
      <c r="B21" s="562"/>
      <c r="C21" s="222"/>
      <c r="D21" s="272" t="s">
        <v>140</v>
      </c>
      <c r="E21" s="224">
        <v>310</v>
      </c>
      <c r="F21" s="584"/>
      <c r="G21" s="380"/>
      <c r="H21" s="385"/>
      <c r="I21" s="224"/>
      <c r="J21" s="584"/>
      <c r="K21" s="380"/>
      <c r="L21" s="385"/>
      <c r="M21" s="224"/>
      <c r="O21">
        <f>аудитории!AD21</f>
        <v>1</v>
      </c>
      <c r="P21">
        <f>аудитории!AE21</f>
        <v>27</v>
      </c>
      <c r="Q21">
        <f>аудитории!AF21</f>
        <v>27</v>
      </c>
    </row>
    <row r="22" spans="1:17" ht="12.75" customHeight="1" x14ac:dyDescent="0.2">
      <c r="A22" s="573"/>
      <c r="B22" s="27">
        <v>2</v>
      </c>
      <c r="C22" s="283" t="s">
        <v>164</v>
      </c>
      <c r="D22" s="352" t="s">
        <v>133</v>
      </c>
      <c r="E22" s="225">
        <v>310</v>
      </c>
      <c r="F22" s="226">
        <v>2</v>
      </c>
      <c r="G22" s="285" t="s">
        <v>263</v>
      </c>
      <c r="H22" s="354" t="s">
        <v>264</v>
      </c>
      <c r="I22" s="229">
        <v>208</v>
      </c>
      <c r="J22" s="226">
        <v>2</v>
      </c>
      <c r="K22" s="585" t="s">
        <v>14</v>
      </c>
      <c r="L22" s="586"/>
      <c r="M22" s="225"/>
      <c r="O22">
        <f>аудитории!AD22</f>
        <v>1</v>
      </c>
      <c r="P22">
        <f>аудитории!AE22</f>
        <v>1</v>
      </c>
      <c r="Q22">
        <f>аудитории!AF22</f>
        <v>18</v>
      </c>
    </row>
    <row r="23" spans="1:17" ht="12.75" customHeight="1" x14ac:dyDescent="0.2">
      <c r="A23" s="573"/>
      <c r="B23" s="27"/>
      <c r="C23" s="353"/>
      <c r="D23" s="272" t="s">
        <v>206</v>
      </c>
      <c r="E23" s="224">
        <v>311</v>
      </c>
      <c r="F23" s="226"/>
      <c r="G23" s="345" t="s">
        <v>27</v>
      </c>
      <c r="H23" s="272" t="s">
        <v>151</v>
      </c>
      <c r="I23" s="224">
        <v>308</v>
      </c>
      <c r="J23" s="226"/>
      <c r="K23" s="222"/>
      <c r="L23" s="261" t="s">
        <v>196</v>
      </c>
      <c r="M23" s="224" t="s">
        <v>9</v>
      </c>
      <c r="O23">
        <f>аудитории!AD23</f>
        <v>1</v>
      </c>
      <c r="P23">
        <f>аудитории!AE23</f>
        <v>1</v>
      </c>
      <c r="Q23">
        <f>аудитории!AF23</f>
        <v>2</v>
      </c>
    </row>
    <row r="24" spans="1:17" ht="12.75" customHeight="1" x14ac:dyDescent="0.2">
      <c r="A24" s="573"/>
      <c r="B24" s="28">
        <v>3</v>
      </c>
      <c r="C24" s="285" t="s">
        <v>263</v>
      </c>
      <c r="D24" s="354" t="s">
        <v>264</v>
      </c>
      <c r="E24" s="225">
        <v>208</v>
      </c>
      <c r="F24" s="227">
        <v>3</v>
      </c>
      <c r="G24" s="655" t="s">
        <v>212</v>
      </c>
      <c r="H24" s="656"/>
      <c r="I24" s="229"/>
      <c r="J24" s="227">
        <v>3</v>
      </c>
      <c r="K24" s="352" t="s">
        <v>182</v>
      </c>
      <c r="L24" s="334" t="s">
        <v>182</v>
      </c>
      <c r="M24" s="229"/>
      <c r="O24">
        <f>аудитории!AD24</f>
        <v>1</v>
      </c>
      <c r="P24">
        <f>аудитории!AE24</f>
        <v>20</v>
      </c>
      <c r="Q24">
        <f>аудитории!AF24</f>
        <v>20</v>
      </c>
    </row>
    <row r="25" spans="1:17" x14ac:dyDescent="0.2">
      <c r="A25" s="573"/>
      <c r="B25" s="27"/>
      <c r="C25" s="345" t="s">
        <v>27</v>
      </c>
      <c r="D25" s="272" t="s">
        <v>151</v>
      </c>
      <c r="E25" s="224">
        <v>311</v>
      </c>
      <c r="F25" s="226"/>
      <c r="G25" s="222"/>
      <c r="H25" s="261" t="s">
        <v>147</v>
      </c>
      <c r="I25" s="224">
        <v>310</v>
      </c>
      <c r="J25" s="226"/>
      <c r="K25" s="272"/>
      <c r="L25" s="266" t="s">
        <v>266</v>
      </c>
      <c r="M25" s="224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573"/>
      <c r="B26" s="28">
        <v>4</v>
      </c>
      <c r="C26" s="590" t="s">
        <v>173</v>
      </c>
      <c r="D26" s="591"/>
      <c r="E26" s="228"/>
      <c r="F26" s="227">
        <v>4</v>
      </c>
      <c r="G26" s="552" t="s">
        <v>260</v>
      </c>
      <c r="H26" s="368"/>
      <c r="I26" s="230"/>
      <c r="J26" s="227">
        <v>4</v>
      </c>
      <c r="K26" s="355" t="s">
        <v>155</v>
      </c>
      <c r="L26" s="368"/>
      <c r="M26" s="225"/>
      <c r="O26">
        <f>аудитории!AD26</f>
        <v>24</v>
      </c>
      <c r="P26">
        <f>аудитории!AE26</f>
        <v>24</v>
      </c>
      <c r="Q26">
        <f>аудитории!AF26</f>
        <v>24</v>
      </c>
    </row>
    <row r="27" spans="1:17" x14ac:dyDescent="0.2">
      <c r="A27" s="573"/>
      <c r="B27" s="27"/>
      <c r="C27" s="222"/>
      <c r="D27" s="261" t="s">
        <v>147</v>
      </c>
      <c r="E27" s="224">
        <v>311</v>
      </c>
      <c r="F27" s="237"/>
      <c r="G27" s="553" t="s">
        <v>261</v>
      </c>
      <c r="H27" s="261" t="s">
        <v>136</v>
      </c>
      <c r="I27" s="224">
        <v>310</v>
      </c>
      <c r="J27" s="237"/>
      <c r="K27" s="359"/>
      <c r="L27" s="261" t="s">
        <v>188</v>
      </c>
      <c r="M27" s="224">
        <v>307</v>
      </c>
      <c r="O27">
        <f>аудитории!AD27</f>
        <v>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573"/>
      <c r="B28" s="28">
        <v>5</v>
      </c>
      <c r="C28" s="422"/>
      <c r="D28" s="410"/>
      <c r="E28" s="236"/>
      <c r="F28" s="226">
        <v>5</v>
      </c>
      <c r="G28" s="216"/>
      <c r="H28" s="217"/>
      <c r="I28" s="236"/>
      <c r="J28" s="226">
        <v>5</v>
      </c>
      <c r="K28" s="409"/>
      <c r="L28" s="409"/>
      <c r="M28" s="230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574"/>
      <c r="B29" s="177"/>
      <c r="C29" s="416"/>
      <c r="D29" s="423"/>
      <c r="E29" s="231"/>
      <c r="F29" s="232"/>
      <c r="G29" s="304"/>
      <c r="H29" s="305"/>
      <c r="I29" s="245"/>
      <c r="J29" s="232"/>
      <c r="K29" s="436"/>
      <c r="L29" s="436"/>
      <c r="M29" s="243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569" t="s">
        <v>2</v>
      </c>
      <c r="B30" s="563">
        <v>1</v>
      </c>
      <c r="C30" s="566" t="s">
        <v>144</v>
      </c>
      <c r="D30" s="567"/>
      <c r="E30" s="9"/>
      <c r="F30" s="632">
        <v>1</v>
      </c>
      <c r="G30" s="214"/>
      <c r="H30" s="214"/>
      <c r="I30" s="9"/>
      <c r="J30" s="632">
        <v>1</v>
      </c>
      <c r="K30" s="214"/>
      <c r="L30" s="214"/>
      <c r="M30" s="9"/>
      <c r="O30">
        <f>аудитории!AD30</f>
        <v>25</v>
      </c>
      <c r="P30">
        <f>аудитории!AE30</f>
        <v>25</v>
      </c>
      <c r="Q30">
        <f>аудитории!AF30</f>
        <v>25</v>
      </c>
    </row>
    <row r="31" spans="1:17" ht="13.5" customHeight="1" x14ac:dyDescent="0.2">
      <c r="A31" s="570"/>
      <c r="B31" s="564"/>
      <c r="C31" s="215"/>
      <c r="D31" s="12" t="s">
        <v>161</v>
      </c>
      <c r="E31" s="7">
        <v>311</v>
      </c>
      <c r="F31" s="564"/>
      <c r="G31" s="377"/>
      <c r="H31" s="393"/>
      <c r="I31" s="7"/>
      <c r="J31" s="564"/>
      <c r="K31" s="377"/>
      <c r="L31" s="393"/>
      <c r="M31" s="7"/>
      <c r="O31">
        <f>аудитории!AD31</f>
        <v>1</v>
      </c>
      <c r="P31">
        <f>аудитории!AE31</f>
        <v>25</v>
      </c>
      <c r="Q31">
        <f>аудитории!AF31</f>
        <v>25</v>
      </c>
    </row>
    <row r="32" spans="1:17" ht="14.25" customHeight="1" x14ac:dyDescent="0.2">
      <c r="A32" s="570"/>
      <c r="B32" s="15">
        <v>2</v>
      </c>
      <c r="C32" s="653" t="s">
        <v>174</v>
      </c>
      <c r="D32" s="654"/>
      <c r="E32" s="5"/>
      <c r="F32" s="15">
        <v>2</v>
      </c>
      <c r="G32" s="357" t="s">
        <v>216</v>
      </c>
      <c r="H32" s="348" t="s">
        <v>172</v>
      </c>
      <c r="I32" s="9">
        <v>310</v>
      </c>
      <c r="J32" s="15">
        <v>2</v>
      </c>
      <c r="K32" s="189" t="s">
        <v>267</v>
      </c>
      <c r="L32" s="191" t="s">
        <v>264</v>
      </c>
      <c r="M32" s="9">
        <v>208</v>
      </c>
      <c r="O32">
        <f>аудитории!AD32</f>
        <v>17</v>
      </c>
      <c r="P32">
        <f>аудитории!AE32</f>
        <v>1</v>
      </c>
      <c r="Q32">
        <f>аудитории!AF32</f>
        <v>1</v>
      </c>
    </row>
    <row r="33" spans="1:17" x14ac:dyDescent="0.2">
      <c r="A33" s="570"/>
      <c r="B33" s="15"/>
      <c r="C33" s="198"/>
      <c r="D33" s="12" t="s">
        <v>147</v>
      </c>
      <c r="E33" s="4">
        <v>311</v>
      </c>
      <c r="F33" s="15"/>
      <c r="G33" s="275" t="s">
        <v>217</v>
      </c>
      <c r="H33" s="13" t="s">
        <v>207</v>
      </c>
      <c r="I33" s="7">
        <v>201</v>
      </c>
      <c r="J33" s="15"/>
      <c r="K33" s="259" t="s">
        <v>27</v>
      </c>
      <c r="L33" s="13" t="s">
        <v>151</v>
      </c>
      <c r="M33" s="7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70"/>
      <c r="B34" s="16">
        <v>3</v>
      </c>
      <c r="C34" s="648" t="s">
        <v>39</v>
      </c>
      <c r="D34" s="649"/>
      <c r="E34" s="9"/>
      <c r="F34" s="16">
        <v>3</v>
      </c>
      <c r="G34" s="357" t="s">
        <v>170</v>
      </c>
      <c r="H34" s="348" t="s">
        <v>218</v>
      </c>
      <c r="I34" s="8">
        <v>201</v>
      </c>
      <c r="J34" s="16">
        <v>3</v>
      </c>
      <c r="K34" s="358" t="s">
        <v>175</v>
      </c>
      <c r="L34" s="348" t="s">
        <v>160</v>
      </c>
      <c r="M34" s="8"/>
      <c r="O34">
        <f>аудитории!AD34</f>
        <v>18</v>
      </c>
      <c r="P34">
        <f>аудитории!AE34</f>
        <v>1</v>
      </c>
      <c r="Q34">
        <f>аудитории!AF34</f>
        <v>18</v>
      </c>
    </row>
    <row r="35" spans="1:17" ht="12.75" customHeight="1" x14ac:dyDescent="0.2">
      <c r="A35" s="570"/>
      <c r="B35" s="15"/>
      <c r="C35" s="371" t="s">
        <v>261</v>
      </c>
      <c r="D35" s="12" t="s">
        <v>134</v>
      </c>
      <c r="E35" s="7">
        <v>311</v>
      </c>
      <c r="F35" s="15"/>
      <c r="G35" s="356" t="s">
        <v>171</v>
      </c>
      <c r="H35" s="13" t="s">
        <v>89</v>
      </c>
      <c r="I35" s="7">
        <v>310</v>
      </c>
      <c r="J35" s="15"/>
      <c r="K35" s="11"/>
      <c r="L35" s="193" t="s">
        <v>266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">
      <c r="A36" s="570"/>
      <c r="B36" s="16">
        <v>4</v>
      </c>
      <c r="C36" s="551" t="s">
        <v>162</v>
      </c>
      <c r="D36" s="214"/>
      <c r="E36" s="8"/>
      <c r="F36" s="16">
        <v>4</v>
      </c>
      <c r="G36" s="613" t="s">
        <v>222</v>
      </c>
      <c r="H36" s="652"/>
      <c r="I36" s="9"/>
      <c r="J36" s="16">
        <v>4</v>
      </c>
      <c r="K36" s="67" t="s">
        <v>155</v>
      </c>
      <c r="L36" s="185"/>
      <c r="M36" s="9"/>
      <c r="O36">
        <f>аудитории!AD36</f>
        <v>24</v>
      </c>
      <c r="P36">
        <f>аудитории!AE36</f>
        <v>24</v>
      </c>
      <c r="Q36">
        <f>аудитории!AF36</f>
        <v>24</v>
      </c>
    </row>
    <row r="37" spans="1:17" ht="13.5" customHeight="1" x14ac:dyDescent="0.2">
      <c r="A37" s="570"/>
      <c r="B37" s="15"/>
      <c r="C37" s="13" t="s">
        <v>89</v>
      </c>
      <c r="D37" s="393"/>
      <c r="E37" s="7">
        <v>311</v>
      </c>
      <c r="F37" s="15"/>
      <c r="G37" s="554" t="s">
        <v>223</v>
      </c>
      <c r="H37" s="11" t="s">
        <v>276</v>
      </c>
      <c r="I37" s="7">
        <v>310</v>
      </c>
      <c r="J37" s="15"/>
      <c r="K37" s="198"/>
      <c r="L37" s="12" t="s">
        <v>188</v>
      </c>
      <c r="M37" s="7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70"/>
      <c r="B38" s="16">
        <v>5</v>
      </c>
      <c r="C38" s="214"/>
      <c r="D38" s="214"/>
      <c r="E38" s="50"/>
      <c r="F38" s="16">
        <v>5</v>
      </c>
      <c r="I38" s="50"/>
      <c r="J38" s="16">
        <v>5</v>
      </c>
      <c r="K38" s="476" t="s">
        <v>158</v>
      </c>
      <c r="L38" s="477" t="s">
        <v>186</v>
      </c>
      <c r="M38" s="50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571"/>
      <c r="B39" s="176"/>
      <c r="C39" s="379"/>
      <c r="D39" s="379"/>
      <c r="E39" s="51"/>
      <c r="F39" s="166"/>
      <c r="I39" s="14"/>
      <c r="J39" s="166"/>
      <c r="K39" s="478"/>
      <c r="L39" s="479" t="s">
        <v>140</v>
      </c>
      <c r="M39" s="14">
        <v>307</v>
      </c>
      <c r="O39">
        <f>аудитории!AD39</f>
        <v>35</v>
      </c>
      <c r="P39">
        <f>аудитории!AE39</f>
        <v>35</v>
      </c>
      <c r="Q39">
        <f>аудитории!AF39</f>
        <v>1</v>
      </c>
    </row>
    <row r="40" spans="1:17" ht="12.75" customHeight="1" x14ac:dyDescent="0.2">
      <c r="A40" s="575" t="s">
        <v>3</v>
      </c>
      <c r="B40" s="561">
        <v>1</v>
      </c>
      <c r="C40" s="210"/>
      <c r="D40" s="481" t="s">
        <v>162</v>
      </c>
      <c r="E40" s="244"/>
      <c r="F40" s="583">
        <v>1</v>
      </c>
      <c r="G40" s="419"/>
      <c r="H40" s="420"/>
      <c r="I40" s="233"/>
      <c r="J40" s="583">
        <v>1</v>
      </c>
      <c r="K40" s="210"/>
      <c r="L40" s="219"/>
      <c r="M40" s="233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 x14ac:dyDescent="0.2">
      <c r="A41" s="576"/>
      <c r="B41" s="562"/>
      <c r="C41" s="211"/>
      <c r="D41" s="272" t="s">
        <v>89</v>
      </c>
      <c r="E41" s="234">
        <v>311</v>
      </c>
      <c r="F41" s="584"/>
      <c r="G41" s="380"/>
      <c r="H41" s="385"/>
      <c r="I41" s="224"/>
      <c r="J41" s="584"/>
      <c r="K41" s="220" t="s">
        <v>275</v>
      </c>
      <c r="L41" s="221"/>
      <c r="M41" s="224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 x14ac:dyDescent="0.2">
      <c r="A42" s="576"/>
      <c r="B42" s="27">
        <v>2</v>
      </c>
      <c r="C42" s="482" t="s">
        <v>112</v>
      </c>
      <c r="D42" s="373"/>
      <c r="E42" s="229"/>
      <c r="F42" s="226">
        <v>2</v>
      </c>
      <c r="G42" s="269" t="s">
        <v>186</v>
      </c>
      <c r="H42" s="270" t="s">
        <v>210</v>
      </c>
      <c r="I42" s="229">
        <v>310</v>
      </c>
      <c r="J42" s="226">
        <v>2</v>
      </c>
      <c r="K42" s="487" t="s">
        <v>153</v>
      </c>
      <c r="L42" s="217"/>
      <c r="M42" s="229"/>
      <c r="O42">
        <f>аудитории!AD42</f>
        <v>16</v>
      </c>
      <c r="P42">
        <f>аудитории!AE42</f>
        <v>1</v>
      </c>
      <c r="Q42">
        <f>аудитории!AF42</f>
        <v>16</v>
      </c>
    </row>
    <row r="43" spans="1:17" ht="13.5" customHeight="1" x14ac:dyDescent="0.2">
      <c r="A43" s="576"/>
      <c r="B43" s="27"/>
      <c r="C43" s="483" t="s">
        <v>261</v>
      </c>
      <c r="D43" s="261" t="s">
        <v>206</v>
      </c>
      <c r="E43" s="224">
        <v>311</v>
      </c>
      <c r="F43" s="226"/>
      <c r="G43" s="344"/>
      <c r="H43" s="272" t="s">
        <v>188</v>
      </c>
      <c r="I43" s="224">
        <v>308</v>
      </c>
      <c r="J43" s="226"/>
      <c r="K43" s="211"/>
      <c r="L43" s="261" t="s">
        <v>226</v>
      </c>
      <c r="M43" s="224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76"/>
      <c r="B44" s="28">
        <v>3</v>
      </c>
      <c r="C44" s="484" t="s">
        <v>165</v>
      </c>
      <c r="D44" s="485" t="s">
        <v>165</v>
      </c>
      <c r="E44" s="225"/>
      <c r="F44" s="227">
        <v>3</v>
      </c>
      <c r="G44" s="312" t="s">
        <v>208</v>
      </c>
      <c r="H44" s="269" t="s">
        <v>186</v>
      </c>
      <c r="I44" s="225">
        <v>308</v>
      </c>
      <c r="J44" s="227">
        <v>3</v>
      </c>
      <c r="K44" s="601" t="s">
        <v>178</v>
      </c>
      <c r="L44" s="602"/>
      <c r="M44" s="225"/>
      <c r="O44">
        <f>аудитории!AD44</f>
        <v>17</v>
      </c>
      <c r="P44">
        <f>аудитории!AE44</f>
        <v>1</v>
      </c>
      <c r="Q44">
        <f>аудитории!AF44</f>
        <v>17</v>
      </c>
    </row>
    <row r="45" spans="1:17" x14ac:dyDescent="0.2">
      <c r="A45" s="576"/>
      <c r="B45" s="27"/>
      <c r="C45" s="486"/>
      <c r="D45" s="261" t="s">
        <v>134</v>
      </c>
      <c r="E45" s="224">
        <v>311</v>
      </c>
      <c r="F45" s="226"/>
      <c r="G45" s="359" t="s">
        <v>209</v>
      </c>
      <c r="H45" s="272" t="s">
        <v>89</v>
      </c>
      <c r="I45" s="224">
        <v>310</v>
      </c>
      <c r="J45" s="226"/>
      <c r="K45" s="359"/>
      <c r="L45" s="218" t="s">
        <v>266</v>
      </c>
      <c r="M45" s="224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76"/>
      <c r="B46" s="28">
        <v>4</v>
      </c>
      <c r="C46" s="216"/>
      <c r="D46" s="208"/>
      <c r="E46" s="229"/>
      <c r="F46" s="227">
        <v>4</v>
      </c>
      <c r="G46" s="585" t="s">
        <v>14</v>
      </c>
      <c r="H46" s="586"/>
      <c r="I46" s="225"/>
      <c r="J46" s="227">
        <v>4</v>
      </c>
      <c r="K46" s="216"/>
      <c r="L46" s="217"/>
      <c r="M46" s="225"/>
      <c r="O46">
        <f>аудитории!AD46</f>
        <v>27</v>
      </c>
      <c r="P46">
        <f>аудитории!AE46</f>
        <v>27</v>
      </c>
      <c r="Q46">
        <f>аудитории!AF46</f>
        <v>27</v>
      </c>
    </row>
    <row r="47" spans="1:17" x14ac:dyDescent="0.2">
      <c r="A47" s="576"/>
      <c r="B47" s="27"/>
      <c r="C47" s="211"/>
      <c r="D47" s="209"/>
      <c r="E47" s="224"/>
      <c r="F47" s="226"/>
      <c r="G47" s="222"/>
      <c r="H47" s="261" t="s">
        <v>196</v>
      </c>
      <c r="I47" s="224" t="s">
        <v>9</v>
      </c>
      <c r="J47" s="226"/>
      <c r="K47" s="211"/>
      <c r="L47" s="209"/>
      <c r="M47" s="224"/>
      <c r="O47">
        <f>аудитории!AD47</f>
        <v>27</v>
      </c>
      <c r="P47">
        <f>аудитории!AE47</f>
        <v>4</v>
      </c>
      <c r="Q47">
        <f>аудитории!AF47</f>
        <v>27</v>
      </c>
    </row>
    <row r="48" spans="1:17" x14ac:dyDescent="0.2">
      <c r="A48" s="576"/>
      <c r="B48" s="28">
        <v>5</v>
      </c>
      <c r="C48" s="216"/>
      <c r="D48" s="217"/>
      <c r="E48" s="230"/>
      <c r="F48" s="227">
        <v>5</v>
      </c>
      <c r="G48" s="383"/>
      <c r="H48" s="435"/>
      <c r="I48" s="230"/>
      <c r="J48" s="227">
        <v>5</v>
      </c>
      <c r="K48" s="220"/>
      <c r="L48" s="221"/>
      <c r="M48" s="230"/>
      <c r="O48">
        <f>аудитории!AD48</f>
        <v>33</v>
      </c>
      <c r="P48">
        <f>аудитории!AE48</f>
        <v>33</v>
      </c>
      <c r="Q48">
        <f>аудитории!AF48</f>
        <v>33</v>
      </c>
    </row>
    <row r="49" spans="1:18" ht="13.5" thickBot="1" x14ac:dyDescent="0.25">
      <c r="A49" s="577"/>
      <c r="B49" s="177"/>
      <c r="C49" s="304"/>
      <c r="D49" s="305"/>
      <c r="E49" s="231"/>
      <c r="F49" s="232"/>
      <c r="G49" s="416"/>
      <c r="H49" s="436"/>
      <c r="I49" s="235"/>
      <c r="J49" s="232"/>
      <c r="K49" s="304"/>
      <c r="L49" s="305"/>
      <c r="M49" s="245"/>
      <c r="O49">
        <f>аудитории!AD49</f>
        <v>33</v>
      </c>
      <c r="P49">
        <f>аудитории!AE49</f>
        <v>33</v>
      </c>
      <c r="Q49">
        <f>аудитории!AF49</f>
        <v>33</v>
      </c>
    </row>
    <row r="50" spans="1:18" ht="12.75" customHeight="1" x14ac:dyDescent="0.2">
      <c r="A50" s="569" t="s">
        <v>4</v>
      </c>
      <c r="B50" s="563">
        <v>1</v>
      </c>
      <c r="C50" s="374" t="s">
        <v>277</v>
      </c>
      <c r="D50" s="489" t="s">
        <v>278</v>
      </c>
      <c r="E50" s="9"/>
      <c r="F50" s="632">
        <v>1</v>
      </c>
      <c r="G50" s="424"/>
      <c r="H50" s="425"/>
      <c r="I50" s="37"/>
      <c r="J50" s="563">
        <v>1</v>
      </c>
      <c r="K50" s="214"/>
      <c r="L50" s="214"/>
      <c r="M50" s="9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570"/>
      <c r="B51" s="564"/>
      <c r="C51" s="259" t="s">
        <v>262</v>
      </c>
      <c r="D51" s="13" t="s">
        <v>151</v>
      </c>
      <c r="E51" s="7">
        <v>311</v>
      </c>
      <c r="F51" s="564"/>
      <c r="G51" s="377"/>
      <c r="H51" s="393"/>
      <c r="I51" s="7"/>
      <c r="J51" s="564"/>
      <c r="K51" s="377"/>
      <c r="L51" s="393"/>
      <c r="M51" s="7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570"/>
      <c r="B52" s="15">
        <v>2</v>
      </c>
      <c r="C52" s="357" t="s">
        <v>170</v>
      </c>
      <c r="D52" s="348" t="s">
        <v>154</v>
      </c>
      <c r="E52" s="8">
        <v>310</v>
      </c>
      <c r="F52" s="15">
        <v>2</v>
      </c>
      <c r="G52" s="341" t="s">
        <v>260</v>
      </c>
      <c r="H52" s="280"/>
      <c r="I52" s="169"/>
      <c r="J52" s="16">
        <v>2</v>
      </c>
      <c r="K52" s="617" t="s">
        <v>157</v>
      </c>
      <c r="L52" s="618"/>
      <c r="M52" s="35"/>
      <c r="O52">
        <f>аудитории!AD52</f>
        <v>1</v>
      </c>
      <c r="P52">
        <f>аудитории!AE52</f>
        <v>16</v>
      </c>
      <c r="Q52">
        <f>аудитории!AF52</f>
        <v>16</v>
      </c>
    </row>
    <row r="53" spans="1:18" ht="13.5" customHeight="1" x14ac:dyDescent="0.2">
      <c r="A53" s="570"/>
      <c r="B53" s="15"/>
      <c r="C53" s="356" t="s">
        <v>171</v>
      </c>
      <c r="D53" s="193" t="s">
        <v>279</v>
      </c>
      <c r="E53" s="7">
        <v>311</v>
      </c>
      <c r="F53" s="15"/>
      <c r="G53" s="215"/>
      <c r="H53" s="12" t="s">
        <v>136</v>
      </c>
      <c r="I53" s="7">
        <v>308</v>
      </c>
      <c r="J53" s="172"/>
      <c r="K53" s="198"/>
      <c r="L53" s="11" t="s">
        <v>265</v>
      </c>
      <c r="M53" s="7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70"/>
      <c r="B54" s="16">
        <v>3</v>
      </c>
      <c r="C54" s="650" t="s">
        <v>145</v>
      </c>
      <c r="D54" s="348" t="s">
        <v>172</v>
      </c>
      <c r="E54" s="8">
        <v>204</v>
      </c>
      <c r="F54" s="16">
        <v>3</v>
      </c>
      <c r="G54" s="588" t="s">
        <v>220</v>
      </c>
      <c r="H54" s="589"/>
      <c r="I54" s="9"/>
      <c r="J54" s="15">
        <v>3</v>
      </c>
      <c r="K54" s="491" t="s">
        <v>189</v>
      </c>
      <c r="L54" s="291" t="s">
        <v>186</v>
      </c>
      <c r="M54" s="9"/>
      <c r="O54">
        <f>аудитории!AD54</f>
        <v>1</v>
      </c>
      <c r="P54">
        <f>аудитории!AE54</f>
        <v>16</v>
      </c>
      <c r="Q54">
        <f>аудитории!AF54</f>
        <v>16</v>
      </c>
    </row>
    <row r="55" spans="1:18" ht="12.75" customHeight="1" x14ac:dyDescent="0.2">
      <c r="A55" s="570"/>
      <c r="B55" s="15"/>
      <c r="C55" s="651"/>
      <c r="D55" s="13" t="s">
        <v>207</v>
      </c>
      <c r="E55" s="7">
        <v>311</v>
      </c>
      <c r="F55" s="15"/>
      <c r="G55" s="198" t="s">
        <v>221</v>
      </c>
      <c r="H55" s="12" t="s">
        <v>89</v>
      </c>
      <c r="I55" s="7">
        <v>310</v>
      </c>
      <c r="J55" s="15"/>
      <c r="K55" s="492"/>
      <c r="L55" s="13" t="s">
        <v>140</v>
      </c>
      <c r="M55" s="7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570"/>
      <c r="B56" s="16">
        <v>4</v>
      </c>
      <c r="C56" s="67" t="s">
        <v>312</v>
      </c>
      <c r="E56" s="8"/>
      <c r="F56" s="16">
        <v>4</v>
      </c>
      <c r="G56" s="192" t="s">
        <v>211</v>
      </c>
      <c r="H56" s="297" t="s">
        <v>214</v>
      </c>
      <c r="I56" s="8">
        <v>308</v>
      </c>
      <c r="J56" s="16">
        <v>4</v>
      </c>
      <c r="K56" s="658" t="s">
        <v>227</v>
      </c>
      <c r="L56" s="654"/>
      <c r="M56" s="8"/>
      <c r="O56">
        <f>аудитории!AD56</f>
        <v>21</v>
      </c>
      <c r="P56">
        <f>аудитории!AE56</f>
        <v>1</v>
      </c>
      <c r="Q56">
        <f>аудитории!AF56</f>
        <v>21</v>
      </c>
      <c r="R56" s="559"/>
    </row>
    <row r="57" spans="1:18" ht="11.25" customHeight="1" x14ac:dyDescent="0.2">
      <c r="A57" s="570"/>
      <c r="B57" s="15"/>
      <c r="C57" s="186"/>
      <c r="D57" s="12" t="s">
        <v>161</v>
      </c>
      <c r="E57" s="7">
        <v>311</v>
      </c>
      <c r="F57" s="172"/>
      <c r="G57" s="215"/>
      <c r="H57" s="13" t="s">
        <v>89</v>
      </c>
      <c r="I57" s="7">
        <v>310</v>
      </c>
      <c r="J57" s="15"/>
      <c r="K57" s="198"/>
      <c r="L57" s="12" t="s">
        <v>147</v>
      </c>
      <c r="M57" s="7">
        <v>307</v>
      </c>
      <c r="O57">
        <f>аудитории!AD57</f>
        <v>1</v>
      </c>
      <c r="P57">
        <f>аудитории!AE57</f>
        <v>1</v>
      </c>
      <c r="Q57">
        <f>аудитории!AF57</f>
        <v>1</v>
      </c>
      <c r="R57" s="560"/>
    </row>
    <row r="58" spans="1:18" ht="12.75" customHeight="1" x14ac:dyDescent="0.2">
      <c r="A58" s="570"/>
      <c r="B58" s="17">
        <v>5</v>
      </c>
      <c r="C58" s="214"/>
      <c r="D58" s="214"/>
      <c r="E58" s="56"/>
      <c r="F58" s="15">
        <v>5</v>
      </c>
      <c r="G58" s="646" t="s">
        <v>213</v>
      </c>
      <c r="H58" s="327" t="s">
        <v>211</v>
      </c>
      <c r="I58" s="8">
        <v>310</v>
      </c>
      <c r="J58" s="16">
        <v>5</v>
      </c>
      <c r="K58" s="214"/>
      <c r="L58" s="214"/>
      <c r="M58" s="50"/>
      <c r="O58">
        <f>аудитории!AD58</f>
        <v>33</v>
      </c>
      <c r="P58">
        <f>аудитории!AE58</f>
        <v>1</v>
      </c>
      <c r="Q58">
        <f>аудитории!AF58</f>
        <v>33</v>
      </c>
    </row>
    <row r="59" spans="1:18" ht="13.5" thickBot="1" x14ac:dyDescent="0.25">
      <c r="A59" s="571"/>
      <c r="B59" s="18"/>
      <c r="C59" s="394"/>
      <c r="D59" s="395"/>
      <c r="E59" s="51"/>
      <c r="F59" s="166"/>
      <c r="G59" s="647"/>
      <c r="H59" s="479" t="s">
        <v>188</v>
      </c>
      <c r="I59" s="14">
        <v>308</v>
      </c>
      <c r="J59" s="166"/>
      <c r="K59" s="379"/>
      <c r="L59" s="395"/>
      <c r="M59" s="14"/>
      <c r="O59">
        <f>аудитории!AD59</f>
        <v>33</v>
      </c>
      <c r="P59">
        <f>аудитории!AE59</f>
        <v>1</v>
      </c>
      <c r="Q59">
        <f>аудитории!AF59</f>
        <v>33</v>
      </c>
    </row>
    <row r="60" spans="1:18" ht="12.75" customHeight="1" x14ac:dyDescent="0.2">
      <c r="A60" s="575" t="s">
        <v>5</v>
      </c>
      <c r="B60" s="561">
        <v>1</v>
      </c>
      <c r="C60" s="592" t="s">
        <v>14</v>
      </c>
      <c r="D60" s="593"/>
      <c r="E60" s="223"/>
      <c r="F60" s="583">
        <v>1</v>
      </c>
      <c r="G60" s="644" t="s">
        <v>215</v>
      </c>
      <c r="H60" s="645"/>
      <c r="I60" s="248"/>
      <c r="J60" s="583">
        <v>1</v>
      </c>
      <c r="K60" s="349"/>
      <c r="L60" s="349"/>
      <c r="M60" s="248"/>
      <c r="O60">
        <f>аудитории!AD60</f>
        <v>24</v>
      </c>
      <c r="P60">
        <f>аудитории!AE60</f>
        <v>24</v>
      </c>
      <c r="Q60">
        <f>аудитории!AF60</f>
        <v>24</v>
      </c>
    </row>
    <row r="61" spans="1:18" x14ac:dyDescent="0.2">
      <c r="A61" s="576"/>
      <c r="B61" s="562"/>
      <c r="C61" s="493"/>
      <c r="D61" s="494" t="s">
        <v>196</v>
      </c>
      <c r="E61" s="224" t="s">
        <v>9</v>
      </c>
      <c r="F61" s="584"/>
      <c r="G61" s="359"/>
      <c r="H61" s="261" t="s">
        <v>89</v>
      </c>
      <c r="I61" s="224">
        <v>310</v>
      </c>
      <c r="J61" s="584"/>
      <c r="K61" s="211"/>
      <c r="L61" s="209"/>
      <c r="M61" s="224"/>
      <c r="O61">
        <f>аудитории!AD61</f>
        <v>1</v>
      </c>
      <c r="P61">
        <f>аудитории!AE61</f>
        <v>1</v>
      </c>
      <c r="Q61">
        <f>аудитории!AF61</f>
        <v>24</v>
      </c>
    </row>
    <row r="62" spans="1:18" ht="12.75" customHeight="1" x14ac:dyDescent="0.2">
      <c r="A62" s="576"/>
      <c r="B62" s="27">
        <v>2</v>
      </c>
      <c r="C62" s="640" t="s">
        <v>166</v>
      </c>
      <c r="D62" s="641"/>
      <c r="E62" s="229"/>
      <c r="F62" s="226">
        <v>2</v>
      </c>
      <c r="G62" s="642" t="s">
        <v>174</v>
      </c>
      <c r="H62" s="643"/>
      <c r="I62" s="246"/>
      <c r="J62" s="226">
        <v>2</v>
      </c>
      <c r="K62" s="585" t="s">
        <v>176</v>
      </c>
      <c r="L62" s="586"/>
      <c r="M62" s="246"/>
      <c r="O62">
        <f>аудитории!AD62</f>
        <v>20</v>
      </c>
      <c r="P62">
        <f>аудитории!AE62</f>
        <v>20</v>
      </c>
      <c r="Q62">
        <f>аудитории!AF62</f>
        <v>20</v>
      </c>
    </row>
    <row r="63" spans="1:18" x14ac:dyDescent="0.2">
      <c r="A63" s="576"/>
      <c r="B63" s="27"/>
      <c r="C63" s="483" t="s">
        <v>261</v>
      </c>
      <c r="D63" s="261" t="s">
        <v>140</v>
      </c>
      <c r="E63" s="229">
        <v>311</v>
      </c>
      <c r="F63" s="226"/>
      <c r="G63" s="483" t="s">
        <v>261</v>
      </c>
      <c r="H63" s="261" t="s">
        <v>89</v>
      </c>
      <c r="I63" s="224">
        <v>310</v>
      </c>
      <c r="J63" s="226"/>
      <c r="K63" s="222"/>
      <c r="L63" s="261" t="s">
        <v>89</v>
      </c>
      <c r="M63" s="224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76"/>
      <c r="B64" s="28">
        <v>3</v>
      </c>
      <c r="C64" s="220"/>
      <c r="D64" s="208"/>
      <c r="E64" s="225"/>
      <c r="F64" s="227">
        <v>3</v>
      </c>
      <c r="G64" s="208"/>
      <c r="H64" s="208"/>
      <c r="I64" s="229"/>
      <c r="J64" s="227">
        <v>3</v>
      </c>
      <c r="K64" s="495" t="s">
        <v>179</v>
      </c>
      <c r="L64" s="496" t="s">
        <v>179</v>
      </c>
      <c r="M64" s="236"/>
      <c r="O64">
        <f>аудитории!AD64</f>
        <v>31</v>
      </c>
      <c r="P64">
        <f>аудитории!AE64</f>
        <v>31</v>
      </c>
      <c r="Q64">
        <f>аудитории!AF64</f>
        <v>31</v>
      </c>
    </row>
    <row r="65" spans="1:17" ht="13.5" thickBot="1" x14ac:dyDescent="0.25">
      <c r="A65" s="577"/>
      <c r="B65" s="30"/>
      <c r="C65" s="304"/>
      <c r="D65" s="331"/>
      <c r="E65" s="245"/>
      <c r="F65" s="247"/>
      <c r="G65" s="331"/>
      <c r="H65" s="331"/>
      <c r="I65" s="245"/>
      <c r="J65" s="247"/>
      <c r="K65" s="497"/>
      <c r="L65" s="498" t="s">
        <v>188</v>
      </c>
      <c r="M65" s="245">
        <v>307</v>
      </c>
      <c r="O65">
        <f>аудитории!AD65</f>
        <v>31</v>
      </c>
      <c r="P65">
        <f>аудитории!AE65</f>
        <v>31</v>
      </c>
      <c r="Q65">
        <f>аудитории!AF65</f>
        <v>1</v>
      </c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  <c r="K76" s="404" t="s">
        <v>156</v>
      </c>
      <c r="L76" s="214"/>
    </row>
    <row r="77" spans="1:17" x14ac:dyDescent="0.2">
      <c r="H77" s="19"/>
      <c r="K77" s="377"/>
      <c r="L77" s="392" t="s">
        <v>194</v>
      </c>
    </row>
    <row r="78" spans="1:17" x14ac:dyDescent="0.2">
      <c r="K78" s="437" t="s">
        <v>181</v>
      </c>
      <c r="L78" s="407" t="s">
        <v>181</v>
      </c>
    </row>
    <row r="79" spans="1:17" x14ac:dyDescent="0.2">
      <c r="K79" s="438"/>
      <c r="L79" s="439" t="s">
        <v>194</v>
      </c>
    </row>
  </sheetData>
  <mergeCells count="55">
    <mergeCell ref="A6:L6"/>
    <mergeCell ref="K7:M7"/>
    <mergeCell ref="B7:I7"/>
    <mergeCell ref="K56:L56"/>
    <mergeCell ref="J40:J41"/>
    <mergeCell ref="F20:F21"/>
    <mergeCell ref="G12:H12"/>
    <mergeCell ref="K12:L12"/>
    <mergeCell ref="C32:D32"/>
    <mergeCell ref="G46:H46"/>
    <mergeCell ref="K14:K15"/>
    <mergeCell ref="A10:A19"/>
    <mergeCell ref="A30:A39"/>
    <mergeCell ref="B30:B31"/>
    <mergeCell ref="B50:B51"/>
    <mergeCell ref="B40:B41"/>
    <mergeCell ref="K62:L62"/>
    <mergeCell ref="J50:J51"/>
    <mergeCell ref="J60:J61"/>
    <mergeCell ref="K22:L22"/>
    <mergeCell ref="K52:L52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36:H36"/>
    <mergeCell ref="G14:H14"/>
    <mergeCell ref="G24:H24"/>
    <mergeCell ref="K44:L44"/>
    <mergeCell ref="C16:D16"/>
    <mergeCell ref="C30:D30"/>
    <mergeCell ref="B10:B11"/>
    <mergeCell ref="A60:A65"/>
    <mergeCell ref="A20:A29"/>
    <mergeCell ref="B20:B21"/>
    <mergeCell ref="A40:A49"/>
    <mergeCell ref="A50:A59"/>
    <mergeCell ref="B60:B61"/>
    <mergeCell ref="C34:D34"/>
    <mergeCell ref="C60:D60"/>
    <mergeCell ref="C26:D26"/>
    <mergeCell ref="G54:H54"/>
    <mergeCell ref="C54:C55"/>
    <mergeCell ref="F50:F51"/>
    <mergeCell ref="C62:D62"/>
    <mergeCell ref="G62:H62"/>
    <mergeCell ref="G60:H60"/>
    <mergeCell ref="G58:G59"/>
    <mergeCell ref="F60:F61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 M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 M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4"/>
  <sheetViews>
    <sheetView topLeftCell="A31" zoomScale="115" zoomScaleNormal="85" zoomScaleSheetLayoutView="140" workbookViewId="0">
      <selection activeCell="C36" sqref="C36:D3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110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70" t="s">
        <v>271</v>
      </c>
      <c r="B5" s="670"/>
      <c r="C5" s="670"/>
      <c r="D5" s="670"/>
      <c r="E5" s="670"/>
      <c r="F5" s="670"/>
      <c r="G5" s="670"/>
      <c r="H5" s="670"/>
      <c r="I5" s="670"/>
      <c r="K5" s="2"/>
      <c r="L5" s="1" t="s">
        <v>111</v>
      </c>
    </row>
    <row r="6" spans="1:17" ht="34.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596"/>
      <c r="K6" s="596"/>
      <c r="L6" s="596"/>
    </row>
    <row r="7" spans="1:17" ht="18.75" customHeight="1" x14ac:dyDescent="0.2">
      <c r="A7" s="568" t="s">
        <v>97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</row>
    <row r="8" spans="1:17" ht="18" customHeight="1" thickBot="1" x14ac:dyDescent="0.25"/>
    <row r="9" spans="1:17" ht="15.75" customHeight="1" thickBot="1" x14ac:dyDescent="0.25">
      <c r="A9" s="38"/>
      <c r="B9" s="182"/>
      <c r="C9" s="597" t="s">
        <v>105</v>
      </c>
      <c r="D9" s="598"/>
      <c r="E9" s="183" t="s">
        <v>100</v>
      </c>
      <c r="F9" s="184"/>
      <c r="G9" s="597" t="s">
        <v>106</v>
      </c>
      <c r="H9" s="600"/>
      <c r="I9" s="183" t="s">
        <v>100</v>
      </c>
      <c r="J9" s="182"/>
      <c r="K9" s="597" t="s">
        <v>130</v>
      </c>
      <c r="L9" s="598"/>
      <c r="M9" s="183" t="s">
        <v>100</v>
      </c>
    </row>
    <row r="10" spans="1:17" ht="12.75" customHeight="1" x14ac:dyDescent="0.2">
      <c r="A10" s="572" t="s">
        <v>0</v>
      </c>
      <c r="B10" s="671">
        <v>1</v>
      </c>
      <c r="C10" s="252"/>
      <c r="D10" s="253"/>
      <c r="E10" s="32"/>
      <c r="F10" s="561">
        <v>1</v>
      </c>
      <c r="G10" s="252"/>
      <c r="H10" s="253"/>
      <c r="I10" s="32"/>
      <c r="J10" s="561">
        <v>1</v>
      </c>
      <c r="K10" s="252"/>
      <c r="L10" s="253"/>
      <c r="M10" s="29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573"/>
      <c r="B11" s="672"/>
      <c r="C11" s="359" t="s">
        <v>270</v>
      </c>
      <c r="D11" s="221"/>
      <c r="E11" s="21">
        <v>110</v>
      </c>
      <c r="F11" s="676"/>
      <c r="G11" s="359" t="s">
        <v>270</v>
      </c>
      <c r="H11" s="209"/>
      <c r="I11" s="21">
        <v>304</v>
      </c>
      <c r="J11" s="676"/>
      <c r="K11" s="434"/>
      <c r="L11" s="410"/>
      <c r="M11" s="21"/>
      <c r="O11">
        <f>аудитории!AG11</f>
        <v>1</v>
      </c>
      <c r="P11">
        <f>аудитории!AH11</f>
        <v>1</v>
      </c>
      <c r="Q11">
        <f>аудитории!AI11</f>
        <v>24</v>
      </c>
    </row>
    <row r="12" spans="1:17" ht="14.25" customHeight="1" x14ac:dyDescent="0.2">
      <c r="A12" s="573"/>
      <c r="B12" s="58">
        <v>2</v>
      </c>
      <c r="C12" s="590" t="s">
        <v>32</v>
      </c>
      <c r="D12" s="673"/>
      <c r="E12" s="225"/>
      <c r="F12" s="227">
        <v>2</v>
      </c>
      <c r="G12" s="285" t="s">
        <v>26</v>
      </c>
      <c r="H12" s="361"/>
      <c r="I12" s="225"/>
      <c r="J12" s="227">
        <v>2</v>
      </c>
      <c r="K12" s="668"/>
      <c r="L12" s="669"/>
      <c r="M12" s="29"/>
      <c r="O12">
        <f>аудитории!AG12</f>
        <v>21</v>
      </c>
      <c r="P12">
        <f>аудитории!AH12</f>
        <v>21</v>
      </c>
      <c r="Q12">
        <f>аудитории!AI12</f>
        <v>21</v>
      </c>
    </row>
    <row r="13" spans="1:17" ht="11.25" customHeight="1" x14ac:dyDescent="0.2">
      <c r="A13" s="573"/>
      <c r="B13" s="58"/>
      <c r="C13" s="211"/>
      <c r="D13" s="218" t="s">
        <v>283</v>
      </c>
      <c r="E13" s="224">
        <v>110</v>
      </c>
      <c r="F13" s="226"/>
      <c r="G13" s="211"/>
      <c r="H13" s="261" t="s">
        <v>90</v>
      </c>
      <c r="I13" s="224">
        <v>304</v>
      </c>
      <c r="J13" s="226"/>
      <c r="K13" s="380"/>
      <c r="L13" s="381"/>
      <c r="M13" s="21"/>
      <c r="O13">
        <f>аудитории!AG13</f>
        <v>1</v>
      </c>
      <c r="P13">
        <f>аудитории!AH13</f>
        <v>1</v>
      </c>
      <c r="Q13">
        <f>аудитории!AI13</f>
        <v>21</v>
      </c>
    </row>
    <row r="14" spans="1:17" ht="12.75" customHeight="1" x14ac:dyDescent="0.2">
      <c r="A14" s="573"/>
      <c r="B14" s="63">
        <v>3</v>
      </c>
      <c r="C14" s="487" t="s">
        <v>23</v>
      </c>
      <c r="D14" s="500"/>
      <c r="E14" s="250"/>
      <c r="F14" s="227">
        <v>3</v>
      </c>
      <c r="G14" s="501" t="s">
        <v>83</v>
      </c>
      <c r="H14" s="502"/>
      <c r="I14" s="229"/>
      <c r="J14" s="227">
        <v>3</v>
      </c>
      <c r="K14" s="442"/>
      <c r="L14" s="677"/>
      <c r="M14" s="20"/>
      <c r="O14">
        <f>аудитории!AG14</f>
        <v>20</v>
      </c>
      <c r="P14">
        <f>аудитории!AH14</f>
        <v>20</v>
      </c>
      <c r="Q14">
        <f>аудитории!AI14</f>
        <v>20</v>
      </c>
    </row>
    <row r="15" spans="1:17" x14ac:dyDescent="0.2">
      <c r="A15" s="573"/>
      <c r="B15" s="58"/>
      <c r="C15" s="211"/>
      <c r="D15" s="261" t="s">
        <v>90</v>
      </c>
      <c r="E15" s="224">
        <v>110</v>
      </c>
      <c r="F15" s="226"/>
      <c r="G15" s="461"/>
      <c r="H15" s="190" t="s">
        <v>190</v>
      </c>
      <c r="I15" s="224">
        <v>304</v>
      </c>
      <c r="J15" s="226"/>
      <c r="K15" s="443"/>
      <c r="L15" s="678"/>
      <c r="M15" s="21"/>
      <c r="O15">
        <f>аудитории!AG15</f>
        <v>1</v>
      </c>
      <c r="P15">
        <f>аудитории!AH15</f>
        <v>1</v>
      </c>
      <c r="Q15">
        <f>аудитории!AI15</f>
        <v>20</v>
      </c>
    </row>
    <row r="16" spans="1:17" ht="12.75" customHeight="1" x14ac:dyDescent="0.2">
      <c r="A16" s="573"/>
      <c r="B16" s="63">
        <v>4</v>
      </c>
      <c r="C16" s="312" t="s">
        <v>44</v>
      </c>
      <c r="D16" s="208"/>
      <c r="E16" s="225"/>
      <c r="F16" s="227">
        <v>4</v>
      </c>
      <c r="G16" s="585" t="s">
        <v>25</v>
      </c>
      <c r="H16" s="633"/>
      <c r="I16" s="250"/>
      <c r="J16" s="227">
        <v>4</v>
      </c>
      <c r="K16" s="674"/>
      <c r="L16" s="433"/>
      <c r="M16" s="24"/>
      <c r="O16">
        <f>аудитории!AG16</f>
        <v>22</v>
      </c>
      <c r="P16">
        <f>аудитории!AH16</f>
        <v>22</v>
      </c>
      <c r="Q16">
        <f>аудитории!AI16</f>
        <v>22</v>
      </c>
    </row>
    <row r="17" spans="1:17" x14ac:dyDescent="0.2">
      <c r="A17" s="573"/>
      <c r="B17" s="58"/>
      <c r="C17" s="211"/>
      <c r="D17" s="218" t="s">
        <v>256</v>
      </c>
      <c r="E17" s="224" t="s">
        <v>115</v>
      </c>
      <c r="F17" s="237"/>
      <c r="G17" s="211"/>
      <c r="H17" s="218" t="s">
        <v>284</v>
      </c>
      <c r="I17" s="224">
        <v>304</v>
      </c>
      <c r="J17" s="237"/>
      <c r="K17" s="675"/>
      <c r="L17" s="445"/>
      <c r="M17" s="21"/>
      <c r="O17">
        <f>аудитории!AG17</f>
        <v>1</v>
      </c>
      <c r="P17">
        <f>аудитории!AH17</f>
        <v>1</v>
      </c>
      <c r="Q17">
        <f>аудитории!AI17</f>
        <v>22</v>
      </c>
    </row>
    <row r="18" spans="1:17" x14ac:dyDescent="0.2">
      <c r="A18" s="573"/>
      <c r="B18" s="63">
        <v>5</v>
      </c>
      <c r="C18" s="386"/>
      <c r="D18" s="387"/>
      <c r="E18" s="29"/>
      <c r="F18" s="27">
        <v>5</v>
      </c>
      <c r="G18" s="398"/>
      <c r="H18" s="398"/>
      <c r="I18" s="29"/>
      <c r="J18" s="27">
        <v>5</v>
      </c>
      <c r="K18" s="386"/>
      <c r="L18" s="387"/>
      <c r="M18" s="40"/>
      <c r="O18">
        <f>аудитории!AG18</f>
        <v>33</v>
      </c>
      <c r="P18">
        <f>аудитории!AH18</f>
        <v>33</v>
      </c>
      <c r="Q18">
        <f>аудитории!AI18</f>
        <v>33</v>
      </c>
    </row>
    <row r="19" spans="1:17" ht="13.5" thickBot="1" x14ac:dyDescent="0.25">
      <c r="A19" s="574"/>
      <c r="B19" s="130"/>
      <c r="C19" s="388"/>
      <c r="D19" s="389"/>
      <c r="E19" s="43"/>
      <c r="F19" s="173"/>
      <c r="G19" s="388"/>
      <c r="H19" s="389"/>
      <c r="I19" s="41"/>
      <c r="J19" s="173"/>
      <c r="K19" s="388"/>
      <c r="L19" s="389"/>
      <c r="M19" s="43"/>
      <c r="O19">
        <f>аудитории!AG19</f>
        <v>33</v>
      </c>
      <c r="P19">
        <f>аудитории!AH19</f>
        <v>33</v>
      </c>
      <c r="Q19">
        <f>аудитории!AI19</f>
        <v>33</v>
      </c>
    </row>
    <row r="20" spans="1:17" ht="12.75" customHeight="1" x14ac:dyDescent="0.2">
      <c r="A20" s="569" t="s">
        <v>1</v>
      </c>
      <c r="B20" s="563">
        <v>1</v>
      </c>
      <c r="C20" s="189" t="s">
        <v>263</v>
      </c>
      <c r="D20" s="191" t="s">
        <v>264</v>
      </c>
      <c r="E20" s="8">
        <v>208</v>
      </c>
      <c r="F20" s="563">
        <v>1</v>
      </c>
      <c r="G20" s="679" t="s">
        <v>62</v>
      </c>
      <c r="H20" s="197" t="s">
        <v>183</v>
      </c>
      <c r="I20" s="37">
        <v>304</v>
      </c>
      <c r="J20" s="563">
        <v>1</v>
      </c>
      <c r="K20" s="214"/>
      <c r="L20" s="214"/>
      <c r="M20" s="37"/>
      <c r="O20">
        <f>аудитории!AG20</f>
        <v>1</v>
      </c>
      <c r="P20">
        <f>аудитории!AH20</f>
        <v>1</v>
      </c>
      <c r="Q20">
        <f>аудитории!AI20</f>
        <v>27</v>
      </c>
    </row>
    <row r="21" spans="1:17" x14ac:dyDescent="0.2">
      <c r="A21" s="570"/>
      <c r="B21" s="564"/>
      <c r="C21" s="259" t="s">
        <v>27</v>
      </c>
      <c r="D21" s="13" t="s">
        <v>151</v>
      </c>
      <c r="E21" s="7">
        <v>110</v>
      </c>
      <c r="F21" s="564"/>
      <c r="G21" s="635"/>
      <c r="H21" s="13" t="s">
        <v>90</v>
      </c>
      <c r="I21" s="7">
        <v>301</v>
      </c>
      <c r="J21" s="564"/>
      <c r="K21" s="377"/>
      <c r="L21" s="393"/>
      <c r="M21" s="7"/>
      <c r="O21">
        <f>аудитории!AG21</f>
        <v>1</v>
      </c>
      <c r="P21">
        <f>аудитории!AH21</f>
        <v>1</v>
      </c>
      <c r="Q21">
        <f>аудитории!AI21</f>
        <v>27</v>
      </c>
    </row>
    <row r="22" spans="1:17" ht="12.75" customHeight="1" x14ac:dyDescent="0.2">
      <c r="A22" s="570"/>
      <c r="B22" s="665">
        <v>2</v>
      </c>
      <c r="C22" s="192" t="s">
        <v>39</v>
      </c>
      <c r="D22" s="199"/>
      <c r="E22" s="8"/>
      <c r="F22" s="15">
        <v>2</v>
      </c>
      <c r="G22" s="197" t="s">
        <v>183</v>
      </c>
      <c r="H22" s="694" t="s">
        <v>285</v>
      </c>
      <c r="I22" s="9">
        <v>301</v>
      </c>
      <c r="J22" s="15">
        <v>2</v>
      </c>
      <c r="K22" s="430"/>
      <c r="L22" s="413"/>
      <c r="M22" s="9"/>
      <c r="O22">
        <f>аудитории!AG22</f>
        <v>18</v>
      </c>
      <c r="P22">
        <f>аудитории!AH22</f>
        <v>1</v>
      </c>
      <c r="Q22">
        <f>аудитории!AI22</f>
        <v>18</v>
      </c>
    </row>
    <row r="23" spans="1:17" ht="12.75" customHeight="1" x14ac:dyDescent="0.2">
      <c r="A23" s="570"/>
      <c r="B23" s="564"/>
      <c r="C23" s="215"/>
      <c r="D23" s="12" t="s">
        <v>134</v>
      </c>
      <c r="E23" s="6">
        <v>110</v>
      </c>
      <c r="F23" s="15"/>
      <c r="G23" s="13"/>
      <c r="H23" s="695"/>
      <c r="I23" s="7">
        <v>304</v>
      </c>
      <c r="J23" s="15"/>
      <c r="K23" s="377"/>
      <c r="L23" s="378"/>
      <c r="M23" s="7"/>
      <c r="O23">
        <f>аудитории!AG23</f>
        <v>1</v>
      </c>
      <c r="P23">
        <f>аудитории!AH23</f>
        <v>1</v>
      </c>
      <c r="Q23">
        <f>аудитории!AI23</f>
        <v>18</v>
      </c>
    </row>
    <row r="24" spans="1:17" ht="12.75" customHeight="1" x14ac:dyDescent="0.2">
      <c r="A24" s="570"/>
      <c r="B24" s="665">
        <v>3</v>
      </c>
      <c r="C24" s="192" t="s">
        <v>23</v>
      </c>
      <c r="D24" s="199"/>
      <c r="E24" s="5"/>
      <c r="F24" s="16">
        <v>3</v>
      </c>
      <c r="G24" s="566" t="s">
        <v>14</v>
      </c>
      <c r="H24" s="567"/>
      <c r="I24" s="8"/>
      <c r="J24" s="16">
        <v>3</v>
      </c>
      <c r="K24" s="375"/>
      <c r="L24" s="391"/>
      <c r="M24" s="9"/>
      <c r="O24">
        <f>аудитории!AG24</f>
        <v>20</v>
      </c>
      <c r="P24">
        <f>аудитории!AH24</f>
        <v>20</v>
      </c>
      <c r="Q24">
        <f>аудитории!AI24</f>
        <v>20</v>
      </c>
    </row>
    <row r="25" spans="1:17" x14ac:dyDescent="0.2">
      <c r="A25" s="570"/>
      <c r="B25" s="564"/>
      <c r="C25" s="215"/>
      <c r="D25" s="12" t="s">
        <v>90</v>
      </c>
      <c r="E25" s="4">
        <v>110</v>
      </c>
      <c r="F25" s="15"/>
      <c r="G25" s="215"/>
      <c r="H25" s="12" t="s">
        <v>196</v>
      </c>
      <c r="I25" s="7" t="s">
        <v>9</v>
      </c>
      <c r="J25" s="15"/>
      <c r="K25" s="377"/>
      <c r="L25" s="392"/>
      <c r="M25" s="7"/>
      <c r="O25">
        <f>аудитории!AG25</f>
        <v>1</v>
      </c>
      <c r="P25">
        <f>аудитории!AH25</f>
        <v>1</v>
      </c>
      <c r="Q25">
        <f>аудитории!AI25</f>
        <v>20</v>
      </c>
    </row>
    <row r="26" spans="1:17" ht="15" customHeight="1" x14ac:dyDescent="0.2">
      <c r="A26" s="570"/>
      <c r="B26" s="665">
        <v>4</v>
      </c>
      <c r="E26" s="5"/>
      <c r="F26" s="16">
        <v>4</v>
      </c>
      <c r="G26" s="189" t="s">
        <v>24</v>
      </c>
      <c r="H26" s="3"/>
      <c r="I26" s="8"/>
      <c r="J26" s="16">
        <v>4</v>
      </c>
      <c r="K26" s="375"/>
      <c r="L26" s="406"/>
      <c r="M26" s="8"/>
      <c r="O26">
        <f>аудитории!AG26</f>
        <v>24</v>
      </c>
      <c r="P26">
        <f>аудитории!AH26</f>
        <v>24</v>
      </c>
      <c r="Q26">
        <f>аудитории!AI26</f>
        <v>24</v>
      </c>
    </row>
    <row r="27" spans="1:17" ht="13.5" customHeight="1" x14ac:dyDescent="0.2">
      <c r="A27" s="570"/>
      <c r="B27" s="564"/>
      <c r="C27" s="186"/>
      <c r="D27" s="129"/>
      <c r="E27" s="4"/>
      <c r="F27" s="15"/>
      <c r="G27" s="198" t="s">
        <v>35</v>
      </c>
      <c r="H27" s="11" t="s">
        <v>286</v>
      </c>
      <c r="I27" s="7">
        <v>304</v>
      </c>
      <c r="J27" s="15"/>
      <c r="K27" s="376"/>
      <c r="L27" s="446"/>
      <c r="M27" s="367"/>
      <c r="O27">
        <f>аудитории!AG27</f>
        <v>24</v>
      </c>
      <c r="P27">
        <f>аудитории!AH27</f>
        <v>1</v>
      </c>
      <c r="Q27">
        <f>аудитории!AI27</f>
        <v>24</v>
      </c>
    </row>
    <row r="28" spans="1:17" x14ac:dyDescent="0.2">
      <c r="A28" s="570"/>
      <c r="B28" s="665">
        <v>5</v>
      </c>
      <c r="C28" s="214"/>
      <c r="D28" s="214"/>
      <c r="E28" s="46"/>
      <c r="F28" s="16">
        <v>5</v>
      </c>
      <c r="I28" s="46"/>
      <c r="J28" s="16">
        <v>5</v>
      </c>
      <c r="K28" s="214"/>
      <c r="L28" s="365"/>
      <c r="M28" s="46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571"/>
      <c r="B29" s="666"/>
      <c r="C29" s="394"/>
      <c r="D29" s="395"/>
      <c r="E29" s="47"/>
      <c r="F29" s="174"/>
      <c r="I29" s="47"/>
      <c r="J29" s="174"/>
      <c r="K29" s="394"/>
      <c r="L29" s="395"/>
      <c r="M29" s="47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572" t="s">
        <v>2</v>
      </c>
      <c r="B30" s="561">
        <v>1</v>
      </c>
      <c r="C30" s="503" t="s">
        <v>32</v>
      </c>
      <c r="D30" s="334" t="s">
        <v>59</v>
      </c>
      <c r="E30" s="223">
        <v>110</v>
      </c>
      <c r="F30" s="583">
        <v>1</v>
      </c>
      <c r="G30" s="260" t="s">
        <v>65</v>
      </c>
      <c r="H30" s="506" t="s">
        <v>66</v>
      </c>
      <c r="I30" s="223">
        <v>208</v>
      </c>
      <c r="J30" s="583">
        <v>1</v>
      </c>
      <c r="K30" s="419"/>
      <c r="L30" s="420"/>
      <c r="M30" s="20"/>
      <c r="O30">
        <f>аудитории!AG30</f>
        <v>1</v>
      </c>
      <c r="P30">
        <f>аудитории!AH30</f>
        <v>1</v>
      </c>
      <c r="Q30">
        <f>аудитории!AI30</f>
        <v>25</v>
      </c>
    </row>
    <row r="31" spans="1:17" x14ac:dyDescent="0.2">
      <c r="A31" s="573"/>
      <c r="B31" s="562"/>
      <c r="C31" s="504"/>
      <c r="D31" s="266" t="s">
        <v>235</v>
      </c>
      <c r="E31" s="224">
        <v>302</v>
      </c>
      <c r="F31" s="584"/>
      <c r="G31" s="345" t="s">
        <v>27</v>
      </c>
      <c r="H31" s="272" t="s">
        <v>151</v>
      </c>
      <c r="I31" s="224">
        <v>304</v>
      </c>
      <c r="J31" s="584"/>
      <c r="K31" s="380"/>
      <c r="L31" s="385"/>
      <c r="M31" s="21"/>
      <c r="O31">
        <f>аудитории!AG31</f>
        <v>1</v>
      </c>
      <c r="P31">
        <f>аудитории!AH31</f>
        <v>1</v>
      </c>
      <c r="Q31">
        <f>аудитории!AI31</f>
        <v>25</v>
      </c>
    </row>
    <row r="32" spans="1:17" ht="12.75" customHeight="1" x14ac:dyDescent="0.2">
      <c r="A32" s="573"/>
      <c r="B32" s="667">
        <v>2</v>
      </c>
      <c r="C32" s="352" t="s">
        <v>58</v>
      </c>
      <c r="D32" s="284" t="s">
        <v>32</v>
      </c>
      <c r="E32" s="225">
        <v>302</v>
      </c>
      <c r="F32" s="226">
        <v>2</v>
      </c>
      <c r="G32" s="499" t="s">
        <v>280</v>
      </c>
      <c r="H32" s="354" t="s">
        <v>282</v>
      </c>
      <c r="I32" s="225">
        <v>301</v>
      </c>
      <c r="J32" s="226">
        <v>2</v>
      </c>
      <c r="K32" s="447"/>
      <c r="L32" s="448"/>
      <c r="M32" s="20"/>
      <c r="O32">
        <f>аудитории!AG32</f>
        <v>1</v>
      </c>
      <c r="P32">
        <f>аудитории!AH32</f>
        <v>1</v>
      </c>
      <c r="Q32">
        <f>аудитории!AI32</f>
        <v>17</v>
      </c>
    </row>
    <row r="33" spans="1:17" x14ac:dyDescent="0.2">
      <c r="A33" s="573"/>
      <c r="B33" s="562"/>
      <c r="C33" s="344"/>
      <c r="D33" s="266" t="s">
        <v>283</v>
      </c>
      <c r="E33" s="224">
        <v>110</v>
      </c>
      <c r="F33" s="226"/>
      <c r="G33" s="272"/>
      <c r="H33" s="272" t="s">
        <v>90</v>
      </c>
      <c r="I33" s="224">
        <v>304</v>
      </c>
      <c r="J33" s="226"/>
      <c r="K33" s="415"/>
      <c r="L33" s="449"/>
      <c r="M33" s="21"/>
      <c r="O33">
        <f>аудитории!AG33</f>
        <v>1</v>
      </c>
      <c r="P33">
        <f>аудитории!AH33</f>
        <v>1</v>
      </c>
      <c r="Q33">
        <f>аудитории!AI33</f>
        <v>17</v>
      </c>
    </row>
    <row r="34" spans="1:17" ht="12.75" customHeight="1" x14ac:dyDescent="0.2">
      <c r="A34" s="573"/>
      <c r="B34" s="667">
        <v>3</v>
      </c>
      <c r="C34" s="312" t="s">
        <v>39</v>
      </c>
      <c r="D34" s="505"/>
      <c r="E34" s="225"/>
      <c r="F34" s="227">
        <v>3</v>
      </c>
      <c r="G34" s="354" t="s">
        <v>282</v>
      </c>
      <c r="H34" s="499" t="s">
        <v>280</v>
      </c>
      <c r="I34" s="229">
        <v>304</v>
      </c>
      <c r="J34" s="227">
        <v>3</v>
      </c>
      <c r="K34" s="450"/>
      <c r="L34" s="432"/>
      <c r="M34" s="24"/>
      <c r="O34">
        <f>аудитории!AG34</f>
        <v>18</v>
      </c>
      <c r="P34">
        <f>аудитории!AH34</f>
        <v>1</v>
      </c>
      <c r="Q34">
        <f>аудитории!AI34</f>
        <v>18</v>
      </c>
    </row>
    <row r="35" spans="1:17" x14ac:dyDescent="0.2">
      <c r="A35" s="573"/>
      <c r="B35" s="562"/>
      <c r="C35" s="222"/>
      <c r="D35" s="261" t="s">
        <v>134</v>
      </c>
      <c r="E35" s="224">
        <v>110</v>
      </c>
      <c r="F35" s="226"/>
      <c r="G35" s="272"/>
      <c r="H35" s="272" t="s">
        <v>281</v>
      </c>
      <c r="I35" s="224">
        <v>301</v>
      </c>
      <c r="J35" s="226"/>
      <c r="K35" s="444"/>
      <c r="L35" s="382"/>
      <c r="M35" s="21"/>
      <c r="O35">
        <f>аудитории!AG35</f>
        <v>1</v>
      </c>
      <c r="P35">
        <f>аудитории!AH35</f>
        <v>1</v>
      </c>
      <c r="Q35">
        <f>аудитории!AI35</f>
        <v>18</v>
      </c>
    </row>
    <row r="36" spans="1:17" ht="12.75" customHeight="1" x14ac:dyDescent="0.2">
      <c r="A36" s="573"/>
      <c r="B36" s="667">
        <v>4</v>
      </c>
      <c r="C36" s="355" t="s">
        <v>312</v>
      </c>
      <c r="D36" s="208"/>
      <c r="E36" s="246"/>
      <c r="F36" s="227">
        <v>4</v>
      </c>
      <c r="G36" s="383"/>
      <c r="H36" s="384"/>
      <c r="I36" s="225"/>
      <c r="J36" s="227">
        <v>4</v>
      </c>
      <c r="K36" s="397"/>
      <c r="L36" s="414"/>
      <c r="M36" s="40"/>
      <c r="O36">
        <f>аудитории!AG36</f>
        <v>24</v>
      </c>
      <c r="P36">
        <f>аудитории!AH36</f>
        <v>24</v>
      </c>
      <c r="Q36">
        <f>аудитории!AI36</f>
        <v>24</v>
      </c>
    </row>
    <row r="37" spans="1:17" x14ac:dyDescent="0.2">
      <c r="A37" s="573"/>
      <c r="B37" s="562"/>
      <c r="C37" s="211"/>
      <c r="D37" s="261" t="s">
        <v>161</v>
      </c>
      <c r="E37" s="224">
        <v>110</v>
      </c>
      <c r="F37" s="237"/>
      <c r="G37" s="380"/>
      <c r="H37" s="385"/>
      <c r="I37" s="224"/>
      <c r="J37" s="237"/>
      <c r="K37" s="380"/>
      <c r="L37" s="396"/>
      <c r="M37" s="21"/>
      <c r="O37">
        <f>аудитории!AG37</f>
        <v>1</v>
      </c>
      <c r="P37">
        <f>аудитории!AH37</f>
        <v>24</v>
      </c>
      <c r="Q37">
        <f>аудитории!AI37</f>
        <v>24</v>
      </c>
    </row>
    <row r="38" spans="1:17" x14ac:dyDescent="0.2">
      <c r="A38" s="573"/>
      <c r="B38" s="667">
        <v>5</v>
      </c>
      <c r="C38" s="422"/>
      <c r="D38" s="409"/>
      <c r="E38" s="246"/>
      <c r="F38" s="226">
        <v>5</v>
      </c>
      <c r="G38" s="409"/>
      <c r="H38" s="409"/>
      <c r="I38" s="229"/>
      <c r="J38" s="226">
        <v>5</v>
      </c>
      <c r="K38" s="422"/>
      <c r="L38" s="410"/>
      <c r="M38" s="29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574"/>
      <c r="B39" s="682"/>
      <c r="C39" s="416"/>
      <c r="D39" s="436"/>
      <c r="E39" s="243"/>
      <c r="F39" s="366"/>
      <c r="G39" s="436"/>
      <c r="H39" s="436"/>
      <c r="I39" s="245"/>
      <c r="J39" s="366"/>
      <c r="K39" s="416"/>
      <c r="L39" s="423"/>
      <c r="M39" s="43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662" t="s">
        <v>3</v>
      </c>
      <c r="B40" s="563">
        <v>1</v>
      </c>
      <c r="C40" s="566" t="s">
        <v>14</v>
      </c>
      <c r="D40" s="587"/>
      <c r="E40" s="45"/>
      <c r="F40" s="632">
        <v>1</v>
      </c>
      <c r="G40" s="508" t="s">
        <v>60</v>
      </c>
      <c r="H40" s="290" t="s">
        <v>63</v>
      </c>
      <c r="I40" s="6">
        <v>301</v>
      </c>
      <c r="J40" s="632">
        <v>1</v>
      </c>
      <c r="K40" s="214"/>
      <c r="L40" s="214"/>
      <c r="M40" s="37"/>
      <c r="O40">
        <f>аудитории!AG40</f>
        <v>27</v>
      </c>
      <c r="P40">
        <f>аудитории!AH40</f>
        <v>1</v>
      </c>
      <c r="Q40">
        <f>аудитории!AI40</f>
        <v>27</v>
      </c>
    </row>
    <row r="41" spans="1:17" ht="12.75" customHeight="1" x14ac:dyDescent="0.2">
      <c r="A41" s="663"/>
      <c r="B41" s="564"/>
      <c r="C41" s="215"/>
      <c r="D41" s="12" t="s">
        <v>196</v>
      </c>
      <c r="E41" s="7" t="s">
        <v>9</v>
      </c>
      <c r="F41" s="564"/>
      <c r="G41" s="475"/>
      <c r="H41" s="193" t="s">
        <v>288</v>
      </c>
      <c r="I41" s="7">
        <v>304</v>
      </c>
      <c r="J41" s="564"/>
      <c r="K41" s="377"/>
      <c r="L41" s="393"/>
      <c r="M41" s="7"/>
      <c r="O41">
        <f>аудитории!AG41</f>
        <v>1</v>
      </c>
      <c r="P41">
        <f>аудитории!AH41</f>
        <v>1</v>
      </c>
      <c r="Q41">
        <f>аудитории!AI41</f>
        <v>27</v>
      </c>
    </row>
    <row r="42" spans="1:17" ht="12.75" customHeight="1" x14ac:dyDescent="0.2">
      <c r="A42" s="663"/>
      <c r="B42" s="665">
        <v>2</v>
      </c>
      <c r="C42" s="189" t="s">
        <v>64</v>
      </c>
      <c r="D42" s="457"/>
      <c r="E42" s="45"/>
      <c r="F42" s="15">
        <v>2</v>
      </c>
      <c r="G42" s="613" t="s">
        <v>61</v>
      </c>
      <c r="H42" s="700" t="s">
        <v>289</v>
      </c>
      <c r="I42" s="9">
        <v>304</v>
      </c>
      <c r="J42" s="15">
        <v>2</v>
      </c>
      <c r="K42" s="430"/>
      <c r="L42" s="413"/>
      <c r="M42" s="8"/>
      <c r="O42">
        <f>аудитории!AG42</f>
        <v>16</v>
      </c>
      <c r="P42">
        <f>аудитории!AH42</f>
        <v>1</v>
      </c>
      <c r="Q42">
        <f>аудитории!AI42</f>
        <v>16</v>
      </c>
    </row>
    <row r="43" spans="1:17" ht="12.75" customHeight="1" x14ac:dyDescent="0.2">
      <c r="A43" s="663"/>
      <c r="B43" s="564"/>
      <c r="C43" s="507"/>
      <c r="D43" s="11" t="s">
        <v>286</v>
      </c>
      <c r="E43" s="7">
        <v>110</v>
      </c>
      <c r="F43" s="15"/>
      <c r="G43" s="689"/>
      <c r="H43" s="624"/>
      <c r="I43" s="7">
        <v>301</v>
      </c>
      <c r="J43" s="15"/>
      <c r="K43" s="377"/>
      <c r="L43" s="378"/>
      <c r="M43" s="7"/>
      <c r="O43">
        <f>аудитории!AG43</f>
        <v>1</v>
      </c>
      <c r="P43">
        <f>аудитории!AH43</f>
        <v>1</v>
      </c>
      <c r="Q43">
        <f>аудитории!AI43</f>
        <v>16</v>
      </c>
    </row>
    <row r="44" spans="1:17" ht="12.75" customHeight="1" x14ac:dyDescent="0.2">
      <c r="A44" s="663"/>
      <c r="B44" s="665">
        <v>3</v>
      </c>
      <c r="C44" s="189" t="s">
        <v>11</v>
      </c>
      <c r="D44" s="457"/>
      <c r="E44" s="46"/>
      <c r="F44" s="16">
        <v>3</v>
      </c>
      <c r="G44" s="681" t="s">
        <v>46</v>
      </c>
      <c r="H44" s="614"/>
      <c r="I44" s="9"/>
      <c r="J44" s="16">
        <v>3</v>
      </c>
      <c r="K44" s="451"/>
      <c r="L44" s="418"/>
      <c r="M44" s="9"/>
      <c r="O44">
        <f>аудитории!AG44</f>
        <v>17</v>
      </c>
      <c r="P44">
        <f>аудитории!AH44</f>
        <v>17</v>
      </c>
      <c r="Q44">
        <f>аудитории!AI44</f>
        <v>17</v>
      </c>
    </row>
    <row r="45" spans="1:17" ht="12.75" customHeight="1" x14ac:dyDescent="0.2">
      <c r="A45" s="663"/>
      <c r="B45" s="564"/>
      <c r="C45" s="507"/>
      <c r="D45" s="11" t="s">
        <v>287</v>
      </c>
      <c r="E45" s="7">
        <v>110</v>
      </c>
      <c r="F45" s="15"/>
      <c r="G45" s="215"/>
      <c r="H45" s="11" t="s">
        <v>142</v>
      </c>
      <c r="I45" s="7">
        <v>304</v>
      </c>
      <c r="J45" s="15"/>
      <c r="K45" s="452"/>
      <c r="L45" s="390"/>
      <c r="M45" s="7"/>
      <c r="O45">
        <f>аудитории!AG45</f>
        <v>1</v>
      </c>
      <c r="P45">
        <f>аудитории!AH45</f>
        <v>1</v>
      </c>
      <c r="Q45">
        <f>аудитории!AI45</f>
        <v>17</v>
      </c>
    </row>
    <row r="46" spans="1:17" ht="13.5" customHeight="1" x14ac:dyDescent="0.2">
      <c r="A46" s="663"/>
      <c r="B46" s="665">
        <v>4</v>
      </c>
      <c r="E46" s="9"/>
      <c r="F46" s="16">
        <v>4</v>
      </c>
      <c r="G46" s="214"/>
      <c r="H46" s="214"/>
      <c r="I46" s="8"/>
      <c r="J46" s="16">
        <v>4</v>
      </c>
      <c r="K46" s="690"/>
      <c r="L46" s="453"/>
      <c r="M46" s="9"/>
      <c r="O46">
        <f>аудитории!AG46</f>
        <v>27</v>
      </c>
      <c r="P46">
        <f>аудитории!AH46</f>
        <v>27</v>
      </c>
      <c r="Q46">
        <f>аудитории!AI46</f>
        <v>27</v>
      </c>
    </row>
    <row r="47" spans="1:17" x14ac:dyDescent="0.2">
      <c r="A47" s="663"/>
      <c r="B47" s="564"/>
      <c r="C47" s="186"/>
      <c r="D47" s="129"/>
      <c r="E47" s="7"/>
      <c r="F47" s="15"/>
      <c r="G47" s="214"/>
      <c r="H47" s="214"/>
      <c r="I47" s="7"/>
      <c r="J47" s="15"/>
      <c r="K47" s="691"/>
      <c r="L47" s="454"/>
      <c r="M47" s="7"/>
      <c r="O47">
        <f>аудитории!AG47</f>
        <v>27</v>
      </c>
      <c r="P47">
        <f>аудитории!AH47</f>
        <v>27</v>
      </c>
      <c r="Q47">
        <f>аудитории!AI47</f>
        <v>27</v>
      </c>
    </row>
    <row r="48" spans="1:17" ht="12.75" customHeight="1" x14ac:dyDescent="0.2">
      <c r="A48" s="663"/>
      <c r="B48" s="665">
        <v>5</v>
      </c>
      <c r="C48" s="214"/>
      <c r="D48" s="214"/>
      <c r="E48" s="46"/>
      <c r="F48" s="16">
        <v>5</v>
      </c>
      <c r="G48" s="400"/>
      <c r="H48" s="401"/>
      <c r="I48" s="46"/>
      <c r="J48" s="16">
        <v>5</v>
      </c>
      <c r="K48" s="214"/>
      <c r="L48" s="214"/>
      <c r="M48" s="46"/>
      <c r="O48">
        <f>аудитории!AG48</f>
        <v>33</v>
      </c>
      <c r="P48">
        <f>аудитории!AH48</f>
        <v>33</v>
      </c>
      <c r="Q48">
        <f>аудитории!AI48</f>
        <v>33</v>
      </c>
    </row>
    <row r="49" spans="1:17" ht="13.5" thickBot="1" x14ac:dyDescent="0.25">
      <c r="A49" s="664"/>
      <c r="B49" s="564"/>
      <c r="C49" s="394"/>
      <c r="D49" s="379"/>
      <c r="E49" s="14"/>
      <c r="F49" s="174"/>
      <c r="G49" s="394"/>
      <c r="H49" s="395"/>
      <c r="I49" s="47"/>
      <c r="J49" s="174"/>
      <c r="K49" s="379"/>
      <c r="L49" s="395"/>
      <c r="M49" s="14"/>
      <c r="O49">
        <f>аудитории!AG49</f>
        <v>33</v>
      </c>
      <c r="P49">
        <f>аудитории!AH49</f>
        <v>33</v>
      </c>
      <c r="Q49">
        <f>аудитории!AI49</f>
        <v>33</v>
      </c>
    </row>
    <row r="50" spans="1:17" ht="12.75" customHeight="1" x14ac:dyDescent="0.2">
      <c r="A50" s="572" t="s">
        <v>4</v>
      </c>
      <c r="B50" s="561">
        <v>1</v>
      </c>
      <c r="C50" s="312" t="s">
        <v>112</v>
      </c>
      <c r="D50" s="208"/>
      <c r="E50" s="223"/>
      <c r="F50" s="583">
        <v>1</v>
      </c>
      <c r="G50" s="696" t="s">
        <v>46</v>
      </c>
      <c r="H50" s="697"/>
      <c r="I50" s="223"/>
      <c r="J50" s="583">
        <v>1</v>
      </c>
      <c r="K50" s="455"/>
      <c r="L50" s="455"/>
      <c r="M50" s="223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573"/>
      <c r="B51" s="562"/>
      <c r="C51" s="211"/>
      <c r="D51" s="555" t="s">
        <v>239</v>
      </c>
      <c r="E51" s="224">
        <v>304</v>
      </c>
      <c r="F51" s="584"/>
      <c r="G51" s="222"/>
      <c r="H51" s="218" t="s">
        <v>142</v>
      </c>
      <c r="I51" s="224">
        <v>302</v>
      </c>
      <c r="J51" s="584"/>
      <c r="K51" s="380"/>
      <c r="L51" s="385"/>
      <c r="M51" s="224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573"/>
      <c r="B52" s="667">
        <v>2</v>
      </c>
      <c r="C52" s="312" t="s">
        <v>43</v>
      </c>
      <c r="D52" s="505"/>
      <c r="E52" s="225"/>
      <c r="F52" s="226">
        <v>2</v>
      </c>
      <c r="G52" s="285" t="s">
        <v>24</v>
      </c>
      <c r="H52" s="361"/>
      <c r="I52" s="229"/>
      <c r="J52" s="226">
        <v>2</v>
      </c>
      <c r="K52" s="636"/>
      <c r="L52" s="637"/>
      <c r="M52" s="229"/>
      <c r="O52">
        <f>аудитории!AG52</f>
        <v>16</v>
      </c>
      <c r="P52">
        <f>аудитории!AH52</f>
        <v>16</v>
      </c>
      <c r="Q52">
        <f>аудитории!AI52</f>
        <v>16</v>
      </c>
    </row>
    <row r="53" spans="1:17" x14ac:dyDescent="0.2">
      <c r="A53" s="573"/>
      <c r="B53" s="562"/>
      <c r="C53" s="211"/>
      <c r="D53" s="218" t="s">
        <v>238</v>
      </c>
      <c r="E53" s="229">
        <v>304</v>
      </c>
      <c r="F53" s="226"/>
      <c r="G53" s="359" t="s">
        <v>35</v>
      </c>
      <c r="H53" s="218" t="s">
        <v>286</v>
      </c>
      <c r="I53" s="224">
        <v>302</v>
      </c>
      <c r="J53" s="226"/>
      <c r="K53" s="380"/>
      <c r="L53" s="396"/>
      <c r="M53" s="224"/>
      <c r="O53">
        <f>аудитории!AG53</f>
        <v>1</v>
      </c>
      <c r="P53">
        <f>аудитории!AH53</f>
        <v>1</v>
      </c>
      <c r="Q53">
        <f>аудитории!AI53</f>
        <v>16</v>
      </c>
    </row>
    <row r="54" spans="1:17" ht="15.75" customHeight="1" x14ac:dyDescent="0.2">
      <c r="A54" s="573"/>
      <c r="B54" s="667">
        <v>3</v>
      </c>
      <c r="C54" s="312" t="s">
        <v>39</v>
      </c>
      <c r="D54" s="505"/>
      <c r="E54" s="228"/>
      <c r="F54" s="227">
        <v>3</v>
      </c>
      <c r="G54" s="585" t="s">
        <v>25</v>
      </c>
      <c r="H54" s="633"/>
      <c r="I54" s="225"/>
      <c r="J54" s="227">
        <v>3</v>
      </c>
      <c r="K54" s="440"/>
      <c r="L54" s="432"/>
      <c r="M54" s="229"/>
      <c r="O54">
        <f>аудитории!AG54</f>
        <v>16</v>
      </c>
      <c r="P54">
        <f>аудитории!AH54</f>
        <v>16</v>
      </c>
      <c r="Q54">
        <f>аудитории!AI54</f>
        <v>16</v>
      </c>
    </row>
    <row r="55" spans="1:17" x14ac:dyDescent="0.2">
      <c r="A55" s="573"/>
      <c r="B55" s="562"/>
      <c r="C55" s="211"/>
      <c r="D55" s="261" t="s">
        <v>134</v>
      </c>
      <c r="E55" s="234">
        <v>304</v>
      </c>
      <c r="F55" s="226"/>
      <c r="G55" s="222"/>
      <c r="H55" s="218" t="s">
        <v>284</v>
      </c>
      <c r="I55" s="224">
        <v>302</v>
      </c>
      <c r="J55" s="226"/>
      <c r="K55" s="415"/>
      <c r="L55" s="408"/>
      <c r="M55" s="224"/>
      <c r="O55">
        <f>аудитории!AG55</f>
        <v>1</v>
      </c>
      <c r="P55">
        <f>аудитории!AH55</f>
        <v>1</v>
      </c>
      <c r="Q55">
        <f>аудитории!AI55</f>
        <v>16</v>
      </c>
    </row>
    <row r="56" spans="1:17" ht="12.75" customHeight="1" x14ac:dyDescent="0.2">
      <c r="A56" s="573"/>
      <c r="B56" s="667">
        <v>4</v>
      </c>
      <c r="C56" s="292" t="s">
        <v>64</v>
      </c>
      <c r="D56" s="500"/>
      <c r="E56" s="225"/>
      <c r="F56" s="227">
        <v>4</v>
      </c>
      <c r="G56" s="383"/>
      <c r="H56" s="384"/>
      <c r="I56" s="225"/>
      <c r="J56" s="227">
        <v>4</v>
      </c>
      <c r="K56" s="432"/>
      <c r="L56" s="431"/>
      <c r="M56" s="229"/>
      <c r="O56">
        <f>аудитории!AG56</f>
        <v>21</v>
      </c>
      <c r="P56">
        <f>аудитории!AH56</f>
        <v>21</v>
      </c>
      <c r="Q56">
        <f>аудитории!AI56</f>
        <v>21</v>
      </c>
    </row>
    <row r="57" spans="1:17" x14ac:dyDescent="0.2">
      <c r="A57" s="573"/>
      <c r="B57" s="562"/>
      <c r="C57" s="511"/>
      <c r="D57" s="218" t="s">
        <v>286</v>
      </c>
      <c r="E57" s="224">
        <v>304</v>
      </c>
      <c r="F57" s="226"/>
      <c r="G57" s="380"/>
      <c r="H57" s="385"/>
      <c r="I57" s="224"/>
      <c r="J57" s="237"/>
      <c r="K57" s="408"/>
      <c r="L57" s="382"/>
      <c r="M57" s="224"/>
      <c r="O57">
        <f>аудитории!AG57</f>
        <v>1</v>
      </c>
      <c r="P57">
        <f>аудитории!AH57</f>
        <v>21</v>
      </c>
      <c r="Q57">
        <f>аудитории!AI57</f>
        <v>21</v>
      </c>
    </row>
    <row r="58" spans="1:17" x14ac:dyDescent="0.2">
      <c r="A58" s="573"/>
      <c r="B58" s="667">
        <v>5</v>
      </c>
      <c r="C58" s="220"/>
      <c r="D58" s="221"/>
      <c r="E58" s="250"/>
      <c r="F58" s="227">
        <v>5</v>
      </c>
      <c r="G58" s="383"/>
      <c r="H58" s="384"/>
      <c r="I58" s="250"/>
      <c r="J58" s="227">
        <v>5</v>
      </c>
      <c r="K58" s="409"/>
      <c r="L58" s="409"/>
      <c r="M58" s="246"/>
      <c r="O58">
        <f>аудитории!AG58</f>
        <v>33</v>
      </c>
      <c r="P58">
        <f>аудитории!AH58</f>
        <v>33</v>
      </c>
      <c r="Q58">
        <f>аудитории!AI58</f>
        <v>33</v>
      </c>
    </row>
    <row r="59" spans="1:17" ht="13.5" thickBot="1" x14ac:dyDescent="0.25">
      <c r="A59" s="574"/>
      <c r="B59" s="562"/>
      <c r="C59" s="304"/>
      <c r="D59" s="305"/>
      <c r="E59" s="243"/>
      <c r="F59" s="366"/>
      <c r="G59" s="416"/>
      <c r="H59" s="423"/>
      <c r="I59" s="243"/>
      <c r="J59" s="366"/>
      <c r="K59" s="436"/>
      <c r="L59" s="436"/>
      <c r="M59" s="243"/>
      <c r="O59">
        <f>аудитории!AG59</f>
        <v>33</v>
      </c>
      <c r="P59">
        <f>аудитории!AH59</f>
        <v>33</v>
      </c>
      <c r="Q59">
        <f>аудитории!AI59</f>
        <v>33</v>
      </c>
    </row>
    <row r="60" spans="1:17" ht="12.75" customHeight="1" x14ac:dyDescent="0.2">
      <c r="A60" s="662" t="s">
        <v>5</v>
      </c>
      <c r="B60" s="563">
        <v>1</v>
      </c>
      <c r="C60" s="513" t="s">
        <v>40</v>
      </c>
      <c r="D60" s="274" t="s">
        <v>72</v>
      </c>
      <c r="E60" s="37">
        <v>302</v>
      </c>
      <c r="F60" s="563">
        <v>1</v>
      </c>
      <c r="G60" s="67" t="s">
        <v>81</v>
      </c>
      <c r="H60" s="185"/>
      <c r="I60" s="37"/>
      <c r="J60" s="563">
        <v>1</v>
      </c>
      <c r="K60" s="692"/>
      <c r="L60" s="693"/>
      <c r="M60" s="9"/>
      <c r="O60">
        <f>аудитории!AG60</f>
        <v>1</v>
      </c>
      <c r="P60">
        <f>аудитории!AH60</f>
        <v>24</v>
      </c>
      <c r="Q60">
        <f>аудитории!AI60</f>
        <v>24</v>
      </c>
    </row>
    <row r="61" spans="1:17" x14ac:dyDescent="0.2">
      <c r="A61" s="663"/>
      <c r="B61" s="564"/>
      <c r="C61" s="514"/>
      <c r="D61" s="193" t="s">
        <v>254</v>
      </c>
      <c r="E61" s="7">
        <v>110</v>
      </c>
      <c r="F61" s="564"/>
      <c r="G61" s="215"/>
      <c r="H61" s="516" t="s">
        <v>19</v>
      </c>
      <c r="I61" s="7">
        <v>304</v>
      </c>
      <c r="J61" s="564"/>
      <c r="K61" s="377"/>
      <c r="L61" s="378"/>
      <c r="M61" s="7"/>
      <c r="O61">
        <f>аудитории!AG61</f>
        <v>1</v>
      </c>
      <c r="P61">
        <f>аудитории!AH61</f>
        <v>1</v>
      </c>
      <c r="Q61">
        <f>аудитории!AI61</f>
        <v>24</v>
      </c>
    </row>
    <row r="62" spans="1:17" ht="12.75" customHeight="1" x14ac:dyDescent="0.2">
      <c r="A62" s="663"/>
      <c r="B62" s="665">
        <v>2</v>
      </c>
      <c r="C62" s="276" t="s">
        <v>71</v>
      </c>
      <c r="D62" s="291" t="s">
        <v>45</v>
      </c>
      <c r="E62" s="8">
        <v>110</v>
      </c>
      <c r="F62" s="15">
        <v>2</v>
      </c>
      <c r="G62" s="613" t="s">
        <v>46</v>
      </c>
      <c r="H62" s="652"/>
      <c r="I62" s="8"/>
      <c r="J62" s="15">
        <v>2</v>
      </c>
      <c r="K62" s="698"/>
      <c r="L62" s="699"/>
      <c r="M62" s="8"/>
      <c r="O62">
        <f>аудитории!AG62</f>
        <v>1</v>
      </c>
      <c r="P62">
        <f>аудитории!AH62</f>
        <v>20</v>
      </c>
      <c r="Q62">
        <f>аудитории!AI62</f>
        <v>20</v>
      </c>
    </row>
    <row r="63" spans="1:17" x14ac:dyDescent="0.2">
      <c r="A63" s="663"/>
      <c r="B63" s="564"/>
      <c r="C63" s="198" t="s">
        <v>70</v>
      </c>
      <c r="D63" s="515" t="s">
        <v>239</v>
      </c>
      <c r="E63" s="7">
        <v>302</v>
      </c>
      <c r="F63" s="172"/>
      <c r="G63" s="215"/>
      <c r="H63" s="11" t="s">
        <v>142</v>
      </c>
      <c r="I63" s="7">
        <v>304</v>
      </c>
      <c r="J63" s="172"/>
      <c r="K63" s="456"/>
      <c r="L63" s="378"/>
      <c r="M63" s="7"/>
      <c r="O63">
        <f>аудитории!AG63</f>
        <v>1</v>
      </c>
      <c r="P63">
        <f>аудитории!AH63</f>
        <v>1</v>
      </c>
      <c r="Q63">
        <f>аудитории!AI63</f>
        <v>20</v>
      </c>
    </row>
    <row r="64" spans="1:17" ht="12.75" customHeight="1" x14ac:dyDescent="0.2">
      <c r="A64" s="663"/>
      <c r="B64" s="665">
        <v>3</v>
      </c>
      <c r="C64" s="509"/>
      <c r="E64" s="9"/>
      <c r="F64" s="57">
        <v>3</v>
      </c>
      <c r="G64" s="362"/>
      <c r="H64" s="317"/>
      <c r="I64" s="9"/>
      <c r="J64" s="15">
        <v>3</v>
      </c>
      <c r="K64" s="687"/>
      <c r="L64" s="688"/>
      <c r="M64" s="9"/>
      <c r="O64">
        <f>аудитории!AG64</f>
        <v>31</v>
      </c>
      <c r="P64">
        <f>аудитории!AH64</f>
        <v>31</v>
      </c>
      <c r="Q64">
        <f>аудитории!AI64</f>
        <v>31</v>
      </c>
    </row>
    <row r="65" spans="1:17" ht="13.5" thickBot="1" x14ac:dyDescent="0.25">
      <c r="A65" s="664"/>
      <c r="B65" s="666"/>
      <c r="C65" s="62"/>
      <c r="D65" s="512"/>
      <c r="E65" s="14"/>
      <c r="F65" s="369"/>
      <c r="G65" s="62"/>
      <c r="H65" s="187"/>
      <c r="I65" s="370"/>
      <c r="J65" s="206"/>
      <c r="K65" s="394"/>
      <c r="L65" s="441"/>
      <c r="M65" s="14"/>
      <c r="O65">
        <f>аудитории!AG65</f>
        <v>31</v>
      </c>
      <c r="P65">
        <f>аудитории!AH65</f>
        <v>31</v>
      </c>
      <c r="Q65">
        <f>аудитории!AI65</f>
        <v>31</v>
      </c>
    </row>
    <row r="66" spans="1:17" x14ac:dyDescent="0.2">
      <c r="C66" s="49"/>
      <c r="D66" s="49"/>
      <c r="E66" s="49"/>
      <c r="F66" s="49"/>
      <c r="G66" s="49"/>
      <c r="H66" s="49"/>
      <c r="I66" s="67"/>
      <c r="J66" s="68"/>
      <c r="K66" s="49"/>
      <c r="L66" s="49"/>
      <c r="M66" s="49"/>
    </row>
    <row r="77" spans="1:17" x14ac:dyDescent="0.2">
      <c r="C77" s="411" t="s">
        <v>10</v>
      </c>
      <c r="D77" s="412"/>
      <c r="G77" s="405" t="s">
        <v>125</v>
      </c>
      <c r="H77" s="401"/>
    </row>
    <row r="78" spans="1:17" ht="13.5" thickBot="1" x14ac:dyDescent="0.25">
      <c r="C78" s="394"/>
      <c r="D78" s="441" t="s">
        <v>274</v>
      </c>
      <c r="G78" s="377"/>
      <c r="H78" s="378" t="s">
        <v>274</v>
      </c>
    </row>
    <row r="79" spans="1:17" x14ac:dyDescent="0.2">
      <c r="G79" s="405" t="s">
        <v>77</v>
      </c>
      <c r="H79" s="401"/>
    </row>
    <row r="80" spans="1:17" x14ac:dyDescent="0.2">
      <c r="C80" s="683" t="s">
        <v>10</v>
      </c>
      <c r="D80" s="684"/>
      <c r="G80" s="377"/>
      <c r="H80" s="378" t="s">
        <v>274</v>
      </c>
    </row>
    <row r="81" spans="3:8" x14ac:dyDescent="0.2">
      <c r="C81" s="402"/>
      <c r="D81" s="403" t="s">
        <v>274</v>
      </c>
      <c r="G81" s="437" t="s">
        <v>94</v>
      </c>
      <c r="H81" s="409"/>
    </row>
    <row r="82" spans="3:8" x14ac:dyDescent="0.2">
      <c r="C82" s="685" t="s">
        <v>10</v>
      </c>
      <c r="D82" s="686"/>
      <c r="G82" s="380"/>
      <c r="H82" s="396" t="s">
        <v>274</v>
      </c>
    </row>
    <row r="83" spans="3:8" x14ac:dyDescent="0.2">
      <c r="C83" s="377"/>
      <c r="D83" s="378" t="s">
        <v>274</v>
      </c>
      <c r="G83" s="668" t="s">
        <v>36</v>
      </c>
      <c r="H83" s="680"/>
    </row>
    <row r="84" spans="3:8" x14ac:dyDescent="0.2">
      <c r="G84" s="434" t="s">
        <v>37</v>
      </c>
      <c r="H84" s="396" t="s">
        <v>274</v>
      </c>
    </row>
  </sheetData>
  <mergeCells count="71">
    <mergeCell ref="K52:L52"/>
    <mergeCell ref="J40:J41"/>
    <mergeCell ref="H42:H43"/>
    <mergeCell ref="G54:H54"/>
    <mergeCell ref="F60:F61"/>
    <mergeCell ref="B56:B57"/>
    <mergeCell ref="K64:L64"/>
    <mergeCell ref="F20:F21"/>
    <mergeCell ref="F50:F51"/>
    <mergeCell ref="G42:G43"/>
    <mergeCell ref="G62:H62"/>
    <mergeCell ref="K46:K47"/>
    <mergeCell ref="J60:J61"/>
    <mergeCell ref="K60:L60"/>
    <mergeCell ref="H22:H23"/>
    <mergeCell ref="G24:H24"/>
    <mergeCell ref="G50:H50"/>
    <mergeCell ref="J30:J31"/>
    <mergeCell ref="K62:L62"/>
    <mergeCell ref="A7:L7"/>
    <mergeCell ref="C9:D9"/>
    <mergeCell ref="G9:H9"/>
    <mergeCell ref="K9:L9"/>
    <mergeCell ref="J10:J11"/>
    <mergeCell ref="A10:A19"/>
    <mergeCell ref="B36:B37"/>
    <mergeCell ref="G16:H16"/>
    <mergeCell ref="L14:L15"/>
    <mergeCell ref="G20:G21"/>
    <mergeCell ref="G83:H83"/>
    <mergeCell ref="C40:D40"/>
    <mergeCell ref="B50:B51"/>
    <mergeCell ref="F40:F41"/>
    <mergeCell ref="G44:H44"/>
    <mergeCell ref="J50:J51"/>
    <mergeCell ref="B38:B39"/>
    <mergeCell ref="F30:F31"/>
    <mergeCell ref="J20:J21"/>
    <mergeCell ref="B34:B35"/>
    <mergeCell ref="C80:D80"/>
    <mergeCell ref="C82:D82"/>
    <mergeCell ref="K12:L12"/>
    <mergeCell ref="A5:I5"/>
    <mergeCell ref="B32:B33"/>
    <mergeCell ref="B10:B11"/>
    <mergeCell ref="A20:A29"/>
    <mergeCell ref="B20:B21"/>
    <mergeCell ref="B24:B25"/>
    <mergeCell ref="C12:D12"/>
    <mergeCell ref="B26:B27"/>
    <mergeCell ref="B30:B31"/>
    <mergeCell ref="B22:B23"/>
    <mergeCell ref="B28:B29"/>
    <mergeCell ref="K16:K17"/>
    <mergeCell ref="F10:F11"/>
    <mergeCell ref="A6:L6"/>
    <mergeCell ref="A30:A39"/>
    <mergeCell ref="A60:A65"/>
    <mergeCell ref="B64:B65"/>
    <mergeCell ref="B40:B41"/>
    <mergeCell ref="B62:B63"/>
    <mergeCell ref="B58:B59"/>
    <mergeCell ref="B60:B61"/>
    <mergeCell ref="B46:B47"/>
    <mergeCell ref="A40:A49"/>
    <mergeCell ref="A50:A59"/>
    <mergeCell ref="B54:B55"/>
    <mergeCell ref="B48:B49"/>
    <mergeCell ref="B42:B43"/>
    <mergeCell ref="B44:B45"/>
    <mergeCell ref="B52:B53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zoomScale="115" zoomScaleNormal="115" workbookViewId="0">
      <selection activeCell="D12" sqref="D12:D13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110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70" t="s">
        <v>271</v>
      </c>
      <c r="B5" s="670"/>
      <c r="C5" s="670"/>
      <c r="D5" s="670"/>
      <c r="E5" s="670"/>
      <c r="F5" s="670"/>
      <c r="G5" s="670"/>
      <c r="H5" s="670"/>
      <c r="I5" s="670"/>
      <c r="K5" s="2"/>
      <c r="L5" s="1" t="s">
        <v>111</v>
      </c>
    </row>
    <row r="6" spans="1:17" ht="26.25" customHeight="1" x14ac:dyDescent="0.2">
      <c r="A6" s="596" t="s">
        <v>195</v>
      </c>
      <c r="B6" s="596"/>
      <c r="C6" s="596"/>
      <c r="D6" s="596"/>
      <c r="E6" s="596"/>
      <c r="F6" s="596"/>
      <c r="G6" s="596"/>
      <c r="H6" s="596"/>
      <c r="I6" s="596"/>
      <c r="J6" s="596"/>
      <c r="K6" s="596"/>
      <c r="L6" s="596"/>
    </row>
    <row r="7" spans="1:17" ht="19.5" customHeight="1" x14ac:dyDescent="0.2">
      <c r="A7" s="568" t="s">
        <v>98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</row>
    <row r="8" spans="1:17" ht="18" customHeight="1" thickBot="1" x14ac:dyDescent="0.25"/>
    <row r="9" spans="1:17" ht="15.75" customHeight="1" thickBot="1" x14ac:dyDescent="0.25">
      <c r="A9" s="38"/>
      <c r="B9" s="182"/>
      <c r="C9" s="597" t="s">
        <v>107</v>
      </c>
      <c r="D9" s="598"/>
      <c r="E9" s="183" t="s">
        <v>100</v>
      </c>
      <c r="F9" s="184"/>
      <c r="G9" s="597" t="s">
        <v>108</v>
      </c>
      <c r="H9" s="600"/>
      <c r="I9" s="183" t="s">
        <v>100</v>
      </c>
      <c r="J9" s="182"/>
      <c r="K9" s="597" t="s">
        <v>109</v>
      </c>
      <c r="L9" s="598"/>
      <c r="M9" s="183" t="s">
        <v>100</v>
      </c>
    </row>
    <row r="10" spans="1:17" ht="12.75" customHeight="1" x14ac:dyDescent="0.2">
      <c r="A10" s="572" t="s">
        <v>0</v>
      </c>
      <c r="B10" s="561">
        <v>1</v>
      </c>
      <c r="C10" s="419"/>
      <c r="D10" s="420"/>
      <c r="E10" s="36"/>
      <c r="F10" s="561">
        <v>1</v>
      </c>
      <c r="G10" s="419"/>
      <c r="H10" s="420"/>
      <c r="I10" s="200"/>
      <c r="J10" s="708">
        <v>1</v>
      </c>
      <c r="K10" s="212"/>
      <c r="L10" s="213"/>
      <c r="M10" s="29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573"/>
      <c r="B11" s="562"/>
      <c r="C11" s="359" t="s">
        <v>270</v>
      </c>
      <c r="D11" s="209"/>
      <c r="E11" s="21">
        <v>204</v>
      </c>
      <c r="F11" s="562"/>
      <c r="G11" s="359" t="s">
        <v>270</v>
      </c>
      <c r="H11" s="209"/>
      <c r="I11" s="21">
        <v>107</v>
      </c>
      <c r="J11" s="672"/>
      <c r="K11" s="359" t="s">
        <v>270</v>
      </c>
      <c r="L11" s="520"/>
      <c r="M11" s="21" t="s">
        <v>129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573"/>
      <c r="B12" s="27">
        <v>2</v>
      </c>
      <c r="C12" s="517" t="s">
        <v>51</v>
      </c>
      <c r="D12" s="518" t="s">
        <v>21</v>
      </c>
      <c r="E12" s="23"/>
      <c r="F12" s="667">
        <v>2</v>
      </c>
      <c r="G12" s="285" t="s">
        <v>38</v>
      </c>
      <c r="H12" s="373"/>
      <c r="I12" s="24"/>
      <c r="J12" s="709">
        <v>2</v>
      </c>
      <c r="K12" s="312" t="s">
        <v>128</v>
      </c>
      <c r="L12" s="221"/>
      <c r="M12" s="24"/>
      <c r="O12">
        <f>аудитории!AJ12</f>
        <v>21</v>
      </c>
      <c r="P12">
        <f>аудитории!AK12</f>
        <v>21</v>
      </c>
      <c r="Q12">
        <f>аудитории!AL12</f>
        <v>21</v>
      </c>
    </row>
    <row r="13" spans="1:17" ht="12.75" customHeight="1" x14ac:dyDescent="0.2">
      <c r="A13" s="573"/>
      <c r="B13" s="27"/>
      <c r="C13" s="218" t="s">
        <v>290</v>
      </c>
      <c r="D13" s="272" t="s">
        <v>291</v>
      </c>
      <c r="E13" s="26" t="s">
        <v>9</v>
      </c>
      <c r="F13" s="562"/>
      <c r="G13" s="211"/>
      <c r="H13" s="261" t="s">
        <v>19</v>
      </c>
      <c r="I13" s="21">
        <v>107</v>
      </c>
      <c r="J13" s="672"/>
      <c r="K13" s="211"/>
      <c r="L13" s="261" t="s">
        <v>18</v>
      </c>
      <c r="M13" s="21" t="s">
        <v>129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573"/>
      <c r="B14" s="28">
        <v>3</v>
      </c>
      <c r="C14" s="292" t="s">
        <v>49</v>
      </c>
      <c r="D14" s="500"/>
      <c r="E14" s="23"/>
      <c r="F14" s="667">
        <v>3</v>
      </c>
      <c r="G14" s="312" t="s">
        <v>184</v>
      </c>
      <c r="H14" s="221"/>
      <c r="I14" s="20"/>
      <c r="J14" s="667">
        <v>3</v>
      </c>
      <c r="K14" s="521" t="s">
        <v>293</v>
      </c>
      <c r="L14" s="270" t="s">
        <v>79</v>
      </c>
      <c r="M14" s="20"/>
      <c r="O14">
        <f>аудитории!AJ14</f>
        <v>20</v>
      </c>
      <c r="P14">
        <f>аудитории!AK14</f>
        <v>20</v>
      </c>
      <c r="Q14">
        <f>аудитории!AL14</f>
        <v>20</v>
      </c>
    </row>
    <row r="15" spans="1:17" x14ac:dyDescent="0.2">
      <c r="A15" s="573"/>
      <c r="B15" s="27"/>
      <c r="C15" s="511"/>
      <c r="D15" s="218" t="s">
        <v>242</v>
      </c>
      <c r="E15" s="25">
        <v>204</v>
      </c>
      <c r="F15" s="562"/>
      <c r="G15" s="359"/>
      <c r="H15" s="473" t="s">
        <v>292</v>
      </c>
      <c r="I15" s="21">
        <v>107</v>
      </c>
      <c r="J15" s="562"/>
      <c r="K15" s="282" t="s">
        <v>230</v>
      </c>
      <c r="L15" s="266" t="s">
        <v>294</v>
      </c>
      <c r="M15" s="21" t="s">
        <v>9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573"/>
      <c r="B16" s="28">
        <v>4</v>
      </c>
      <c r="C16" s="519" t="s">
        <v>32</v>
      </c>
      <c r="D16" s="373"/>
      <c r="E16" s="228"/>
      <c r="F16" s="701">
        <v>4</v>
      </c>
      <c r="G16" s="292" t="s">
        <v>65</v>
      </c>
      <c r="H16" s="354" t="s">
        <v>66</v>
      </c>
      <c r="I16" s="24">
        <v>208</v>
      </c>
      <c r="J16" s="667">
        <v>4</v>
      </c>
      <c r="K16" s="283" t="s">
        <v>79</v>
      </c>
      <c r="L16" s="518" t="s">
        <v>21</v>
      </c>
      <c r="M16" s="20"/>
      <c r="O16">
        <f>аудитории!AJ16</f>
        <v>22</v>
      </c>
      <c r="P16">
        <f>аудитории!AK16</f>
        <v>1</v>
      </c>
      <c r="Q16">
        <f>аудитории!AL16</f>
        <v>22</v>
      </c>
    </row>
    <row r="17" spans="1:17" x14ac:dyDescent="0.2">
      <c r="A17" s="573"/>
      <c r="B17" s="27"/>
      <c r="C17" s="211"/>
      <c r="D17" s="218" t="s">
        <v>236</v>
      </c>
      <c r="E17" s="234">
        <v>204</v>
      </c>
      <c r="F17" s="584"/>
      <c r="G17" s="344" t="s">
        <v>27</v>
      </c>
      <c r="H17" s="272" t="s">
        <v>151</v>
      </c>
      <c r="I17" s="21">
        <v>107</v>
      </c>
      <c r="J17" s="562"/>
      <c r="K17" s="282"/>
      <c r="L17" s="272" t="s">
        <v>295</v>
      </c>
      <c r="M17" s="21" t="s">
        <v>9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573"/>
      <c r="B18" s="28">
        <v>5</v>
      </c>
      <c r="C18" s="355" t="s">
        <v>313</v>
      </c>
      <c r="D18" s="208"/>
      <c r="E18" s="29"/>
      <c r="F18" s="705">
        <v>5</v>
      </c>
      <c r="G18" s="386"/>
      <c r="H18" s="387"/>
      <c r="I18" s="201"/>
      <c r="J18" s="667">
        <v>5</v>
      </c>
      <c r="K18" s="522" t="s">
        <v>57</v>
      </c>
      <c r="L18" s="523"/>
      <c r="M18" s="40"/>
      <c r="O18">
        <f>аудитории!AJ18</f>
        <v>33</v>
      </c>
      <c r="P18">
        <f>аудитории!AK18</f>
        <v>33</v>
      </c>
      <c r="Q18">
        <f>аудитории!AL18</f>
        <v>33</v>
      </c>
    </row>
    <row r="19" spans="1:17" ht="13.5" thickBot="1" x14ac:dyDescent="0.25">
      <c r="A19" s="574"/>
      <c r="B19" s="42"/>
      <c r="C19" s="304"/>
      <c r="D19" s="360" t="s">
        <v>161</v>
      </c>
      <c r="E19" s="31">
        <v>204</v>
      </c>
      <c r="F19" s="682"/>
      <c r="G19" s="388"/>
      <c r="H19" s="389"/>
      <c r="I19" s="202"/>
      <c r="J19" s="562"/>
      <c r="K19" s="304"/>
      <c r="L19" s="295" t="s">
        <v>294</v>
      </c>
      <c r="M19" s="43" t="s">
        <v>129</v>
      </c>
      <c r="O19">
        <f>аудитории!AJ19</f>
        <v>1</v>
      </c>
      <c r="P19">
        <f>аудитории!AK19</f>
        <v>33</v>
      </c>
      <c r="Q19">
        <f>аудитории!AL19</f>
        <v>1</v>
      </c>
    </row>
    <row r="20" spans="1:17" ht="12.75" customHeight="1" x14ac:dyDescent="0.2">
      <c r="A20" s="569" t="s">
        <v>1</v>
      </c>
      <c r="B20" s="563">
        <v>1</v>
      </c>
      <c r="C20" s="341" t="s">
        <v>39</v>
      </c>
      <c r="D20" s="457"/>
      <c r="E20" s="525"/>
      <c r="F20" s="706">
        <v>1</v>
      </c>
      <c r="G20" s="526"/>
      <c r="H20" s="526"/>
      <c r="I20" s="37"/>
      <c r="J20" s="563">
        <v>1</v>
      </c>
      <c r="K20" s="524"/>
      <c r="L20" s="524"/>
      <c r="M20" s="44"/>
      <c r="O20">
        <f>аудитории!AJ20</f>
        <v>27</v>
      </c>
      <c r="P20">
        <f>аудитории!AK20</f>
        <v>27</v>
      </c>
      <c r="Q20">
        <f>аудитории!AL20</f>
        <v>27</v>
      </c>
    </row>
    <row r="21" spans="1:17" x14ac:dyDescent="0.2">
      <c r="A21" s="570"/>
      <c r="B21" s="564"/>
      <c r="C21" s="215"/>
      <c r="D21" s="12" t="s">
        <v>134</v>
      </c>
      <c r="E21" s="7">
        <v>204</v>
      </c>
      <c r="F21" s="707"/>
      <c r="G21" s="377"/>
      <c r="H21" s="393"/>
      <c r="I21" s="7"/>
      <c r="J21" s="564"/>
      <c r="M21" s="7"/>
      <c r="O21">
        <f>аудитории!AJ21</f>
        <v>1</v>
      </c>
      <c r="P21">
        <f>аудитории!AK21</f>
        <v>27</v>
      </c>
      <c r="Q21">
        <f>аудитории!AL21</f>
        <v>27</v>
      </c>
    </row>
    <row r="22" spans="1:17" ht="12.75" customHeight="1" x14ac:dyDescent="0.2">
      <c r="A22" s="570"/>
      <c r="B22" s="665">
        <v>2</v>
      </c>
      <c r="C22" s="566" t="s">
        <v>10</v>
      </c>
      <c r="D22" s="587"/>
      <c r="E22" s="9"/>
      <c r="F22" s="665">
        <v>2</v>
      </c>
      <c r="G22" s="189" t="s">
        <v>20</v>
      </c>
      <c r="H22" s="457"/>
      <c r="I22" s="527"/>
      <c r="J22" s="665">
        <v>2</v>
      </c>
      <c r="K22" s="530" t="s">
        <v>91</v>
      </c>
      <c r="L22" s="291" t="s">
        <v>53</v>
      </c>
      <c r="M22" s="8" t="s">
        <v>9</v>
      </c>
      <c r="O22">
        <f>аудитории!AJ22</f>
        <v>18</v>
      </c>
      <c r="P22">
        <f>аудитории!AK22</f>
        <v>18</v>
      </c>
      <c r="Q22">
        <f>аудитории!AL22</f>
        <v>2</v>
      </c>
    </row>
    <row r="23" spans="1:17" ht="12.75" customHeight="1" x14ac:dyDescent="0.2">
      <c r="A23" s="570"/>
      <c r="B23" s="564"/>
      <c r="C23" s="198"/>
      <c r="D23" s="11" t="s">
        <v>242</v>
      </c>
      <c r="E23" s="7">
        <v>204</v>
      </c>
      <c r="F23" s="564"/>
      <c r="G23" s="507"/>
      <c r="H23" s="12" t="s">
        <v>231</v>
      </c>
      <c r="I23" s="7">
        <v>107</v>
      </c>
      <c r="J23" s="564"/>
      <c r="K23" s="309" t="s">
        <v>297</v>
      </c>
      <c r="L23" s="302" t="s">
        <v>298</v>
      </c>
      <c r="M23" s="7" t="s">
        <v>129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570"/>
      <c r="B24" s="665">
        <v>3</v>
      </c>
      <c r="D24" s="191" t="s">
        <v>301</v>
      </c>
      <c r="E24" s="9"/>
      <c r="F24" s="665">
        <v>3</v>
      </c>
      <c r="G24" s="276" t="s">
        <v>54</v>
      </c>
      <c r="H24" s="327" t="s">
        <v>80</v>
      </c>
      <c r="I24" s="8">
        <v>107</v>
      </c>
      <c r="J24" s="665">
        <v>3</v>
      </c>
      <c r="K24" s="588" t="s">
        <v>148</v>
      </c>
      <c r="L24" s="703"/>
      <c r="M24" s="9"/>
      <c r="O24">
        <f>аудитории!AJ24</f>
        <v>20</v>
      </c>
      <c r="P24">
        <f>аудитории!AK24</f>
        <v>1</v>
      </c>
      <c r="Q24">
        <f>аудитории!AL24</f>
        <v>20</v>
      </c>
    </row>
    <row r="25" spans="1:17" x14ac:dyDescent="0.2">
      <c r="A25" s="570"/>
      <c r="B25" s="564"/>
      <c r="C25" s="556"/>
      <c r="D25" s="13" t="s">
        <v>206</v>
      </c>
      <c r="E25" s="7">
        <v>204</v>
      </c>
      <c r="F25" s="564"/>
      <c r="G25" s="198" t="s">
        <v>55</v>
      </c>
      <c r="H25" s="13" t="s">
        <v>141</v>
      </c>
      <c r="I25" s="7">
        <v>106</v>
      </c>
      <c r="J25" s="564"/>
      <c r="K25" s="198"/>
      <c r="L25" s="12" t="s">
        <v>18</v>
      </c>
      <c r="M25" s="7" t="s">
        <v>129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570"/>
      <c r="B26" s="665">
        <v>4</v>
      </c>
      <c r="C26" s="509"/>
      <c r="E26" s="5"/>
      <c r="F26" s="665">
        <v>4</v>
      </c>
      <c r="G26" s="192" t="s">
        <v>80</v>
      </c>
      <c r="H26" s="291" t="s">
        <v>53</v>
      </c>
      <c r="I26" s="8">
        <v>106</v>
      </c>
      <c r="J26" s="665">
        <v>4</v>
      </c>
      <c r="K26" s="290" t="s">
        <v>56</v>
      </c>
      <c r="L26" s="196" t="s">
        <v>150</v>
      </c>
      <c r="M26" s="8" t="s">
        <v>9</v>
      </c>
      <c r="O26">
        <f>аудитории!AJ26</f>
        <v>24</v>
      </c>
      <c r="P26">
        <f>аудитории!AK26</f>
        <v>1</v>
      </c>
      <c r="Q26">
        <f>аудитории!AL26</f>
        <v>1</v>
      </c>
    </row>
    <row r="27" spans="1:17" x14ac:dyDescent="0.2">
      <c r="A27" s="570"/>
      <c r="B27" s="564"/>
      <c r="C27" s="186"/>
      <c r="D27" s="129"/>
      <c r="E27" s="4"/>
      <c r="F27" s="564"/>
      <c r="G27" s="529"/>
      <c r="H27" s="13" t="s">
        <v>296</v>
      </c>
      <c r="I27" s="7">
        <v>107</v>
      </c>
      <c r="J27" s="564"/>
      <c r="K27" s="13" t="s">
        <v>299</v>
      </c>
      <c r="L27" s="193" t="s">
        <v>294</v>
      </c>
      <c r="M27" s="7" t="s">
        <v>143</v>
      </c>
      <c r="O27">
        <f>аудитории!AJ27</f>
        <v>24</v>
      </c>
      <c r="P27">
        <f>аудитории!AK27</f>
        <v>1</v>
      </c>
      <c r="Q27">
        <f>аудитории!AL27</f>
        <v>1</v>
      </c>
    </row>
    <row r="28" spans="1:17" ht="13.5" customHeight="1" x14ac:dyDescent="0.2">
      <c r="A28" s="570"/>
      <c r="B28" s="665">
        <v>5</v>
      </c>
      <c r="C28" s="490"/>
      <c r="D28" s="214"/>
      <c r="E28" s="46"/>
      <c r="F28" s="665">
        <v>5</v>
      </c>
      <c r="I28" s="46"/>
      <c r="J28" s="665">
        <v>5</v>
      </c>
      <c r="M28" s="46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571"/>
      <c r="B29" s="666"/>
      <c r="C29" s="394"/>
      <c r="D29" s="395"/>
      <c r="E29" s="14"/>
      <c r="F29" s="666"/>
      <c r="G29" s="512"/>
      <c r="H29" s="512"/>
      <c r="I29" s="47"/>
      <c r="J29" s="666"/>
      <c r="K29" s="512"/>
      <c r="L29" s="512"/>
      <c r="M29" s="14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572" t="s">
        <v>2</v>
      </c>
      <c r="B30" s="561">
        <v>1</v>
      </c>
      <c r="C30" s="285" t="s">
        <v>12</v>
      </c>
      <c r="D30" s="373"/>
      <c r="E30" s="229"/>
      <c r="F30" s="704">
        <v>1</v>
      </c>
      <c r="G30" s="510" t="s">
        <v>126</v>
      </c>
      <c r="H30" s="219"/>
      <c r="I30" s="223"/>
      <c r="J30" s="583">
        <v>1</v>
      </c>
      <c r="K30" s="592" t="s">
        <v>13</v>
      </c>
      <c r="L30" s="593"/>
      <c r="M30" s="223"/>
      <c r="O30">
        <f>аудитории!AJ30</f>
        <v>25</v>
      </c>
      <c r="P30">
        <f>аудитории!AK30</f>
        <v>25</v>
      </c>
      <c r="Q30">
        <f>аудитории!AL30</f>
        <v>25</v>
      </c>
    </row>
    <row r="31" spans="1:17" x14ac:dyDescent="0.2">
      <c r="A31" s="573"/>
      <c r="B31" s="562"/>
      <c r="C31" s="359"/>
      <c r="D31" s="218" t="s">
        <v>300</v>
      </c>
      <c r="E31" s="224">
        <v>204</v>
      </c>
      <c r="F31" s="584"/>
      <c r="G31" s="211"/>
      <c r="H31" s="261" t="s">
        <v>141</v>
      </c>
      <c r="I31" s="224">
        <v>107</v>
      </c>
      <c r="J31" s="584"/>
      <c r="K31" s="222"/>
      <c r="L31" s="218" t="s">
        <v>305</v>
      </c>
      <c r="M31" s="224" t="s">
        <v>129</v>
      </c>
      <c r="O31">
        <f>аудитории!AJ31</f>
        <v>1</v>
      </c>
      <c r="P31">
        <f>аудитории!AK31</f>
        <v>1</v>
      </c>
      <c r="Q31">
        <f>аудитории!AL31</f>
        <v>1</v>
      </c>
    </row>
    <row r="32" spans="1:17" ht="13.5" customHeight="1" x14ac:dyDescent="0.2">
      <c r="A32" s="573"/>
      <c r="B32" s="667">
        <v>2</v>
      </c>
      <c r="C32" s="488" t="s">
        <v>15</v>
      </c>
      <c r="D32" s="531" t="s">
        <v>17</v>
      </c>
      <c r="E32" s="229">
        <v>204</v>
      </c>
      <c r="F32" s="701">
        <v>2</v>
      </c>
      <c r="G32" s="285" t="s">
        <v>50</v>
      </c>
      <c r="H32" s="505"/>
      <c r="I32" s="229"/>
      <c r="J32" s="701">
        <v>2</v>
      </c>
      <c r="K32" s="487" t="s">
        <v>127</v>
      </c>
      <c r="L32" s="217"/>
      <c r="M32" s="229"/>
      <c r="O32">
        <f>аудитории!AJ32</f>
        <v>1</v>
      </c>
      <c r="P32">
        <f>аудитории!AK32</f>
        <v>17</v>
      </c>
      <c r="Q32">
        <f>аудитории!AL32</f>
        <v>17</v>
      </c>
    </row>
    <row r="33" spans="1:17" x14ac:dyDescent="0.2">
      <c r="A33" s="573"/>
      <c r="B33" s="562"/>
      <c r="C33" s="504"/>
      <c r="D33" s="272" t="s">
        <v>19</v>
      </c>
      <c r="E33" s="224" t="s">
        <v>9</v>
      </c>
      <c r="F33" s="584"/>
      <c r="G33" s="211"/>
      <c r="H33" s="261" t="s">
        <v>231</v>
      </c>
      <c r="I33" s="224">
        <v>107</v>
      </c>
      <c r="J33" s="584"/>
      <c r="K33" s="211"/>
      <c r="L33" s="218" t="s">
        <v>300</v>
      </c>
      <c r="M33" s="224" t="s">
        <v>129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573"/>
      <c r="B34" s="667">
        <v>3</v>
      </c>
      <c r="C34" s="281" t="s">
        <v>17</v>
      </c>
      <c r="D34" s="334" t="s">
        <v>15</v>
      </c>
      <c r="E34" s="225" t="s">
        <v>9</v>
      </c>
      <c r="F34" s="701">
        <v>3</v>
      </c>
      <c r="G34" s="323" t="s">
        <v>192</v>
      </c>
      <c r="H34" s="518" t="s">
        <v>21</v>
      </c>
      <c r="I34" s="229" t="s">
        <v>129</v>
      </c>
      <c r="J34" s="701">
        <v>3</v>
      </c>
      <c r="K34" s="285" t="s">
        <v>33</v>
      </c>
      <c r="L34" s="343" t="s">
        <v>33</v>
      </c>
      <c r="M34" s="225">
        <v>208</v>
      </c>
      <c r="O34">
        <f>аудитории!AJ34</f>
        <v>2</v>
      </c>
      <c r="P34">
        <f>аудитории!AK34</f>
        <v>1</v>
      </c>
      <c r="Q34">
        <f>аудитории!AL34</f>
        <v>1</v>
      </c>
    </row>
    <row r="35" spans="1:17" x14ac:dyDescent="0.2">
      <c r="A35" s="573"/>
      <c r="B35" s="562"/>
      <c r="C35" s="344"/>
      <c r="D35" s="272" t="s">
        <v>229</v>
      </c>
      <c r="E35" s="224">
        <v>204</v>
      </c>
      <c r="F35" s="584"/>
      <c r="G35" s="282"/>
      <c r="H35" s="272" t="s">
        <v>291</v>
      </c>
      <c r="I35" s="224" t="s">
        <v>9</v>
      </c>
      <c r="J35" s="584"/>
      <c r="K35" s="345" t="s">
        <v>27</v>
      </c>
      <c r="L35" s="272" t="s">
        <v>191</v>
      </c>
      <c r="M35" s="229">
        <v>107</v>
      </c>
      <c r="O35">
        <f>аудитории!AJ35</f>
        <v>1</v>
      </c>
      <c r="P35">
        <f>аудитории!AK35</f>
        <v>2</v>
      </c>
      <c r="Q35">
        <f>аудитории!AL35</f>
        <v>1</v>
      </c>
    </row>
    <row r="36" spans="1:17" ht="12.75" customHeight="1" x14ac:dyDescent="0.2">
      <c r="A36" s="573"/>
      <c r="B36" s="667">
        <v>4</v>
      </c>
      <c r="C36" s="216"/>
      <c r="D36" s="217"/>
      <c r="E36" s="225"/>
      <c r="F36" s="701">
        <v>4</v>
      </c>
      <c r="G36" s="521" t="s">
        <v>293</v>
      </c>
      <c r="H36" s="354" t="s">
        <v>192</v>
      </c>
      <c r="I36" s="225" t="s">
        <v>9</v>
      </c>
      <c r="J36" s="701">
        <v>4</v>
      </c>
      <c r="K36" s="519" t="s">
        <v>149</v>
      </c>
      <c r="L36" s="532" t="s">
        <v>268</v>
      </c>
      <c r="M36" s="225" t="s">
        <v>143</v>
      </c>
      <c r="O36">
        <f>аудитории!AJ36</f>
        <v>24</v>
      </c>
      <c r="P36">
        <f>аудитории!AK36</f>
        <v>2</v>
      </c>
      <c r="Q36">
        <f>аудитории!AL36</f>
        <v>1</v>
      </c>
    </row>
    <row r="37" spans="1:17" x14ac:dyDescent="0.2">
      <c r="A37" s="573"/>
      <c r="B37" s="562"/>
      <c r="C37" s="211"/>
      <c r="D37" s="209"/>
      <c r="E37" s="224"/>
      <c r="F37" s="584"/>
      <c r="G37" s="282" t="s">
        <v>230</v>
      </c>
      <c r="H37" s="266" t="s">
        <v>300</v>
      </c>
      <c r="I37" s="224" t="s">
        <v>129</v>
      </c>
      <c r="J37" s="584"/>
      <c r="K37" s="282" t="s">
        <v>290</v>
      </c>
      <c r="L37" s="272" t="s">
        <v>18</v>
      </c>
      <c r="M37" s="224" t="s">
        <v>9</v>
      </c>
      <c r="O37">
        <f>аудитории!AJ37</f>
        <v>24</v>
      </c>
      <c r="P37">
        <f>аудитории!AK37</f>
        <v>1</v>
      </c>
      <c r="Q37">
        <f>аудитории!AL37</f>
        <v>2</v>
      </c>
    </row>
    <row r="38" spans="1:17" x14ac:dyDescent="0.2">
      <c r="A38" s="573"/>
      <c r="B38" s="667">
        <v>5</v>
      </c>
      <c r="C38" s="422"/>
      <c r="D38" s="409"/>
      <c r="E38" s="246"/>
      <c r="F38" s="704">
        <v>5</v>
      </c>
      <c r="G38" s="220"/>
      <c r="H38" s="208"/>
      <c r="I38" s="246"/>
      <c r="J38" s="704">
        <v>5</v>
      </c>
      <c r="K38" s="208"/>
      <c r="L38" s="208"/>
      <c r="M38" s="250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574"/>
      <c r="B39" s="682"/>
      <c r="C39" s="416"/>
      <c r="D39" s="436"/>
      <c r="E39" s="243"/>
      <c r="F39" s="702"/>
      <c r="G39" s="304"/>
      <c r="H39" s="331"/>
      <c r="I39" s="243"/>
      <c r="J39" s="702"/>
      <c r="K39" s="331"/>
      <c r="L39" s="331"/>
      <c r="M39" s="245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2.75" customHeight="1" x14ac:dyDescent="0.2">
      <c r="A40" s="662" t="s">
        <v>3</v>
      </c>
      <c r="B40" s="563">
        <v>1</v>
      </c>
      <c r="C40" s="533" t="s">
        <v>263</v>
      </c>
      <c r="D40" s="534" t="s">
        <v>258</v>
      </c>
      <c r="E40" s="9">
        <v>208</v>
      </c>
      <c r="F40" s="632">
        <v>1</v>
      </c>
      <c r="H40" s="327" t="s">
        <v>78</v>
      </c>
      <c r="I40" s="9"/>
      <c r="J40" s="632">
        <v>1</v>
      </c>
      <c r="M40" s="9"/>
      <c r="O40">
        <f>аудитории!AJ40</f>
        <v>1</v>
      </c>
      <c r="P40">
        <f>аудитории!AK40</f>
        <v>27</v>
      </c>
      <c r="Q40">
        <f>аудитории!AL40</f>
        <v>27</v>
      </c>
    </row>
    <row r="41" spans="1:17" ht="15" customHeight="1" x14ac:dyDescent="0.2">
      <c r="A41" s="663"/>
      <c r="B41" s="564"/>
      <c r="C41" s="259" t="s">
        <v>27</v>
      </c>
      <c r="D41" s="13" t="s">
        <v>151</v>
      </c>
      <c r="E41" s="7">
        <v>204</v>
      </c>
      <c r="F41" s="564"/>
      <c r="G41" s="186"/>
      <c r="H41" s="535" t="s">
        <v>302</v>
      </c>
      <c r="I41" s="7">
        <v>107</v>
      </c>
      <c r="J41" s="564"/>
      <c r="L41" s="129"/>
      <c r="M41" s="7"/>
      <c r="O41">
        <f>аудитории!AJ41</f>
        <v>1</v>
      </c>
      <c r="P41">
        <f>аудитории!AK41</f>
        <v>1</v>
      </c>
      <c r="Q41">
        <f>аудитории!AL41</f>
        <v>27</v>
      </c>
    </row>
    <row r="42" spans="1:17" ht="15.75" customHeight="1" x14ac:dyDescent="0.2">
      <c r="A42" s="663"/>
      <c r="B42" s="665">
        <v>2</v>
      </c>
      <c r="C42" s="189" t="s">
        <v>11</v>
      </c>
      <c r="D42" s="457"/>
      <c r="E42" s="9"/>
      <c r="F42" s="665">
        <v>2</v>
      </c>
      <c r="G42" s="327" t="s">
        <v>78</v>
      </c>
      <c r="H42" s="327" t="s">
        <v>67</v>
      </c>
      <c r="I42" s="9">
        <v>107</v>
      </c>
      <c r="J42" s="632">
        <v>2</v>
      </c>
      <c r="K42" s="291" t="s">
        <v>53</v>
      </c>
      <c r="L42" s="290" t="s">
        <v>91</v>
      </c>
      <c r="M42" s="8" t="s">
        <v>129</v>
      </c>
      <c r="O42">
        <f>аудитории!AJ42</f>
        <v>16</v>
      </c>
      <c r="P42">
        <f>аудитории!AK42</f>
        <v>1</v>
      </c>
      <c r="Q42">
        <f>аудитории!AL42</f>
        <v>1</v>
      </c>
    </row>
    <row r="43" spans="1:17" x14ac:dyDescent="0.2">
      <c r="A43" s="663"/>
      <c r="B43" s="564"/>
      <c r="C43" s="507"/>
      <c r="D43" s="11" t="s">
        <v>287</v>
      </c>
      <c r="E43" s="7">
        <v>204</v>
      </c>
      <c r="F43" s="564"/>
      <c r="G43" s="535" t="s">
        <v>302</v>
      </c>
      <c r="H43" s="193" t="s">
        <v>303</v>
      </c>
      <c r="I43" s="7">
        <v>109</v>
      </c>
      <c r="J43" s="564"/>
      <c r="K43" s="302" t="s">
        <v>306</v>
      </c>
      <c r="L43" s="193" t="s">
        <v>297</v>
      </c>
      <c r="M43" s="7" t="s">
        <v>9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663"/>
      <c r="B44" s="665">
        <v>3</v>
      </c>
      <c r="C44" s="189" t="s">
        <v>49</v>
      </c>
      <c r="D44" s="10"/>
      <c r="E44" s="9"/>
      <c r="F44" s="665">
        <v>3</v>
      </c>
      <c r="G44" s="327" t="s">
        <v>67</v>
      </c>
      <c r="H44" s="290" t="s">
        <v>17</v>
      </c>
      <c r="I44" s="8">
        <v>107</v>
      </c>
      <c r="J44" s="665">
        <v>3</v>
      </c>
      <c r="K44" s="588" t="s">
        <v>69</v>
      </c>
      <c r="L44" s="587"/>
      <c r="M44" s="9"/>
      <c r="O44">
        <f>аудитории!AJ44</f>
        <v>17</v>
      </c>
      <c r="P44">
        <f>аудитории!AK44</f>
        <v>1</v>
      </c>
      <c r="Q44">
        <f>аудитории!AL44</f>
        <v>17</v>
      </c>
    </row>
    <row r="45" spans="1:17" ht="13.5" customHeight="1" x14ac:dyDescent="0.2">
      <c r="A45" s="663"/>
      <c r="B45" s="564"/>
      <c r="C45" s="507"/>
      <c r="D45" s="11" t="s">
        <v>242</v>
      </c>
      <c r="E45" s="7">
        <v>204</v>
      </c>
      <c r="F45" s="564"/>
      <c r="G45" s="309"/>
      <c r="H45" s="193" t="s">
        <v>304</v>
      </c>
      <c r="I45" s="7" t="s">
        <v>9</v>
      </c>
      <c r="J45" s="564"/>
      <c r="K45" s="215"/>
      <c r="L45" s="11" t="s">
        <v>294</v>
      </c>
      <c r="M45" s="7" t="s">
        <v>129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4.25" customHeight="1" x14ac:dyDescent="0.2">
      <c r="A46" s="663"/>
      <c r="B46" s="665">
        <v>4</v>
      </c>
      <c r="C46" s="362"/>
      <c r="E46" s="8"/>
      <c r="F46" s="665">
        <v>4</v>
      </c>
      <c r="G46" s="196" t="s">
        <v>17</v>
      </c>
      <c r="H46" s="317"/>
      <c r="I46" s="8"/>
      <c r="J46" s="665">
        <v>4</v>
      </c>
      <c r="K46" s="185"/>
      <c r="L46" s="196" t="s">
        <v>150</v>
      </c>
      <c r="M46" s="8"/>
      <c r="O46">
        <f>аудитории!AJ46</f>
        <v>27</v>
      </c>
      <c r="P46">
        <f>аудитории!AK46</f>
        <v>27</v>
      </c>
      <c r="Q46">
        <f>аудитории!AL46</f>
        <v>27</v>
      </c>
    </row>
    <row r="47" spans="1:17" x14ac:dyDescent="0.2">
      <c r="A47" s="663"/>
      <c r="B47" s="564"/>
      <c r="C47" s="186"/>
      <c r="D47" s="129"/>
      <c r="E47" s="7"/>
      <c r="F47" s="564"/>
      <c r="G47" s="309" t="s">
        <v>304</v>
      </c>
      <c r="H47" s="129"/>
      <c r="I47" s="7" t="s">
        <v>9</v>
      </c>
      <c r="J47" s="564"/>
      <c r="K47" s="470"/>
      <c r="L47" s="193" t="s">
        <v>294</v>
      </c>
      <c r="M47" s="7" t="s">
        <v>143</v>
      </c>
      <c r="O47">
        <f>аудитории!AJ47</f>
        <v>27</v>
      </c>
      <c r="P47">
        <f>аудитории!AK47</f>
        <v>4</v>
      </c>
      <c r="Q47">
        <f>аудитории!AL47</f>
        <v>1</v>
      </c>
    </row>
    <row r="48" spans="1:17" x14ac:dyDescent="0.2">
      <c r="A48" s="663"/>
      <c r="B48" s="665">
        <v>5</v>
      </c>
      <c r="E48" s="45"/>
      <c r="F48" s="632">
        <v>5</v>
      </c>
      <c r="I48" s="45"/>
      <c r="J48" s="632">
        <v>5</v>
      </c>
      <c r="K48" s="214"/>
      <c r="L48" s="401"/>
      <c r="M48" s="45"/>
      <c r="O48">
        <f>аудитории!AJ48</f>
        <v>33</v>
      </c>
      <c r="P48">
        <f>аудитории!AK48</f>
        <v>33</v>
      </c>
      <c r="Q48">
        <f>аудитории!AL48</f>
        <v>33</v>
      </c>
    </row>
    <row r="49" spans="1:17" ht="13.5" thickBot="1" x14ac:dyDescent="0.25">
      <c r="A49" s="664"/>
      <c r="B49" s="564"/>
      <c r="E49" s="47"/>
      <c r="F49" s="666"/>
      <c r="I49" s="14"/>
      <c r="J49" s="564"/>
      <c r="K49" s="394"/>
      <c r="L49" s="395"/>
      <c r="M49" s="14"/>
      <c r="O49">
        <f>аудитории!AJ49</f>
        <v>33</v>
      </c>
      <c r="P49">
        <f>аудитории!AK49</f>
        <v>33</v>
      </c>
      <c r="Q49">
        <f>аудитории!AL49</f>
        <v>33</v>
      </c>
    </row>
    <row r="50" spans="1:17" ht="12.75" customHeight="1" x14ac:dyDescent="0.2">
      <c r="A50" s="572" t="s">
        <v>4</v>
      </c>
      <c r="B50" s="561">
        <v>1</v>
      </c>
      <c r="C50" s="536" t="s">
        <v>21</v>
      </c>
      <c r="D50" s="537" t="s">
        <v>51</v>
      </c>
      <c r="E50" s="223"/>
      <c r="F50" s="583">
        <v>1</v>
      </c>
      <c r="G50" s="419"/>
      <c r="H50" s="455"/>
      <c r="I50" s="223"/>
      <c r="J50" s="583">
        <v>1</v>
      </c>
      <c r="K50" s="592" t="s">
        <v>13</v>
      </c>
      <c r="L50" s="593"/>
      <c r="M50" s="223"/>
      <c r="O50">
        <f>аудитории!AJ50</f>
        <v>28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573"/>
      <c r="B51" s="562"/>
      <c r="C51" s="344" t="s">
        <v>291</v>
      </c>
      <c r="D51" s="218" t="s">
        <v>290</v>
      </c>
      <c r="E51" s="224" t="s">
        <v>9</v>
      </c>
      <c r="F51" s="584"/>
      <c r="G51" s="380"/>
      <c r="H51" s="385"/>
      <c r="I51" s="224"/>
      <c r="J51" s="584"/>
      <c r="K51" s="222"/>
      <c r="L51" s="218" t="s">
        <v>305</v>
      </c>
      <c r="M51" s="224" t="s">
        <v>129</v>
      </c>
      <c r="O51">
        <f>аудитории!AJ51</f>
        <v>1</v>
      </c>
      <c r="P51">
        <f>аудитории!AK51</f>
        <v>28</v>
      </c>
      <c r="Q51">
        <f>аудитории!AL51</f>
        <v>1</v>
      </c>
    </row>
    <row r="52" spans="1:17" ht="12.75" customHeight="1" x14ac:dyDescent="0.2">
      <c r="A52" s="573"/>
      <c r="B52" s="667">
        <v>2</v>
      </c>
      <c r="C52" s="292" t="s">
        <v>307</v>
      </c>
      <c r="D52" s="354" t="s">
        <v>301</v>
      </c>
      <c r="E52" s="225">
        <v>204</v>
      </c>
      <c r="F52" s="701">
        <v>2</v>
      </c>
      <c r="G52" s="220"/>
      <c r="H52" s="270" t="s">
        <v>68</v>
      </c>
      <c r="I52" s="229"/>
      <c r="J52" s="701">
        <v>2</v>
      </c>
      <c r="K52" s="521" t="s">
        <v>293</v>
      </c>
      <c r="L52" s="270" t="s">
        <v>232</v>
      </c>
      <c r="M52" s="229"/>
      <c r="O52">
        <f>аудитории!AJ52</f>
        <v>1</v>
      </c>
      <c r="P52">
        <f>аудитории!AK52</f>
        <v>16</v>
      </c>
      <c r="Q52">
        <f>аудитории!AL52</f>
        <v>16</v>
      </c>
    </row>
    <row r="53" spans="1:17" x14ac:dyDescent="0.2">
      <c r="A53" s="573"/>
      <c r="B53" s="562"/>
      <c r="C53" s="344" t="s">
        <v>228</v>
      </c>
      <c r="D53" s="272" t="s">
        <v>206</v>
      </c>
      <c r="E53" s="224" t="s">
        <v>129</v>
      </c>
      <c r="F53" s="584"/>
      <c r="G53" s="220"/>
      <c r="H53" s="266" t="s">
        <v>294</v>
      </c>
      <c r="I53" s="224">
        <v>107</v>
      </c>
      <c r="J53" s="584"/>
      <c r="K53" s="282" t="s">
        <v>230</v>
      </c>
      <c r="L53" s="542" t="s">
        <v>309</v>
      </c>
      <c r="M53" s="224" t="s">
        <v>9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573"/>
      <c r="B54" s="667">
        <v>3</v>
      </c>
      <c r="C54" s="285" t="s">
        <v>48</v>
      </c>
      <c r="D54" s="538"/>
      <c r="E54" s="225"/>
      <c r="F54" s="701">
        <v>3</v>
      </c>
      <c r="G54" s="539" t="s">
        <v>68</v>
      </c>
      <c r="H54" s="531" t="s">
        <v>52</v>
      </c>
      <c r="I54" s="229">
        <v>107</v>
      </c>
      <c r="J54" s="701">
        <v>3</v>
      </c>
      <c r="K54" s="270" t="s">
        <v>232</v>
      </c>
      <c r="L54" s="518" t="s">
        <v>21</v>
      </c>
      <c r="M54" s="229" t="s">
        <v>9</v>
      </c>
      <c r="O54">
        <f>аудитории!AJ54</f>
        <v>16</v>
      </c>
      <c r="P54">
        <f>аудитории!AK54</f>
        <v>1</v>
      </c>
      <c r="Q54">
        <f>аудитории!AL54</f>
        <v>1</v>
      </c>
    </row>
    <row r="55" spans="1:17" x14ac:dyDescent="0.2">
      <c r="A55" s="573"/>
      <c r="B55" s="562"/>
      <c r="C55" s="511"/>
      <c r="D55" s="218" t="s">
        <v>300</v>
      </c>
      <c r="E55" s="224" t="s">
        <v>129</v>
      </c>
      <c r="F55" s="584"/>
      <c r="G55" s="266" t="s">
        <v>294</v>
      </c>
      <c r="H55" s="266" t="s">
        <v>308</v>
      </c>
      <c r="I55" s="224">
        <v>212</v>
      </c>
      <c r="J55" s="584"/>
      <c r="K55" s="542" t="s">
        <v>309</v>
      </c>
      <c r="L55" s="272" t="s">
        <v>295</v>
      </c>
      <c r="M55" s="224"/>
      <c r="O55">
        <f>аудитории!AJ55</f>
        <v>1</v>
      </c>
      <c r="P55">
        <f>аудитории!AK55</f>
        <v>1</v>
      </c>
      <c r="Q55">
        <f>аудитории!AL55</f>
        <v>16</v>
      </c>
    </row>
    <row r="56" spans="1:17" ht="12.75" customHeight="1" x14ac:dyDescent="0.2">
      <c r="A56" s="573"/>
      <c r="B56" s="667">
        <v>4</v>
      </c>
      <c r="C56" s="312" t="s">
        <v>39</v>
      </c>
      <c r="D56" s="505"/>
      <c r="E56" s="225"/>
      <c r="F56" s="701">
        <v>4</v>
      </c>
      <c r="G56" s="540" t="s">
        <v>52</v>
      </c>
      <c r="H56" s="284" t="s">
        <v>17</v>
      </c>
      <c r="I56" s="229">
        <v>212</v>
      </c>
      <c r="J56" s="701">
        <v>4</v>
      </c>
      <c r="K56" s="543" t="s">
        <v>149</v>
      </c>
      <c r="L56" s="462"/>
      <c r="M56" s="229" t="s">
        <v>143</v>
      </c>
      <c r="O56">
        <f>аудитории!AJ56</f>
        <v>21</v>
      </c>
      <c r="P56">
        <f>аудитории!AK56</f>
        <v>1</v>
      </c>
      <c r="Q56">
        <f>аудитории!AL56</f>
        <v>1</v>
      </c>
    </row>
    <row r="57" spans="1:17" x14ac:dyDescent="0.2">
      <c r="A57" s="573"/>
      <c r="B57" s="562"/>
      <c r="C57" s="359"/>
      <c r="D57" s="261" t="s">
        <v>134</v>
      </c>
      <c r="E57" s="224" t="s">
        <v>129</v>
      </c>
      <c r="F57" s="584"/>
      <c r="G57" s="266"/>
      <c r="H57" s="266" t="s">
        <v>304</v>
      </c>
      <c r="I57" s="224" t="s">
        <v>9</v>
      </c>
      <c r="J57" s="584"/>
      <c r="K57" s="266" t="s">
        <v>290</v>
      </c>
      <c r="L57" s="311"/>
      <c r="M57" s="224"/>
      <c r="O57">
        <f>аудитории!AJ57</f>
        <v>1</v>
      </c>
      <c r="P57">
        <f>аудитории!AK57</f>
        <v>1</v>
      </c>
      <c r="Q57">
        <f>аудитории!AL57</f>
        <v>21</v>
      </c>
    </row>
    <row r="58" spans="1:17" x14ac:dyDescent="0.2">
      <c r="A58" s="573"/>
      <c r="B58" s="667">
        <v>5</v>
      </c>
      <c r="C58" s="220"/>
      <c r="D58" s="208"/>
      <c r="E58" s="250"/>
      <c r="F58" s="701">
        <v>5</v>
      </c>
      <c r="G58" s="281" t="s">
        <v>17</v>
      </c>
      <c r="H58" s="221"/>
      <c r="I58" s="250"/>
      <c r="J58" s="701">
        <v>5</v>
      </c>
      <c r="K58" s="409"/>
      <c r="L58" s="410"/>
      <c r="M58" s="250"/>
      <c r="O58">
        <f>аудитории!AJ58</f>
        <v>33</v>
      </c>
      <c r="P58">
        <f>аудитории!AK58</f>
        <v>33</v>
      </c>
      <c r="Q58">
        <f>аудитории!AL58</f>
        <v>33</v>
      </c>
    </row>
    <row r="59" spans="1:17" ht="13.5" thickBot="1" x14ac:dyDescent="0.25">
      <c r="A59" s="574"/>
      <c r="B59" s="562"/>
      <c r="C59" s="304"/>
      <c r="D59" s="331"/>
      <c r="E59" s="245"/>
      <c r="F59" s="702"/>
      <c r="G59" s="541" t="s">
        <v>304</v>
      </c>
      <c r="H59" s="305"/>
      <c r="I59" s="245" t="s">
        <v>9</v>
      </c>
      <c r="J59" s="702"/>
      <c r="K59" s="416"/>
      <c r="L59" s="423"/>
      <c r="M59" s="243"/>
      <c r="O59">
        <f>аудитории!AJ59</f>
        <v>33</v>
      </c>
      <c r="P59">
        <f>аудитории!AK59</f>
        <v>1</v>
      </c>
      <c r="Q59">
        <f>аудитории!AL59</f>
        <v>33</v>
      </c>
    </row>
    <row r="60" spans="1:17" ht="12.75" customHeight="1" x14ac:dyDescent="0.2">
      <c r="A60" s="662" t="s">
        <v>5</v>
      </c>
      <c r="B60" s="563">
        <v>1</v>
      </c>
      <c r="C60" s="480" t="s">
        <v>20</v>
      </c>
      <c r="D60" s="528"/>
      <c r="E60" s="37"/>
      <c r="F60" s="563">
        <v>1</v>
      </c>
      <c r="G60" s="581" t="s">
        <v>69</v>
      </c>
      <c r="H60" s="582"/>
      <c r="I60" s="44"/>
      <c r="J60" s="563">
        <v>1</v>
      </c>
      <c r="K60" s="524"/>
      <c r="L60" s="544"/>
      <c r="M60" s="45"/>
      <c r="O60">
        <f>аудитории!AJ60</f>
        <v>24</v>
      </c>
      <c r="P60">
        <f>аудитории!AK60</f>
        <v>24</v>
      </c>
      <c r="Q60">
        <f>аудитории!AL60</f>
        <v>24</v>
      </c>
    </row>
    <row r="61" spans="1:17" x14ac:dyDescent="0.2">
      <c r="A61" s="663"/>
      <c r="B61" s="564"/>
      <c r="C61" s="507"/>
      <c r="D61" s="12" t="s">
        <v>231</v>
      </c>
      <c r="E61" s="7">
        <v>204</v>
      </c>
      <c r="F61" s="564"/>
      <c r="G61" s="215"/>
      <c r="H61" s="11" t="s">
        <v>294</v>
      </c>
      <c r="I61" s="7">
        <v>107</v>
      </c>
      <c r="J61" s="564"/>
      <c r="K61" s="186"/>
      <c r="L61" s="129"/>
      <c r="M61" s="7"/>
      <c r="O61">
        <f>аудитории!AJ61</f>
        <v>1</v>
      </c>
      <c r="P61">
        <f>аудитории!AK61</f>
        <v>1</v>
      </c>
      <c r="Q61">
        <f>аудитории!AL61</f>
        <v>24</v>
      </c>
    </row>
    <row r="62" spans="1:17" x14ac:dyDescent="0.2">
      <c r="A62" s="663"/>
      <c r="B62" s="665">
        <v>2</v>
      </c>
      <c r="C62" s="189" t="s">
        <v>50</v>
      </c>
      <c r="D62" s="457"/>
      <c r="E62" s="8"/>
      <c r="F62" s="665">
        <v>2</v>
      </c>
      <c r="G62" s="566" t="s">
        <v>82</v>
      </c>
      <c r="H62" s="587"/>
      <c r="I62" s="8"/>
      <c r="J62" s="665">
        <v>2</v>
      </c>
      <c r="K62" s="566" t="s">
        <v>92</v>
      </c>
      <c r="L62" s="587"/>
      <c r="M62" s="45"/>
      <c r="O62">
        <f>аудитории!AJ62</f>
        <v>20</v>
      </c>
      <c r="P62">
        <f>аудитории!AK62</f>
        <v>20</v>
      </c>
      <c r="Q62">
        <f>аудитории!AL62</f>
        <v>20</v>
      </c>
    </row>
    <row r="63" spans="1:17" x14ac:dyDescent="0.2">
      <c r="A63" s="663"/>
      <c r="B63" s="564"/>
      <c r="C63" s="215"/>
      <c r="D63" s="12" t="s">
        <v>231</v>
      </c>
      <c r="E63" s="7">
        <v>204</v>
      </c>
      <c r="F63" s="564"/>
      <c r="G63" s="215"/>
      <c r="H63" s="12" t="s">
        <v>19</v>
      </c>
      <c r="I63" s="7">
        <v>107</v>
      </c>
      <c r="J63" s="564"/>
      <c r="K63" s="198" t="s">
        <v>93</v>
      </c>
      <c r="L63" s="11" t="s">
        <v>294</v>
      </c>
      <c r="M63" s="7" t="s">
        <v>129</v>
      </c>
      <c r="O63">
        <f>аудитории!AJ63</f>
        <v>1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663"/>
      <c r="B64" s="665">
        <v>3</v>
      </c>
      <c r="C64" s="257" t="s">
        <v>307</v>
      </c>
      <c r="D64" s="545"/>
      <c r="E64" s="8"/>
      <c r="F64" s="665">
        <v>3</v>
      </c>
      <c r="I64" s="8"/>
      <c r="J64" s="665">
        <v>3</v>
      </c>
      <c r="K64" s="189" t="s">
        <v>38</v>
      </c>
      <c r="L64" s="256"/>
      <c r="M64" s="46"/>
      <c r="O64">
        <f>аудитории!AJ64</f>
        <v>31</v>
      </c>
      <c r="P64">
        <f>аудитории!AK64</f>
        <v>31</v>
      </c>
      <c r="Q64">
        <f>аудитории!AL64</f>
        <v>31</v>
      </c>
    </row>
    <row r="65" spans="1:17" ht="13.5" thickBot="1" x14ac:dyDescent="0.25">
      <c r="A65" s="664"/>
      <c r="B65" s="666"/>
      <c r="C65" s="478" t="s">
        <v>228</v>
      </c>
      <c r="D65" s="546"/>
      <c r="E65" s="14">
        <v>204</v>
      </c>
      <c r="F65" s="666"/>
      <c r="G65" s="512"/>
      <c r="H65" s="512"/>
      <c r="I65" s="14"/>
      <c r="J65" s="666"/>
      <c r="K65" s="364"/>
      <c r="L65" s="547" t="s">
        <v>19</v>
      </c>
      <c r="M65" s="14" t="s">
        <v>129</v>
      </c>
      <c r="O65">
        <f>аудитории!AJ65</f>
        <v>1</v>
      </c>
      <c r="P65">
        <f>аудитории!AK65</f>
        <v>31</v>
      </c>
      <c r="Q65">
        <f>аудитории!AL65</f>
        <v>1</v>
      </c>
    </row>
    <row r="66" spans="1:1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75" spans="1:17" x14ac:dyDescent="0.2">
      <c r="G75" s="66"/>
      <c r="H75" s="10"/>
    </row>
    <row r="76" spans="1:17" x14ac:dyDescent="0.2">
      <c r="G76" s="69"/>
      <c r="H76" s="70"/>
    </row>
    <row r="80" spans="1:17" x14ac:dyDescent="0.2">
      <c r="L80" s="255"/>
    </row>
    <row r="81" spans="12:12" x14ac:dyDescent="0.2">
      <c r="L81" s="255"/>
    </row>
  </sheetData>
  <mergeCells count="100">
    <mergeCell ref="J22:J23"/>
    <mergeCell ref="J24:J25"/>
    <mergeCell ref="J26:J27"/>
    <mergeCell ref="J28:J29"/>
    <mergeCell ref="J34:J35"/>
    <mergeCell ref="J30:J31"/>
    <mergeCell ref="J32:J33"/>
    <mergeCell ref="B62:B63"/>
    <mergeCell ref="B58:B59"/>
    <mergeCell ref="B54:B55"/>
    <mergeCell ref="B50:B51"/>
    <mergeCell ref="B56:B57"/>
    <mergeCell ref="B52:B53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J20:J21"/>
    <mergeCell ref="B20:B21"/>
    <mergeCell ref="J14:J15"/>
    <mergeCell ref="J16:J17"/>
    <mergeCell ref="J18:J19"/>
    <mergeCell ref="F14:F15"/>
    <mergeCell ref="C22:D22"/>
    <mergeCell ref="F30:F31"/>
    <mergeCell ref="F46:F47"/>
    <mergeCell ref="F48:F49"/>
    <mergeCell ref="F36:F37"/>
    <mergeCell ref="F32:F33"/>
    <mergeCell ref="F42:F43"/>
    <mergeCell ref="F38:F39"/>
    <mergeCell ref="A40:A49"/>
    <mergeCell ref="B48:B49"/>
    <mergeCell ref="F28:F29"/>
    <mergeCell ref="A30:A39"/>
    <mergeCell ref="B38:B39"/>
    <mergeCell ref="B36:B37"/>
    <mergeCell ref="B30:B31"/>
    <mergeCell ref="B34:B35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G60:H60"/>
    <mergeCell ref="G62:H62"/>
    <mergeCell ref="F62:F63"/>
    <mergeCell ref="F60:F61"/>
    <mergeCell ref="F58:F59"/>
    <mergeCell ref="F54:F55"/>
    <mergeCell ref="F56:F57"/>
    <mergeCell ref="J52:J53"/>
    <mergeCell ref="J46:J47"/>
    <mergeCell ref="J54:J55"/>
    <mergeCell ref="J50:J51"/>
    <mergeCell ref="J48:J49"/>
    <mergeCell ref="F50:F51"/>
    <mergeCell ref="J64:J65"/>
    <mergeCell ref="J58:J59"/>
    <mergeCell ref="J56:J57"/>
    <mergeCell ref="K24:L24"/>
    <mergeCell ref="K62:L62"/>
    <mergeCell ref="J62:J63"/>
    <mergeCell ref="J60:J61"/>
    <mergeCell ref="J44:J45"/>
    <mergeCell ref="J42:J43"/>
    <mergeCell ref="K44:L44"/>
    <mergeCell ref="J40:J41"/>
    <mergeCell ref="K50:L50"/>
    <mergeCell ref="K30:L30"/>
    <mergeCell ref="J36:J37"/>
    <mergeCell ref="J38:J3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3"/>
      <c r="B9" s="74"/>
      <c r="C9" s="87" t="s">
        <v>113</v>
      </c>
      <c r="D9" s="88" t="s">
        <v>114</v>
      </c>
      <c r="E9" s="91">
        <f>'начальные_1 курс'!J9</f>
        <v>0</v>
      </c>
      <c r="F9" s="87" t="s">
        <v>115</v>
      </c>
      <c r="G9" s="88" t="s">
        <v>116</v>
      </c>
      <c r="H9" s="91">
        <f>'начальные_2 курс'!J9</f>
        <v>0</v>
      </c>
      <c r="I9" s="87" t="s">
        <v>117</v>
      </c>
      <c r="J9" s="88" t="s">
        <v>118</v>
      </c>
      <c r="K9" s="89">
        <f>'начальные_3 курс'!J9</f>
        <v>0</v>
      </c>
      <c r="L9" s="87">
        <v>103</v>
      </c>
      <c r="M9" s="88">
        <v>203</v>
      </c>
      <c r="N9" s="145">
        <v>303</v>
      </c>
      <c r="O9" s="147">
        <v>102</v>
      </c>
      <c r="P9" s="148">
        <v>202</v>
      </c>
      <c r="Q9" s="149">
        <v>302</v>
      </c>
      <c r="R9" s="90">
        <v>100</v>
      </c>
      <c r="S9" s="88">
        <v>200</v>
      </c>
      <c r="T9" s="91">
        <v>300</v>
      </c>
      <c r="U9" s="87" t="str">
        <f>C9</f>
        <v>101а</v>
      </c>
      <c r="V9" s="88" t="str">
        <f>D9</f>
        <v>101б</v>
      </c>
      <c r="W9" s="89">
        <f>E9</f>
        <v>0</v>
      </c>
      <c r="X9" s="90" t="str">
        <f t="shared" ref="X9:AC9" si="0">F9</f>
        <v>201а</v>
      </c>
      <c r="Y9" s="88" t="str">
        <f t="shared" si="0"/>
        <v>201б</v>
      </c>
      <c r="Z9" s="91">
        <f t="shared" si="0"/>
        <v>0</v>
      </c>
      <c r="AA9" s="87" t="str">
        <f t="shared" si="0"/>
        <v>301а</v>
      </c>
      <c r="AB9" s="88" t="str">
        <f t="shared" si="0"/>
        <v>301б</v>
      </c>
      <c r="AC9" s="89">
        <f t="shared" si="0"/>
        <v>0</v>
      </c>
      <c r="AD9" s="87">
        <f>L9</f>
        <v>103</v>
      </c>
      <c r="AE9" s="88">
        <f t="shared" ref="AE9" si="1">M9</f>
        <v>203</v>
      </c>
      <c r="AF9" s="89">
        <f t="shared" ref="AF9" si="2">N9</f>
        <v>303</v>
      </c>
      <c r="AG9" s="90">
        <f t="shared" ref="AG9:AL9" si="3">O9</f>
        <v>102</v>
      </c>
      <c r="AH9" s="88">
        <f t="shared" si="3"/>
        <v>202</v>
      </c>
      <c r="AI9" s="89">
        <f t="shared" si="3"/>
        <v>302</v>
      </c>
      <c r="AJ9" s="90">
        <f t="shared" si="3"/>
        <v>100</v>
      </c>
      <c r="AK9" s="88">
        <f t="shared" si="3"/>
        <v>200</v>
      </c>
      <c r="AL9" s="89">
        <f t="shared" si="3"/>
        <v>300</v>
      </c>
    </row>
    <row r="10" spans="1:38" x14ac:dyDescent="0.2">
      <c r="A10" s="570" t="s">
        <v>0</v>
      </c>
      <c r="B10" s="710">
        <v>1</v>
      </c>
      <c r="C10" s="102">
        <f>'начальные_1 курс'!E10</f>
        <v>0</v>
      </c>
      <c r="D10" s="103">
        <f>'начальные_1 курс'!I10</f>
        <v>0</v>
      </c>
      <c r="E10" s="110">
        <f>'начальные_1 курс'!M10</f>
        <v>0</v>
      </c>
      <c r="F10" s="123">
        <f>'начальные_2 курс'!E10</f>
        <v>0</v>
      </c>
      <c r="G10" s="103">
        <f>'начальные_2 курс'!I10</f>
        <v>0</v>
      </c>
      <c r="H10" s="110">
        <f>'начальные_2 курс'!M10</f>
        <v>0</v>
      </c>
      <c r="I10" s="102">
        <f>'начальные_3 курс'!E10</f>
        <v>0</v>
      </c>
      <c r="J10" s="103">
        <f>'начальные_3 курс'!I10</f>
        <v>0</v>
      </c>
      <c r="K10" s="110">
        <f>'начальные_3 курс'!M10</f>
        <v>0</v>
      </c>
      <c r="L10" s="102">
        <f>'прикладная инф'!E10</f>
        <v>0</v>
      </c>
      <c r="M10" s="103">
        <f>'прикладная инф'!I10</f>
        <v>0</v>
      </c>
      <c r="N10" s="104">
        <f>'прикладная инф'!M10</f>
        <v>0</v>
      </c>
      <c r="O10" s="123">
        <f>дошкольное!E10</f>
        <v>0</v>
      </c>
      <c r="P10" s="103">
        <f>дошкольное!I10</f>
        <v>0</v>
      </c>
      <c r="Q10" s="104">
        <f>дошкольное!M10</f>
        <v>0</v>
      </c>
      <c r="R10" s="123">
        <f>физра!E10</f>
        <v>0</v>
      </c>
      <c r="S10" s="103">
        <f>физра!I10</f>
        <v>0</v>
      </c>
      <c r="T10" s="110">
        <f>физра!M10</f>
        <v>0</v>
      </c>
      <c r="U10" s="96">
        <f t="shared" ref="U10:AD11" si="4">COUNTIF($C$10:$T$11,C10)</f>
        <v>24</v>
      </c>
      <c r="V10" s="97">
        <f t="shared" si="4"/>
        <v>24</v>
      </c>
      <c r="W10" s="98">
        <f t="shared" si="4"/>
        <v>24</v>
      </c>
      <c r="X10" s="99">
        <f t="shared" si="4"/>
        <v>24</v>
      </c>
      <c r="Y10" s="97">
        <f t="shared" si="4"/>
        <v>24</v>
      </c>
      <c r="Z10" s="124">
        <f t="shared" si="4"/>
        <v>24</v>
      </c>
      <c r="AA10" s="96">
        <f t="shared" si="4"/>
        <v>24</v>
      </c>
      <c r="AB10" s="97">
        <f t="shared" si="4"/>
        <v>24</v>
      </c>
      <c r="AC10" s="124">
        <f t="shared" si="4"/>
        <v>24</v>
      </c>
      <c r="AD10" s="150">
        <f t="shared" si="4"/>
        <v>24</v>
      </c>
      <c r="AE10" s="151">
        <f t="shared" ref="AE10:AL11" si="5">COUNTIF($C$10:$T$11,M10)</f>
        <v>24</v>
      </c>
      <c r="AF10" s="152">
        <f t="shared" si="5"/>
        <v>24</v>
      </c>
      <c r="AG10" s="99">
        <f t="shared" si="5"/>
        <v>24</v>
      </c>
      <c r="AH10" s="97">
        <f t="shared" si="5"/>
        <v>24</v>
      </c>
      <c r="AI10" s="98">
        <f t="shared" si="5"/>
        <v>24</v>
      </c>
      <c r="AJ10" s="96">
        <f t="shared" si="5"/>
        <v>24</v>
      </c>
      <c r="AK10" s="97">
        <f t="shared" si="5"/>
        <v>24</v>
      </c>
      <c r="AL10" s="98">
        <f t="shared" si="5"/>
        <v>24</v>
      </c>
    </row>
    <row r="11" spans="1:38" x14ac:dyDescent="0.2">
      <c r="A11" s="570"/>
      <c r="B11" s="711"/>
      <c r="C11" s="105">
        <f>'начальные_1 курс'!E11</f>
        <v>203</v>
      </c>
      <c r="D11" s="101">
        <f>'начальные_1 курс'!I11</f>
        <v>207</v>
      </c>
      <c r="E11" s="111">
        <f>'начальные_1 курс'!M11</f>
        <v>0</v>
      </c>
      <c r="F11" s="121">
        <f>'начальные_2 курс'!E11</f>
        <v>211</v>
      </c>
      <c r="G11" s="101">
        <f>'начальные_2 курс'!I11</f>
        <v>109</v>
      </c>
      <c r="H11" s="111">
        <f>'начальные_2 курс'!M11</f>
        <v>0</v>
      </c>
      <c r="I11" s="105">
        <f>'начальные_3 курс'!E11</f>
        <v>0</v>
      </c>
      <c r="J11" s="101">
        <f>'начальные_3 курс'!I11</f>
        <v>0</v>
      </c>
      <c r="K11" s="111">
        <f>'начальные_3 курс'!M11</f>
        <v>0</v>
      </c>
      <c r="L11" s="105">
        <f>'прикладная инф'!E11</f>
        <v>311</v>
      </c>
      <c r="M11" s="101">
        <f>'прикладная инф'!I11</f>
        <v>308</v>
      </c>
      <c r="N11" s="106">
        <f>'прикладная инф'!M11</f>
        <v>307</v>
      </c>
      <c r="O11" s="121">
        <f>дошкольное!E11</f>
        <v>110</v>
      </c>
      <c r="P11" s="101">
        <f>дошкольное!I11</f>
        <v>304</v>
      </c>
      <c r="Q11" s="106">
        <f>дошкольное!M11</f>
        <v>0</v>
      </c>
      <c r="R11" s="121">
        <f>физра!E11</f>
        <v>204</v>
      </c>
      <c r="S11" s="101">
        <f>физра!I11</f>
        <v>107</v>
      </c>
      <c r="T11" s="111" t="str">
        <f>физра!M11</f>
        <v>103а</v>
      </c>
      <c r="U11" s="82">
        <f t="shared" si="4"/>
        <v>1</v>
      </c>
      <c r="V11" s="72">
        <f t="shared" si="4"/>
        <v>1</v>
      </c>
      <c r="W11" s="83">
        <f t="shared" si="4"/>
        <v>24</v>
      </c>
      <c r="X11" s="75">
        <f t="shared" si="4"/>
        <v>1</v>
      </c>
      <c r="Y11" s="72">
        <f t="shared" si="4"/>
        <v>1</v>
      </c>
      <c r="Z11" s="79">
        <f t="shared" si="4"/>
        <v>24</v>
      </c>
      <c r="AA11" s="82">
        <f t="shared" si="4"/>
        <v>24</v>
      </c>
      <c r="AB11" s="72">
        <f t="shared" si="4"/>
        <v>24</v>
      </c>
      <c r="AC11" s="79">
        <f t="shared" si="4"/>
        <v>24</v>
      </c>
      <c r="AD11" s="153">
        <f t="shared" si="4"/>
        <v>1</v>
      </c>
      <c r="AE11" s="154">
        <f t="shared" si="5"/>
        <v>1</v>
      </c>
      <c r="AF11" s="155">
        <f t="shared" si="5"/>
        <v>1</v>
      </c>
      <c r="AG11" s="75">
        <f t="shared" si="5"/>
        <v>1</v>
      </c>
      <c r="AH11" s="72">
        <f t="shared" si="5"/>
        <v>1</v>
      </c>
      <c r="AI11" s="83">
        <f t="shared" si="5"/>
        <v>24</v>
      </c>
      <c r="AJ11" s="82">
        <f t="shared" si="5"/>
        <v>1</v>
      </c>
      <c r="AK11" s="72">
        <f t="shared" si="5"/>
        <v>1</v>
      </c>
      <c r="AL11" s="83">
        <f t="shared" si="5"/>
        <v>1</v>
      </c>
    </row>
    <row r="12" spans="1:38" x14ac:dyDescent="0.2">
      <c r="A12" s="570"/>
      <c r="B12" s="57">
        <v>2</v>
      </c>
      <c r="C12" s="105">
        <f>'начальные_1 курс'!E12</f>
        <v>208</v>
      </c>
      <c r="D12" s="101">
        <f>'начальные_1 курс'!I12</f>
        <v>0</v>
      </c>
      <c r="E12" s="111">
        <f>'начальные_1 курс'!M12</f>
        <v>0</v>
      </c>
      <c r="F12" s="121">
        <f>'начальные_2 курс'!E12</f>
        <v>0</v>
      </c>
      <c r="G12" s="101">
        <f>'начальные_2 курс'!I12</f>
        <v>106</v>
      </c>
      <c r="H12" s="111">
        <f>'начальные_2 курс'!M12</f>
        <v>0</v>
      </c>
      <c r="I12" s="105">
        <f>'начальные_3 курс'!E12</f>
        <v>0</v>
      </c>
      <c r="J12" s="101">
        <f>'начальные_3 курс'!I12</f>
        <v>0</v>
      </c>
      <c r="K12" s="111">
        <f>'начальные_3 курс'!M12</f>
        <v>0</v>
      </c>
      <c r="L12" s="105">
        <f>'прикладная инф'!E12</f>
        <v>311</v>
      </c>
      <c r="M12" s="101">
        <f>'прикладная инф'!I12</f>
        <v>0</v>
      </c>
      <c r="N12" s="106">
        <f>'прикладная инф'!M12</f>
        <v>0</v>
      </c>
      <c r="O12" s="121">
        <f>дошкольное!E12</f>
        <v>0</v>
      </c>
      <c r="P12" s="101">
        <f>дошкольное!I12</f>
        <v>0</v>
      </c>
      <c r="Q12" s="106">
        <f>дошкольное!M12</f>
        <v>0</v>
      </c>
      <c r="R12" s="121">
        <f>физра!E12</f>
        <v>0</v>
      </c>
      <c r="S12" s="101">
        <f>физра!I12</f>
        <v>0</v>
      </c>
      <c r="T12" s="111">
        <f>физра!M12</f>
        <v>0</v>
      </c>
      <c r="U12" s="82">
        <f t="shared" ref="U12:AD13" si="6">COUNTIF($C$12:$T$13,C12)</f>
        <v>1</v>
      </c>
      <c r="V12" s="72">
        <f t="shared" si="6"/>
        <v>21</v>
      </c>
      <c r="W12" s="83">
        <f t="shared" si="6"/>
        <v>21</v>
      </c>
      <c r="X12" s="75">
        <f t="shared" si="6"/>
        <v>21</v>
      </c>
      <c r="Y12" s="72">
        <f t="shared" si="6"/>
        <v>1</v>
      </c>
      <c r="Z12" s="79">
        <f t="shared" si="6"/>
        <v>21</v>
      </c>
      <c r="AA12" s="82">
        <f t="shared" si="6"/>
        <v>21</v>
      </c>
      <c r="AB12" s="72">
        <f t="shared" si="6"/>
        <v>21</v>
      </c>
      <c r="AC12" s="79">
        <f t="shared" si="6"/>
        <v>21</v>
      </c>
      <c r="AD12" s="153">
        <f t="shared" si="6"/>
        <v>1</v>
      </c>
      <c r="AE12" s="154">
        <f t="shared" ref="AE12:AL13" si="7">COUNTIF($C$12:$T$13,M12)</f>
        <v>21</v>
      </c>
      <c r="AF12" s="155">
        <f t="shared" si="7"/>
        <v>21</v>
      </c>
      <c r="AG12" s="75">
        <f t="shared" si="7"/>
        <v>21</v>
      </c>
      <c r="AH12" s="72">
        <f t="shared" si="7"/>
        <v>21</v>
      </c>
      <c r="AI12" s="83">
        <f t="shared" si="7"/>
        <v>21</v>
      </c>
      <c r="AJ12" s="82">
        <f t="shared" si="7"/>
        <v>21</v>
      </c>
      <c r="AK12" s="72">
        <f t="shared" si="7"/>
        <v>21</v>
      </c>
      <c r="AL12" s="83">
        <f t="shared" si="7"/>
        <v>21</v>
      </c>
    </row>
    <row r="13" spans="1:38" x14ac:dyDescent="0.2">
      <c r="A13" s="570"/>
      <c r="B13" s="57"/>
      <c r="C13" s="105">
        <f>'начальные_1 курс'!E13</f>
        <v>203</v>
      </c>
      <c r="D13" s="101">
        <f>'начальные_1 курс'!I13</f>
        <v>207</v>
      </c>
      <c r="E13" s="111">
        <f>'начальные_1 курс'!M13</f>
        <v>0</v>
      </c>
      <c r="F13" s="121">
        <f>'начальные_2 курс'!E13</f>
        <v>211</v>
      </c>
      <c r="G13" s="101">
        <f>'начальные_2 курс'!I13</f>
        <v>212</v>
      </c>
      <c r="H13" s="111">
        <f>'начальные_2 курс'!M13</f>
        <v>0</v>
      </c>
      <c r="I13" s="105">
        <f>'начальные_3 курс'!E13</f>
        <v>0</v>
      </c>
      <c r="J13" s="101">
        <f>'начальные_3 курс'!I13</f>
        <v>0</v>
      </c>
      <c r="K13" s="111">
        <f>'начальные_3 курс'!M13</f>
        <v>0</v>
      </c>
      <c r="L13" s="105">
        <f>'прикладная инф'!E13</f>
        <v>308</v>
      </c>
      <c r="M13" s="101">
        <f>'прикладная инф'!I13</f>
        <v>310</v>
      </c>
      <c r="N13" s="106">
        <f>'прикладная инф'!M13</f>
        <v>307</v>
      </c>
      <c r="O13" s="121">
        <f>дошкольное!E13</f>
        <v>110</v>
      </c>
      <c r="P13" s="101">
        <f>дошкольное!I13</f>
        <v>304</v>
      </c>
      <c r="Q13" s="106">
        <f>дошкольное!M13</f>
        <v>0</v>
      </c>
      <c r="R13" s="121" t="str">
        <f>физра!E13</f>
        <v>с/з</v>
      </c>
      <c r="S13" s="101">
        <f>физра!I13</f>
        <v>107</v>
      </c>
      <c r="T13" s="111" t="str">
        <f>физра!M13</f>
        <v>103а</v>
      </c>
      <c r="U13" s="82">
        <f t="shared" si="6"/>
        <v>1</v>
      </c>
      <c r="V13" s="72">
        <f t="shared" si="6"/>
        <v>1</v>
      </c>
      <c r="W13" s="83">
        <f t="shared" si="6"/>
        <v>21</v>
      </c>
      <c r="X13" s="75">
        <f t="shared" si="6"/>
        <v>1</v>
      </c>
      <c r="Y13" s="72">
        <f t="shared" si="6"/>
        <v>1</v>
      </c>
      <c r="Z13" s="79">
        <f t="shared" si="6"/>
        <v>21</v>
      </c>
      <c r="AA13" s="82">
        <f t="shared" si="6"/>
        <v>21</v>
      </c>
      <c r="AB13" s="72">
        <f t="shared" si="6"/>
        <v>21</v>
      </c>
      <c r="AC13" s="79">
        <f t="shared" si="6"/>
        <v>21</v>
      </c>
      <c r="AD13" s="170">
        <f t="shared" si="6"/>
        <v>1</v>
      </c>
      <c r="AE13" s="154">
        <f t="shared" si="7"/>
        <v>1</v>
      </c>
      <c r="AF13" s="171">
        <f t="shared" si="7"/>
        <v>1</v>
      </c>
      <c r="AG13" s="75">
        <f t="shared" si="7"/>
        <v>1</v>
      </c>
      <c r="AH13" s="72">
        <f t="shared" si="7"/>
        <v>1</v>
      </c>
      <c r="AI13" s="83">
        <f t="shared" si="7"/>
        <v>21</v>
      </c>
      <c r="AJ13" s="82">
        <f t="shared" si="7"/>
        <v>1</v>
      </c>
      <c r="AK13" s="72">
        <f t="shared" si="7"/>
        <v>1</v>
      </c>
      <c r="AL13" s="83">
        <f t="shared" si="7"/>
        <v>1</v>
      </c>
    </row>
    <row r="14" spans="1:38" x14ac:dyDescent="0.2">
      <c r="A14" s="570"/>
      <c r="B14" s="61">
        <v>3</v>
      </c>
      <c r="C14" s="105">
        <f>'начальные_1 курс'!E14</f>
        <v>0</v>
      </c>
      <c r="D14" s="101">
        <f>'начальные_1 курс'!I14</f>
        <v>208</v>
      </c>
      <c r="E14" s="111">
        <f>'начальные_1 курс'!M14</f>
        <v>0</v>
      </c>
      <c r="F14" s="121">
        <f>'начальные_2 курс'!E14</f>
        <v>109</v>
      </c>
      <c r="G14" s="101">
        <f>'начальные_2 курс'!I14</f>
        <v>212</v>
      </c>
      <c r="H14" s="111">
        <f>'начальные_2 курс'!M14</f>
        <v>0</v>
      </c>
      <c r="I14" s="105">
        <f>'начальные_3 курс'!E14</f>
        <v>0</v>
      </c>
      <c r="J14" s="101">
        <f>'начальные_3 курс'!I14</f>
        <v>0</v>
      </c>
      <c r="K14" s="111">
        <f>'начальные_3 курс'!M14</f>
        <v>0</v>
      </c>
      <c r="L14" s="105">
        <f>'прикладная инф'!E14</f>
        <v>308</v>
      </c>
      <c r="M14" s="101">
        <f>'прикладная инф'!I14</f>
        <v>0</v>
      </c>
      <c r="N14" s="106">
        <f>'прикладная инф'!M14</f>
        <v>0</v>
      </c>
      <c r="O14" s="121">
        <f>дошкольное!E14</f>
        <v>0</v>
      </c>
      <c r="P14" s="101">
        <f>дошкольное!I14</f>
        <v>0</v>
      </c>
      <c r="Q14" s="106">
        <f>дошкольное!M14</f>
        <v>0</v>
      </c>
      <c r="R14" s="121">
        <f>физра!E14</f>
        <v>0</v>
      </c>
      <c r="S14" s="101">
        <f>физра!I14</f>
        <v>0</v>
      </c>
      <c r="T14" s="111">
        <f>физра!M14</f>
        <v>0</v>
      </c>
      <c r="U14" s="82">
        <f t="shared" ref="U14:AD15" si="8">COUNTIF($C$14:$T$15,C14)</f>
        <v>20</v>
      </c>
      <c r="V14" s="72">
        <f t="shared" si="8"/>
        <v>1</v>
      </c>
      <c r="W14" s="83">
        <f t="shared" si="8"/>
        <v>20</v>
      </c>
      <c r="X14" s="75">
        <f t="shared" si="8"/>
        <v>1</v>
      </c>
      <c r="Y14" s="72">
        <f t="shared" si="8"/>
        <v>1</v>
      </c>
      <c r="Z14" s="79">
        <f t="shared" si="8"/>
        <v>20</v>
      </c>
      <c r="AA14" s="82">
        <f t="shared" si="8"/>
        <v>20</v>
      </c>
      <c r="AB14" s="72">
        <f t="shared" si="8"/>
        <v>20</v>
      </c>
      <c r="AC14" s="79">
        <f t="shared" si="8"/>
        <v>20</v>
      </c>
      <c r="AD14" s="153">
        <f t="shared" si="8"/>
        <v>1</v>
      </c>
      <c r="AE14" s="154">
        <f t="shared" ref="AE14:AL15" si="9">COUNTIF($C$14:$T$15,M14)</f>
        <v>20</v>
      </c>
      <c r="AF14" s="155">
        <f t="shared" si="9"/>
        <v>20</v>
      </c>
      <c r="AG14" s="75">
        <f t="shared" si="9"/>
        <v>20</v>
      </c>
      <c r="AH14" s="72">
        <f t="shared" si="9"/>
        <v>20</v>
      </c>
      <c r="AI14" s="83">
        <f t="shared" si="9"/>
        <v>20</v>
      </c>
      <c r="AJ14" s="82">
        <f t="shared" si="9"/>
        <v>20</v>
      </c>
      <c r="AK14" s="72">
        <f t="shared" si="9"/>
        <v>20</v>
      </c>
      <c r="AL14" s="83">
        <f t="shared" si="9"/>
        <v>20</v>
      </c>
    </row>
    <row r="15" spans="1:38" x14ac:dyDescent="0.2">
      <c r="A15" s="570"/>
      <c r="B15" s="57"/>
      <c r="C15" s="105">
        <f>'начальные_1 курс'!E15</f>
        <v>203</v>
      </c>
      <c r="D15" s="101">
        <f>'начальные_1 курс'!I15</f>
        <v>207</v>
      </c>
      <c r="E15" s="111">
        <f>'начальные_1 курс'!M15</f>
        <v>0</v>
      </c>
      <c r="F15" s="121">
        <f>'начальные_2 курс'!E15</f>
        <v>211</v>
      </c>
      <c r="G15" s="101">
        <f>'начальные_2 курс'!I15</f>
        <v>106</v>
      </c>
      <c r="H15" s="111">
        <f>'начальные_2 курс'!M15</f>
        <v>0</v>
      </c>
      <c r="I15" s="105">
        <f>'начальные_3 курс'!E15</f>
        <v>0</v>
      </c>
      <c r="J15" s="101">
        <f>'начальные_3 курс'!I15</f>
        <v>0</v>
      </c>
      <c r="K15" s="111">
        <f>'начальные_3 курс'!M15</f>
        <v>0</v>
      </c>
      <c r="L15" s="105">
        <f>'прикладная инф'!E15</f>
        <v>311</v>
      </c>
      <c r="M15" s="101">
        <f>'прикладная инф'!I15</f>
        <v>310</v>
      </c>
      <c r="N15" s="106">
        <f>'прикладная инф'!M15</f>
        <v>307</v>
      </c>
      <c r="O15" s="121">
        <f>дошкольное!E15</f>
        <v>110</v>
      </c>
      <c r="P15" s="101">
        <f>дошкольное!I15</f>
        <v>304</v>
      </c>
      <c r="Q15" s="106">
        <f>дошкольное!M15</f>
        <v>0</v>
      </c>
      <c r="R15" s="121">
        <f>физра!E15</f>
        <v>204</v>
      </c>
      <c r="S15" s="101">
        <f>физра!I15</f>
        <v>107</v>
      </c>
      <c r="T15" s="111" t="str">
        <f>физра!M15</f>
        <v>с/з</v>
      </c>
      <c r="U15" s="82">
        <f t="shared" si="8"/>
        <v>1</v>
      </c>
      <c r="V15" s="72">
        <f t="shared" si="8"/>
        <v>1</v>
      </c>
      <c r="W15" s="83">
        <f t="shared" si="8"/>
        <v>20</v>
      </c>
      <c r="X15" s="75">
        <f t="shared" si="8"/>
        <v>1</v>
      </c>
      <c r="Y15" s="72">
        <f t="shared" si="8"/>
        <v>1</v>
      </c>
      <c r="Z15" s="79">
        <f t="shared" si="8"/>
        <v>20</v>
      </c>
      <c r="AA15" s="82">
        <f t="shared" si="8"/>
        <v>20</v>
      </c>
      <c r="AB15" s="72">
        <f t="shared" si="8"/>
        <v>20</v>
      </c>
      <c r="AC15" s="79">
        <f t="shared" si="8"/>
        <v>20</v>
      </c>
      <c r="AD15" s="153">
        <f t="shared" si="8"/>
        <v>1</v>
      </c>
      <c r="AE15" s="154">
        <f t="shared" si="9"/>
        <v>1</v>
      </c>
      <c r="AF15" s="155">
        <f t="shared" si="9"/>
        <v>1</v>
      </c>
      <c r="AG15" s="75">
        <f t="shared" si="9"/>
        <v>1</v>
      </c>
      <c r="AH15" s="72">
        <f t="shared" si="9"/>
        <v>1</v>
      </c>
      <c r="AI15" s="83">
        <f t="shared" si="9"/>
        <v>20</v>
      </c>
      <c r="AJ15" s="82">
        <f t="shared" si="9"/>
        <v>1</v>
      </c>
      <c r="AK15" s="72">
        <f t="shared" si="9"/>
        <v>1</v>
      </c>
      <c r="AL15" s="83">
        <f t="shared" si="9"/>
        <v>1</v>
      </c>
    </row>
    <row r="16" spans="1:38" x14ac:dyDescent="0.2">
      <c r="A16" s="570"/>
      <c r="B16" s="61">
        <v>4</v>
      </c>
      <c r="C16" s="105">
        <f>'начальные_1 курс'!E16</f>
        <v>0</v>
      </c>
      <c r="D16" s="101">
        <f>'начальные_1 курс'!I16</f>
        <v>0</v>
      </c>
      <c r="E16" s="111">
        <f>'начальные_1 курс'!M16</f>
        <v>0</v>
      </c>
      <c r="F16" s="121">
        <f>'начальные_2 курс'!E16</f>
        <v>211</v>
      </c>
      <c r="G16" s="101">
        <f>'начальные_2 курс'!I16</f>
        <v>0</v>
      </c>
      <c r="H16" s="111">
        <f>'начальные_2 курс'!M16</f>
        <v>0</v>
      </c>
      <c r="I16" s="105">
        <f>'начальные_3 курс'!E16</f>
        <v>0</v>
      </c>
      <c r="J16" s="101">
        <f>'начальные_3 курс'!I16</f>
        <v>0</v>
      </c>
      <c r="K16" s="111">
        <f>'начальные_3 курс'!M16</f>
        <v>0</v>
      </c>
      <c r="L16" s="105">
        <f>'прикладная инф'!E16</f>
        <v>0</v>
      </c>
      <c r="M16" s="101">
        <f>'прикладная инф'!I16</f>
        <v>0</v>
      </c>
      <c r="N16" s="106">
        <f>'прикладная инф'!M16</f>
        <v>0</v>
      </c>
      <c r="O16" s="121">
        <f>дошкольное!E16</f>
        <v>0</v>
      </c>
      <c r="P16" s="101">
        <f>дошкольное!I16</f>
        <v>0</v>
      </c>
      <c r="Q16" s="106">
        <f>дошкольное!M16</f>
        <v>0</v>
      </c>
      <c r="R16" s="121">
        <f>физра!E16</f>
        <v>0</v>
      </c>
      <c r="S16" s="101">
        <f>физра!I16</f>
        <v>208</v>
      </c>
      <c r="T16" s="111">
        <f>физра!M16</f>
        <v>0</v>
      </c>
      <c r="U16" s="82">
        <f t="shared" ref="U16:AD17" si="10">COUNTIF($C$16:$T$17,C16)</f>
        <v>22</v>
      </c>
      <c r="V16" s="72">
        <f t="shared" si="10"/>
        <v>22</v>
      </c>
      <c r="W16" s="83">
        <f t="shared" si="10"/>
        <v>22</v>
      </c>
      <c r="X16" s="75">
        <f t="shared" si="10"/>
        <v>1</v>
      </c>
      <c r="Y16" s="72">
        <f t="shared" si="10"/>
        <v>22</v>
      </c>
      <c r="Z16" s="79">
        <f t="shared" si="10"/>
        <v>22</v>
      </c>
      <c r="AA16" s="82">
        <f t="shared" si="10"/>
        <v>22</v>
      </c>
      <c r="AB16" s="72">
        <f t="shared" si="10"/>
        <v>22</v>
      </c>
      <c r="AC16" s="79">
        <f t="shared" si="10"/>
        <v>22</v>
      </c>
      <c r="AD16" s="153">
        <f t="shared" si="10"/>
        <v>22</v>
      </c>
      <c r="AE16" s="154">
        <f t="shared" ref="AE16:AL17" si="11">COUNTIF($C$16:$T$17,M16)</f>
        <v>22</v>
      </c>
      <c r="AF16" s="155">
        <f t="shared" si="11"/>
        <v>22</v>
      </c>
      <c r="AG16" s="75">
        <f t="shared" si="11"/>
        <v>22</v>
      </c>
      <c r="AH16" s="72">
        <f t="shared" si="11"/>
        <v>22</v>
      </c>
      <c r="AI16" s="83">
        <f t="shared" si="11"/>
        <v>22</v>
      </c>
      <c r="AJ16" s="82">
        <f t="shared" si="11"/>
        <v>22</v>
      </c>
      <c r="AK16" s="72">
        <f t="shared" si="11"/>
        <v>1</v>
      </c>
      <c r="AL16" s="83">
        <f t="shared" si="11"/>
        <v>22</v>
      </c>
    </row>
    <row r="17" spans="1:38" x14ac:dyDescent="0.2">
      <c r="A17" s="570"/>
      <c r="B17" s="57"/>
      <c r="C17" s="105">
        <f>'начальные_1 курс'!E17</f>
        <v>203</v>
      </c>
      <c r="D17" s="101">
        <f>'начальные_1 курс'!I17</f>
        <v>207</v>
      </c>
      <c r="E17" s="111">
        <f>'начальные_1 курс'!M17</f>
        <v>0</v>
      </c>
      <c r="F17" s="121">
        <f>'начальные_2 курс'!E17</f>
        <v>109</v>
      </c>
      <c r="G17" s="101">
        <f>'начальные_2 курс'!I17</f>
        <v>106</v>
      </c>
      <c r="H17" s="111">
        <f>'начальные_2 курс'!M17</f>
        <v>0</v>
      </c>
      <c r="I17" s="105">
        <f>'начальные_3 курс'!E17</f>
        <v>0</v>
      </c>
      <c r="J17" s="101">
        <f>'начальные_3 курс'!I17</f>
        <v>0</v>
      </c>
      <c r="K17" s="111">
        <f>'начальные_3 курс'!M17</f>
        <v>0</v>
      </c>
      <c r="L17" s="105">
        <f>'прикладная инф'!E17</f>
        <v>311</v>
      </c>
      <c r="M17" s="101">
        <f>'прикладная инф'!I17</f>
        <v>310</v>
      </c>
      <c r="N17" s="106">
        <f>'прикладная инф'!M17</f>
        <v>307</v>
      </c>
      <c r="O17" s="121" t="str">
        <f>дошкольное!E17</f>
        <v>201а</v>
      </c>
      <c r="P17" s="101">
        <f>дошкольное!I17</f>
        <v>304</v>
      </c>
      <c r="Q17" s="106">
        <f>дошкольное!M17</f>
        <v>0</v>
      </c>
      <c r="R17" s="121">
        <f>физра!E17</f>
        <v>204</v>
      </c>
      <c r="S17" s="101">
        <f>физра!I17</f>
        <v>107</v>
      </c>
      <c r="T17" s="111" t="str">
        <f>физра!M17</f>
        <v>с/з</v>
      </c>
      <c r="U17" s="82">
        <f t="shared" si="10"/>
        <v>1</v>
      </c>
      <c r="V17" s="72">
        <f t="shared" si="10"/>
        <v>1</v>
      </c>
      <c r="W17" s="83">
        <f t="shared" si="10"/>
        <v>22</v>
      </c>
      <c r="X17" s="75">
        <f t="shared" si="10"/>
        <v>1</v>
      </c>
      <c r="Y17" s="72">
        <f t="shared" si="10"/>
        <v>1</v>
      </c>
      <c r="Z17" s="79">
        <f t="shared" si="10"/>
        <v>22</v>
      </c>
      <c r="AA17" s="82">
        <f t="shared" si="10"/>
        <v>22</v>
      </c>
      <c r="AB17" s="72">
        <f t="shared" si="10"/>
        <v>22</v>
      </c>
      <c r="AC17" s="79">
        <f t="shared" si="10"/>
        <v>22</v>
      </c>
      <c r="AD17" s="153">
        <f t="shared" si="10"/>
        <v>1</v>
      </c>
      <c r="AE17" s="154">
        <f t="shared" si="11"/>
        <v>1</v>
      </c>
      <c r="AF17" s="155">
        <f t="shared" si="11"/>
        <v>1</v>
      </c>
      <c r="AG17" s="75">
        <f t="shared" si="11"/>
        <v>1</v>
      </c>
      <c r="AH17" s="72">
        <f t="shared" si="11"/>
        <v>1</v>
      </c>
      <c r="AI17" s="83">
        <f t="shared" si="11"/>
        <v>22</v>
      </c>
      <c r="AJ17" s="82">
        <f t="shared" si="11"/>
        <v>1</v>
      </c>
      <c r="AK17" s="72">
        <f t="shared" si="11"/>
        <v>1</v>
      </c>
      <c r="AL17" s="83">
        <f t="shared" si="11"/>
        <v>1</v>
      </c>
    </row>
    <row r="18" spans="1:38" x14ac:dyDescent="0.2">
      <c r="A18" s="570"/>
      <c r="B18" s="61">
        <v>5</v>
      </c>
      <c r="C18" s="105">
        <f>'начальные_1 курс'!E18</f>
        <v>0</v>
      </c>
      <c r="D18" s="101">
        <f>'начальные_1 курс'!I18</f>
        <v>0</v>
      </c>
      <c r="E18" s="111">
        <f>'начальные_1 курс'!M18</f>
        <v>0</v>
      </c>
      <c r="F18" s="121">
        <f>'начальные_2 курс'!E18</f>
        <v>0</v>
      </c>
      <c r="G18" s="101">
        <f>'начальные_2 курс'!I18</f>
        <v>0</v>
      </c>
      <c r="H18" s="111">
        <f>'начальные_2 курс'!M18</f>
        <v>0</v>
      </c>
      <c r="I18" s="105">
        <f>'начальные_3 курс'!E18</f>
        <v>0</v>
      </c>
      <c r="J18" s="101">
        <f>'начальные_3 курс'!I18</f>
        <v>0</v>
      </c>
      <c r="K18" s="111">
        <f>'начальные_3 курс'!M18</f>
        <v>0</v>
      </c>
      <c r="L18" s="105">
        <f>'прикладная инф'!E18</f>
        <v>0</v>
      </c>
      <c r="M18" s="101">
        <f>'прикладная инф'!I18</f>
        <v>0</v>
      </c>
      <c r="N18" s="106">
        <f>'прикладная инф'!M18</f>
        <v>0</v>
      </c>
      <c r="O18" s="121">
        <f>дошкольное!E18</f>
        <v>0</v>
      </c>
      <c r="P18" s="101">
        <f>дошкольное!I18</f>
        <v>0</v>
      </c>
      <c r="Q18" s="106">
        <f>дошкольное!M18</f>
        <v>0</v>
      </c>
      <c r="R18" s="121">
        <f>физра!E18</f>
        <v>0</v>
      </c>
      <c r="S18" s="101">
        <f>физра!I18</f>
        <v>0</v>
      </c>
      <c r="T18" s="111">
        <f>физра!M18</f>
        <v>0</v>
      </c>
      <c r="U18" s="82">
        <f t="shared" ref="U18:AD19" si="12">COUNTIF($C$18:$T$19,C18)</f>
        <v>33</v>
      </c>
      <c r="V18" s="72">
        <f t="shared" si="12"/>
        <v>33</v>
      </c>
      <c r="W18" s="83">
        <f t="shared" si="12"/>
        <v>33</v>
      </c>
      <c r="X18" s="75">
        <f t="shared" si="12"/>
        <v>33</v>
      </c>
      <c r="Y18" s="72">
        <f t="shared" si="12"/>
        <v>33</v>
      </c>
      <c r="Z18" s="79">
        <f t="shared" si="12"/>
        <v>33</v>
      </c>
      <c r="AA18" s="82">
        <f t="shared" si="12"/>
        <v>33</v>
      </c>
      <c r="AB18" s="72">
        <f t="shared" si="12"/>
        <v>33</v>
      </c>
      <c r="AC18" s="79">
        <f t="shared" si="12"/>
        <v>33</v>
      </c>
      <c r="AD18" s="153">
        <f t="shared" si="12"/>
        <v>33</v>
      </c>
      <c r="AE18" s="154">
        <f t="shared" ref="AE18:AL19" si="13">COUNTIF($C$18:$T$19,M18)</f>
        <v>33</v>
      </c>
      <c r="AF18" s="155">
        <f t="shared" si="13"/>
        <v>33</v>
      </c>
      <c r="AG18" s="75">
        <f t="shared" si="13"/>
        <v>33</v>
      </c>
      <c r="AH18" s="72">
        <f t="shared" si="13"/>
        <v>33</v>
      </c>
      <c r="AI18" s="83">
        <f t="shared" si="13"/>
        <v>33</v>
      </c>
      <c r="AJ18" s="82">
        <f t="shared" si="13"/>
        <v>33</v>
      </c>
      <c r="AK18" s="72">
        <f t="shared" si="13"/>
        <v>33</v>
      </c>
      <c r="AL18" s="83">
        <f t="shared" si="13"/>
        <v>33</v>
      </c>
    </row>
    <row r="19" spans="1:38" ht="13.5" thickBot="1" x14ac:dyDescent="0.25">
      <c r="A19" s="571"/>
      <c r="B19" s="62"/>
      <c r="C19" s="113">
        <f>'начальные_1 курс'!E19</f>
        <v>0</v>
      </c>
      <c r="D19" s="114">
        <f>'начальные_1 курс'!I19</f>
        <v>0</v>
      </c>
      <c r="E19" s="115">
        <f>'начальные_1 курс'!M19</f>
        <v>0</v>
      </c>
      <c r="F19" s="127">
        <f>'начальные_2 курс'!E19</f>
        <v>0</v>
      </c>
      <c r="G19" s="114">
        <f>'начальные_2 курс'!I19</f>
        <v>0</v>
      </c>
      <c r="H19" s="115">
        <f>'начальные_2 курс'!M19</f>
        <v>0</v>
      </c>
      <c r="I19" s="107">
        <f>'начальные_3 курс'!E19</f>
        <v>0</v>
      </c>
      <c r="J19" s="108">
        <f>'начальные_3 курс'!I19</f>
        <v>0</v>
      </c>
      <c r="K19" s="112">
        <f>'начальные_3 курс'!M19</f>
        <v>0</v>
      </c>
      <c r="L19" s="113">
        <f>'прикладная инф'!E19</f>
        <v>0</v>
      </c>
      <c r="M19" s="114">
        <f>'прикладная инф'!I19</f>
        <v>0</v>
      </c>
      <c r="N19" s="116">
        <f>'прикладная инф'!M19</f>
        <v>307</v>
      </c>
      <c r="O19" s="125">
        <f>дошкольное!E19</f>
        <v>0</v>
      </c>
      <c r="P19" s="108">
        <f>дошкольное!I19</f>
        <v>0</v>
      </c>
      <c r="Q19" s="109">
        <f>дошкольное!M19</f>
        <v>0</v>
      </c>
      <c r="R19" s="125">
        <f>физра!E19</f>
        <v>204</v>
      </c>
      <c r="S19" s="108">
        <f>физра!I19</f>
        <v>0</v>
      </c>
      <c r="T19" s="112" t="str">
        <f>физра!M19</f>
        <v>103а</v>
      </c>
      <c r="U19" s="84">
        <f t="shared" si="12"/>
        <v>33</v>
      </c>
      <c r="V19" s="85">
        <f t="shared" si="12"/>
        <v>33</v>
      </c>
      <c r="W19" s="86">
        <f t="shared" si="12"/>
        <v>33</v>
      </c>
      <c r="X19" s="100">
        <f t="shared" si="12"/>
        <v>33</v>
      </c>
      <c r="Y19" s="85">
        <f t="shared" si="12"/>
        <v>33</v>
      </c>
      <c r="Z19" s="126">
        <f t="shared" si="12"/>
        <v>33</v>
      </c>
      <c r="AA19" s="84">
        <f t="shared" si="12"/>
        <v>33</v>
      </c>
      <c r="AB19" s="85">
        <f t="shared" si="12"/>
        <v>33</v>
      </c>
      <c r="AC19" s="126">
        <f t="shared" si="12"/>
        <v>33</v>
      </c>
      <c r="AD19" s="156">
        <f t="shared" si="12"/>
        <v>33</v>
      </c>
      <c r="AE19" s="157">
        <f t="shared" si="13"/>
        <v>33</v>
      </c>
      <c r="AF19" s="158">
        <f t="shared" si="13"/>
        <v>1</v>
      </c>
      <c r="AG19" s="100">
        <f t="shared" si="13"/>
        <v>33</v>
      </c>
      <c r="AH19" s="85">
        <f t="shared" si="13"/>
        <v>33</v>
      </c>
      <c r="AI19" s="86">
        <f t="shared" si="13"/>
        <v>33</v>
      </c>
      <c r="AJ19" s="84">
        <f t="shared" si="13"/>
        <v>1</v>
      </c>
      <c r="AK19" s="85">
        <f t="shared" si="13"/>
        <v>33</v>
      </c>
      <c r="AL19" s="86">
        <f t="shared" si="13"/>
        <v>1</v>
      </c>
    </row>
    <row r="20" spans="1:38" x14ac:dyDescent="0.2">
      <c r="A20" s="572" t="s">
        <v>1</v>
      </c>
      <c r="B20" s="671">
        <v>1</v>
      </c>
      <c r="C20" s="102">
        <f>'начальные_1 курс'!E20</f>
        <v>0</v>
      </c>
      <c r="D20" s="103">
        <f>'начальные_1 курс'!I20</f>
        <v>0</v>
      </c>
      <c r="E20" s="110">
        <f>'начальные_1 курс'!M20</f>
        <v>0</v>
      </c>
      <c r="F20" s="123">
        <f>'начальные_2 курс'!E20</f>
        <v>0</v>
      </c>
      <c r="G20" s="103">
        <f>'начальные_2 курс'!I20</f>
        <v>0</v>
      </c>
      <c r="H20" s="110">
        <f>'начальные_2 курс'!M20</f>
        <v>0</v>
      </c>
      <c r="I20" s="117">
        <f>'начальные_3 курс'!E20</f>
        <v>0</v>
      </c>
      <c r="J20" s="118">
        <f>'начальные_3 курс'!I20</f>
        <v>0</v>
      </c>
      <c r="K20" s="119">
        <f>'начальные_3 курс'!M20</f>
        <v>0</v>
      </c>
      <c r="L20" s="102">
        <f>'прикладная инф'!E20</f>
        <v>311</v>
      </c>
      <c r="M20" s="103">
        <f>'прикладная инф'!I20</f>
        <v>0</v>
      </c>
      <c r="N20" s="104">
        <f>'прикладная инф'!M20</f>
        <v>0</v>
      </c>
      <c r="O20" s="123">
        <f>дошкольное!E20</f>
        <v>208</v>
      </c>
      <c r="P20" s="103">
        <f>дошкольное!I20</f>
        <v>304</v>
      </c>
      <c r="Q20" s="104">
        <f>дошкольное!M20</f>
        <v>0</v>
      </c>
      <c r="R20" s="123">
        <f>физра!E20</f>
        <v>0</v>
      </c>
      <c r="S20" s="103">
        <f>физра!I20</f>
        <v>0</v>
      </c>
      <c r="T20" s="110">
        <f>физра!M20</f>
        <v>0</v>
      </c>
      <c r="U20" s="96">
        <f t="shared" ref="U20:AD21" si="14">COUNTIF($C$20:$T$21,C20)</f>
        <v>27</v>
      </c>
      <c r="V20" s="97">
        <f t="shared" si="14"/>
        <v>27</v>
      </c>
      <c r="W20" s="98">
        <f t="shared" si="14"/>
        <v>27</v>
      </c>
      <c r="X20" s="99">
        <f t="shared" si="14"/>
        <v>27</v>
      </c>
      <c r="Y20" s="97">
        <f t="shared" si="14"/>
        <v>27</v>
      </c>
      <c r="Z20" s="124">
        <f t="shared" si="14"/>
        <v>27</v>
      </c>
      <c r="AA20" s="80">
        <f t="shared" si="14"/>
        <v>27</v>
      </c>
      <c r="AB20" s="77">
        <f t="shared" si="14"/>
        <v>27</v>
      </c>
      <c r="AC20" s="78">
        <f t="shared" si="14"/>
        <v>27</v>
      </c>
      <c r="AD20" s="159">
        <f t="shared" si="14"/>
        <v>1</v>
      </c>
      <c r="AE20" s="160">
        <f t="shared" ref="AE20:AL21" si="15">COUNTIF($C$20:$T$21,M20)</f>
        <v>27</v>
      </c>
      <c r="AF20" s="161">
        <f t="shared" si="15"/>
        <v>27</v>
      </c>
      <c r="AG20" s="99">
        <f t="shared" si="15"/>
        <v>1</v>
      </c>
      <c r="AH20" s="97">
        <f t="shared" si="15"/>
        <v>1</v>
      </c>
      <c r="AI20" s="98">
        <f t="shared" si="15"/>
        <v>27</v>
      </c>
      <c r="AJ20" s="96">
        <f t="shared" si="15"/>
        <v>27</v>
      </c>
      <c r="AK20" s="97">
        <f t="shared" si="15"/>
        <v>27</v>
      </c>
      <c r="AL20" s="98">
        <f t="shared" si="15"/>
        <v>27</v>
      </c>
    </row>
    <row r="21" spans="1:38" x14ac:dyDescent="0.2">
      <c r="A21" s="573"/>
      <c r="B21" s="672"/>
      <c r="C21" s="105" t="str">
        <f>'начальные_1 курс'!E21</f>
        <v>с/з</v>
      </c>
      <c r="D21" s="101">
        <f>'начальные_1 курс'!I21</f>
        <v>207</v>
      </c>
      <c r="E21" s="111">
        <f>'начальные_1 курс'!M21</f>
        <v>0</v>
      </c>
      <c r="F21" s="121">
        <f>'начальные_2 курс'!E21</f>
        <v>0</v>
      </c>
      <c r="G21" s="101">
        <f>'начальные_2 курс'!I21</f>
        <v>0</v>
      </c>
      <c r="H21" s="111">
        <f>'начальные_2 курс'!M21</f>
        <v>0</v>
      </c>
      <c r="I21" s="105">
        <f>'начальные_3 курс'!E21</f>
        <v>0</v>
      </c>
      <c r="J21" s="101">
        <f>'начальные_3 курс'!I21</f>
        <v>0</v>
      </c>
      <c r="K21" s="111">
        <f>'начальные_3 курс'!M21</f>
        <v>0</v>
      </c>
      <c r="L21" s="105">
        <f>'прикладная инф'!E21</f>
        <v>310</v>
      </c>
      <c r="M21" s="101">
        <f>'прикладная инф'!I21</f>
        <v>0</v>
      </c>
      <c r="N21" s="106">
        <f>'прикладная инф'!M21</f>
        <v>0</v>
      </c>
      <c r="O21" s="121">
        <f>дошкольное!E21</f>
        <v>110</v>
      </c>
      <c r="P21" s="101">
        <f>дошкольное!I21</f>
        <v>301</v>
      </c>
      <c r="Q21" s="106">
        <f>дошкольное!M21</f>
        <v>0</v>
      </c>
      <c r="R21" s="121">
        <f>физра!E21</f>
        <v>204</v>
      </c>
      <c r="S21" s="101">
        <f>физра!I21</f>
        <v>0</v>
      </c>
      <c r="T21" s="111">
        <f>физра!M21</f>
        <v>0</v>
      </c>
      <c r="U21" s="82">
        <f t="shared" si="14"/>
        <v>1</v>
      </c>
      <c r="V21" s="72">
        <f t="shared" si="14"/>
        <v>1</v>
      </c>
      <c r="W21" s="83">
        <f t="shared" si="14"/>
        <v>27</v>
      </c>
      <c r="X21" s="75">
        <f t="shared" si="14"/>
        <v>27</v>
      </c>
      <c r="Y21" s="72">
        <f t="shared" si="14"/>
        <v>27</v>
      </c>
      <c r="Z21" s="79">
        <f t="shared" si="14"/>
        <v>27</v>
      </c>
      <c r="AA21" s="82">
        <f t="shared" si="14"/>
        <v>27</v>
      </c>
      <c r="AB21" s="72">
        <f t="shared" si="14"/>
        <v>27</v>
      </c>
      <c r="AC21" s="79">
        <f t="shared" si="14"/>
        <v>27</v>
      </c>
      <c r="AD21" s="153">
        <f t="shared" si="14"/>
        <v>1</v>
      </c>
      <c r="AE21" s="154">
        <f t="shared" si="15"/>
        <v>27</v>
      </c>
      <c r="AF21" s="155">
        <f t="shared" si="15"/>
        <v>27</v>
      </c>
      <c r="AG21" s="75">
        <f t="shared" si="15"/>
        <v>1</v>
      </c>
      <c r="AH21" s="72">
        <f t="shared" si="15"/>
        <v>1</v>
      </c>
      <c r="AI21" s="83">
        <f t="shared" si="15"/>
        <v>27</v>
      </c>
      <c r="AJ21" s="82">
        <f t="shared" si="15"/>
        <v>1</v>
      </c>
      <c r="AK21" s="72">
        <f t="shared" si="15"/>
        <v>27</v>
      </c>
      <c r="AL21" s="83">
        <f t="shared" si="15"/>
        <v>27</v>
      </c>
    </row>
    <row r="22" spans="1:38" x14ac:dyDescent="0.2">
      <c r="A22" s="573"/>
      <c r="B22" s="58">
        <v>2</v>
      </c>
      <c r="C22" s="105">
        <f>'начальные_1 курс'!E22</f>
        <v>212</v>
      </c>
      <c r="D22" s="101">
        <f>'начальные_1 курс'!I22</f>
        <v>207</v>
      </c>
      <c r="E22" s="111">
        <f>'начальные_1 курс'!M22</f>
        <v>0</v>
      </c>
      <c r="F22" s="121">
        <f>'начальные_2 курс'!E22</f>
        <v>0</v>
      </c>
      <c r="G22" s="101">
        <f>'начальные_2 курс'!I22</f>
        <v>0</v>
      </c>
      <c r="H22" s="111">
        <f>'начальные_2 курс'!M22</f>
        <v>0</v>
      </c>
      <c r="I22" s="105">
        <f>'начальные_3 курс'!E22</f>
        <v>0</v>
      </c>
      <c r="J22" s="101">
        <f>'начальные_3 курс'!I22</f>
        <v>0</v>
      </c>
      <c r="K22" s="111">
        <f>'начальные_3 курс'!M22</f>
        <v>0</v>
      </c>
      <c r="L22" s="105">
        <f>'прикладная инф'!E22</f>
        <v>310</v>
      </c>
      <c r="M22" s="101">
        <f>'прикладная инф'!I22</f>
        <v>208</v>
      </c>
      <c r="N22" s="106">
        <f>'прикладная инф'!M22</f>
        <v>0</v>
      </c>
      <c r="O22" s="121">
        <f>дошкольное!E22</f>
        <v>0</v>
      </c>
      <c r="P22" s="101">
        <f>дошкольное!I22</f>
        <v>301</v>
      </c>
      <c r="Q22" s="106">
        <f>дошкольное!M22</f>
        <v>0</v>
      </c>
      <c r="R22" s="121">
        <f>физра!E22</f>
        <v>0</v>
      </c>
      <c r="S22" s="101">
        <f>физра!I22</f>
        <v>0</v>
      </c>
      <c r="T22" s="111" t="str">
        <f>физра!M22</f>
        <v>с/з</v>
      </c>
      <c r="U22" s="82">
        <f t="shared" ref="U22:AD23" si="16">COUNTIF($C$22:$T$23,C22)</f>
        <v>1</v>
      </c>
      <c r="V22" s="72">
        <f t="shared" si="16"/>
        <v>1</v>
      </c>
      <c r="W22" s="83">
        <f t="shared" si="16"/>
        <v>18</v>
      </c>
      <c r="X22" s="75">
        <f t="shared" si="16"/>
        <v>18</v>
      </c>
      <c r="Y22" s="72">
        <f t="shared" si="16"/>
        <v>18</v>
      </c>
      <c r="Z22" s="79">
        <f t="shared" si="16"/>
        <v>18</v>
      </c>
      <c r="AA22" s="82">
        <f t="shared" si="16"/>
        <v>18</v>
      </c>
      <c r="AB22" s="72">
        <f t="shared" si="16"/>
        <v>18</v>
      </c>
      <c r="AC22" s="79">
        <f t="shared" si="16"/>
        <v>18</v>
      </c>
      <c r="AD22" s="153">
        <f t="shared" si="16"/>
        <v>1</v>
      </c>
      <c r="AE22" s="154">
        <f t="shared" ref="AE22:AL23" si="17">COUNTIF($C$22:$T$23,M22)</f>
        <v>1</v>
      </c>
      <c r="AF22" s="155">
        <f t="shared" si="17"/>
        <v>18</v>
      </c>
      <c r="AG22" s="75">
        <f t="shared" si="17"/>
        <v>18</v>
      </c>
      <c r="AH22" s="72">
        <f t="shared" si="17"/>
        <v>1</v>
      </c>
      <c r="AI22" s="83">
        <f t="shared" si="17"/>
        <v>18</v>
      </c>
      <c r="AJ22" s="82">
        <f t="shared" si="17"/>
        <v>18</v>
      </c>
      <c r="AK22" s="72">
        <f t="shared" si="17"/>
        <v>18</v>
      </c>
      <c r="AL22" s="83">
        <f t="shared" si="17"/>
        <v>2</v>
      </c>
    </row>
    <row r="23" spans="1:38" x14ac:dyDescent="0.2">
      <c r="A23" s="573"/>
      <c r="B23" s="58"/>
      <c r="C23" s="105">
        <f>'начальные_1 курс'!E23</f>
        <v>203</v>
      </c>
      <c r="D23" s="101">
        <f>'начальные_1 курс'!I23</f>
        <v>201</v>
      </c>
      <c r="E23" s="111">
        <f>'начальные_1 курс'!M23</f>
        <v>0</v>
      </c>
      <c r="F23" s="121">
        <f>'начальные_2 курс'!E23</f>
        <v>211</v>
      </c>
      <c r="G23" s="101">
        <f>'начальные_2 курс'!I23</f>
        <v>109</v>
      </c>
      <c r="H23" s="111">
        <f>'начальные_2 курс'!M23</f>
        <v>0</v>
      </c>
      <c r="I23" s="105">
        <f>'начальные_3 курс'!E23</f>
        <v>0</v>
      </c>
      <c r="J23" s="101">
        <f>'начальные_3 курс'!I23</f>
        <v>0</v>
      </c>
      <c r="K23" s="111">
        <f>'начальные_3 курс'!M23</f>
        <v>0</v>
      </c>
      <c r="L23" s="105">
        <f>'прикладная инф'!E23</f>
        <v>311</v>
      </c>
      <c r="M23" s="101">
        <f>'прикладная инф'!I23</f>
        <v>308</v>
      </c>
      <c r="N23" s="106" t="str">
        <f>'прикладная инф'!M23</f>
        <v>с/з</v>
      </c>
      <c r="O23" s="121">
        <f>дошкольное!E23</f>
        <v>110</v>
      </c>
      <c r="P23" s="101">
        <f>дошкольное!I23</f>
        <v>304</v>
      </c>
      <c r="Q23" s="106">
        <f>дошкольное!M23</f>
        <v>0</v>
      </c>
      <c r="R23" s="121">
        <f>физра!E23</f>
        <v>204</v>
      </c>
      <c r="S23" s="101">
        <f>физра!I23</f>
        <v>107</v>
      </c>
      <c r="T23" s="111" t="str">
        <f>физра!M23</f>
        <v>103а</v>
      </c>
      <c r="U23" s="82">
        <f t="shared" si="16"/>
        <v>1</v>
      </c>
      <c r="V23" s="72">
        <f t="shared" si="16"/>
        <v>1</v>
      </c>
      <c r="W23" s="83">
        <f t="shared" si="16"/>
        <v>18</v>
      </c>
      <c r="X23" s="75">
        <f t="shared" si="16"/>
        <v>1</v>
      </c>
      <c r="Y23" s="72">
        <f t="shared" si="16"/>
        <v>1</v>
      </c>
      <c r="Z23" s="79">
        <f t="shared" si="16"/>
        <v>18</v>
      </c>
      <c r="AA23" s="82">
        <f t="shared" si="16"/>
        <v>18</v>
      </c>
      <c r="AB23" s="72">
        <f t="shared" si="16"/>
        <v>18</v>
      </c>
      <c r="AC23" s="79">
        <f t="shared" si="16"/>
        <v>18</v>
      </c>
      <c r="AD23" s="153">
        <f t="shared" si="16"/>
        <v>1</v>
      </c>
      <c r="AE23" s="154">
        <f t="shared" si="17"/>
        <v>1</v>
      </c>
      <c r="AF23" s="155">
        <f t="shared" si="17"/>
        <v>2</v>
      </c>
      <c r="AG23" s="75">
        <f t="shared" si="17"/>
        <v>1</v>
      </c>
      <c r="AH23" s="72">
        <f t="shared" si="17"/>
        <v>1</v>
      </c>
      <c r="AI23" s="83">
        <f t="shared" si="17"/>
        <v>18</v>
      </c>
      <c r="AJ23" s="82">
        <f t="shared" si="17"/>
        <v>1</v>
      </c>
      <c r="AK23" s="72">
        <f t="shared" si="17"/>
        <v>1</v>
      </c>
      <c r="AL23" s="83">
        <f t="shared" si="17"/>
        <v>1</v>
      </c>
    </row>
    <row r="24" spans="1:38" x14ac:dyDescent="0.2">
      <c r="A24" s="573"/>
      <c r="B24" s="63">
        <v>3</v>
      </c>
      <c r="C24" s="105">
        <f>'начальные_1 курс'!E24</f>
        <v>203</v>
      </c>
      <c r="D24" s="101">
        <f>'начальные_1 курс'!I24</f>
        <v>201</v>
      </c>
      <c r="E24" s="111">
        <f>'начальные_1 курс'!M24</f>
        <v>0</v>
      </c>
      <c r="F24" s="121">
        <f>'начальные_2 курс'!E24</f>
        <v>0</v>
      </c>
      <c r="G24" s="101">
        <f>'начальные_2 курс'!I24</f>
        <v>0</v>
      </c>
      <c r="H24" s="111">
        <f>'начальные_2 курс'!M24</f>
        <v>0</v>
      </c>
      <c r="I24" s="105">
        <f>'начальные_3 курс'!E24</f>
        <v>0</v>
      </c>
      <c r="J24" s="101">
        <f>'начальные_3 курс'!I24</f>
        <v>0</v>
      </c>
      <c r="K24" s="111">
        <f>'начальные_3 курс'!M24</f>
        <v>0</v>
      </c>
      <c r="L24" s="105">
        <f>'прикладная инф'!E24</f>
        <v>208</v>
      </c>
      <c r="M24" s="101">
        <f>'прикладная инф'!I24</f>
        <v>0</v>
      </c>
      <c r="N24" s="106">
        <f>'прикладная инф'!M24</f>
        <v>0</v>
      </c>
      <c r="O24" s="121">
        <f>дошкольное!E24</f>
        <v>0</v>
      </c>
      <c r="P24" s="101">
        <f>дошкольное!I24</f>
        <v>0</v>
      </c>
      <c r="Q24" s="106">
        <f>дошкольное!M24</f>
        <v>0</v>
      </c>
      <c r="R24" s="121">
        <f>физра!E24</f>
        <v>0</v>
      </c>
      <c r="S24" s="101">
        <f>физра!I24</f>
        <v>107</v>
      </c>
      <c r="T24" s="111">
        <f>физра!M24</f>
        <v>0</v>
      </c>
      <c r="U24" s="82">
        <f t="shared" ref="U24:AD25" si="18">COUNTIF($C$24:$T$25,C24)</f>
        <v>1</v>
      </c>
      <c r="V24" s="72">
        <f t="shared" si="18"/>
        <v>1</v>
      </c>
      <c r="W24" s="83">
        <f t="shared" si="18"/>
        <v>20</v>
      </c>
      <c r="X24" s="75">
        <f t="shared" si="18"/>
        <v>20</v>
      </c>
      <c r="Y24" s="72">
        <f t="shared" si="18"/>
        <v>20</v>
      </c>
      <c r="Z24" s="79">
        <f t="shared" si="18"/>
        <v>20</v>
      </c>
      <c r="AA24" s="82">
        <f t="shared" si="18"/>
        <v>20</v>
      </c>
      <c r="AB24" s="72">
        <f t="shared" si="18"/>
        <v>20</v>
      </c>
      <c r="AC24" s="79">
        <f t="shared" si="18"/>
        <v>20</v>
      </c>
      <c r="AD24" s="153">
        <f t="shared" si="18"/>
        <v>1</v>
      </c>
      <c r="AE24" s="154">
        <f t="shared" ref="AE24:AL25" si="19">COUNTIF($C$24:$T$25,M24)</f>
        <v>20</v>
      </c>
      <c r="AF24" s="155">
        <f t="shared" si="19"/>
        <v>20</v>
      </c>
      <c r="AG24" s="75">
        <f t="shared" si="19"/>
        <v>20</v>
      </c>
      <c r="AH24" s="72">
        <f t="shared" si="19"/>
        <v>20</v>
      </c>
      <c r="AI24" s="83">
        <f t="shared" si="19"/>
        <v>20</v>
      </c>
      <c r="AJ24" s="82">
        <f t="shared" si="19"/>
        <v>20</v>
      </c>
      <c r="AK24" s="72">
        <f t="shared" si="19"/>
        <v>1</v>
      </c>
      <c r="AL24" s="83">
        <f t="shared" si="19"/>
        <v>20</v>
      </c>
    </row>
    <row r="25" spans="1:38" x14ac:dyDescent="0.2">
      <c r="A25" s="573"/>
      <c r="B25" s="58"/>
      <c r="C25" s="105">
        <f>'начальные_1 курс'!E25</f>
        <v>212</v>
      </c>
      <c r="D25" s="101">
        <f>'начальные_1 курс'!I25</f>
        <v>207</v>
      </c>
      <c r="E25" s="111">
        <f>'начальные_1 курс'!M25</f>
        <v>0</v>
      </c>
      <c r="F25" s="121">
        <f>'начальные_2 курс'!E25</f>
        <v>211</v>
      </c>
      <c r="G25" s="101">
        <f>'начальные_2 курс'!I25</f>
        <v>109</v>
      </c>
      <c r="H25" s="111">
        <f>'начальные_2 курс'!M25</f>
        <v>0</v>
      </c>
      <c r="I25" s="105">
        <f>'начальные_3 курс'!E25</f>
        <v>0</v>
      </c>
      <c r="J25" s="101">
        <f>'начальные_3 курс'!I25</f>
        <v>0</v>
      </c>
      <c r="K25" s="111">
        <f>'начальные_3 курс'!M25</f>
        <v>0</v>
      </c>
      <c r="L25" s="105">
        <f>'прикладная инф'!E25</f>
        <v>311</v>
      </c>
      <c r="M25" s="101">
        <f>'прикладная инф'!I25</f>
        <v>310</v>
      </c>
      <c r="N25" s="106">
        <f>'прикладная инф'!M25</f>
        <v>307</v>
      </c>
      <c r="O25" s="121">
        <f>дошкольное!E25</f>
        <v>110</v>
      </c>
      <c r="P25" s="101" t="str">
        <f>дошкольное!I25</f>
        <v>с/з</v>
      </c>
      <c r="Q25" s="106">
        <f>дошкольное!M25</f>
        <v>0</v>
      </c>
      <c r="R25" s="121">
        <f>физра!E25</f>
        <v>204</v>
      </c>
      <c r="S25" s="101">
        <f>физра!I25</f>
        <v>106</v>
      </c>
      <c r="T25" s="111" t="str">
        <f>физра!M25</f>
        <v>103а</v>
      </c>
      <c r="U25" s="82">
        <f t="shared" si="18"/>
        <v>1</v>
      </c>
      <c r="V25" s="72">
        <f t="shared" si="18"/>
        <v>1</v>
      </c>
      <c r="W25" s="83">
        <f t="shared" si="18"/>
        <v>20</v>
      </c>
      <c r="X25" s="75">
        <f t="shared" si="18"/>
        <v>1</v>
      </c>
      <c r="Y25" s="72">
        <f t="shared" si="18"/>
        <v>1</v>
      </c>
      <c r="Z25" s="79">
        <f t="shared" si="18"/>
        <v>20</v>
      </c>
      <c r="AA25" s="82">
        <f t="shared" si="18"/>
        <v>20</v>
      </c>
      <c r="AB25" s="72">
        <f t="shared" si="18"/>
        <v>20</v>
      </c>
      <c r="AC25" s="79">
        <f t="shared" si="18"/>
        <v>20</v>
      </c>
      <c r="AD25" s="153">
        <f t="shared" si="18"/>
        <v>1</v>
      </c>
      <c r="AE25" s="154">
        <f t="shared" si="19"/>
        <v>1</v>
      </c>
      <c r="AF25" s="155">
        <f t="shared" si="19"/>
        <v>1</v>
      </c>
      <c r="AG25" s="75">
        <f t="shared" si="19"/>
        <v>1</v>
      </c>
      <c r="AH25" s="72">
        <f t="shared" si="19"/>
        <v>1</v>
      </c>
      <c r="AI25" s="83">
        <f t="shared" si="19"/>
        <v>20</v>
      </c>
      <c r="AJ25" s="82">
        <f t="shared" si="19"/>
        <v>1</v>
      </c>
      <c r="AK25" s="72">
        <f t="shared" si="19"/>
        <v>1</v>
      </c>
      <c r="AL25" s="83">
        <f t="shared" si="19"/>
        <v>1</v>
      </c>
    </row>
    <row r="26" spans="1:38" x14ac:dyDescent="0.2">
      <c r="A26" s="573"/>
      <c r="B26" s="63">
        <v>4</v>
      </c>
      <c r="C26" s="105">
        <f>'начальные_1 курс'!E26</f>
        <v>0</v>
      </c>
      <c r="D26" s="101">
        <f>'начальные_1 курс'!I26</f>
        <v>0</v>
      </c>
      <c r="E26" s="111">
        <f>'начальные_1 курс'!M26</f>
        <v>0</v>
      </c>
      <c r="F26" s="121">
        <f>'начальные_2 курс'!E26</f>
        <v>0</v>
      </c>
      <c r="G26" s="101">
        <f>'начальные_2 курс'!I26</f>
        <v>0</v>
      </c>
      <c r="H26" s="111">
        <f>'начальные_2 курс'!M26</f>
        <v>0</v>
      </c>
      <c r="I26" s="105">
        <f>'начальные_3 курс'!E26</f>
        <v>0</v>
      </c>
      <c r="J26" s="101">
        <f>'начальные_3 курс'!I26</f>
        <v>0</v>
      </c>
      <c r="K26" s="111">
        <f>'начальные_3 курс'!M26</f>
        <v>0</v>
      </c>
      <c r="L26" s="105">
        <f>'прикладная инф'!E26</f>
        <v>0</v>
      </c>
      <c r="M26" s="101">
        <f>'прикладная инф'!I26</f>
        <v>0</v>
      </c>
      <c r="N26" s="106">
        <f>'прикладная инф'!M26</f>
        <v>0</v>
      </c>
      <c r="O26" s="121">
        <f>дошкольное!E26</f>
        <v>0</v>
      </c>
      <c r="P26" s="101">
        <f>дошкольное!I26</f>
        <v>0</v>
      </c>
      <c r="Q26" s="106">
        <f>дошкольное!M26</f>
        <v>0</v>
      </c>
      <c r="R26" s="121">
        <f>физра!E26</f>
        <v>0</v>
      </c>
      <c r="S26" s="101">
        <f>физра!I26</f>
        <v>106</v>
      </c>
      <c r="T26" s="111" t="str">
        <f>физра!M26</f>
        <v>с/з</v>
      </c>
      <c r="U26" s="82">
        <f t="shared" ref="U26:AD27" si="20">COUNTIF($C$26:$T$27,C26)</f>
        <v>24</v>
      </c>
      <c r="V26" s="72">
        <f t="shared" si="20"/>
        <v>24</v>
      </c>
      <c r="W26" s="83">
        <f t="shared" si="20"/>
        <v>24</v>
      </c>
      <c r="X26" s="75">
        <f t="shared" si="20"/>
        <v>24</v>
      </c>
      <c r="Y26" s="72">
        <f t="shared" si="20"/>
        <v>24</v>
      </c>
      <c r="Z26" s="79">
        <f t="shared" si="20"/>
        <v>24</v>
      </c>
      <c r="AA26" s="82">
        <f t="shared" si="20"/>
        <v>24</v>
      </c>
      <c r="AB26" s="72">
        <f t="shared" si="20"/>
        <v>24</v>
      </c>
      <c r="AC26" s="79">
        <f t="shared" si="20"/>
        <v>24</v>
      </c>
      <c r="AD26" s="153">
        <f t="shared" si="20"/>
        <v>24</v>
      </c>
      <c r="AE26" s="154">
        <f t="shared" ref="AE26:AL27" si="21">COUNTIF($C$26:$T$27,M26)</f>
        <v>24</v>
      </c>
      <c r="AF26" s="155">
        <f t="shared" si="21"/>
        <v>24</v>
      </c>
      <c r="AG26" s="75">
        <f t="shared" si="21"/>
        <v>24</v>
      </c>
      <c r="AH26" s="72">
        <f t="shared" si="21"/>
        <v>24</v>
      </c>
      <c r="AI26" s="83">
        <f t="shared" si="21"/>
        <v>24</v>
      </c>
      <c r="AJ26" s="82">
        <f t="shared" si="21"/>
        <v>24</v>
      </c>
      <c r="AK26" s="72">
        <f t="shared" si="21"/>
        <v>1</v>
      </c>
      <c r="AL26" s="83">
        <f t="shared" si="21"/>
        <v>1</v>
      </c>
    </row>
    <row r="27" spans="1:38" x14ac:dyDescent="0.2">
      <c r="A27" s="573"/>
      <c r="B27" s="58"/>
      <c r="C27" s="105">
        <f>'начальные_1 курс'!E27</f>
        <v>203</v>
      </c>
      <c r="D27" s="101">
        <f>'начальные_1 курс'!I27</f>
        <v>207</v>
      </c>
      <c r="E27" s="111">
        <f>'начальные_1 курс'!M27</f>
        <v>0</v>
      </c>
      <c r="F27" s="121">
        <f>'начальные_2 курс'!E27</f>
        <v>211</v>
      </c>
      <c r="G27" s="101">
        <f>'начальные_2 курс'!I27</f>
        <v>109</v>
      </c>
      <c r="H27" s="111">
        <f>'начальные_2 курс'!M27</f>
        <v>0</v>
      </c>
      <c r="I27" s="105">
        <f>'начальные_3 курс'!E27</f>
        <v>0</v>
      </c>
      <c r="J27" s="101">
        <f>'начальные_3 курс'!I27</f>
        <v>0</v>
      </c>
      <c r="K27" s="111">
        <f>'начальные_3 курс'!M27</f>
        <v>0</v>
      </c>
      <c r="L27" s="105">
        <f>'прикладная инф'!E27</f>
        <v>311</v>
      </c>
      <c r="M27" s="101">
        <f>'прикладная инф'!I27</f>
        <v>310</v>
      </c>
      <c r="N27" s="106">
        <f>'прикладная инф'!M27</f>
        <v>307</v>
      </c>
      <c r="O27" s="121">
        <f>дошкольное!E27</f>
        <v>0</v>
      </c>
      <c r="P27" s="101">
        <f>дошкольное!I27</f>
        <v>304</v>
      </c>
      <c r="Q27" s="106">
        <f>дошкольное!M27</f>
        <v>0</v>
      </c>
      <c r="R27" s="121">
        <f>физра!E27</f>
        <v>0</v>
      </c>
      <c r="S27" s="101">
        <f>физра!I27</f>
        <v>107</v>
      </c>
      <c r="T27" s="111" t="str">
        <f>физра!M27</f>
        <v>бас</v>
      </c>
      <c r="U27" s="82">
        <f t="shared" si="20"/>
        <v>1</v>
      </c>
      <c r="V27" s="72">
        <f t="shared" si="20"/>
        <v>1</v>
      </c>
      <c r="W27" s="83">
        <f t="shared" si="20"/>
        <v>24</v>
      </c>
      <c r="X27" s="75">
        <f t="shared" si="20"/>
        <v>1</v>
      </c>
      <c r="Y27" s="72">
        <f t="shared" si="20"/>
        <v>1</v>
      </c>
      <c r="Z27" s="79">
        <f t="shared" si="20"/>
        <v>24</v>
      </c>
      <c r="AA27" s="82">
        <f t="shared" si="20"/>
        <v>24</v>
      </c>
      <c r="AB27" s="72">
        <f t="shared" si="20"/>
        <v>24</v>
      </c>
      <c r="AC27" s="79">
        <f t="shared" si="20"/>
        <v>24</v>
      </c>
      <c r="AD27" s="153">
        <f t="shared" si="20"/>
        <v>1</v>
      </c>
      <c r="AE27" s="154">
        <f t="shared" si="21"/>
        <v>1</v>
      </c>
      <c r="AF27" s="155">
        <f t="shared" si="21"/>
        <v>1</v>
      </c>
      <c r="AG27" s="75">
        <f t="shared" si="21"/>
        <v>24</v>
      </c>
      <c r="AH27" s="72">
        <f t="shared" si="21"/>
        <v>1</v>
      </c>
      <c r="AI27" s="83">
        <f t="shared" si="21"/>
        <v>24</v>
      </c>
      <c r="AJ27" s="82">
        <f t="shared" si="21"/>
        <v>24</v>
      </c>
      <c r="AK27" s="72">
        <f t="shared" si="21"/>
        <v>1</v>
      </c>
      <c r="AL27" s="83">
        <f t="shared" si="21"/>
        <v>1</v>
      </c>
    </row>
    <row r="28" spans="1:38" x14ac:dyDescent="0.2">
      <c r="A28" s="573"/>
      <c r="B28" s="63">
        <v>5</v>
      </c>
      <c r="C28" s="105">
        <f>'начальные_1 курс'!E28</f>
        <v>0</v>
      </c>
      <c r="D28" s="101">
        <f>'начальные_1 курс'!I28</f>
        <v>0</v>
      </c>
      <c r="E28" s="111">
        <f>'начальные_1 курс'!M28</f>
        <v>0</v>
      </c>
      <c r="F28" s="121">
        <f>'начальные_2 курс'!E28</f>
        <v>0</v>
      </c>
      <c r="G28" s="101">
        <f>'начальные_2 курс'!I28</f>
        <v>0</v>
      </c>
      <c r="H28" s="111">
        <f>'начальные_2 курс'!M28</f>
        <v>0</v>
      </c>
      <c r="I28" s="105">
        <f>'начальные_3 курс'!E28</f>
        <v>0</v>
      </c>
      <c r="J28" s="101">
        <f>'начальные_3 курс'!I28</f>
        <v>0</v>
      </c>
      <c r="K28" s="111">
        <f>'начальные_3 курс'!M28</f>
        <v>0</v>
      </c>
      <c r="L28" s="105">
        <f>'прикладная инф'!E28</f>
        <v>0</v>
      </c>
      <c r="M28" s="101">
        <f>'прикладная инф'!I28</f>
        <v>0</v>
      </c>
      <c r="N28" s="106">
        <f>'прикладная инф'!M28</f>
        <v>0</v>
      </c>
      <c r="O28" s="121">
        <f>дошкольное!E28</f>
        <v>0</v>
      </c>
      <c r="P28" s="101">
        <f>дошкольное!I28</f>
        <v>0</v>
      </c>
      <c r="Q28" s="106">
        <f>дошкольное!M28</f>
        <v>0</v>
      </c>
      <c r="R28" s="121">
        <f>физра!E28</f>
        <v>0</v>
      </c>
      <c r="S28" s="101">
        <f>физра!I28</f>
        <v>0</v>
      </c>
      <c r="T28" s="111">
        <f>физра!M28</f>
        <v>0</v>
      </c>
      <c r="U28" s="82">
        <f t="shared" ref="U28:AD29" si="22">COUNTIF($C$28:$T$29,C28)</f>
        <v>35</v>
      </c>
      <c r="V28" s="72">
        <f t="shared" si="22"/>
        <v>35</v>
      </c>
      <c r="W28" s="83">
        <f t="shared" si="22"/>
        <v>35</v>
      </c>
      <c r="X28" s="75">
        <f t="shared" si="22"/>
        <v>35</v>
      </c>
      <c r="Y28" s="72">
        <f t="shared" si="22"/>
        <v>35</v>
      </c>
      <c r="Z28" s="79">
        <f t="shared" si="22"/>
        <v>35</v>
      </c>
      <c r="AA28" s="82">
        <f t="shared" si="22"/>
        <v>35</v>
      </c>
      <c r="AB28" s="72">
        <f t="shared" si="22"/>
        <v>35</v>
      </c>
      <c r="AC28" s="79">
        <f t="shared" si="22"/>
        <v>35</v>
      </c>
      <c r="AD28" s="153">
        <f t="shared" si="22"/>
        <v>35</v>
      </c>
      <c r="AE28" s="154">
        <f t="shared" ref="AE28:AL29" si="23">COUNTIF($C$28:$T$29,M28)</f>
        <v>35</v>
      </c>
      <c r="AF28" s="155">
        <f t="shared" si="23"/>
        <v>35</v>
      </c>
      <c r="AG28" s="75">
        <f t="shared" si="23"/>
        <v>35</v>
      </c>
      <c r="AH28" s="72">
        <f t="shared" si="23"/>
        <v>35</v>
      </c>
      <c r="AI28" s="83">
        <f t="shared" si="23"/>
        <v>35</v>
      </c>
      <c r="AJ28" s="82">
        <f t="shared" si="23"/>
        <v>35</v>
      </c>
      <c r="AK28" s="72">
        <f t="shared" si="23"/>
        <v>35</v>
      </c>
      <c r="AL28" s="83">
        <f t="shared" si="23"/>
        <v>35</v>
      </c>
    </row>
    <row r="29" spans="1:38" ht="13.5" thickBot="1" x14ac:dyDescent="0.25">
      <c r="A29" s="574"/>
      <c r="B29" s="59"/>
      <c r="C29" s="107">
        <f>'начальные_1 курс'!E29</f>
        <v>0</v>
      </c>
      <c r="D29" s="108">
        <f>'начальные_1 курс'!I29</f>
        <v>0</v>
      </c>
      <c r="E29" s="112">
        <f>'начальные_1 курс'!M29</f>
        <v>0</v>
      </c>
      <c r="F29" s="125">
        <f>'начальные_2 курс'!E29</f>
        <v>0</v>
      </c>
      <c r="G29" s="108" t="str">
        <f>'начальные_2 курс'!I29</f>
        <v>201а</v>
      </c>
      <c r="H29" s="112">
        <f>'начальные_2 курс'!M29</f>
        <v>0</v>
      </c>
      <c r="I29" s="113">
        <f>'начальные_3 курс'!E29</f>
        <v>0</v>
      </c>
      <c r="J29" s="114">
        <f>'начальные_3 курс'!I29</f>
        <v>0</v>
      </c>
      <c r="K29" s="115">
        <f>'начальные_3 курс'!M29</f>
        <v>0</v>
      </c>
      <c r="L29" s="107">
        <f>'прикладная инф'!E29</f>
        <v>0</v>
      </c>
      <c r="M29" s="108">
        <f>'прикладная инф'!I29</f>
        <v>0</v>
      </c>
      <c r="N29" s="109">
        <f>'прикладная инф'!M29</f>
        <v>0</v>
      </c>
      <c r="O29" s="125">
        <f>дошкольное!E29</f>
        <v>0</v>
      </c>
      <c r="P29" s="108">
        <f>дошкольное!I29</f>
        <v>0</v>
      </c>
      <c r="Q29" s="109">
        <f>дошкольное!M29</f>
        <v>0</v>
      </c>
      <c r="R29" s="125">
        <f>физра!E29</f>
        <v>0</v>
      </c>
      <c r="S29" s="108">
        <f>физра!I29</f>
        <v>0</v>
      </c>
      <c r="T29" s="112">
        <f>физра!M29</f>
        <v>0</v>
      </c>
      <c r="U29" s="84">
        <f t="shared" si="22"/>
        <v>35</v>
      </c>
      <c r="V29" s="85">
        <f t="shared" si="22"/>
        <v>35</v>
      </c>
      <c r="W29" s="86">
        <f t="shared" si="22"/>
        <v>35</v>
      </c>
      <c r="X29" s="100">
        <f t="shared" si="22"/>
        <v>35</v>
      </c>
      <c r="Y29" s="85">
        <f t="shared" si="22"/>
        <v>1</v>
      </c>
      <c r="Z29" s="126">
        <f t="shared" si="22"/>
        <v>35</v>
      </c>
      <c r="AA29" s="92">
        <f t="shared" si="22"/>
        <v>35</v>
      </c>
      <c r="AB29" s="93">
        <f t="shared" si="22"/>
        <v>35</v>
      </c>
      <c r="AC29" s="128">
        <f t="shared" si="22"/>
        <v>35</v>
      </c>
      <c r="AD29" s="162">
        <f t="shared" si="22"/>
        <v>35</v>
      </c>
      <c r="AE29" s="163">
        <f t="shared" si="23"/>
        <v>35</v>
      </c>
      <c r="AF29" s="164">
        <f t="shared" si="23"/>
        <v>35</v>
      </c>
      <c r="AG29" s="100">
        <f t="shared" si="23"/>
        <v>35</v>
      </c>
      <c r="AH29" s="85">
        <f t="shared" si="23"/>
        <v>35</v>
      </c>
      <c r="AI29" s="86">
        <f t="shared" si="23"/>
        <v>35</v>
      </c>
      <c r="AJ29" s="84">
        <f t="shared" si="23"/>
        <v>35</v>
      </c>
      <c r="AK29" s="85">
        <f t="shared" si="23"/>
        <v>35</v>
      </c>
      <c r="AL29" s="86">
        <f t="shared" si="23"/>
        <v>35</v>
      </c>
    </row>
    <row r="30" spans="1:38" x14ac:dyDescent="0.2">
      <c r="A30" s="569" t="s">
        <v>2</v>
      </c>
      <c r="B30" s="712">
        <v>1</v>
      </c>
      <c r="C30" s="102">
        <f>'начальные_1 курс'!E30</f>
        <v>203</v>
      </c>
      <c r="D30" s="103">
        <f>'начальные_1 курс'!I30</f>
        <v>0</v>
      </c>
      <c r="E30" s="110">
        <f>'начальные_1 курс'!M30</f>
        <v>0</v>
      </c>
      <c r="F30" s="123">
        <f>'начальные_2 курс'!E30</f>
        <v>0</v>
      </c>
      <c r="G30" s="103">
        <f>'начальные_2 курс'!I30</f>
        <v>0</v>
      </c>
      <c r="H30" s="110">
        <f>'начальные_2 курс'!M30</f>
        <v>0</v>
      </c>
      <c r="I30" s="102">
        <f>'начальные_3 курс'!E30</f>
        <v>0</v>
      </c>
      <c r="J30" s="103">
        <f>'начальные_3 курс'!I30</f>
        <v>0</v>
      </c>
      <c r="K30" s="110">
        <f>'начальные_3 курс'!M30</f>
        <v>0</v>
      </c>
      <c r="L30" s="117">
        <f>'прикладная инф'!E30</f>
        <v>0</v>
      </c>
      <c r="M30" s="118">
        <f>'прикладная инф'!I30</f>
        <v>0</v>
      </c>
      <c r="N30" s="120">
        <f>'прикладная инф'!M30</f>
        <v>0</v>
      </c>
      <c r="O30" s="122">
        <f>дошкольное!E30</f>
        <v>110</v>
      </c>
      <c r="P30" s="118">
        <f>дошкольное!I30</f>
        <v>208</v>
      </c>
      <c r="Q30" s="120">
        <f>дошкольное!M30</f>
        <v>0</v>
      </c>
      <c r="R30" s="122">
        <f>физра!E30</f>
        <v>0</v>
      </c>
      <c r="S30" s="118">
        <f>физра!I30</f>
        <v>0</v>
      </c>
      <c r="T30" s="119">
        <f>физра!M30</f>
        <v>0</v>
      </c>
      <c r="U30" s="80">
        <f t="shared" ref="U30:AD31" si="24">COUNTIF($C$30:$T$31,C30)</f>
        <v>1</v>
      </c>
      <c r="V30" s="77">
        <f t="shared" si="24"/>
        <v>25</v>
      </c>
      <c r="W30" s="81">
        <f t="shared" si="24"/>
        <v>25</v>
      </c>
      <c r="X30" s="76">
        <f t="shared" si="24"/>
        <v>25</v>
      </c>
      <c r="Y30" s="77">
        <f t="shared" si="24"/>
        <v>25</v>
      </c>
      <c r="Z30" s="78">
        <f t="shared" si="24"/>
        <v>25</v>
      </c>
      <c r="AA30" s="96">
        <f t="shared" si="24"/>
        <v>25</v>
      </c>
      <c r="AB30" s="97">
        <f t="shared" si="24"/>
        <v>25</v>
      </c>
      <c r="AC30" s="124">
        <f t="shared" si="24"/>
        <v>25</v>
      </c>
      <c r="AD30" s="150">
        <f t="shared" si="24"/>
        <v>25</v>
      </c>
      <c r="AE30" s="151">
        <f t="shared" ref="AE30:AL31" si="25">COUNTIF($C$30:$T$31,M30)</f>
        <v>25</v>
      </c>
      <c r="AF30" s="152">
        <f t="shared" si="25"/>
        <v>25</v>
      </c>
      <c r="AG30" s="76">
        <f t="shared" si="25"/>
        <v>1</v>
      </c>
      <c r="AH30" s="77">
        <f t="shared" si="25"/>
        <v>1</v>
      </c>
      <c r="AI30" s="81">
        <f t="shared" si="25"/>
        <v>25</v>
      </c>
      <c r="AJ30" s="80">
        <f t="shared" si="25"/>
        <v>25</v>
      </c>
      <c r="AK30" s="77">
        <f t="shared" si="25"/>
        <v>25</v>
      </c>
      <c r="AL30" s="81">
        <f t="shared" si="25"/>
        <v>25</v>
      </c>
    </row>
    <row r="31" spans="1:38" x14ac:dyDescent="0.2">
      <c r="A31" s="570"/>
      <c r="B31" s="711"/>
      <c r="C31" s="105">
        <f>'начальные_1 курс'!E31</f>
        <v>106</v>
      </c>
      <c r="D31" s="101" t="str">
        <f>'начальные_1 курс'!I31</f>
        <v>с/з</v>
      </c>
      <c r="E31" s="111">
        <f>'начальные_1 курс'!M31</f>
        <v>0</v>
      </c>
      <c r="F31" s="121">
        <f>'начальные_2 курс'!E31</f>
        <v>0</v>
      </c>
      <c r="G31" s="101">
        <f>'начальные_2 курс'!I31</f>
        <v>0</v>
      </c>
      <c r="H31" s="111">
        <f>'начальные_2 курс'!M31</f>
        <v>0</v>
      </c>
      <c r="I31" s="105">
        <f>'начальные_3 курс'!E31</f>
        <v>0</v>
      </c>
      <c r="J31" s="101">
        <f>'начальные_3 курс'!I31</f>
        <v>0</v>
      </c>
      <c r="K31" s="111">
        <f>'начальные_3 курс'!M31</f>
        <v>0</v>
      </c>
      <c r="L31" s="105">
        <f>'прикладная инф'!E31</f>
        <v>311</v>
      </c>
      <c r="M31" s="101">
        <f>'прикладная инф'!I31</f>
        <v>0</v>
      </c>
      <c r="N31" s="106">
        <f>'прикладная инф'!M31</f>
        <v>0</v>
      </c>
      <c r="O31" s="121">
        <f>дошкольное!E31</f>
        <v>302</v>
      </c>
      <c r="P31" s="101">
        <f>дошкольное!I31</f>
        <v>304</v>
      </c>
      <c r="Q31" s="106">
        <f>дошкольное!M31</f>
        <v>0</v>
      </c>
      <c r="R31" s="121">
        <f>физра!E31</f>
        <v>204</v>
      </c>
      <c r="S31" s="101">
        <f>физра!I31</f>
        <v>107</v>
      </c>
      <c r="T31" s="111" t="str">
        <f>физра!M31</f>
        <v>103а</v>
      </c>
      <c r="U31" s="82">
        <f t="shared" si="24"/>
        <v>1</v>
      </c>
      <c r="V31" s="72">
        <f t="shared" si="24"/>
        <v>1</v>
      </c>
      <c r="W31" s="83">
        <f t="shared" si="24"/>
        <v>25</v>
      </c>
      <c r="X31" s="75">
        <f t="shared" si="24"/>
        <v>25</v>
      </c>
      <c r="Y31" s="72">
        <f t="shared" si="24"/>
        <v>25</v>
      </c>
      <c r="Z31" s="79">
        <f t="shared" si="24"/>
        <v>25</v>
      </c>
      <c r="AA31" s="82">
        <f t="shared" si="24"/>
        <v>25</v>
      </c>
      <c r="AB31" s="72">
        <f t="shared" si="24"/>
        <v>25</v>
      </c>
      <c r="AC31" s="79">
        <f t="shared" si="24"/>
        <v>25</v>
      </c>
      <c r="AD31" s="153">
        <f t="shared" si="24"/>
        <v>1</v>
      </c>
      <c r="AE31" s="154">
        <f t="shared" si="25"/>
        <v>25</v>
      </c>
      <c r="AF31" s="155">
        <f t="shared" si="25"/>
        <v>25</v>
      </c>
      <c r="AG31" s="75">
        <f t="shared" si="25"/>
        <v>1</v>
      </c>
      <c r="AH31" s="72">
        <f t="shared" si="25"/>
        <v>1</v>
      </c>
      <c r="AI31" s="83">
        <f t="shared" si="25"/>
        <v>25</v>
      </c>
      <c r="AJ31" s="82">
        <f t="shared" si="25"/>
        <v>1</v>
      </c>
      <c r="AK31" s="72">
        <f t="shared" si="25"/>
        <v>1</v>
      </c>
      <c r="AL31" s="83">
        <f t="shared" si="25"/>
        <v>1</v>
      </c>
    </row>
    <row r="32" spans="1:38" x14ac:dyDescent="0.2">
      <c r="A32" s="570"/>
      <c r="B32" s="57">
        <v>2</v>
      </c>
      <c r="C32" s="105">
        <f>'начальные_1 курс'!E32</f>
        <v>106</v>
      </c>
      <c r="D32" s="101">
        <f>'начальные_1 курс'!I32</f>
        <v>0</v>
      </c>
      <c r="E32" s="111">
        <f>'начальные_1 курс'!M32</f>
        <v>0</v>
      </c>
      <c r="F32" s="121">
        <f>'начальные_2 курс'!E32</f>
        <v>212</v>
      </c>
      <c r="G32" s="101">
        <f>'начальные_2 курс'!I32</f>
        <v>0</v>
      </c>
      <c r="H32" s="111">
        <f>'начальные_2 курс'!M32</f>
        <v>0</v>
      </c>
      <c r="I32" s="105">
        <f>'начальные_3 курс'!E32</f>
        <v>0</v>
      </c>
      <c r="J32" s="101">
        <f>'начальные_3 курс'!I32</f>
        <v>0</v>
      </c>
      <c r="K32" s="111">
        <f>'начальные_3 курс'!M32</f>
        <v>0</v>
      </c>
      <c r="L32" s="105">
        <f>'прикладная инф'!E32</f>
        <v>0</v>
      </c>
      <c r="M32" s="101">
        <f>'прикладная инф'!I32</f>
        <v>310</v>
      </c>
      <c r="N32" s="106">
        <f>'прикладная инф'!M32</f>
        <v>208</v>
      </c>
      <c r="O32" s="121">
        <f>дошкольное!E32</f>
        <v>302</v>
      </c>
      <c r="P32" s="101">
        <f>дошкольное!I32</f>
        <v>301</v>
      </c>
      <c r="Q32" s="106">
        <f>дошкольное!M32</f>
        <v>0</v>
      </c>
      <c r="R32" s="121">
        <f>физра!E32</f>
        <v>204</v>
      </c>
      <c r="S32" s="101">
        <f>физра!I32</f>
        <v>0</v>
      </c>
      <c r="T32" s="111">
        <f>физра!M32</f>
        <v>0</v>
      </c>
      <c r="U32" s="82">
        <f t="shared" ref="U32:AD33" si="26">COUNTIF($C$32:$T$33,C32)</f>
        <v>1</v>
      </c>
      <c r="V32" s="72">
        <f t="shared" si="26"/>
        <v>17</v>
      </c>
      <c r="W32" s="83">
        <f t="shared" si="26"/>
        <v>17</v>
      </c>
      <c r="X32" s="75">
        <f t="shared" si="26"/>
        <v>1</v>
      </c>
      <c r="Y32" s="72">
        <f t="shared" si="26"/>
        <v>17</v>
      </c>
      <c r="Z32" s="79">
        <f t="shared" si="26"/>
        <v>17</v>
      </c>
      <c r="AA32" s="82">
        <f t="shared" si="26"/>
        <v>17</v>
      </c>
      <c r="AB32" s="72">
        <f t="shared" si="26"/>
        <v>17</v>
      </c>
      <c r="AC32" s="79">
        <f t="shared" si="26"/>
        <v>17</v>
      </c>
      <c r="AD32" s="153">
        <f t="shared" si="26"/>
        <v>17</v>
      </c>
      <c r="AE32" s="154">
        <f t="shared" ref="AE32:AL33" si="27">COUNTIF($C$32:$T$33,M32)</f>
        <v>1</v>
      </c>
      <c r="AF32" s="155">
        <f t="shared" si="27"/>
        <v>1</v>
      </c>
      <c r="AG32" s="75">
        <f t="shared" si="27"/>
        <v>1</v>
      </c>
      <c r="AH32" s="72">
        <f t="shared" si="27"/>
        <v>1</v>
      </c>
      <c r="AI32" s="83">
        <f t="shared" si="27"/>
        <v>17</v>
      </c>
      <c r="AJ32" s="82">
        <f t="shared" si="27"/>
        <v>1</v>
      </c>
      <c r="AK32" s="72">
        <f t="shared" si="27"/>
        <v>17</v>
      </c>
      <c r="AL32" s="83">
        <f t="shared" si="27"/>
        <v>17</v>
      </c>
    </row>
    <row r="33" spans="1:38" x14ac:dyDescent="0.2">
      <c r="A33" s="570"/>
      <c r="B33" s="57"/>
      <c r="C33" s="105">
        <f>'начальные_1 курс'!E33</f>
        <v>203</v>
      </c>
      <c r="D33" s="101">
        <f>'начальные_1 курс'!I33</f>
        <v>207</v>
      </c>
      <c r="E33" s="111">
        <f>'начальные_1 курс'!M33</f>
        <v>0</v>
      </c>
      <c r="F33" s="121">
        <f>'начальные_2 курс'!E33</f>
        <v>211</v>
      </c>
      <c r="G33" s="101">
        <f>'начальные_2 курс'!I33</f>
        <v>109</v>
      </c>
      <c r="H33" s="111">
        <f>'начальные_2 курс'!M33</f>
        <v>0</v>
      </c>
      <c r="I33" s="105">
        <f>'начальные_3 курс'!E33</f>
        <v>0</v>
      </c>
      <c r="J33" s="101">
        <f>'начальные_3 курс'!I33</f>
        <v>0</v>
      </c>
      <c r="K33" s="111">
        <f>'начальные_3 курс'!M33</f>
        <v>0</v>
      </c>
      <c r="L33" s="105">
        <f>'прикладная инф'!E33</f>
        <v>311</v>
      </c>
      <c r="M33" s="101">
        <f>'прикладная инф'!I33</f>
        <v>201</v>
      </c>
      <c r="N33" s="106">
        <f>'прикладная инф'!M33</f>
        <v>307</v>
      </c>
      <c r="O33" s="121">
        <f>дошкольное!E33</f>
        <v>110</v>
      </c>
      <c r="P33" s="101">
        <f>дошкольное!I33</f>
        <v>304</v>
      </c>
      <c r="Q33" s="106">
        <f>дошкольное!M33</f>
        <v>0</v>
      </c>
      <c r="R33" s="121" t="str">
        <f>физра!E33</f>
        <v>с/з</v>
      </c>
      <c r="S33" s="101">
        <f>физра!I33</f>
        <v>107</v>
      </c>
      <c r="T33" s="111" t="str">
        <f>физра!M33</f>
        <v>103а</v>
      </c>
      <c r="U33" s="82">
        <f t="shared" si="26"/>
        <v>1</v>
      </c>
      <c r="V33" s="72">
        <f t="shared" si="26"/>
        <v>1</v>
      </c>
      <c r="W33" s="83">
        <f t="shared" si="26"/>
        <v>17</v>
      </c>
      <c r="X33" s="75">
        <f t="shared" si="26"/>
        <v>1</v>
      </c>
      <c r="Y33" s="72">
        <f t="shared" si="26"/>
        <v>1</v>
      </c>
      <c r="Z33" s="79">
        <f t="shared" si="26"/>
        <v>17</v>
      </c>
      <c r="AA33" s="82">
        <f t="shared" si="26"/>
        <v>17</v>
      </c>
      <c r="AB33" s="72">
        <f t="shared" si="26"/>
        <v>17</v>
      </c>
      <c r="AC33" s="79">
        <f t="shared" si="26"/>
        <v>17</v>
      </c>
      <c r="AD33" s="153">
        <f t="shared" si="26"/>
        <v>1</v>
      </c>
      <c r="AE33" s="154">
        <f t="shared" si="27"/>
        <v>1</v>
      </c>
      <c r="AF33" s="155">
        <f t="shared" si="27"/>
        <v>1</v>
      </c>
      <c r="AG33" s="75">
        <f t="shared" si="27"/>
        <v>1</v>
      </c>
      <c r="AH33" s="72">
        <f t="shared" si="27"/>
        <v>1</v>
      </c>
      <c r="AI33" s="83">
        <f t="shared" si="27"/>
        <v>17</v>
      </c>
      <c r="AJ33" s="82">
        <f t="shared" si="27"/>
        <v>1</v>
      </c>
      <c r="AK33" s="72">
        <f t="shared" si="27"/>
        <v>1</v>
      </c>
      <c r="AL33" s="83">
        <f t="shared" si="27"/>
        <v>1</v>
      </c>
    </row>
    <row r="34" spans="1:38" x14ac:dyDescent="0.2">
      <c r="A34" s="570"/>
      <c r="B34" s="61">
        <v>3</v>
      </c>
      <c r="C34" s="105">
        <f>'начальные_1 курс'!E34</f>
        <v>0</v>
      </c>
      <c r="D34" s="101">
        <f>'начальные_1 курс'!I34</f>
        <v>0</v>
      </c>
      <c r="E34" s="111">
        <f>'начальные_1 курс'!M34</f>
        <v>0</v>
      </c>
      <c r="F34" s="121">
        <f>'начальные_2 курс'!E34</f>
        <v>211</v>
      </c>
      <c r="G34" s="101">
        <f>'начальные_2 курс'!I34</f>
        <v>0</v>
      </c>
      <c r="H34" s="111">
        <f>'начальные_2 курс'!M34</f>
        <v>0</v>
      </c>
      <c r="I34" s="105">
        <f>'начальные_3 курс'!E34</f>
        <v>0</v>
      </c>
      <c r="J34" s="101">
        <f>'начальные_3 курс'!I34</f>
        <v>0</v>
      </c>
      <c r="K34" s="111">
        <f>'начальные_3 курс'!M34</f>
        <v>0</v>
      </c>
      <c r="L34" s="105">
        <f>'прикладная инф'!E34</f>
        <v>0</v>
      </c>
      <c r="M34" s="101">
        <f>'прикладная инф'!I34</f>
        <v>201</v>
      </c>
      <c r="N34" s="106">
        <f>'прикладная инф'!M34</f>
        <v>0</v>
      </c>
      <c r="O34" s="121">
        <f>дошкольное!E34</f>
        <v>0</v>
      </c>
      <c r="P34" s="101">
        <f>дошкольное!I34</f>
        <v>304</v>
      </c>
      <c r="Q34" s="106">
        <f>дошкольное!M34</f>
        <v>0</v>
      </c>
      <c r="R34" s="121" t="str">
        <f>физра!E34</f>
        <v>с/з</v>
      </c>
      <c r="S34" s="101" t="str">
        <f>физра!I34</f>
        <v>103а</v>
      </c>
      <c r="T34" s="111">
        <f>физра!M34</f>
        <v>208</v>
      </c>
      <c r="U34" s="82">
        <f t="shared" ref="U34:AD35" si="28">COUNTIF($C$34:$T$35,C34)</f>
        <v>18</v>
      </c>
      <c r="V34" s="72">
        <f t="shared" si="28"/>
        <v>18</v>
      </c>
      <c r="W34" s="83">
        <f t="shared" si="28"/>
        <v>18</v>
      </c>
      <c r="X34" s="75">
        <f t="shared" si="28"/>
        <v>1</v>
      </c>
      <c r="Y34" s="72">
        <f t="shared" si="28"/>
        <v>18</v>
      </c>
      <c r="Z34" s="79">
        <f t="shared" si="28"/>
        <v>18</v>
      </c>
      <c r="AA34" s="82">
        <f t="shared" si="28"/>
        <v>18</v>
      </c>
      <c r="AB34" s="72">
        <f t="shared" si="28"/>
        <v>18</v>
      </c>
      <c r="AC34" s="79">
        <f t="shared" si="28"/>
        <v>18</v>
      </c>
      <c r="AD34" s="153">
        <f t="shared" si="28"/>
        <v>18</v>
      </c>
      <c r="AE34" s="154">
        <f t="shared" ref="AE34:AL35" si="29">COUNTIF($C$34:$T$35,M34)</f>
        <v>1</v>
      </c>
      <c r="AF34" s="155">
        <f t="shared" si="29"/>
        <v>18</v>
      </c>
      <c r="AG34" s="75">
        <f t="shared" si="29"/>
        <v>18</v>
      </c>
      <c r="AH34" s="72">
        <f t="shared" si="29"/>
        <v>1</v>
      </c>
      <c r="AI34" s="83">
        <f t="shared" si="29"/>
        <v>18</v>
      </c>
      <c r="AJ34" s="82">
        <f t="shared" si="29"/>
        <v>2</v>
      </c>
      <c r="AK34" s="72">
        <f t="shared" si="29"/>
        <v>1</v>
      </c>
      <c r="AL34" s="83">
        <f t="shared" si="29"/>
        <v>1</v>
      </c>
    </row>
    <row r="35" spans="1:38" x14ac:dyDescent="0.2">
      <c r="A35" s="570"/>
      <c r="B35" s="57"/>
      <c r="C35" s="105">
        <f>'начальные_1 курс'!E35</f>
        <v>203</v>
      </c>
      <c r="D35" s="101">
        <f>'начальные_1 курс'!I35</f>
        <v>207</v>
      </c>
      <c r="E35" s="111">
        <f>'начальные_1 курс'!M35</f>
        <v>0</v>
      </c>
      <c r="F35" s="121">
        <f>'начальные_2 курс'!E35</f>
        <v>212</v>
      </c>
      <c r="G35" s="101">
        <f>'начальные_2 курс'!I35</f>
        <v>109</v>
      </c>
      <c r="H35" s="111">
        <f>'начальные_2 курс'!M35</f>
        <v>0</v>
      </c>
      <c r="I35" s="105">
        <f>'начальные_3 курс'!E35</f>
        <v>0</v>
      </c>
      <c r="J35" s="101">
        <f>'начальные_3 курс'!I35</f>
        <v>0</v>
      </c>
      <c r="K35" s="111">
        <f>'начальные_3 курс'!M35</f>
        <v>0</v>
      </c>
      <c r="L35" s="105">
        <f>'прикладная инф'!E35</f>
        <v>311</v>
      </c>
      <c r="M35" s="101">
        <f>'прикладная инф'!I35</f>
        <v>310</v>
      </c>
      <c r="N35" s="106">
        <f>'прикладная инф'!M35</f>
        <v>307</v>
      </c>
      <c r="O35" s="121">
        <f>дошкольное!E35</f>
        <v>110</v>
      </c>
      <c r="P35" s="101">
        <f>дошкольное!I35</f>
        <v>301</v>
      </c>
      <c r="Q35" s="106">
        <f>дошкольное!M35</f>
        <v>0</v>
      </c>
      <c r="R35" s="121">
        <f>физра!E35</f>
        <v>204</v>
      </c>
      <c r="S35" s="101" t="str">
        <f>физра!I35</f>
        <v>с/з</v>
      </c>
      <c r="T35" s="111">
        <f>физра!M35</f>
        <v>107</v>
      </c>
      <c r="U35" s="82">
        <f t="shared" si="28"/>
        <v>1</v>
      </c>
      <c r="V35" s="72">
        <f t="shared" si="28"/>
        <v>1</v>
      </c>
      <c r="W35" s="83">
        <f t="shared" si="28"/>
        <v>18</v>
      </c>
      <c r="X35" s="75">
        <f t="shared" si="28"/>
        <v>1</v>
      </c>
      <c r="Y35" s="72">
        <f t="shared" si="28"/>
        <v>1</v>
      </c>
      <c r="Z35" s="79">
        <f t="shared" si="28"/>
        <v>18</v>
      </c>
      <c r="AA35" s="82">
        <f t="shared" si="28"/>
        <v>18</v>
      </c>
      <c r="AB35" s="72">
        <f t="shared" si="28"/>
        <v>18</v>
      </c>
      <c r="AC35" s="79">
        <f t="shared" si="28"/>
        <v>18</v>
      </c>
      <c r="AD35" s="153">
        <f t="shared" si="28"/>
        <v>1</v>
      </c>
      <c r="AE35" s="154">
        <f t="shared" si="29"/>
        <v>1</v>
      </c>
      <c r="AF35" s="155">
        <f t="shared" si="29"/>
        <v>1</v>
      </c>
      <c r="AG35" s="75">
        <f t="shared" si="29"/>
        <v>1</v>
      </c>
      <c r="AH35" s="72">
        <f t="shared" si="29"/>
        <v>1</v>
      </c>
      <c r="AI35" s="83">
        <f t="shared" si="29"/>
        <v>18</v>
      </c>
      <c r="AJ35" s="82">
        <f t="shared" si="29"/>
        <v>1</v>
      </c>
      <c r="AK35" s="72">
        <f t="shared" si="29"/>
        <v>2</v>
      </c>
      <c r="AL35" s="83">
        <f t="shared" si="29"/>
        <v>1</v>
      </c>
    </row>
    <row r="36" spans="1:38" x14ac:dyDescent="0.2">
      <c r="A36" s="570"/>
      <c r="B36" s="61">
        <v>4</v>
      </c>
      <c r="C36" s="105">
        <f>'начальные_1 курс'!E36</f>
        <v>0</v>
      </c>
      <c r="D36" s="101">
        <f>'начальные_1 курс'!I36</f>
        <v>0</v>
      </c>
      <c r="E36" s="111">
        <f>'начальные_1 курс'!M36</f>
        <v>0</v>
      </c>
      <c r="F36" s="121">
        <f>'начальные_2 курс'!E36</f>
        <v>0</v>
      </c>
      <c r="G36" s="101">
        <f>'начальные_2 курс'!I36</f>
        <v>0</v>
      </c>
      <c r="H36" s="111">
        <f>'начальные_2 курс'!M36</f>
        <v>0</v>
      </c>
      <c r="I36" s="105">
        <f>'начальные_3 курс'!E36</f>
        <v>0</v>
      </c>
      <c r="J36" s="101">
        <f>'начальные_3 курс'!I36</f>
        <v>0</v>
      </c>
      <c r="K36" s="111">
        <f>'начальные_3 курс'!M36</f>
        <v>0</v>
      </c>
      <c r="L36" s="105">
        <f>'прикладная инф'!E36</f>
        <v>0</v>
      </c>
      <c r="M36" s="101">
        <f>'прикладная инф'!I36</f>
        <v>0</v>
      </c>
      <c r="N36" s="106">
        <f>'прикладная инф'!M36</f>
        <v>0</v>
      </c>
      <c r="O36" s="121">
        <f>дошкольное!E36</f>
        <v>0</v>
      </c>
      <c r="P36" s="101">
        <f>дошкольное!I36</f>
        <v>0</v>
      </c>
      <c r="Q36" s="106">
        <f>дошкольное!M36</f>
        <v>0</v>
      </c>
      <c r="R36" s="121">
        <f>физра!E36</f>
        <v>0</v>
      </c>
      <c r="S36" s="101" t="str">
        <f>физра!I36</f>
        <v>с/з</v>
      </c>
      <c r="T36" s="111" t="str">
        <f>физра!M36</f>
        <v>бас</v>
      </c>
      <c r="U36" s="82">
        <f t="shared" ref="U36:AD37" si="30">COUNTIF($C$36:$T$37,C36)</f>
        <v>24</v>
      </c>
      <c r="V36" s="72">
        <f t="shared" si="30"/>
        <v>24</v>
      </c>
      <c r="W36" s="83">
        <f t="shared" si="30"/>
        <v>24</v>
      </c>
      <c r="X36" s="75">
        <f t="shared" si="30"/>
        <v>24</v>
      </c>
      <c r="Y36" s="72">
        <f t="shared" si="30"/>
        <v>24</v>
      </c>
      <c r="Z36" s="79">
        <f t="shared" si="30"/>
        <v>24</v>
      </c>
      <c r="AA36" s="82">
        <f t="shared" si="30"/>
        <v>24</v>
      </c>
      <c r="AB36" s="72">
        <f t="shared" si="30"/>
        <v>24</v>
      </c>
      <c r="AC36" s="79">
        <f t="shared" si="30"/>
        <v>24</v>
      </c>
      <c r="AD36" s="153">
        <f t="shared" si="30"/>
        <v>24</v>
      </c>
      <c r="AE36" s="154">
        <f t="shared" ref="AE36:AL37" si="31">COUNTIF($C$36:$T$37,M36)</f>
        <v>24</v>
      </c>
      <c r="AF36" s="155">
        <f t="shared" si="31"/>
        <v>24</v>
      </c>
      <c r="AG36" s="75">
        <f t="shared" si="31"/>
        <v>24</v>
      </c>
      <c r="AH36" s="72">
        <f t="shared" si="31"/>
        <v>24</v>
      </c>
      <c r="AI36" s="83">
        <f t="shared" si="31"/>
        <v>24</v>
      </c>
      <c r="AJ36" s="82">
        <f t="shared" si="31"/>
        <v>24</v>
      </c>
      <c r="AK36" s="72">
        <f t="shared" si="31"/>
        <v>2</v>
      </c>
      <c r="AL36" s="83">
        <f t="shared" si="31"/>
        <v>1</v>
      </c>
    </row>
    <row r="37" spans="1:38" x14ac:dyDescent="0.2">
      <c r="A37" s="570"/>
      <c r="B37" s="57"/>
      <c r="C37" s="105">
        <f>'начальные_1 курс'!E37</f>
        <v>203</v>
      </c>
      <c r="D37" s="101">
        <f>'начальные_1 курс'!I37</f>
        <v>207</v>
      </c>
      <c r="E37" s="111">
        <f>'начальные_1 курс'!M37</f>
        <v>0</v>
      </c>
      <c r="F37" s="121">
        <f>'начальные_2 курс'!E37</f>
        <v>211</v>
      </c>
      <c r="G37" s="101">
        <f>'начальные_2 курс'!I37</f>
        <v>109</v>
      </c>
      <c r="H37" s="111">
        <f>'начальные_2 курс'!M37</f>
        <v>0</v>
      </c>
      <c r="I37" s="105">
        <f>'начальные_3 курс'!E37</f>
        <v>0</v>
      </c>
      <c r="J37" s="101">
        <f>'начальные_3 курс'!I37</f>
        <v>0</v>
      </c>
      <c r="K37" s="111">
        <f>'начальные_3 курс'!M37</f>
        <v>0</v>
      </c>
      <c r="L37" s="105">
        <f>'прикладная инф'!E37</f>
        <v>311</v>
      </c>
      <c r="M37" s="101">
        <f>'прикладная инф'!I37</f>
        <v>310</v>
      </c>
      <c r="N37" s="106">
        <f>'прикладная инф'!M37</f>
        <v>307</v>
      </c>
      <c r="O37" s="121">
        <f>дошкольное!E37</f>
        <v>110</v>
      </c>
      <c r="P37" s="101">
        <f>дошкольное!I37</f>
        <v>0</v>
      </c>
      <c r="Q37" s="106">
        <f>дошкольное!M37</f>
        <v>0</v>
      </c>
      <c r="R37" s="121">
        <f>физра!E37</f>
        <v>0</v>
      </c>
      <c r="S37" s="101" t="str">
        <f>физра!I37</f>
        <v>103а</v>
      </c>
      <c r="T37" s="111" t="str">
        <f>физра!M37</f>
        <v>с/з</v>
      </c>
      <c r="U37" s="82">
        <f t="shared" si="30"/>
        <v>1</v>
      </c>
      <c r="V37" s="72">
        <f t="shared" si="30"/>
        <v>1</v>
      </c>
      <c r="W37" s="83">
        <f t="shared" si="30"/>
        <v>24</v>
      </c>
      <c r="X37" s="75">
        <f t="shared" si="30"/>
        <v>1</v>
      </c>
      <c r="Y37" s="72">
        <f t="shared" si="30"/>
        <v>1</v>
      </c>
      <c r="Z37" s="79">
        <f t="shared" si="30"/>
        <v>24</v>
      </c>
      <c r="AA37" s="82">
        <f t="shared" si="30"/>
        <v>24</v>
      </c>
      <c r="AB37" s="72">
        <f t="shared" si="30"/>
        <v>24</v>
      </c>
      <c r="AC37" s="79">
        <f t="shared" si="30"/>
        <v>24</v>
      </c>
      <c r="AD37" s="153">
        <f t="shared" si="30"/>
        <v>1</v>
      </c>
      <c r="AE37" s="154">
        <f t="shared" si="31"/>
        <v>1</v>
      </c>
      <c r="AF37" s="155">
        <f t="shared" si="31"/>
        <v>1</v>
      </c>
      <c r="AG37" s="75">
        <f t="shared" si="31"/>
        <v>1</v>
      </c>
      <c r="AH37" s="72">
        <f t="shared" si="31"/>
        <v>24</v>
      </c>
      <c r="AI37" s="83">
        <f t="shared" si="31"/>
        <v>24</v>
      </c>
      <c r="AJ37" s="82">
        <f t="shared" si="31"/>
        <v>24</v>
      </c>
      <c r="AK37" s="72">
        <f t="shared" si="31"/>
        <v>1</v>
      </c>
      <c r="AL37" s="83">
        <f t="shared" si="31"/>
        <v>2</v>
      </c>
    </row>
    <row r="38" spans="1:38" x14ac:dyDescent="0.2">
      <c r="A38" s="570"/>
      <c r="B38" s="61">
        <v>5</v>
      </c>
      <c r="C38" s="105">
        <f>'начальные_1 курс'!E38</f>
        <v>0</v>
      </c>
      <c r="D38" s="101">
        <f>'начальные_1 курс'!I38</f>
        <v>0</v>
      </c>
      <c r="E38" s="111">
        <f>'начальные_1 курс'!M38</f>
        <v>0</v>
      </c>
      <c r="F38" s="121">
        <f>'начальные_2 курс'!E38</f>
        <v>0</v>
      </c>
      <c r="G38" s="101">
        <f>'начальные_2 курс'!I38</f>
        <v>0</v>
      </c>
      <c r="H38" s="111">
        <f>'начальные_2 курс'!M38</f>
        <v>0</v>
      </c>
      <c r="I38" s="105">
        <f>'начальные_3 курс'!E38</f>
        <v>0</v>
      </c>
      <c r="J38" s="101">
        <f>'начальные_3 курс'!I38</f>
        <v>0</v>
      </c>
      <c r="K38" s="111">
        <f>'начальные_3 курс'!M38</f>
        <v>0</v>
      </c>
      <c r="L38" s="105">
        <f>'прикладная инф'!E38</f>
        <v>0</v>
      </c>
      <c r="M38" s="101">
        <f>'прикладная инф'!I38</f>
        <v>0</v>
      </c>
      <c r="N38" s="106">
        <f>'прикладная инф'!M38</f>
        <v>0</v>
      </c>
      <c r="O38" s="121">
        <f>дошкольное!E38</f>
        <v>0</v>
      </c>
      <c r="P38" s="101">
        <f>дошкольное!I38</f>
        <v>0</v>
      </c>
      <c r="Q38" s="106">
        <f>дошкольное!M38</f>
        <v>0</v>
      </c>
      <c r="R38" s="121">
        <f>физра!E38</f>
        <v>0</v>
      </c>
      <c r="S38" s="101">
        <f>физра!I38</f>
        <v>0</v>
      </c>
      <c r="T38" s="111">
        <f>физра!M38</f>
        <v>0</v>
      </c>
      <c r="U38" s="82">
        <f t="shared" ref="U38:AD39" si="32">COUNTIF($C$38:$T$39,C38)</f>
        <v>35</v>
      </c>
      <c r="V38" s="72">
        <f t="shared" si="32"/>
        <v>35</v>
      </c>
      <c r="W38" s="83">
        <f t="shared" si="32"/>
        <v>35</v>
      </c>
      <c r="X38" s="75">
        <f t="shared" si="32"/>
        <v>35</v>
      </c>
      <c r="Y38" s="72">
        <f t="shared" si="32"/>
        <v>35</v>
      </c>
      <c r="Z38" s="79">
        <f t="shared" si="32"/>
        <v>35</v>
      </c>
      <c r="AA38" s="82">
        <f t="shared" si="32"/>
        <v>35</v>
      </c>
      <c r="AB38" s="72">
        <f t="shared" si="32"/>
        <v>35</v>
      </c>
      <c r="AC38" s="79">
        <f t="shared" si="32"/>
        <v>35</v>
      </c>
      <c r="AD38" s="153">
        <f t="shared" si="32"/>
        <v>35</v>
      </c>
      <c r="AE38" s="154">
        <f t="shared" ref="AE38:AL39" si="33">COUNTIF($C$38:$T$39,M38)</f>
        <v>35</v>
      </c>
      <c r="AF38" s="155">
        <f t="shared" si="33"/>
        <v>35</v>
      </c>
      <c r="AG38" s="75">
        <f t="shared" si="33"/>
        <v>35</v>
      </c>
      <c r="AH38" s="72">
        <f t="shared" si="33"/>
        <v>35</v>
      </c>
      <c r="AI38" s="83">
        <f t="shared" si="33"/>
        <v>35</v>
      </c>
      <c r="AJ38" s="82">
        <f t="shared" si="33"/>
        <v>35</v>
      </c>
      <c r="AK38" s="72">
        <f t="shared" si="33"/>
        <v>35</v>
      </c>
      <c r="AL38" s="83">
        <f t="shared" si="33"/>
        <v>35</v>
      </c>
    </row>
    <row r="39" spans="1:38" ht="13.5" thickBot="1" x14ac:dyDescent="0.25">
      <c r="A39" s="571"/>
      <c r="B39" s="62"/>
      <c r="C39" s="107">
        <f>'начальные_1 курс'!E39</f>
        <v>0</v>
      </c>
      <c r="D39" s="108">
        <f>'начальные_1 курс'!I39</f>
        <v>0</v>
      </c>
      <c r="E39" s="112">
        <f>'начальные_1 курс'!M39</f>
        <v>0</v>
      </c>
      <c r="F39" s="125">
        <f>'начальные_2 курс'!E39</f>
        <v>0</v>
      </c>
      <c r="G39" s="108">
        <f>'начальные_2 курс'!I39</f>
        <v>0</v>
      </c>
      <c r="H39" s="112">
        <f>'начальные_2 курс'!M39</f>
        <v>0</v>
      </c>
      <c r="I39" s="107">
        <f>'начальные_3 курс'!E39</f>
        <v>0</v>
      </c>
      <c r="J39" s="108">
        <f>'начальные_3 курс'!I39</f>
        <v>0</v>
      </c>
      <c r="K39" s="112">
        <f>'начальные_3 курс'!M39</f>
        <v>0</v>
      </c>
      <c r="L39" s="113">
        <f>'прикладная инф'!E39</f>
        <v>0</v>
      </c>
      <c r="M39" s="114">
        <f>'прикладная инф'!I39</f>
        <v>0</v>
      </c>
      <c r="N39" s="116">
        <f>'прикладная инф'!M39</f>
        <v>307</v>
      </c>
      <c r="O39" s="127">
        <f>дошкольное!E39</f>
        <v>0</v>
      </c>
      <c r="P39" s="114">
        <f>дошкольное!I39</f>
        <v>0</v>
      </c>
      <c r="Q39" s="116">
        <f>дошкольное!M39</f>
        <v>0</v>
      </c>
      <c r="R39" s="127">
        <f>физра!E39</f>
        <v>0</v>
      </c>
      <c r="S39" s="114">
        <f>физра!I39</f>
        <v>0</v>
      </c>
      <c r="T39" s="115">
        <f>физра!M39</f>
        <v>0</v>
      </c>
      <c r="U39" s="92">
        <f t="shared" si="32"/>
        <v>35</v>
      </c>
      <c r="V39" s="93">
        <f t="shared" si="32"/>
        <v>35</v>
      </c>
      <c r="W39" s="94">
        <f t="shared" si="32"/>
        <v>35</v>
      </c>
      <c r="X39" s="95">
        <f t="shared" si="32"/>
        <v>35</v>
      </c>
      <c r="Y39" s="93">
        <f t="shared" si="32"/>
        <v>35</v>
      </c>
      <c r="Z39" s="128">
        <f t="shared" si="32"/>
        <v>35</v>
      </c>
      <c r="AA39" s="84">
        <f t="shared" si="32"/>
        <v>35</v>
      </c>
      <c r="AB39" s="85">
        <f t="shared" si="32"/>
        <v>35</v>
      </c>
      <c r="AC39" s="126">
        <f t="shared" si="32"/>
        <v>35</v>
      </c>
      <c r="AD39" s="156">
        <f t="shared" si="32"/>
        <v>35</v>
      </c>
      <c r="AE39" s="157">
        <f t="shared" si="33"/>
        <v>35</v>
      </c>
      <c r="AF39" s="158">
        <f t="shared" si="33"/>
        <v>1</v>
      </c>
      <c r="AG39" s="95">
        <f t="shared" si="33"/>
        <v>35</v>
      </c>
      <c r="AH39" s="93">
        <f t="shared" si="33"/>
        <v>35</v>
      </c>
      <c r="AI39" s="94">
        <f t="shared" si="33"/>
        <v>35</v>
      </c>
      <c r="AJ39" s="92">
        <f t="shared" si="33"/>
        <v>35</v>
      </c>
      <c r="AK39" s="93">
        <f t="shared" si="33"/>
        <v>35</v>
      </c>
      <c r="AL39" s="94">
        <f t="shared" si="33"/>
        <v>35</v>
      </c>
    </row>
    <row r="40" spans="1:38" x14ac:dyDescent="0.2">
      <c r="A40" s="575" t="s">
        <v>3</v>
      </c>
      <c r="B40" s="671">
        <v>1</v>
      </c>
      <c r="C40" s="117">
        <f>'начальные_1 курс'!E40</f>
        <v>0</v>
      </c>
      <c r="D40" s="118">
        <f>'начальные_1 курс'!I40</f>
        <v>0</v>
      </c>
      <c r="E40" s="119">
        <f>'начальные_1 курс'!M40</f>
        <v>0</v>
      </c>
      <c r="F40" s="122">
        <f>'начальные_2 курс'!E40</f>
        <v>0</v>
      </c>
      <c r="G40" s="118">
        <f>'начальные_2 курс'!I40</f>
        <v>0</v>
      </c>
      <c r="H40" s="119">
        <f>'начальные_2 курс'!M40</f>
        <v>0</v>
      </c>
      <c r="I40" s="117">
        <f>'начальные_3 курс'!E40</f>
        <v>0</v>
      </c>
      <c r="J40" s="118">
        <f>'начальные_3 курс'!I40</f>
        <v>0</v>
      </c>
      <c r="K40" s="119">
        <f>'начальные_3 курс'!M40</f>
        <v>0</v>
      </c>
      <c r="L40" s="102">
        <f>'прикладная инф'!E40</f>
        <v>0</v>
      </c>
      <c r="M40" s="103">
        <f>'прикладная инф'!I40</f>
        <v>0</v>
      </c>
      <c r="N40" s="104">
        <f>'прикладная инф'!M40</f>
        <v>0</v>
      </c>
      <c r="O40" s="123">
        <f>дошкольное!E40</f>
        <v>0</v>
      </c>
      <c r="P40" s="103">
        <f>дошкольное!I40</f>
        <v>301</v>
      </c>
      <c r="Q40" s="104">
        <f>дошкольное!M40</f>
        <v>0</v>
      </c>
      <c r="R40" s="123">
        <f>физра!E40</f>
        <v>208</v>
      </c>
      <c r="S40" s="103">
        <f>физра!I40</f>
        <v>0</v>
      </c>
      <c r="T40" s="110">
        <f>физра!M40</f>
        <v>0</v>
      </c>
      <c r="U40" s="96">
        <f t="shared" ref="U40:AD41" si="34">COUNTIF($C$40:$T$41,C40)</f>
        <v>27</v>
      </c>
      <c r="V40" s="97">
        <f t="shared" si="34"/>
        <v>27</v>
      </c>
      <c r="W40" s="98">
        <f t="shared" si="34"/>
        <v>27</v>
      </c>
      <c r="X40" s="99">
        <f t="shared" si="34"/>
        <v>27</v>
      </c>
      <c r="Y40" s="97">
        <f t="shared" si="34"/>
        <v>27</v>
      </c>
      <c r="Z40" s="124">
        <f t="shared" si="34"/>
        <v>27</v>
      </c>
      <c r="AA40" s="80">
        <f t="shared" si="34"/>
        <v>27</v>
      </c>
      <c r="AB40" s="77">
        <f t="shared" si="34"/>
        <v>27</v>
      </c>
      <c r="AC40" s="78">
        <f t="shared" si="34"/>
        <v>27</v>
      </c>
      <c r="AD40" s="159">
        <f t="shared" si="34"/>
        <v>27</v>
      </c>
      <c r="AE40" s="160">
        <f t="shared" ref="AE40:AL41" si="35">COUNTIF($C$40:$T$41,M40)</f>
        <v>27</v>
      </c>
      <c r="AF40" s="161">
        <f t="shared" si="35"/>
        <v>27</v>
      </c>
      <c r="AG40" s="99">
        <f t="shared" si="35"/>
        <v>27</v>
      </c>
      <c r="AH40" s="97">
        <f t="shared" si="35"/>
        <v>1</v>
      </c>
      <c r="AI40" s="98">
        <f t="shared" si="35"/>
        <v>27</v>
      </c>
      <c r="AJ40" s="96">
        <f t="shared" si="35"/>
        <v>1</v>
      </c>
      <c r="AK40" s="97">
        <f t="shared" si="35"/>
        <v>27</v>
      </c>
      <c r="AL40" s="98">
        <f t="shared" si="35"/>
        <v>27</v>
      </c>
    </row>
    <row r="41" spans="1:38" x14ac:dyDescent="0.2">
      <c r="A41" s="576"/>
      <c r="B41" s="672"/>
      <c r="C41" s="105">
        <f>'начальные_1 курс'!E41</f>
        <v>203</v>
      </c>
      <c r="D41" s="101">
        <f>'начальные_1 курс'!I41</f>
        <v>207</v>
      </c>
      <c r="E41" s="111">
        <f>'начальные_1 курс'!M41</f>
        <v>0</v>
      </c>
      <c r="F41" s="121">
        <f>'начальные_2 курс'!E41</f>
        <v>0</v>
      </c>
      <c r="G41" s="101">
        <f>'начальные_2 курс'!I41</f>
        <v>0</v>
      </c>
      <c r="H41" s="111">
        <f>'начальные_2 курс'!M41</f>
        <v>0</v>
      </c>
      <c r="I41" s="105">
        <f>'начальные_3 курс'!E41</f>
        <v>0</v>
      </c>
      <c r="J41" s="101">
        <f>'начальные_3 курс'!I41</f>
        <v>0</v>
      </c>
      <c r="K41" s="111">
        <f>'начальные_3 курс'!M41</f>
        <v>0</v>
      </c>
      <c r="L41" s="105">
        <f>'прикладная инф'!E41</f>
        <v>311</v>
      </c>
      <c r="M41" s="101">
        <f>'прикладная инф'!I41</f>
        <v>0</v>
      </c>
      <c r="N41" s="106">
        <f>'прикладная инф'!M41</f>
        <v>0</v>
      </c>
      <c r="O41" s="121" t="str">
        <f>дошкольное!E41</f>
        <v>с/з</v>
      </c>
      <c r="P41" s="101">
        <f>дошкольное!I41</f>
        <v>304</v>
      </c>
      <c r="Q41" s="106">
        <f>дошкольное!M41</f>
        <v>0</v>
      </c>
      <c r="R41" s="121">
        <f>физра!E41</f>
        <v>204</v>
      </c>
      <c r="S41" s="101">
        <f>физра!I41</f>
        <v>107</v>
      </c>
      <c r="T41" s="111">
        <f>физра!M41</f>
        <v>0</v>
      </c>
      <c r="U41" s="82">
        <f t="shared" si="34"/>
        <v>1</v>
      </c>
      <c r="V41" s="72">
        <f t="shared" si="34"/>
        <v>1</v>
      </c>
      <c r="W41" s="83">
        <f t="shared" si="34"/>
        <v>27</v>
      </c>
      <c r="X41" s="75">
        <f t="shared" si="34"/>
        <v>27</v>
      </c>
      <c r="Y41" s="72">
        <f t="shared" si="34"/>
        <v>27</v>
      </c>
      <c r="Z41" s="79">
        <f t="shared" si="34"/>
        <v>27</v>
      </c>
      <c r="AA41" s="82">
        <f t="shared" si="34"/>
        <v>27</v>
      </c>
      <c r="AB41" s="72">
        <f t="shared" si="34"/>
        <v>27</v>
      </c>
      <c r="AC41" s="79">
        <f t="shared" si="34"/>
        <v>27</v>
      </c>
      <c r="AD41" s="153">
        <f t="shared" si="34"/>
        <v>1</v>
      </c>
      <c r="AE41" s="154">
        <f t="shared" si="35"/>
        <v>27</v>
      </c>
      <c r="AF41" s="155">
        <f t="shared" si="35"/>
        <v>27</v>
      </c>
      <c r="AG41" s="75">
        <f t="shared" si="35"/>
        <v>1</v>
      </c>
      <c r="AH41" s="72">
        <f t="shared" si="35"/>
        <v>1</v>
      </c>
      <c r="AI41" s="83">
        <f t="shared" si="35"/>
        <v>27</v>
      </c>
      <c r="AJ41" s="82">
        <f t="shared" si="35"/>
        <v>1</v>
      </c>
      <c r="AK41" s="72">
        <f t="shared" si="35"/>
        <v>1</v>
      </c>
      <c r="AL41" s="83">
        <f t="shared" si="35"/>
        <v>27</v>
      </c>
    </row>
    <row r="42" spans="1:38" x14ac:dyDescent="0.2">
      <c r="A42" s="576"/>
      <c r="B42" s="58">
        <v>2</v>
      </c>
      <c r="C42" s="105">
        <f>'начальные_1 курс'!E42</f>
        <v>0</v>
      </c>
      <c r="D42" s="101">
        <f>'начальные_1 курс'!I42</f>
        <v>0</v>
      </c>
      <c r="E42" s="111">
        <f>'начальные_1 курс'!M42</f>
        <v>0</v>
      </c>
      <c r="F42" s="121">
        <f>'начальные_2 курс'!E42</f>
        <v>0</v>
      </c>
      <c r="G42" s="101">
        <f>'начальные_2 курс'!I42</f>
        <v>212</v>
      </c>
      <c r="H42" s="111">
        <f>'начальные_2 курс'!M42</f>
        <v>0</v>
      </c>
      <c r="I42" s="105">
        <f>'начальные_3 курс'!E42</f>
        <v>0</v>
      </c>
      <c r="J42" s="101">
        <f>'начальные_3 курс'!I42</f>
        <v>208</v>
      </c>
      <c r="K42" s="111">
        <f>'начальные_3 курс'!M42</f>
        <v>0</v>
      </c>
      <c r="L42" s="105">
        <f>'прикладная инф'!E42</f>
        <v>0</v>
      </c>
      <c r="M42" s="101">
        <f>'прикладная инф'!I42</f>
        <v>310</v>
      </c>
      <c r="N42" s="106">
        <f>'прикладная инф'!M42</f>
        <v>0</v>
      </c>
      <c r="O42" s="121">
        <f>дошкольное!E42</f>
        <v>0</v>
      </c>
      <c r="P42" s="101">
        <f>дошкольное!I42</f>
        <v>304</v>
      </c>
      <c r="Q42" s="106">
        <f>дошкольное!M42</f>
        <v>0</v>
      </c>
      <c r="R42" s="121">
        <f>физра!E42</f>
        <v>0</v>
      </c>
      <c r="S42" s="101">
        <f>физра!I42</f>
        <v>107</v>
      </c>
      <c r="T42" s="111" t="str">
        <f>физра!M42</f>
        <v>103а</v>
      </c>
      <c r="U42" s="82">
        <f t="shared" ref="U42:AD43" si="36">COUNTIF($C$42:$T$43,C42)</f>
        <v>16</v>
      </c>
      <c r="V42" s="72">
        <f t="shared" si="36"/>
        <v>16</v>
      </c>
      <c r="W42" s="83">
        <f t="shared" si="36"/>
        <v>16</v>
      </c>
      <c r="X42" s="75">
        <f t="shared" si="36"/>
        <v>16</v>
      </c>
      <c r="Y42" s="72">
        <f t="shared" si="36"/>
        <v>1</v>
      </c>
      <c r="Z42" s="79">
        <f t="shared" si="36"/>
        <v>16</v>
      </c>
      <c r="AA42" s="82">
        <f t="shared" si="36"/>
        <v>16</v>
      </c>
      <c r="AB42" s="72">
        <f t="shared" si="36"/>
        <v>1</v>
      </c>
      <c r="AC42" s="79">
        <f t="shared" si="36"/>
        <v>16</v>
      </c>
      <c r="AD42" s="153">
        <f t="shared" si="36"/>
        <v>16</v>
      </c>
      <c r="AE42" s="154">
        <f t="shared" ref="AE42:AL43" si="37">COUNTIF($C$42:$T$43,M42)</f>
        <v>1</v>
      </c>
      <c r="AF42" s="155">
        <f t="shared" si="37"/>
        <v>16</v>
      </c>
      <c r="AG42" s="75">
        <f t="shared" si="37"/>
        <v>16</v>
      </c>
      <c r="AH42" s="72">
        <f t="shared" si="37"/>
        <v>1</v>
      </c>
      <c r="AI42" s="83">
        <f t="shared" si="37"/>
        <v>16</v>
      </c>
      <c r="AJ42" s="82">
        <f t="shared" si="37"/>
        <v>16</v>
      </c>
      <c r="AK42" s="72">
        <f t="shared" si="37"/>
        <v>1</v>
      </c>
      <c r="AL42" s="83">
        <f t="shared" si="37"/>
        <v>1</v>
      </c>
    </row>
    <row r="43" spans="1:38" x14ac:dyDescent="0.2">
      <c r="A43" s="576"/>
      <c r="B43" s="58"/>
      <c r="C43" s="105">
        <f>'начальные_1 курс'!E43</f>
        <v>203</v>
      </c>
      <c r="D43" s="101">
        <f>'начальные_1 курс'!I43</f>
        <v>207</v>
      </c>
      <c r="E43" s="111">
        <f>'начальные_1 курс'!M43</f>
        <v>0</v>
      </c>
      <c r="F43" s="121">
        <f>'начальные_2 курс'!E43</f>
        <v>211</v>
      </c>
      <c r="G43" s="101">
        <f>'начальные_2 курс'!I43</f>
        <v>201</v>
      </c>
      <c r="H43" s="111">
        <f>'начальные_2 курс'!M43</f>
        <v>0</v>
      </c>
      <c r="I43" s="105">
        <f>'начальные_3 курс'!E43</f>
        <v>202</v>
      </c>
      <c r="J43" s="101">
        <f>'начальные_3 курс'!I43</f>
        <v>209</v>
      </c>
      <c r="K43" s="111">
        <f>'начальные_3 курс'!M43</f>
        <v>0</v>
      </c>
      <c r="L43" s="105">
        <f>'прикладная инф'!E43</f>
        <v>311</v>
      </c>
      <c r="M43" s="101">
        <f>'прикладная инф'!I43</f>
        <v>308</v>
      </c>
      <c r="N43" s="106">
        <f>'прикладная инф'!M43</f>
        <v>307</v>
      </c>
      <c r="O43" s="121">
        <f>дошкольное!E43</f>
        <v>110</v>
      </c>
      <c r="P43" s="101">
        <f>дошкольное!I43</f>
        <v>301</v>
      </c>
      <c r="Q43" s="106">
        <f>дошкольное!M43</f>
        <v>0</v>
      </c>
      <c r="R43" s="121">
        <f>физра!E43</f>
        <v>204</v>
      </c>
      <c r="S43" s="101">
        <f>физра!I43</f>
        <v>109</v>
      </c>
      <c r="T43" s="111" t="str">
        <f>физра!M43</f>
        <v>с/з</v>
      </c>
      <c r="U43" s="82">
        <f t="shared" si="36"/>
        <v>1</v>
      </c>
      <c r="V43" s="72">
        <f t="shared" si="36"/>
        <v>1</v>
      </c>
      <c r="W43" s="83">
        <f t="shared" si="36"/>
        <v>16</v>
      </c>
      <c r="X43" s="75">
        <f t="shared" si="36"/>
        <v>1</v>
      </c>
      <c r="Y43" s="72">
        <f t="shared" si="36"/>
        <v>1</v>
      </c>
      <c r="Z43" s="79">
        <f t="shared" si="36"/>
        <v>16</v>
      </c>
      <c r="AA43" s="82">
        <f t="shared" si="36"/>
        <v>1</v>
      </c>
      <c r="AB43" s="72">
        <f t="shared" si="36"/>
        <v>1</v>
      </c>
      <c r="AC43" s="79">
        <f t="shared" si="36"/>
        <v>16</v>
      </c>
      <c r="AD43" s="153">
        <f t="shared" si="36"/>
        <v>1</v>
      </c>
      <c r="AE43" s="154">
        <f t="shared" si="37"/>
        <v>1</v>
      </c>
      <c r="AF43" s="155">
        <f t="shared" si="37"/>
        <v>1</v>
      </c>
      <c r="AG43" s="75">
        <f t="shared" si="37"/>
        <v>1</v>
      </c>
      <c r="AH43" s="72">
        <f t="shared" si="37"/>
        <v>1</v>
      </c>
      <c r="AI43" s="83">
        <f t="shared" si="37"/>
        <v>16</v>
      </c>
      <c r="AJ43" s="82">
        <f t="shared" si="37"/>
        <v>1</v>
      </c>
      <c r="AK43" s="72">
        <f t="shared" si="37"/>
        <v>1</v>
      </c>
      <c r="AL43" s="83">
        <f t="shared" si="37"/>
        <v>1</v>
      </c>
    </row>
    <row r="44" spans="1:38" x14ac:dyDescent="0.2">
      <c r="A44" s="576"/>
      <c r="B44" s="63">
        <v>3</v>
      </c>
      <c r="C44" s="105">
        <f>'начальные_1 курс'!E44</f>
        <v>0</v>
      </c>
      <c r="D44" s="101">
        <f>'начальные_1 курс'!I44</f>
        <v>0</v>
      </c>
      <c r="E44" s="111">
        <f>'начальные_1 курс'!M44</f>
        <v>0</v>
      </c>
      <c r="F44" s="121">
        <f>'начальные_2 курс'!E44</f>
        <v>0</v>
      </c>
      <c r="G44" s="101">
        <f>'начальные_2 курс'!I44</f>
        <v>201</v>
      </c>
      <c r="H44" s="111">
        <f>'начальные_2 курс'!M44</f>
        <v>0</v>
      </c>
      <c r="I44" s="105">
        <f>'начальные_3 курс'!E44</f>
        <v>208</v>
      </c>
      <c r="J44" s="101">
        <f>'начальные_3 курс'!I44</f>
        <v>109</v>
      </c>
      <c r="K44" s="111">
        <f>'начальные_3 курс'!M44</f>
        <v>0</v>
      </c>
      <c r="L44" s="105">
        <f>'прикладная инф'!E44</f>
        <v>0</v>
      </c>
      <c r="M44" s="101">
        <f>'прикладная инф'!I44</f>
        <v>308</v>
      </c>
      <c r="N44" s="106">
        <f>'прикладная инф'!M44</f>
        <v>0</v>
      </c>
      <c r="O44" s="121">
        <f>дошкольное!E44</f>
        <v>0</v>
      </c>
      <c r="P44" s="101">
        <f>дошкольное!I44</f>
        <v>0</v>
      </c>
      <c r="Q44" s="106">
        <f>дошкольное!M44</f>
        <v>0</v>
      </c>
      <c r="R44" s="121">
        <f>физра!E44</f>
        <v>0</v>
      </c>
      <c r="S44" s="101">
        <f>физра!I44</f>
        <v>107</v>
      </c>
      <c r="T44" s="111">
        <f>физра!M44</f>
        <v>0</v>
      </c>
      <c r="U44" s="82">
        <f t="shared" ref="U44:AD45" si="38">COUNTIF($C$44:$T$45,C44)</f>
        <v>17</v>
      </c>
      <c r="V44" s="72">
        <f t="shared" si="38"/>
        <v>17</v>
      </c>
      <c r="W44" s="83">
        <f t="shared" si="38"/>
        <v>17</v>
      </c>
      <c r="X44" s="75">
        <f t="shared" si="38"/>
        <v>17</v>
      </c>
      <c r="Y44" s="72">
        <f t="shared" si="38"/>
        <v>1</v>
      </c>
      <c r="Z44" s="79">
        <f t="shared" si="38"/>
        <v>17</v>
      </c>
      <c r="AA44" s="82">
        <f t="shared" si="38"/>
        <v>1</v>
      </c>
      <c r="AB44" s="72">
        <f t="shared" si="38"/>
        <v>1</v>
      </c>
      <c r="AC44" s="79">
        <f t="shared" si="38"/>
        <v>17</v>
      </c>
      <c r="AD44" s="153">
        <f t="shared" si="38"/>
        <v>17</v>
      </c>
      <c r="AE44" s="154">
        <f t="shared" ref="AE44:AL45" si="39">COUNTIF($C$44:$T$45,M44)</f>
        <v>1</v>
      </c>
      <c r="AF44" s="155">
        <f t="shared" si="39"/>
        <v>17</v>
      </c>
      <c r="AG44" s="75">
        <f t="shared" si="39"/>
        <v>17</v>
      </c>
      <c r="AH44" s="72">
        <f t="shared" si="39"/>
        <v>17</v>
      </c>
      <c r="AI44" s="83">
        <f t="shared" si="39"/>
        <v>17</v>
      </c>
      <c r="AJ44" s="82">
        <f t="shared" si="39"/>
        <v>17</v>
      </c>
      <c r="AK44" s="72">
        <f t="shared" si="39"/>
        <v>1</v>
      </c>
      <c r="AL44" s="83">
        <f t="shared" si="39"/>
        <v>17</v>
      </c>
    </row>
    <row r="45" spans="1:38" x14ac:dyDescent="0.2">
      <c r="A45" s="576"/>
      <c r="B45" s="58"/>
      <c r="C45" s="105">
        <f>'начальные_1 курс'!E45</f>
        <v>203</v>
      </c>
      <c r="D45" s="101">
        <f>'начальные_1 курс'!I45</f>
        <v>207</v>
      </c>
      <c r="E45" s="111">
        <f>'начальные_1 курс'!M45</f>
        <v>0</v>
      </c>
      <c r="F45" s="121">
        <f>'начальные_2 курс'!E45</f>
        <v>211</v>
      </c>
      <c r="G45" s="101">
        <f>'начальные_2 курс'!I45</f>
        <v>212</v>
      </c>
      <c r="H45" s="111">
        <f>'начальные_2 курс'!M45</f>
        <v>0</v>
      </c>
      <c r="I45" s="105">
        <f>'начальные_3 курс'!E45</f>
        <v>202</v>
      </c>
      <c r="J45" s="101">
        <f>'начальные_3 курс'!I45</f>
        <v>209</v>
      </c>
      <c r="K45" s="111">
        <f>'начальные_3 курс'!M45</f>
        <v>0</v>
      </c>
      <c r="L45" s="105">
        <f>'прикладная инф'!E45</f>
        <v>311</v>
      </c>
      <c r="M45" s="101">
        <f>'прикладная инф'!I45</f>
        <v>310</v>
      </c>
      <c r="N45" s="106">
        <f>'прикладная инф'!M45</f>
        <v>307</v>
      </c>
      <c r="O45" s="121">
        <f>дошкольное!E45</f>
        <v>110</v>
      </c>
      <c r="P45" s="101">
        <f>дошкольное!I45</f>
        <v>304</v>
      </c>
      <c r="Q45" s="106">
        <f>дошкольное!M45</f>
        <v>0</v>
      </c>
      <c r="R45" s="121">
        <f>физра!E45</f>
        <v>204</v>
      </c>
      <c r="S45" s="101" t="str">
        <f>физра!I45</f>
        <v>с/з</v>
      </c>
      <c r="T45" s="111" t="str">
        <f>физра!M45</f>
        <v>103а</v>
      </c>
      <c r="U45" s="82">
        <f t="shared" si="38"/>
        <v>1</v>
      </c>
      <c r="V45" s="72">
        <f t="shared" si="38"/>
        <v>1</v>
      </c>
      <c r="W45" s="83">
        <f t="shared" si="38"/>
        <v>17</v>
      </c>
      <c r="X45" s="75">
        <f t="shared" si="38"/>
        <v>1</v>
      </c>
      <c r="Y45" s="72">
        <f t="shared" si="38"/>
        <v>1</v>
      </c>
      <c r="Z45" s="79">
        <f t="shared" si="38"/>
        <v>17</v>
      </c>
      <c r="AA45" s="82">
        <f t="shared" si="38"/>
        <v>1</v>
      </c>
      <c r="AB45" s="72">
        <f t="shared" si="38"/>
        <v>1</v>
      </c>
      <c r="AC45" s="79">
        <f t="shared" si="38"/>
        <v>17</v>
      </c>
      <c r="AD45" s="153">
        <f t="shared" si="38"/>
        <v>1</v>
      </c>
      <c r="AE45" s="154">
        <f t="shared" si="39"/>
        <v>1</v>
      </c>
      <c r="AF45" s="155">
        <f t="shared" si="39"/>
        <v>1</v>
      </c>
      <c r="AG45" s="75">
        <f t="shared" si="39"/>
        <v>1</v>
      </c>
      <c r="AH45" s="72">
        <f t="shared" si="39"/>
        <v>1</v>
      </c>
      <c r="AI45" s="83">
        <f t="shared" si="39"/>
        <v>17</v>
      </c>
      <c r="AJ45" s="82">
        <f t="shared" si="39"/>
        <v>1</v>
      </c>
      <c r="AK45" s="72">
        <f t="shared" si="39"/>
        <v>1</v>
      </c>
      <c r="AL45" s="83">
        <f t="shared" si="39"/>
        <v>1</v>
      </c>
    </row>
    <row r="46" spans="1:38" x14ac:dyDescent="0.2">
      <c r="A46" s="576"/>
      <c r="B46" s="63">
        <v>4</v>
      </c>
      <c r="C46" s="105">
        <f>'начальные_1 курс'!E46</f>
        <v>0</v>
      </c>
      <c r="D46" s="101">
        <f>'начальные_1 курс'!I46</f>
        <v>0</v>
      </c>
      <c r="E46" s="111">
        <f>'начальные_1 курс'!M46</f>
        <v>0</v>
      </c>
      <c r="F46" s="121">
        <f>'начальные_2 курс'!E46</f>
        <v>0</v>
      </c>
      <c r="G46" s="101">
        <f>'начальные_2 курс'!I46</f>
        <v>0</v>
      </c>
      <c r="H46" s="111">
        <f>'начальные_2 курс'!M46</f>
        <v>0</v>
      </c>
      <c r="I46" s="105">
        <f>'начальные_3 курс'!E46</f>
        <v>110</v>
      </c>
      <c r="J46" s="101">
        <f>'начальные_3 курс'!I46</f>
        <v>209</v>
      </c>
      <c r="K46" s="111">
        <f>'начальные_3 курс'!M46</f>
        <v>0</v>
      </c>
      <c r="L46" s="105">
        <f>'прикладная инф'!E46</f>
        <v>0</v>
      </c>
      <c r="M46" s="101">
        <f>'прикладная инф'!I46</f>
        <v>0</v>
      </c>
      <c r="N46" s="106">
        <f>'прикладная инф'!M46</f>
        <v>0</v>
      </c>
      <c r="O46" s="121">
        <f>дошкольное!E46</f>
        <v>0</v>
      </c>
      <c r="P46" s="101">
        <f>дошкольное!I46</f>
        <v>0</v>
      </c>
      <c r="Q46" s="106">
        <f>дошкольное!M46</f>
        <v>0</v>
      </c>
      <c r="R46" s="121">
        <f>физра!E46</f>
        <v>0</v>
      </c>
      <c r="S46" s="101">
        <f>физра!I46</f>
        <v>0</v>
      </c>
      <c r="T46" s="111">
        <f>физра!M46</f>
        <v>0</v>
      </c>
      <c r="U46" s="82">
        <f t="shared" ref="U46:AD47" si="40">COUNTIF($C$46:$T$47,C46)</f>
        <v>27</v>
      </c>
      <c r="V46" s="72">
        <f t="shared" si="40"/>
        <v>27</v>
      </c>
      <c r="W46" s="83">
        <f t="shared" si="40"/>
        <v>27</v>
      </c>
      <c r="X46" s="75">
        <f t="shared" si="40"/>
        <v>27</v>
      </c>
      <c r="Y46" s="72">
        <f t="shared" si="40"/>
        <v>27</v>
      </c>
      <c r="Z46" s="79">
        <f t="shared" si="40"/>
        <v>27</v>
      </c>
      <c r="AA46" s="82">
        <f t="shared" si="40"/>
        <v>1</v>
      </c>
      <c r="AB46" s="72">
        <f t="shared" si="40"/>
        <v>1</v>
      </c>
      <c r="AC46" s="79">
        <f t="shared" si="40"/>
        <v>27</v>
      </c>
      <c r="AD46" s="153">
        <f t="shared" si="40"/>
        <v>27</v>
      </c>
      <c r="AE46" s="154">
        <f t="shared" ref="AE46:AL47" si="41">COUNTIF($C$46:$T$47,M46)</f>
        <v>27</v>
      </c>
      <c r="AF46" s="155">
        <f t="shared" si="41"/>
        <v>27</v>
      </c>
      <c r="AG46" s="75">
        <f t="shared" si="41"/>
        <v>27</v>
      </c>
      <c r="AH46" s="72">
        <f t="shared" si="41"/>
        <v>27</v>
      </c>
      <c r="AI46" s="83">
        <f t="shared" si="41"/>
        <v>27</v>
      </c>
      <c r="AJ46" s="82">
        <f t="shared" si="41"/>
        <v>27</v>
      </c>
      <c r="AK46" s="72">
        <f t="shared" si="41"/>
        <v>27</v>
      </c>
      <c r="AL46" s="83">
        <f t="shared" si="41"/>
        <v>27</v>
      </c>
    </row>
    <row r="47" spans="1:38" x14ac:dyDescent="0.2">
      <c r="A47" s="576"/>
      <c r="B47" s="58"/>
      <c r="C47" s="105">
        <f>'начальные_1 курс'!E47</f>
        <v>0</v>
      </c>
      <c r="D47" s="101">
        <f>'начальные_1 курс'!I47</f>
        <v>0</v>
      </c>
      <c r="E47" s="111">
        <f>'начальные_1 курс'!M47</f>
        <v>0</v>
      </c>
      <c r="F47" s="121" t="str">
        <f>'начальные_2 курс'!E47</f>
        <v>с/з</v>
      </c>
      <c r="G47" s="101" t="str">
        <f>'начальные_2 курс'!I47</f>
        <v>с/з</v>
      </c>
      <c r="H47" s="111">
        <f>'начальные_2 курс'!M47</f>
        <v>0</v>
      </c>
      <c r="I47" s="105">
        <f>'начальные_3 курс'!E47</f>
        <v>202</v>
      </c>
      <c r="J47" s="101">
        <f>'начальные_3 курс'!I47</f>
        <v>109</v>
      </c>
      <c r="K47" s="111">
        <f>'начальные_3 курс'!M47</f>
        <v>0</v>
      </c>
      <c r="L47" s="105">
        <f>'прикладная инф'!E47</f>
        <v>0</v>
      </c>
      <c r="M47" s="101" t="str">
        <f>'прикладная инф'!I47</f>
        <v>с/з</v>
      </c>
      <c r="N47" s="106">
        <f>'прикладная инф'!M47</f>
        <v>0</v>
      </c>
      <c r="O47" s="121">
        <f>дошкольное!E47</f>
        <v>0</v>
      </c>
      <c r="P47" s="101">
        <f>дошкольное!I47</f>
        <v>0</v>
      </c>
      <c r="Q47" s="106">
        <f>дошкольное!M47</f>
        <v>0</v>
      </c>
      <c r="R47" s="121">
        <f>физра!E47</f>
        <v>0</v>
      </c>
      <c r="S47" s="101" t="str">
        <f>физра!I47</f>
        <v>с/з</v>
      </c>
      <c r="T47" s="111" t="str">
        <f>физра!M47</f>
        <v>бас</v>
      </c>
      <c r="U47" s="82">
        <f t="shared" si="40"/>
        <v>27</v>
      </c>
      <c r="V47" s="72">
        <f t="shared" si="40"/>
        <v>27</v>
      </c>
      <c r="W47" s="83">
        <f t="shared" si="40"/>
        <v>27</v>
      </c>
      <c r="X47" s="75">
        <f t="shared" si="40"/>
        <v>4</v>
      </c>
      <c r="Y47" s="72">
        <f t="shared" si="40"/>
        <v>4</v>
      </c>
      <c r="Z47" s="79">
        <f t="shared" si="40"/>
        <v>27</v>
      </c>
      <c r="AA47" s="82">
        <f t="shared" si="40"/>
        <v>1</v>
      </c>
      <c r="AB47" s="72">
        <f t="shared" si="40"/>
        <v>1</v>
      </c>
      <c r="AC47" s="79">
        <f t="shared" si="40"/>
        <v>27</v>
      </c>
      <c r="AD47" s="153">
        <f t="shared" si="40"/>
        <v>27</v>
      </c>
      <c r="AE47" s="154">
        <f t="shared" si="41"/>
        <v>4</v>
      </c>
      <c r="AF47" s="155">
        <f t="shared" si="41"/>
        <v>27</v>
      </c>
      <c r="AG47" s="75">
        <f t="shared" si="41"/>
        <v>27</v>
      </c>
      <c r="AH47" s="72">
        <f t="shared" si="41"/>
        <v>27</v>
      </c>
      <c r="AI47" s="83">
        <f t="shared" si="41"/>
        <v>27</v>
      </c>
      <c r="AJ47" s="82">
        <f t="shared" si="41"/>
        <v>27</v>
      </c>
      <c r="AK47" s="72">
        <f t="shared" si="41"/>
        <v>4</v>
      </c>
      <c r="AL47" s="83">
        <f t="shared" si="41"/>
        <v>1</v>
      </c>
    </row>
    <row r="48" spans="1:38" x14ac:dyDescent="0.2">
      <c r="A48" s="576"/>
      <c r="B48" s="63">
        <v>5</v>
      </c>
      <c r="C48" s="105">
        <f>'начальные_1 курс'!E48</f>
        <v>0</v>
      </c>
      <c r="D48" s="101">
        <f>'начальные_1 курс'!I48</f>
        <v>0</v>
      </c>
      <c r="E48" s="111">
        <f>'начальные_1 курс'!M48</f>
        <v>0</v>
      </c>
      <c r="F48" s="121">
        <f>'начальные_2 курс'!E48</f>
        <v>0</v>
      </c>
      <c r="G48" s="101">
        <f>'начальные_2 курс'!I48</f>
        <v>0</v>
      </c>
      <c r="H48" s="111">
        <f>'начальные_2 курс'!M48</f>
        <v>0</v>
      </c>
      <c r="I48" s="105">
        <f>'начальные_3 курс'!E48</f>
        <v>202</v>
      </c>
      <c r="J48" s="101">
        <f>'начальные_3 курс'!I48</f>
        <v>0</v>
      </c>
      <c r="K48" s="111">
        <f>'начальные_3 курс'!M48</f>
        <v>0</v>
      </c>
      <c r="L48" s="105">
        <f>'прикладная инф'!E48</f>
        <v>0</v>
      </c>
      <c r="M48" s="101">
        <f>'прикладная инф'!I48</f>
        <v>0</v>
      </c>
      <c r="N48" s="106">
        <f>'прикладная инф'!M48</f>
        <v>0</v>
      </c>
      <c r="O48" s="121">
        <f>дошкольное!E48</f>
        <v>0</v>
      </c>
      <c r="P48" s="101">
        <f>дошкольное!I48</f>
        <v>0</v>
      </c>
      <c r="Q48" s="106">
        <f>дошкольное!M48</f>
        <v>0</v>
      </c>
      <c r="R48" s="121">
        <f>физра!E48</f>
        <v>0</v>
      </c>
      <c r="S48" s="101">
        <f>физра!I48</f>
        <v>0</v>
      </c>
      <c r="T48" s="111">
        <f>физра!M48</f>
        <v>0</v>
      </c>
      <c r="U48" s="82">
        <f t="shared" ref="U48:AD49" si="42">COUNTIF($C$48:$T$49,C48)</f>
        <v>33</v>
      </c>
      <c r="V48" s="72">
        <f t="shared" si="42"/>
        <v>33</v>
      </c>
      <c r="W48" s="83">
        <f t="shared" si="42"/>
        <v>33</v>
      </c>
      <c r="X48" s="75">
        <f t="shared" si="42"/>
        <v>33</v>
      </c>
      <c r="Y48" s="72">
        <f t="shared" si="42"/>
        <v>33</v>
      </c>
      <c r="Z48" s="79">
        <f t="shared" si="42"/>
        <v>33</v>
      </c>
      <c r="AA48" s="82">
        <f t="shared" si="42"/>
        <v>1</v>
      </c>
      <c r="AB48" s="72">
        <f t="shared" si="42"/>
        <v>33</v>
      </c>
      <c r="AC48" s="79">
        <f t="shared" si="42"/>
        <v>33</v>
      </c>
      <c r="AD48" s="153">
        <f t="shared" si="42"/>
        <v>33</v>
      </c>
      <c r="AE48" s="154">
        <f t="shared" ref="AE48:AL49" si="43">COUNTIF($C$48:$T$49,M48)</f>
        <v>33</v>
      </c>
      <c r="AF48" s="155">
        <f t="shared" si="43"/>
        <v>33</v>
      </c>
      <c r="AG48" s="75">
        <f t="shared" si="43"/>
        <v>33</v>
      </c>
      <c r="AH48" s="72">
        <f t="shared" si="43"/>
        <v>33</v>
      </c>
      <c r="AI48" s="83">
        <f t="shared" si="43"/>
        <v>33</v>
      </c>
      <c r="AJ48" s="82">
        <f t="shared" si="43"/>
        <v>33</v>
      </c>
      <c r="AK48" s="72">
        <f t="shared" si="43"/>
        <v>33</v>
      </c>
      <c r="AL48" s="83">
        <f t="shared" si="43"/>
        <v>33</v>
      </c>
    </row>
    <row r="49" spans="1:38" ht="13.5" thickBot="1" x14ac:dyDescent="0.25">
      <c r="A49" s="577"/>
      <c r="B49" s="59"/>
      <c r="C49" s="113">
        <f>'начальные_1 курс'!E49</f>
        <v>0</v>
      </c>
      <c r="D49" s="114">
        <f>'начальные_1 курс'!I49</f>
        <v>0</v>
      </c>
      <c r="E49" s="115">
        <f>'начальные_1 курс'!M49</f>
        <v>0</v>
      </c>
      <c r="F49" s="127">
        <f>'начальные_2 курс'!E49</f>
        <v>0</v>
      </c>
      <c r="G49" s="114">
        <f>'начальные_2 курс'!I49</f>
        <v>0</v>
      </c>
      <c r="H49" s="115">
        <f>'начальные_2 курс'!M49</f>
        <v>0</v>
      </c>
      <c r="I49" s="113">
        <f>'начальные_3 курс'!E49</f>
        <v>109</v>
      </c>
      <c r="J49" s="114">
        <f>'начальные_3 курс'!I49</f>
        <v>209</v>
      </c>
      <c r="K49" s="115">
        <f>'начальные_3 курс'!M49</f>
        <v>0</v>
      </c>
      <c r="L49" s="107">
        <f>'прикладная инф'!E49</f>
        <v>0</v>
      </c>
      <c r="M49" s="108">
        <f>'прикладная инф'!I49</f>
        <v>0</v>
      </c>
      <c r="N49" s="109">
        <f>'прикладная инф'!M49</f>
        <v>0</v>
      </c>
      <c r="O49" s="125">
        <f>дошкольное!E49</f>
        <v>0</v>
      </c>
      <c r="P49" s="108">
        <f>дошкольное!I49</f>
        <v>0</v>
      </c>
      <c r="Q49" s="109">
        <f>дошкольное!M49</f>
        <v>0</v>
      </c>
      <c r="R49" s="125">
        <f>физра!E49</f>
        <v>0</v>
      </c>
      <c r="S49" s="108">
        <f>физра!I49</f>
        <v>0</v>
      </c>
      <c r="T49" s="112">
        <f>физра!M49</f>
        <v>0</v>
      </c>
      <c r="U49" s="84">
        <f t="shared" si="42"/>
        <v>33</v>
      </c>
      <c r="V49" s="85">
        <f t="shared" si="42"/>
        <v>33</v>
      </c>
      <c r="W49" s="86">
        <f t="shared" si="42"/>
        <v>33</v>
      </c>
      <c r="X49" s="100">
        <f t="shared" si="42"/>
        <v>33</v>
      </c>
      <c r="Y49" s="85">
        <f t="shared" si="42"/>
        <v>33</v>
      </c>
      <c r="Z49" s="126">
        <f t="shared" si="42"/>
        <v>33</v>
      </c>
      <c r="AA49" s="92">
        <f t="shared" si="42"/>
        <v>1</v>
      </c>
      <c r="AB49" s="93">
        <f t="shared" si="42"/>
        <v>1</v>
      </c>
      <c r="AC49" s="128">
        <f t="shared" si="42"/>
        <v>33</v>
      </c>
      <c r="AD49" s="162">
        <f t="shared" si="42"/>
        <v>33</v>
      </c>
      <c r="AE49" s="163">
        <f t="shared" si="43"/>
        <v>33</v>
      </c>
      <c r="AF49" s="164">
        <f t="shared" si="43"/>
        <v>33</v>
      </c>
      <c r="AG49" s="100">
        <f t="shared" si="43"/>
        <v>33</v>
      </c>
      <c r="AH49" s="85">
        <f t="shared" si="43"/>
        <v>33</v>
      </c>
      <c r="AI49" s="86">
        <f t="shared" si="43"/>
        <v>33</v>
      </c>
      <c r="AJ49" s="84">
        <f t="shared" si="43"/>
        <v>33</v>
      </c>
      <c r="AK49" s="85">
        <f t="shared" si="43"/>
        <v>33</v>
      </c>
      <c r="AL49" s="86">
        <f t="shared" si="43"/>
        <v>33</v>
      </c>
    </row>
    <row r="50" spans="1:38" x14ac:dyDescent="0.2">
      <c r="A50" s="569" t="s">
        <v>4</v>
      </c>
      <c r="B50" s="712">
        <v>1</v>
      </c>
      <c r="C50" s="102">
        <f>'начальные_1 курс'!E50</f>
        <v>0</v>
      </c>
      <c r="D50" s="103">
        <f>'начальные_1 курс'!I50</f>
        <v>212</v>
      </c>
      <c r="E50" s="110">
        <f>'начальные_1 курс'!M50</f>
        <v>0</v>
      </c>
      <c r="F50" s="123">
        <f>'начальные_2 курс'!E50</f>
        <v>0</v>
      </c>
      <c r="G50" s="103">
        <f>'начальные_2 курс'!I50</f>
        <v>0</v>
      </c>
      <c r="H50" s="110">
        <f>'начальные_2 курс'!M50</f>
        <v>0</v>
      </c>
      <c r="I50" s="102">
        <f>'начальные_3 курс'!E50</f>
        <v>0</v>
      </c>
      <c r="J50" s="103">
        <f>'начальные_3 курс'!I50</f>
        <v>0</v>
      </c>
      <c r="K50" s="110">
        <f>'начальные_3 курс'!M50</f>
        <v>0</v>
      </c>
      <c r="L50" s="117">
        <f>'прикладная инф'!E50</f>
        <v>0</v>
      </c>
      <c r="M50" s="118">
        <f>'прикладная инф'!I50</f>
        <v>0</v>
      </c>
      <c r="N50" s="120">
        <f>'прикладная инф'!M50</f>
        <v>0</v>
      </c>
      <c r="O50" s="122">
        <f>дошкольное!E50</f>
        <v>0</v>
      </c>
      <c r="P50" s="118">
        <f>дошкольное!I50</f>
        <v>0</v>
      </c>
      <c r="Q50" s="120">
        <f>дошкольное!M50</f>
        <v>0</v>
      </c>
      <c r="R50" s="122">
        <f>физра!E50</f>
        <v>0</v>
      </c>
      <c r="S50" s="118">
        <f>физра!I50</f>
        <v>0</v>
      </c>
      <c r="T50" s="119">
        <f>физра!M50</f>
        <v>0</v>
      </c>
      <c r="U50" s="80">
        <f t="shared" ref="U50:AD51" si="44">COUNTIF($C$50:$T$51,C50)</f>
        <v>28</v>
      </c>
      <c r="V50" s="77">
        <f t="shared" si="44"/>
        <v>1</v>
      </c>
      <c r="W50" s="81">
        <f t="shared" si="44"/>
        <v>28</v>
      </c>
      <c r="X50" s="76">
        <f t="shared" si="44"/>
        <v>28</v>
      </c>
      <c r="Y50" s="77">
        <f t="shared" si="44"/>
        <v>28</v>
      </c>
      <c r="Z50" s="78">
        <f t="shared" si="44"/>
        <v>28</v>
      </c>
      <c r="AA50" s="96">
        <f t="shared" si="44"/>
        <v>28</v>
      </c>
      <c r="AB50" s="97">
        <f t="shared" si="44"/>
        <v>28</v>
      </c>
      <c r="AC50" s="124">
        <f t="shared" si="44"/>
        <v>28</v>
      </c>
      <c r="AD50" s="150">
        <f t="shared" si="44"/>
        <v>28</v>
      </c>
      <c r="AE50" s="151">
        <f t="shared" ref="AE50:AL51" si="45">COUNTIF($C$50:$T$51,M50)</f>
        <v>28</v>
      </c>
      <c r="AF50" s="152">
        <f t="shared" si="45"/>
        <v>28</v>
      </c>
      <c r="AG50" s="76">
        <f t="shared" si="45"/>
        <v>28</v>
      </c>
      <c r="AH50" s="77">
        <f t="shared" si="45"/>
        <v>28</v>
      </c>
      <c r="AI50" s="81">
        <f t="shared" si="45"/>
        <v>28</v>
      </c>
      <c r="AJ50" s="80">
        <f t="shared" si="45"/>
        <v>28</v>
      </c>
      <c r="AK50" s="77">
        <f t="shared" si="45"/>
        <v>28</v>
      </c>
      <c r="AL50" s="81">
        <f t="shared" si="45"/>
        <v>28</v>
      </c>
    </row>
    <row r="51" spans="1:38" x14ac:dyDescent="0.2">
      <c r="A51" s="570"/>
      <c r="B51" s="711"/>
      <c r="C51" s="105">
        <f>'начальные_1 курс'!E51</f>
        <v>203</v>
      </c>
      <c r="D51" s="101">
        <f>'начальные_1 курс'!I51</f>
        <v>207</v>
      </c>
      <c r="E51" s="111">
        <f>'начальные_1 курс'!M51</f>
        <v>0</v>
      </c>
      <c r="F51" s="121">
        <f>'начальные_2 курс'!E51</f>
        <v>0</v>
      </c>
      <c r="G51" s="101">
        <f>'начальные_2 курс'!I51</f>
        <v>0</v>
      </c>
      <c r="H51" s="111">
        <f>'начальные_2 курс'!M51</f>
        <v>0</v>
      </c>
      <c r="I51" s="105">
        <f>'начальные_3 курс'!E51</f>
        <v>0</v>
      </c>
      <c r="J51" s="101">
        <f>'начальные_3 курс'!I51</f>
        <v>0</v>
      </c>
      <c r="K51" s="111">
        <f>'начальные_3 курс'!M51</f>
        <v>0</v>
      </c>
      <c r="L51" s="105">
        <f>'прикладная инф'!E51</f>
        <v>311</v>
      </c>
      <c r="M51" s="101">
        <f>'прикладная инф'!I51</f>
        <v>0</v>
      </c>
      <c r="N51" s="106">
        <f>'прикладная инф'!M51</f>
        <v>0</v>
      </c>
      <c r="O51" s="121">
        <f>дошкольное!E51</f>
        <v>304</v>
      </c>
      <c r="P51" s="101">
        <f>дошкольное!I51</f>
        <v>302</v>
      </c>
      <c r="Q51" s="106">
        <f>дошкольное!M51</f>
        <v>0</v>
      </c>
      <c r="R51" s="121" t="str">
        <f>физра!E51</f>
        <v>с/з</v>
      </c>
      <c r="S51" s="101">
        <f>физра!I51</f>
        <v>0</v>
      </c>
      <c r="T51" s="111" t="str">
        <f>физра!M51</f>
        <v>103а</v>
      </c>
      <c r="U51" s="82">
        <f t="shared" si="44"/>
        <v>1</v>
      </c>
      <c r="V51" s="72">
        <f t="shared" si="44"/>
        <v>1</v>
      </c>
      <c r="W51" s="83">
        <f t="shared" si="44"/>
        <v>28</v>
      </c>
      <c r="X51" s="75">
        <f t="shared" si="44"/>
        <v>28</v>
      </c>
      <c r="Y51" s="72">
        <f t="shared" si="44"/>
        <v>28</v>
      </c>
      <c r="Z51" s="79">
        <f t="shared" si="44"/>
        <v>28</v>
      </c>
      <c r="AA51" s="82">
        <f t="shared" si="44"/>
        <v>28</v>
      </c>
      <c r="AB51" s="72">
        <f t="shared" si="44"/>
        <v>28</v>
      </c>
      <c r="AC51" s="79">
        <f t="shared" si="44"/>
        <v>28</v>
      </c>
      <c r="AD51" s="153">
        <f t="shared" si="44"/>
        <v>1</v>
      </c>
      <c r="AE51" s="154">
        <f t="shared" si="45"/>
        <v>28</v>
      </c>
      <c r="AF51" s="155">
        <f t="shared" si="45"/>
        <v>28</v>
      </c>
      <c r="AG51" s="75">
        <f t="shared" si="45"/>
        <v>1</v>
      </c>
      <c r="AH51" s="72">
        <f t="shared" si="45"/>
        <v>1</v>
      </c>
      <c r="AI51" s="83">
        <f t="shared" si="45"/>
        <v>28</v>
      </c>
      <c r="AJ51" s="82">
        <f t="shared" si="45"/>
        <v>1</v>
      </c>
      <c r="AK51" s="72">
        <f t="shared" si="45"/>
        <v>28</v>
      </c>
      <c r="AL51" s="83">
        <f t="shared" si="45"/>
        <v>1</v>
      </c>
    </row>
    <row r="52" spans="1:38" x14ac:dyDescent="0.2">
      <c r="A52" s="570"/>
      <c r="B52" s="57">
        <v>2</v>
      </c>
      <c r="C52" s="105">
        <f>'начальные_1 курс'!E52</f>
        <v>203</v>
      </c>
      <c r="D52" s="101">
        <f>'начальные_1 курс'!I52</f>
        <v>207</v>
      </c>
      <c r="E52" s="111">
        <f>'начальные_1 курс'!M52</f>
        <v>0</v>
      </c>
      <c r="F52" s="121">
        <f>'начальные_2 курс'!E52</f>
        <v>208</v>
      </c>
      <c r="G52" s="101">
        <f>'начальные_2 курс'!I52</f>
        <v>0</v>
      </c>
      <c r="H52" s="111">
        <f>'начальные_2 курс'!M52</f>
        <v>0</v>
      </c>
      <c r="I52" s="105">
        <f>'начальные_3 курс'!E52</f>
        <v>110</v>
      </c>
      <c r="J52" s="101">
        <f>'начальные_3 курс'!I52</f>
        <v>0</v>
      </c>
      <c r="K52" s="111">
        <f>'начальные_3 курс'!M52</f>
        <v>0</v>
      </c>
      <c r="L52" s="105">
        <f>'прикладная инф'!E52</f>
        <v>310</v>
      </c>
      <c r="M52" s="101">
        <f>'прикладная инф'!I52</f>
        <v>0</v>
      </c>
      <c r="N52" s="106">
        <f>'прикладная инф'!M52</f>
        <v>0</v>
      </c>
      <c r="O52" s="121">
        <f>дошкольное!E52</f>
        <v>0</v>
      </c>
      <c r="P52" s="101">
        <f>дошкольное!I52</f>
        <v>0</v>
      </c>
      <c r="Q52" s="106">
        <f>дошкольное!M52</f>
        <v>0</v>
      </c>
      <c r="R52" s="121">
        <f>физра!E52</f>
        <v>204</v>
      </c>
      <c r="S52" s="101">
        <f>физра!I52</f>
        <v>0</v>
      </c>
      <c r="T52" s="111">
        <f>физра!M52</f>
        <v>0</v>
      </c>
      <c r="U52" s="82">
        <f t="shared" ref="U52:AD53" si="46">COUNTIF($C$52:$T$53,C52)</f>
        <v>1</v>
      </c>
      <c r="V52" s="72">
        <f t="shared" si="46"/>
        <v>1</v>
      </c>
      <c r="W52" s="83">
        <f t="shared" si="46"/>
        <v>16</v>
      </c>
      <c r="X52" s="75">
        <f t="shared" si="46"/>
        <v>1</v>
      </c>
      <c r="Y52" s="72">
        <f t="shared" si="46"/>
        <v>16</v>
      </c>
      <c r="Z52" s="79">
        <f t="shared" si="46"/>
        <v>16</v>
      </c>
      <c r="AA52" s="82">
        <f t="shared" si="46"/>
        <v>1</v>
      </c>
      <c r="AB52" s="72">
        <f t="shared" si="46"/>
        <v>16</v>
      </c>
      <c r="AC52" s="79">
        <f t="shared" si="46"/>
        <v>16</v>
      </c>
      <c r="AD52" s="153">
        <f t="shared" si="46"/>
        <v>1</v>
      </c>
      <c r="AE52" s="154">
        <f t="shared" ref="AE52:AL53" si="47">COUNTIF($C$52:$T$53,M52)</f>
        <v>16</v>
      </c>
      <c r="AF52" s="155">
        <f t="shared" si="47"/>
        <v>16</v>
      </c>
      <c r="AG52" s="75">
        <f t="shared" si="47"/>
        <v>16</v>
      </c>
      <c r="AH52" s="72">
        <f t="shared" si="47"/>
        <v>16</v>
      </c>
      <c r="AI52" s="83">
        <f t="shared" si="47"/>
        <v>16</v>
      </c>
      <c r="AJ52" s="82">
        <f t="shared" si="47"/>
        <v>1</v>
      </c>
      <c r="AK52" s="72">
        <f t="shared" si="47"/>
        <v>16</v>
      </c>
      <c r="AL52" s="83">
        <f t="shared" si="47"/>
        <v>16</v>
      </c>
    </row>
    <row r="53" spans="1:38" x14ac:dyDescent="0.2">
      <c r="A53" s="570"/>
      <c r="B53" s="57"/>
      <c r="C53" s="105">
        <f>'начальные_1 курс'!E53</f>
        <v>106</v>
      </c>
      <c r="D53" s="101">
        <f>'начальные_1 курс'!I53</f>
        <v>212</v>
      </c>
      <c r="E53" s="111">
        <f>'начальные_1 курс'!M53</f>
        <v>0</v>
      </c>
      <c r="F53" s="121">
        <f>'начальные_2 курс'!E53</f>
        <v>211</v>
      </c>
      <c r="G53" s="101">
        <f>'начальные_2 курс'!I53</f>
        <v>209</v>
      </c>
      <c r="H53" s="111">
        <f>'начальные_2 курс'!M53</f>
        <v>0</v>
      </c>
      <c r="I53" s="105">
        <f>'начальные_3 курс'!E53</f>
        <v>202</v>
      </c>
      <c r="J53" s="101" t="str">
        <f>'начальные_3 курс'!I53</f>
        <v>201а</v>
      </c>
      <c r="K53" s="111">
        <f>'начальные_3 курс'!M53</f>
        <v>0</v>
      </c>
      <c r="L53" s="105">
        <f>'прикладная инф'!E53</f>
        <v>311</v>
      </c>
      <c r="M53" s="101">
        <f>'прикладная инф'!I53</f>
        <v>308</v>
      </c>
      <c r="N53" s="106">
        <f>'прикладная инф'!M53</f>
        <v>307</v>
      </c>
      <c r="O53" s="121">
        <f>дошкольное!E53</f>
        <v>304</v>
      </c>
      <c r="P53" s="101">
        <f>дошкольное!I53</f>
        <v>302</v>
      </c>
      <c r="Q53" s="106">
        <f>дошкольное!M53</f>
        <v>0</v>
      </c>
      <c r="R53" s="121" t="str">
        <f>физра!E53</f>
        <v>103а</v>
      </c>
      <c r="S53" s="101">
        <f>физра!I53</f>
        <v>107</v>
      </c>
      <c r="T53" s="111" t="str">
        <f>физра!M53</f>
        <v>с/з</v>
      </c>
      <c r="U53" s="82">
        <f t="shared" si="46"/>
        <v>1</v>
      </c>
      <c r="V53" s="72">
        <f t="shared" si="46"/>
        <v>1</v>
      </c>
      <c r="W53" s="83">
        <f t="shared" si="46"/>
        <v>16</v>
      </c>
      <c r="X53" s="75">
        <f t="shared" si="46"/>
        <v>1</v>
      </c>
      <c r="Y53" s="72">
        <f t="shared" si="46"/>
        <v>1</v>
      </c>
      <c r="Z53" s="79">
        <f t="shared" si="46"/>
        <v>16</v>
      </c>
      <c r="AA53" s="82">
        <f t="shared" si="46"/>
        <v>1</v>
      </c>
      <c r="AB53" s="72">
        <f t="shared" si="46"/>
        <v>1</v>
      </c>
      <c r="AC53" s="79">
        <f t="shared" si="46"/>
        <v>16</v>
      </c>
      <c r="AD53" s="153">
        <f t="shared" si="46"/>
        <v>1</v>
      </c>
      <c r="AE53" s="154">
        <f t="shared" si="47"/>
        <v>1</v>
      </c>
      <c r="AF53" s="155">
        <f t="shared" si="47"/>
        <v>1</v>
      </c>
      <c r="AG53" s="75">
        <f t="shared" si="47"/>
        <v>1</v>
      </c>
      <c r="AH53" s="72">
        <f t="shared" si="47"/>
        <v>1</v>
      </c>
      <c r="AI53" s="83">
        <f t="shared" si="47"/>
        <v>16</v>
      </c>
      <c r="AJ53" s="82">
        <f t="shared" si="47"/>
        <v>1</v>
      </c>
      <c r="AK53" s="72">
        <f t="shared" si="47"/>
        <v>1</v>
      </c>
      <c r="AL53" s="83">
        <f t="shared" si="47"/>
        <v>1</v>
      </c>
    </row>
    <row r="54" spans="1:38" x14ac:dyDescent="0.2">
      <c r="A54" s="570"/>
      <c r="B54" s="61">
        <v>3</v>
      </c>
      <c r="C54" s="105">
        <f>'начальные_1 курс'!E54</f>
        <v>106</v>
      </c>
      <c r="D54" s="101">
        <f>'начальные_1 курс'!I54</f>
        <v>0</v>
      </c>
      <c r="E54" s="111">
        <f>'начальные_1 курс'!M54</f>
        <v>0</v>
      </c>
      <c r="F54" s="121">
        <f>'начальные_2 курс'!E54</f>
        <v>0</v>
      </c>
      <c r="G54" s="101">
        <f>'начальные_2 курс'!I54</f>
        <v>208</v>
      </c>
      <c r="H54" s="111">
        <f>'начальные_2 курс'!M54</f>
        <v>0</v>
      </c>
      <c r="I54" s="105">
        <f>'начальные_3 курс'!E54</f>
        <v>202</v>
      </c>
      <c r="J54" s="101">
        <f>'начальные_3 курс'!I54</f>
        <v>109</v>
      </c>
      <c r="K54" s="111">
        <f>'начальные_3 курс'!M54</f>
        <v>0</v>
      </c>
      <c r="L54" s="105">
        <f>'прикладная инф'!E54</f>
        <v>204</v>
      </c>
      <c r="M54" s="101">
        <f>'прикладная инф'!I54</f>
        <v>0</v>
      </c>
      <c r="N54" s="106">
        <f>'прикладная инф'!M54</f>
        <v>0</v>
      </c>
      <c r="O54" s="121">
        <f>дошкольное!E54</f>
        <v>0</v>
      </c>
      <c r="P54" s="101">
        <f>дошкольное!I54</f>
        <v>0</v>
      </c>
      <c r="Q54" s="106">
        <f>дошкольное!M54</f>
        <v>0</v>
      </c>
      <c r="R54" s="121">
        <f>физра!E54</f>
        <v>0</v>
      </c>
      <c r="S54" s="101">
        <f>физра!I54</f>
        <v>107</v>
      </c>
      <c r="T54" s="111" t="str">
        <f>физра!M54</f>
        <v>с/з</v>
      </c>
      <c r="U54" s="82">
        <f t="shared" ref="U54:AD55" si="48">COUNTIF($C$54:$T$55,C54)</f>
        <v>1</v>
      </c>
      <c r="V54" s="72">
        <f t="shared" si="48"/>
        <v>16</v>
      </c>
      <c r="W54" s="83">
        <f t="shared" si="48"/>
        <v>16</v>
      </c>
      <c r="X54" s="75">
        <f t="shared" si="48"/>
        <v>16</v>
      </c>
      <c r="Y54" s="72">
        <f t="shared" si="48"/>
        <v>1</v>
      </c>
      <c r="Z54" s="79">
        <f t="shared" si="48"/>
        <v>16</v>
      </c>
      <c r="AA54" s="82">
        <f t="shared" si="48"/>
        <v>1</v>
      </c>
      <c r="AB54" s="72">
        <f t="shared" si="48"/>
        <v>1</v>
      </c>
      <c r="AC54" s="79">
        <f t="shared" si="48"/>
        <v>16</v>
      </c>
      <c r="AD54" s="153">
        <f t="shared" si="48"/>
        <v>1</v>
      </c>
      <c r="AE54" s="154">
        <f t="shared" ref="AE54:AL55" si="49">COUNTIF($C$54:$T$55,M54)</f>
        <v>16</v>
      </c>
      <c r="AF54" s="155">
        <f t="shared" si="49"/>
        <v>16</v>
      </c>
      <c r="AG54" s="75">
        <f t="shared" si="49"/>
        <v>16</v>
      </c>
      <c r="AH54" s="72">
        <f t="shared" si="49"/>
        <v>16</v>
      </c>
      <c r="AI54" s="83">
        <f t="shared" si="49"/>
        <v>16</v>
      </c>
      <c r="AJ54" s="82">
        <f t="shared" si="49"/>
        <v>16</v>
      </c>
      <c r="AK54" s="72">
        <f t="shared" si="49"/>
        <v>1</v>
      </c>
      <c r="AL54" s="83">
        <f t="shared" si="49"/>
        <v>1</v>
      </c>
    </row>
    <row r="55" spans="1:38" x14ac:dyDescent="0.2">
      <c r="A55" s="570"/>
      <c r="B55" s="57"/>
      <c r="C55" s="105">
        <f>'начальные_1 курс'!E55</f>
        <v>203</v>
      </c>
      <c r="D55" s="101">
        <f>'начальные_1 курс'!I55</f>
        <v>207</v>
      </c>
      <c r="E55" s="111">
        <f>'начальные_1 курс'!M55</f>
        <v>0</v>
      </c>
      <c r="F55" s="121">
        <f>'начальные_2 курс'!E55</f>
        <v>211</v>
      </c>
      <c r="G55" s="101">
        <f>'начальные_2 курс'!I55</f>
        <v>209</v>
      </c>
      <c r="H55" s="111">
        <f>'начальные_2 курс'!M55</f>
        <v>0</v>
      </c>
      <c r="I55" s="105">
        <f>'начальные_3 курс'!E55</f>
        <v>110</v>
      </c>
      <c r="J55" s="101">
        <f>'начальные_3 курс'!I55</f>
        <v>201</v>
      </c>
      <c r="K55" s="111">
        <f>'начальные_3 курс'!M55</f>
        <v>0</v>
      </c>
      <c r="L55" s="105">
        <f>'прикладная инф'!E55</f>
        <v>311</v>
      </c>
      <c r="M55" s="101">
        <f>'прикладная инф'!I55</f>
        <v>310</v>
      </c>
      <c r="N55" s="106">
        <f>'прикладная инф'!M55</f>
        <v>307</v>
      </c>
      <c r="O55" s="121">
        <f>дошкольное!E55</f>
        <v>304</v>
      </c>
      <c r="P55" s="101">
        <f>дошкольное!I55</f>
        <v>302</v>
      </c>
      <c r="Q55" s="106">
        <f>дошкольное!M55</f>
        <v>0</v>
      </c>
      <c r="R55" s="121" t="str">
        <f>физра!E55</f>
        <v>103а</v>
      </c>
      <c r="S55" s="101">
        <f>физра!I55</f>
        <v>212</v>
      </c>
      <c r="T55" s="111">
        <f>физра!M55</f>
        <v>0</v>
      </c>
      <c r="U55" s="82">
        <f t="shared" si="48"/>
        <v>1</v>
      </c>
      <c r="V55" s="72">
        <f t="shared" si="48"/>
        <v>1</v>
      </c>
      <c r="W55" s="83">
        <f t="shared" si="48"/>
        <v>16</v>
      </c>
      <c r="X55" s="75">
        <f t="shared" si="48"/>
        <v>1</v>
      </c>
      <c r="Y55" s="72">
        <f t="shared" si="48"/>
        <v>1</v>
      </c>
      <c r="Z55" s="79">
        <f t="shared" si="48"/>
        <v>16</v>
      </c>
      <c r="AA55" s="82">
        <f t="shared" si="48"/>
        <v>1</v>
      </c>
      <c r="AB55" s="72">
        <f t="shared" si="48"/>
        <v>1</v>
      </c>
      <c r="AC55" s="79">
        <f t="shared" si="48"/>
        <v>16</v>
      </c>
      <c r="AD55" s="153">
        <f t="shared" si="48"/>
        <v>1</v>
      </c>
      <c r="AE55" s="154">
        <f t="shared" si="49"/>
        <v>1</v>
      </c>
      <c r="AF55" s="155">
        <f t="shared" si="49"/>
        <v>1</v>
      </c>
      <c r="AG55" s="75">
        <f t="shared" si="49"/>
        <v>1</v>
      </c>
      <c r="AH55" s="72">
        <f t="shared" si="49"/>
        <v>1</v>
      </c>
      <c r="AI55" s="83">
        <f t="shared" si="49"/>
        <v>16</v>
      </c>
      <c r="AJ55" s="82">
        <f t="shared" si="49"/>
        <v>1</v>
      </c>
      <c r="AK55" s="72">
        <f t="shared" si="49"/>
        <v>1</v>
      </c>
      <c r="AL55" s="83">
        <f t="shared" si="49"/>
        <v>16</v>
      </c>
    </row>
    <row r="56" spans="1:38" x14ac:dyDescent="0.2">
      <c r="A56" s="570"/>
      <c r="B56" s="61">
        <v>4</v>
      </c>
      <c r="C56" s="105">
        <f>'начальные_1 курс'!E56</f>
        <v>0</v>
      </c>
      <c r="D56" s="101">
        <f>'начальные_1 курс'!I56</f>
        <v>0</v>
      </c>
      <c r="E56" s="111">
        <f>'начальные_1 курс'!M56</f>
        <v>0</v>
      </c>
      <c r="F56" s="121">
        <f>'начальные_2 курс'!E56</f>
        <v>0</v>
      </c>
      <c r="G56" s="101">
        <f>'начальные_2 курс'!I56</f>
        <v>0</v>
      </c>
      <c r="H56" s="111">
        <f>'начальные_2 курс'!M56</f>
        <v>0</v>
      </c>
      <c r="I56" s="105">
        <f>'начальные_3 курс'!E56</f>
        <v>0</v>
      </c>
      <c r="J56" s="101">
        <f>'начальные_3 курс'!I56</f>
        <v>201</v>
      </c>
      <c r="K56" s="111">
        <f>'начальные_3 курс'!M56</f>
        <v>0</v>
      </c>
      <c r="L56" s="105">
        <f>'прикладная инф'!E56</f>
        <v>0</v>
      </c>
      <c r="M56" s="101">
        <f>'прикладная инф'!I56</f>
        <v>308</v>
      </c>
      <c r="N56" s="106">
        <f>'прикладная инф'!M56</f>
        <v>0</v>
      </c>
      <c r="O56" s="121">
        <f>дошкольное!E56</f>
        <v>0</v>
      </c>
      <c r="P56" s="101">
        <f>дошкольное!I56</f>
        <v>0</v>
      </c>
      <c r="Q56" s="106">
        <f>дошкольное!M56</f>
        <v>0</v>
      </c>
      <c r="R56" s="121">
        <f>физра!E56</f>
        <v>0</v>
      </c>
      <c r="S56" s="101">
        <f>физра!I56</f>
        <v>212</v>
      </c>
      <c r="T56" s="111" t="str">
        <f>физра!M56</f>
        <v>бас</v>
      </c>
      <c r="U56" s="82">
        <f t="shared" ref="U56:AD57" si="50">COUNTIF($C$56:$T$57,C56)</f>
        <v>21</v>
      </c>
      <c r="V56" s="72">
        <f t="shared" si="50"/>
        <v>21</v>
      </c>
      <c r="W56" s="83">
        <f t="shared" si="50"/>
        <v>21</v>
      </c>
      <c r="X56" s="75">
        <f t="shared" si="50"/>
        <v>21</v>
      </c>
      <c r="Y56" s="72">
        <f t="shared" si="50"/>
        <v>21</v>
      </c>
      <c r="Z56" s="79">
        <f t="shared" si="50"/>
        <v>21</v>
      </c>
      <c r="AA56" s="82">
        <f t="shared" si="50"/>
        <v>21</v>
      </c>
      <c r="AB56" s="72">
        <f t="shared" si="50"/>
        <v>1</v>
      </c>
      <c r="AC56" s="79">
        <f t="shared" si="50"/>
        <v>21</v>
      </c>
      <c r="AD56" s="153">
        <f t="shared" si="50"/>
        <v>21</v>
      </c>
      <c r="AE56" s="154">
        <f t="shared" ref="AE56:AL57" si="51">COUNTIF($C$56:$T$57,M56)</f>
        <v>1</v>
      </c>
      <c r="AF56" s="155">
        <f t="shared" si="51"/>
        <v>21</v>
      </c>
      <c r="AG56" s="75">
        <f t="shared" si="51"/>
        <v>21</v>
      </c>
      <c r="AH56" s="72">
        <f t="shared" si="51"/>
        <v>21</v>
      </c>
      <c r="AI56" s="83">
        <f t="shared" si="51"/>
        <v>21</v>
      </c>
      <c r="AJ56" s="82">
        <f t="shared" si="51"/>
        <v>21</v>
      </c>
      <c r="AK56" s="72">
        <f t="shared" si="51"/>
        <v>1</v>
      </c>
      <c r="AL56" s="83">
        <f t="shared" si="51"/>
        <v>1</v>
      </c>
    </row>
    <row r="57" spans="1:38" x14ac:dyDescent="0.2">
      <c r="A57" s="570"/>
      <c r="B57" s="57"/>
      <c r="C57" s="105">
        <f>'начальные_1 курс'!E57</f>
        <v>203</v>
      </c>
      <c r="D57" s="101">
        <f>'начальные_1 курс'!I57</f>
        <v>0</v>
      </c>
      <c r="E57" s="111">
        <f>'начальные_1 курс'!M57</f>
        <v>0</v>
      </c>
      <c r="F57" s="121">
        <f>'начальные_2 курс'!E57</f>
        <v>211</v>
      </c>
      <c r="G57" s="101">
        <f>'начальные_2 курс'!I57</f>
        <v>209</v>
      </c>
      <c r="H57" s="111">
        <f>'начальные_2 курс'!M57</f>
        <v>0</v>
      </c>
      <c r="I57" s="105" t="str">
        <f>'начальные_3 курс'!E57</f>
        <v>201а</v>
      </c>
      <c r="J57" s="101">
        <f>'начальные_3 курс'!I57</f>
        <v>109</v>
      </c>
      <c r="K57" s="111">
        <f>'начальные_3 курс'!M57</f>
        <v>0</v>
      </c>
      <c r="L57" s="105">
        <f>'прикладная инф'!E57</f>
        <v>311</v>
      </c>
      <c r="M57" s="101">
        <f>'прикладная инф'!I57</f>
        <v>310</v>
      </c>
      <c r="N57" s="106">
        <f>'прикладная инф'!M57</f>
        <v>307</v>
      </c>
      <c r="O57" s="121">
        <f>дошкольное!E57</f>
        <v>304</v>
      </c>
      <c r="P57" s="101">
        <f>дошкольное!I57</f>
        <v>0</v>
      </c>
      <c r="Q57" s="106">
        <f>дошкольное!M57</f>
        <v>0</v>
      </c>
      <c r="R57" s="121" t="str">
        <f>физра!E57</f>
        <v>103а</v>
      </c>
      <c r="S57" s="101" t="str">
        <f>физра!I57</f>
        <v>с/з</v>
      </c>
      <c r="T57" s="111">
        <f>физра!M57</f>
        <v>0</v>
      </c>
      <c r="U57" s="82">
        <f t="shared" si="50"/>
        <v>1</v>
      </c>
      <c r="V57" s="72">
        <f t="shared" si="50"/>
        <v>21</v>
      </c>
      <c r="W57" s="83">
        <f t="shared" si="50"/>
        <v>21</v>
      </c>
      <c r="X57" s="75">
        <f t="shared" si="50"/>
        <v>1</v>
      </c>
      <c r="Y57" s="72">
        <f t="shared" si="50"/>
        <v>1</v>
      </c>
      <c r="Z57" s="79">
        <f t="shared" si="50"/>
        <v>21</v>
      </c>
      <c r="AA57" s="82">
        <f t="shared" si="50"/>
        <v>1</v>
      </c>
      <c r="AB57" s="72">
        <f t="shared" si="50"/>
        <v>1</v>
      </c>
      <c r="AC57" s="79">
        <f t="shared" si="50"/>
        <v>21</v>
      </c>
      <c r="AD57" s="153">
        <f t="shared" si="50"/>
        <v>1</v>
      </c>
      <c r="AE57" s="154">
        <f t="shared" si="51"/>
        <v>1</v>
      </c>
      <c r="AF57" s="155">
        <f t="shared" si="51"/>
        <v>1</v>
      </c>
      <c r="AG57" s="75">
        <f t="shared" si="51"/>
        <v>1</v>
      </c>
      <c r="AH57" s="72">
        <f t="shared" si="51"/>
        <v>21</v>
      </c>
      <c r="AI57" s="83">
        <f t="shared" si="51"/>
        <v>21</v>
      </c>
      <c r="AJ57" s="82">
        <f t="shared" si="51"/>
        <v>1</v>
      </c>
      <c r="AK57" s="72">
        <f t="shared" si="51"/>
        <v>1</v>
      </c>
      <c r="AL57" s="83">
        <f t="shared" si="51"/>
        <v>21</v>
      </c>
    </row>
    <row r="58" spans="1:38" x14ac:dyDescent="0.2">
      <c r="A58" s="570"/>
      <c r="B58" s="64">
        <v>5</v>
      </c>
      <c r="C58" s="105">
        <f>'начальные_1 курс'!E58</f>
        <v>0</v>
      </c>
      <c r="D58" s="101">
        <f>'начальные_1 курс'!I58</f>
        <v>0</v>
      </c>
      <c r="E58" s="111">
        <f>'начальные_1 курс'!M58</f>
        <v>0</v>
      </c>
      <c r="F58" s="121">
        <f>'начальные_2 курс'!E58</f>
        <v>0</v>
      </c>
      <c r="G58" s="101">
        <f>'начальные_2 курс'!I58</f>
        <v>0</v>
      </c>
      <c r="H58" s="111">
        <f>'начальные_2 курс'!M58</f>
        <v>0</v>
      </c>
      <c r="I58" s="105">
        <f>'начальные_3 курс'!E58</f>
        <v>0</v>
      </c>
      <c r="J58" s="101">
        <f>'начальные_3 курс'!I58</f>
        <v>0</v>
      </c>
      <c r="K58" s="111">
        <f>'начальные_3 курс'!M58</f>
        <v>0</v>
      </c>
      <c r="L58" s="105">
        <f>'прикладная инф'!E58</f>
        <v>0</v>
      </c>
      <c r="M58" s="101">
        <f>'прикладная инф'!I58</f>
        <v>310</v>
      </c>
      <c r="N58" s="106">
        <f>'прикладная инф'!M58</f>
        <v>0</v>
      </c>
      <c r="O58" s="121">
        <f>дошкольное!E58</f>
        <v>0</v>
      </c>
      <c r="P58" s="101">
        <f>дошкольное!I58</f>
        <v>0</v>
      </c>
      <c r="Q58" s="106">
        <f>дошкольное!M58</f>
        <v>0</v>
      </c>
      <c r="R58" s="121">
        <f>физра!E58</f>
        <v>0</v>
      </c>
      <c r="S58" s="101">
        <f>физра!I58</f>
        <v>0</v>
      </c>
      <c r="T58" s="111">
        <f>физра!M58</f>
        <v>0</v>
      </c>
      <c r="U58" s="82">
        <f t="shared" ref="U58:AD59" si="52">COUNTIF($C$58:$T$59,C58)</f>
        <v>33</v>
      </c>
      <c r="V58" s="72">
        <f t="shared" si="52"/>
        <v>33</v>
      </c>
      <c r="W58" s="83">
        <f t="shared" si="52"/>
        <v>33</v>
      </c>
      <c r="X58" s="75">
        <f t="shared" si="52"/>
        <v>33</v>
      </c>
      <c r="Y58" s="72">
        <f t="shared" si="52"/>
        <v>33</v>
      </c>
      <c r="Z58" s="79">
        <f t="shared" si="52"/>
        <v>33</v>
      </c>
      <c r="AA58" s="82">
        <f t="shared" si="52"/>
        <v>33</v>
      </c>
      <c r="AB58" s="72">
        <f t="shared" si="52"/>
        <v>33</v>
      </c>
      <c r="AC58" s="79">
        <f t="shared" si="52"/>
        <v>33</v>
      </c>
      <c r="AD58" s="153">
        <f t="shared" si="52"/>
        <v>33</v>
      </c>
      <c r="AE58" s="154">
        <f t="shared" ref="AE58:AL59" si="53">COUNTIF($C$58:$T$59,M58)</f>
        <v>1</v>
      </c>
      <c r="AF58" s="155">
        <f t="shared" si="53"/>
        <v>33</v>
      </c>
      <c r="AG58" s="75">
        <f t="shared" si="53"/>
        <v>33</v>
      </c>
      <c r="AH58" s="72">
        <f t="shared" si="53"/>
        <v>33</v>
      </c>
      <c r="AI58" s="83">
        <f t="shared" si="53"/>
        <v>33</v>
      </c>
      <c r="AJ58" s="82">
        <f t="shared" si="53"/>
        <v>33</v>
      </c>
      <c r="AK58" s="72">
        <f t="shared" si="53"/>
        <v>33</v>
      </c>
      <c r="AL58" s="83">
        <f t="shared" si="53"/>
        <v>33</v>
      </c>
    </row>
    <row r="59" spans="1:38" ht="13.5" thickBot="1" x14ac:dyDescent="0.25">
      <c r="A59" s="571"/>
      <c r="B59" s="65"/>
      <c r="C59" s="107">
        <f>'начальные_1 курс'!E59</f>
        <v>0</v>
      </c>
      <c r="D59" s="108">
        <f>'начальные_1 курс'!I59</f>
        <v>0</v>
      </c>
      <c r="E59" s="112">
        <f>'начальные_1 курс'!M59</f>
        <v>0</v>
      </c>
      <c r="F59" s="125">
        <f>'начальные_2 курс'!E59</f>
        <v>0</v>
      </c>
      <c r="G59" s="108">
        <f>'начальные_2 курс'!I59</f>
        <v>0</v>
      </c>
      <c r="H59" s="112">
        <f>'начальные_2 курс'!M59</f>
        <v>0</v>
      </c>
      <c r="I59" s="107">
        <f>'начальные_3 курс'!E59</f>
        <v>0</v>
      </c>
      <c r="J59" s="108">
        <f>'начальные_3 курс'!I59</f>
        <v>0</v>
      </c>
      <c r="K59" s="112">
        <f>'начальные_3 курс'!M59</f>
        <v>0</v>
      </c>
      <c r="L59" s="113">
        <f>'прикладная инф'!E59</f>
        <v>0</v>
      </c>
      <c r="M59" s="114">
        <f>'прикладная инф'!I59</f>
        <v>308</v>
      </c>
      <c r="N59" s="116">
        <f>'прикладная инф'!M59</f>
        <v>0</v>
      </c>
      <c r="O59" s="127">
        <f>дошкольное!E59</f>
        <v>0</v>
      </c>
      <c r="P59" s="114">
        <f>дошкольное!I59</f>
        <v>0</v>
      </c>
      <c r="Q59" s="116">
        <f>дошкольное!M59</f>
        <v>0</v>
      </c>
      <c r="R59" s="127">
        <f>физра!E59</f>
        <v>0</v>
      </c>
      <c r="S59" s="114" t="str">
        <f>физра!I59</f>
        <v>с/з</v>
      </c>
      <c r="T59" s="115">
        <f>физра!M59</f>
        <v>0</v>
      </c>
      <c r="U59" s="92">
        <f t="shared" si="52"/>
        <v>33</v>
      </c>
      <c r="V59" s="93">
        <f t="shared" si="52"/>
        <v>33</v>
      </c>
      <c r="W59" s="94">
        <f t="shared" si="52"/>
        <v>33</v>
      </c>
      <c r="X59" s="95">
        <f t="shared" si="52"/>
        <v>33</v>
      </c>
      <c r="Y59" s="93">
        <f t="shared" si="52"/>
        <v>33</v>
      </c>
      <c r="Z59" s="128">
        <f t="shared" si="52"/>
        <v>33</v>
      </c>
      <c r="AA59" s="84">
        <f t="shared" si="52"/>
        <v>33</v>
      </c>
      <c r="AB59" s="85">
        <f t="shared" si="52"/>
        <v>33</v>
      </c>
      <c r="AC59" s="126">
        <f t="shared" si="52"/>
        <v>33</v>
      </c>
      <c r="AD59" s="156">
        <f t="shared" si="52"/>
        <v>33</v>
      </c>
      <c r="AE59" s="157">
        <f t="shared" si="53"/>
        <v>1</v>
      </c>
      <c r="AF59" s="158">
        <f t="shared" si="53"/>
        <v>33</v>
      </c>
      <c r="AG59" s="95">
        <f t="shared" si="53"/>
        <v>33</v>
      </c>
      <c r="AH59" s="93">
        <f t="shared" si="53"/>
        <v>33</v>
      </c>
      <c r="AI59" s="94">
        <f t="shared" si="53"/>
        <v>33</v>
      </c>
      <c r="AJ59" s="92">
        <f t="shared" si="53"/>
        <v>33</v>
      </c>
      <c r="AK59" s="93">
        <f t="shared" si="53"/>
        <v>1</v>
      </c>
      <c r="AL59" s="94">
        <f t="shared" si="53"/>
        <v>33</v>
      </c>
    </row>
    <row r="60" spans="1:38" x14ac:dyDescent="0.2">
      <c r="A60" s="575" t="s">
        <v>5</v>
      </c>
      <c r="B60" s="671">
        <v>1</v>
      </c>
      <c r="C60" s="117">
        <f>'начальные_1 курс'!E60</f>
        <v>0</v>
      </c>
      <c r="D60" s="118">
        <f>'начальные_1 курс'!I60</f>
        <v>0</v>
      </c>
      <c r="E60" s="119">
        <f>'начальные_1 курс'!M60</f>
        <v>0</v>
      </c>
      <c r="F60" s="122" t="str">
        <f>'начальные_2 курс'!E60</f>
        <v>201а</v>
      </c>
      <c r="G60" s="118">
        <f>'начальные_2 курс'!I60</f>
        <v>109</v>
      </c>
      <c r="H60" s="119">
        <f>'начальные_2 курс'!M60</f>
        <v>0</v>
      </c>
      <c r="I60" s="117">
        <f>'начальные_3 курс'!E60</f>
        <v>0</v>
      </c>
      <c r="J60" s="118">
        <f>'начальные_3 курс'!I60</f>
        <v>0</v>
      </c>
      <c r="K60" s="119">
        <f>'начальные_3 курс'!M60</f>
        <v>0</v>
      </c>
      <c r="L60" s="102">
        <f>'прикладная инф'!E60</f>
        <v>0</v>
      </c>
      <c r="M60" s="103">
        <f>'прикладная инф'!I60</f>
        <v>0</v>
      </c>
      <c r="N60" s="104">
        <f>'прикладная инф'!M60</f>
        <v>0</v>
      </c>
      <c r="O60" s="123">
        <f>дошкольное!E60</f>
        <v>302</v>
      </c>
      <c r="P60" s="103">
        <f>дошкольное!I60</f>
        <v>0</v>
      </c>
      <c r="Q60" s="104">
        <f>дошкольное!M60</f>
        <v>0</v>
      </c>
      <c r="R60" s="123">
        <f>физра!E60</f>
        <v>0</v>
      </c>
      <c r="S60" s="103">
        <f>физра!I60</f>
        <v>0</v>
      </c>
      <c r="T60" s="110">
        <f>физра!M60</f>
        <v>0</v>
      </c>
      <c r="U60" s="96">
        <f t="shared" ref="U60:AD61" si="54">COUNTIF($C$60:$T$61,C60)</f>
        <v>24</v>
      </c>
      <c r="V60" s="97">
        <f t="shared" si="54"/>
        <v>24</v>
      </c>
      <c r="W60" s="98">
        <f t="shared" si="54"/>
        <v>24</v>
      </c>
      <c r="X60" s="99">
        <f t="shared" si="54"/>
        <v>1</v>
      </c>
      <c r="Y60" s="97">
        <f t="shared" si="54"/>
        <v>1</v>
      </c>
      <c r="Z60" s="124">
        <f t="shared" si="54"/>
        <v>24</v>
      </c>
      <c r="AA60" s="80">
        <f t="shared" si="54"/>
        <v>24</v>
      </c>
      <c r="AB60" s="77">
        <f t="shared" si="54"/>
        <v>24</v>
      </c>
      <c r="AC60" s="78">
        <f t="shared" si="54"/>
        <v>24</v>
      </c>
      <c r="AD60" s="159">
        <f t="shared" si="54"/>
        <v>24</v>
      </c>
      <c r="AE60" s="160">
        <f t="shared" ref="AE60:AL61" si="55">COUNTIF($C$60:$T$61,M60)</f>
        <v>24</v>
      </c>
      <c r="AF60" s="161">
        <f t="shared" si="55"/>
        <v>24</v>
      </c>
      <c r="AG60" s="99">
        <f t="shared" si="55"/>
        <v>1</v>
      </c>
      <c r="AH60" s="97">
        <f t="shared" si="55"/>
        <v>24</v>
      </c>
      <c r="AI60" s="98">
        <f t="shared" si="55"/>
        <v>24</v>
      </c>
      <c r="AJ60" s="96">
        <f t="shared" si="55"/>
        <v>24</v>
      </c>
      <c r="AK60" s="97">
        <f t="shared" si="55"/>
        <v>24</v>
      </c>
      <c r="AL60" s="98">
        <f t="shared" si="55"/>
        <v>24</v>
      </c>
    </row>
    <row r="61" spans="1:38" x14ac:dyDescent="0.2">
      <c r="A61" s="576"/>
      <c r="B61" s="672"/>
      <c r="C61" s="105">
        <f>'начальные_1 курс'!E61</f>
        <v>203</v>
      </c>
      <c r="D61" s="101">
        <f>'начальные_1 курс'!I61</f>
        <v>207</v>
      </c>
      <c r="E61" s="111">
        <f>'начальные_1 курс'!M61</f>
        <v>0</v>
      </c>
      <c r="F61" s="121">
        <f>'начальные_2 курс'!E61</f>
        <v>0</v>
      </c>
      <c r="G61" s="101">
        <f>'начальные_2 курс'!I61</f>
        <v>0</v>
      </c>
      <c r="H61" s="111">
        <f>'начальные_2 курс'!M61</f>
        <v>0</v>
      </c>
      <c r="I61" s="105">
        <f>'начальные_3 курс'!E61</f>
        <v>202</v>
      </c>
      <c r="J61" s="101">
        <f>'начальные_3 курс'!I61</f>
        <v>0</v>
      </c>
      <c r="K61" s="111">
        <f>'начальные_3 курс'!M61</f>
        <v>0</v>
      </c>
      <c r="L61" s="105" t="str">
        <f>'прикладная инф'!E61</f>
        <v>с/з</v>
      </c>
      <c r="M61" s="101">
        <f>'прикладная инф'!I61</f>
        <v>310</v>
      </c>
      <c r="N61" s="106">
        <f>'прикладная инф'!M61</f>
        <v>0</v>
      </c>
      <c r="O61" s="121">
        <f>дошкольное!E61</f>
        <v>110</v>
      </c>
      <c r="P61" s="101">
        <f>дошкольное!I61</f>
        <v>304</v>
      </c>
      <c r="Q61" s="106">
        <f>дошкольное!M61</f>
        <v>0</v>
      </c>
      <c r="R61" s="121">
        <f>физра!E61</f>
        <v>204</v>
      </c>
      <c r="S61" s="101">
        <f>физра!I61</f>
        <v>107</v>
      </c>
      <c r="T61" s="111">
        <f>физра!M61</f>
        <v>0</v>
      </c>
      <c r="U61" s="82">
        <f t="shared" si="54"/>
        <v>1</v>
      </c>
      <c r="V61" s="72">
        <f t="shared" si="54"/>
        <v>1</v>
      </c>
      <c r="W61" s="83">
        <f t="shared" si="54"/>
        <v>24</v>
      </c>
      <c r="X61" s="75">
        <f t="shared" si="54"/>
        <v>24</v>
      </c>
      <c r="Y61" s="72">
        <f t="shared" si="54"/>
        <v>24</v>
      </c>
      <c r="Z61" s="79">
        <f t="shared" si="54"/>
        <v>24</v>
      </c>
      <c r="AA61" s="82">
        <f t="shared" si="54"/>
        <v>1</v>
      </c>
      <c r="AB61" s="72">
        <f t="shared" si="54"/>
        <v>24</v>
      </c>
      <c r="AC61" s="79">
        <f t="shared" si="54"/>
        <v>24</v>
      </c>
      <c r="AD61" s="153">
        <f t="shared" si="54"/>
        <v>1</v>
      </c>
      <c r="AE61" s="154">
        <f t="shared" si="55"/>
        <v>1</v>
      </c>
      <c r="AF61" s="155">
        <f t="shared" si="55"/>
        <v>24</v>
      </c>
      <c r="AG61" s="75">
        <f t="shared" si="55"/>
        <v>1</v>
      </c>
      <c r="AH61" s="72">
        <f t="shared" si="55"/>
        <v>1</v>
      </c>
      <c r="AI61" s="83">
        <f t="shared" si="55"/>
        <v>24</v>
      </c>
      <c r="AJ61" s="82">
        <f t="shared" si="55"/>
        <v>1</v>
      </c>
      <c r="AK61" s="72">
        <f t="shared" si="55"/>
        <v>1</v>
      </c>
      <c r="AL61" s="83">
        <f t="shared" si="55"/>
        <v>24</v>
      </c>
    </row>
    <row r="62" spans="1:38" x14ac:dyDescent="0.2">
      <c r="A62" s="576"/>
      <c r="B62" s="58">
        <v>2</v>
      </c>
      <c r="C62" s="105">
        <f>'начальные_1 курс'!E62</f>
        <v>0</v>
      </c>
      <c r="D62" s="101">
        <f>'начальные_1 курс'!I62</f>
        <v>0</v>
      </c>
      <c r="E62" s="111">
        <f>'начальные_1 курс'!M62</f>
        <v>0</v>
      </c>
      <c r="F62" s="121">
        <f>'начальные_2 курс'!E62</f>
        <v>212</v>
      </c>
      <c r="G62" s="101">
        <f>'начальные_2 курс'!I62</f>
        <v>0</v>
      </c>
      <c r="H62" s="111">
        <f>'начальные_2 курс'!M62</f>
        <v>0</v>
      </c>
      <c r="I62" s="105">
        <f>'начальные_3 курс'!E62</f>
        <v>202</v>
      </c>
      <c r="J62" s="101">
        <f>'начальные_3 курс'!I62</f>
        <v>0</v>
      </c>
      <c r="K62" s="111">
        <f>'начальные_3 курс'!M62</f>
        <v>0</v>
      </c>
      <c r="L62" s="105">
        <f>'прикладная инф'!E62</f>
        <v>0</v>
      </c>
      <c r="M62" s="101">
        <f>'прикладная инф'!I62</f>
        <v>0</v>
      </c>
      <c r="N62" s="106">
        <f>'прикладная инф'!M62</f>
        <v>0</v>
      </c>
      <c r="O62" s="121">
        <f>дошкольное!E62</f>
        <v>110</v>
      </c>
      <c r="P62" s="101">
        <f>дошкольное!I62</f>
        <v>0</v>
      </c>
      <c r="Q62" s="106">
        <f>дошкольное!M62</f>
        <v>0</v>
      </c>
      <c r="R62" s="121">
        <f>физра!E62</f>
        <v>0</v>
      </c>
      <c r="S62" s="101">
        <f>физра!I62</f>
        <v>0</v>
      </c>
      <c r="T62" s="111">
        <f>физра!M62</f>
        <v>0</v>
      </c>
      <c r="U62" s="82">
        <f t="shared" ref="U62:AD63" si="56">COUNTIF($C$62:$T$63,C62)</f>
        <v>20</v>
      </c>
      <c r="V62" s="72">
        <f t="shared" si="56"/>
        <v>20</v>
      </c>
      <c r="W62" s="83">
        <f t="shared" si="56"/>
        <v>20</v>
      </c>
      <c r="X62" s="75">
        <f t="shared" si="56"/>
        <v>1</v>
      </c>
      <c r="Y62" s="72">
        <f t="shared" si="56"/>
        <v>20</v>
      </c>
      <c r="Z62" s="79">
        <f t="shared" si="56"/>
        <v>20</v>
      </c>
      <c r="AA62" s="82">
        <f t="shared" si="56"/>
        <v>1</v>
      </c>
      <c r="AB62" s="72">
        <f t="shared" si="56"/>
        <v>20</v>
      </c>
      <c r="AC62" s="79">
        <f t="shared" si="56"/>
        <v>20</v>
      </c>
      <c r="AD62" s="153">
        <f t="shared" si="56"/>
        <v>20</v>
      </c>
      <c r="AE62" s="154">
        <f t="shared" ref="AE62:AL63" si="57">COUNTIF($C$62:$T$63,M62)</f>
        <v>20</v>
      </c>
      <c r="AF62" s="155">
        <f t="shared" si="57"/>
        <v>20</v>
      </c>
      <c r="AG62" s="75">
        <f t="shared" si="57"/>
        <v>1</v>
      </c>
      <c r="AH62" s="72">
        <f t="shared" si="57"/>
        <v>20</v>
      </c>
      <c r="AI62" s="83">
        <f t="shared" si="57"/>
        <v>20</v>
      </c>
      <c r="AJ62" s="82">
        <f t="shared" si="57"/>
        <v>20</v>
      </c>
      <c r="AK62" s="72">
        <f t="shared" si="57"/>
        <v>20</v>
      </c>
      <c r="AL62" s="83">
        <f t="shared" si="57"/>
        <v>20</v>
      </c>
    </row>
    <row r="63" spans="1:38" x14ac:dyDescent="0.2">
      <c r="A63" s="576"/>
      <c r="B63" s="58"/>
      <c r="C63" s="105">
        <f>'начальные_1 курс'!E63</f>
        <v>203</v>
      </c>
      <c r="D63" s="101">
        <f>'начальные_1 курс'!I63</f>
        <v>207</v>
      </c>
      <c r="E63" s="111">
        <f>'начальные_1 курс'!M63</f>
        <v>0</v>
      </c>
      <c r="F63" s="121">
        <f>'начальные_2 курс'!E63</f>
        <v>211</v>
      </c>
      <c r="G63" s="101">
        <f>'начальные_2 курс'!I63</f>
        <v>109</v>
      </c>
      <c r="H63" s="111">
        <f>'начальные_2 курс'!M63</f>
        <v>0</v>
      </c>
      <c r="I63" s="105">
        <f>'начальные_3 курс'!E63</f>
        <v>0</v>
      </c>
      <c r="J63" s="101" t="str">
        <f>'начальные_3 курс'!I63</f>
        <v>с/з</v>
      </c>
      <c r="K63" s="111">
        <f>'начальные_3 курс'!M63</f>
        <v>0</v>
      </c>
      <c r="L63" s="105">
        <f>'прикладная инф'!E63</f>
        <v>311</v>
      </c>
      <c r="M63" s="101">
        <f>'прикладная инф'!I63</f>
        <v>310</v>
      </c>
      <c r="N63" s="106">
        <f>'прикладная инф'!M63</f>
        <v>307</v>
      </c>
      <c r="O63" s="121">
        <f>дошкольное!E63</f>
        <v>302</v>
      </c>
      <c r="P63" s="101">
        <f>дошкольное!I63</f>
        <v>304</v>
      </c>
      <c r="Q63" s="106">
        <f>дошкольное!M63</f>
        <v>0</v>
      </c>
      <c r="R63" s="121">
        <f>физра!E63</f>
        <v>204</v>
      </c>
      <c r="S63" s="101">
        <f>физра!I63</f>
        <v>107</v>
      </c>
      <c r="T63" s="111" t="str">
        <f>физра!M63</f>
        <v>103а</v>
      </c>
      <c r="U63" s="82">
        <f t="shared" si="56"/>
        <v>1</v>
      </c>
      <c r="V63" s="72">
        <f t="shared" si="56"/>
        <v>1</v>
      </c>
      <c r="W63" s="83">
        <f t="shared" si="56"/>
        <v>20</v>
      </c>
      <c r="X63" s="75">
        <f t="shared" si="56"/>
        <v>1</v>
      </c>
      <c r="Y63" s="72">
        <f t="shared" si="56"/>
        <v>1</v>
      </c>
      <c r="Z63" s="79">
        <f t="shared" si="56"/>
        <v>20</v>
      </c>
      <c r="AA63" s="82">
        <f t="shared" si="56"/>
        <v>20</v>
      </c>
      <c r="AB63" s="72">
        <f t="shared" si="56"/>
        <v>1</v>
      </c>
      <c r="AC63" s="79">
        <f t="shared" si="56"/>
        <v>20</v>
      </c>
      <c r="AD63" s="153">
        <f t="shared" si="56"/>
        <v>1</v>
      </c>
      <c r="AE63" s="154">
        <f t="shared" si="57"/>
        <v>1</v>
      </c>
      <c r="AF63" s="155">
        <f t="shared" si="57"/>
        <v>1</v>
      </c>
      <c r="AG63" s="75">
        <f t="shared" si="57"/>
        <v>1</v>
      </c>
      <c r="AH63" s="72">
        <f t="shared" si="57"/>
        <v>1</v>
      </c>
      <c r="AI63" s="83">
        <f t="shared" si="57"/>
        <v>20</v>
      </c>
      <c r="AJ63" s="82">
        <f t="shared" si="57"/>
        <v>1</v>
      </c>
      <c r="AK63" s="72">
        <f t="shared" si="57"/>
        <v>1</v>
      </c>
      <c r="AL63" s="83">
        <f t="shared" si="57"/>
        <v>1</v>
      </c>
    </row>
    <row r="64" spans="1:38" x14ac:dyDescent="0.2">
      <c r="A64" s="576"/>
      <c r="B64" s="63">
        <v>3</v>
      </c>
      <c r="C64" s="105">
        <f>'начальные_1 курс'!E64</f>
        <v>0</v>
      </c>
      <c r="D64" s="101">
        <f>'начальные_1 курс'!I64</f>
        <v>0</v>
      </c>
      <c r="E64" s="111">
        <f>'начальные_1 курс'!M64</f>
        <v>0</v>
      </c>
      <c r="F64" s="121">
        <f>'начальные_2 курс'!E64</f>
        <v>0</v>
      </c>
      <c r="G64" s="101">
        <f>'начальные_2 курс'!I64</f>
        <v>0</v>
      </c>
      <c r="H64" s="111">
        <f>'начальные_2 курс'!M64</f>
        <v>0</v>
      </c>
      <c r="I64" s="105">
        <f>'начальные_3 курс'!E64</f>
        <v>0</v>
      </c>
      <c r="J64" s="101">
        <f>'начальные_3 курс'!I64</f>
        <v>0</v>
      </c>
      <c r="K64" s="111">
        <f>'начальные_3 курс'!M64</f>
        <v>0</v>
      </c>
      <c r="L64" s="105">
        <f>'прикладная инф'!E64</f>
        <v>0</v>
      </c>
      <c r="M64" s="101">
        <f>'прикладная инф'!I64</f>
        <v>0</v>
      </c>
      <c r="N64" s="106">
        <f>'прикладная инф'!M64</f>
        <v>0</v>
      </c>
      <c r="O64" s="121">
        <f>дошкольное!E64</f>
        <v>0</v>
      </c>
      <c r="P64" s="101">
        <f>дошкольное!I64</f>
        <v>0</v>
      </c>
      <c r="Q64" s="106">
        <f>дошкольное!M64</f>
        <v>0</v>
      </c>
      <c r="R64" s="121">
        <f>физра!E64</f>
        <v>0</v>
      </c>
      <c r="S64" s="101">
        <f>физра!I64</f>
        <v>0</v>
      </c>
      <c r="T64" s="111">
        <f>физра!M64</f>
        <v>0</v>
      </c>
      <c r="U64" s="82">
        <f t="shared" ref="U64:AD65" si="58">COUNTIF($C$64:$T$65,C64)</f>
        <v>31</v>
      </c>
      <c r="V64" s="72">
        <f t="shared" si="58"/>
        <v>31</v>
      </c>
      <c r="W64" s="83">
        <f t="shared" si="58"/>
        <v>31</v>
      </c>
      <c r="X64" s="75">
        <f t="shared" si="58"/>
        <v>31</v>
      </c>
      <c r="Y64" s="72">
        <f t="shared" si="58"/>
        <v>31</v>
      </c>
      <c r="Z64" s="79">
        <f t="shared" si="58"/>
        <v>31</v>
      </c>
      <c r="AA64" s="82">
        <f t="shared" si="58"/>
        <v>31</v>
      </c>
      <c r="AB64" s="72">
        <f t="shared" si="58"/>
        <v>31</v>
      </c>
      <c r="AC64" s="79">
        <f t="shared" si="58"/>
        <v>31</v>
      </c>
      <c r="AD64" s="153">
        <f t="shared" si="58"/>
        <v>31</v>
      </c>
      <c r="AE64" s="154">
        <f t="shared" ref="AE64:AL65" si="59">COUNTIF($C$64:$T$65,M64)</f>
        <v>31</v>
      </c>
      <c r="AF64" s="155">
        <f t="shared" si="59"/>
        <v>31</v>
      </c>
      <c r="AG64" s="75">
        <f t="shared" si="59"/>
        <v>31</v>
      </c>
      <c r="AH64" s="72">
        <f t="shared" si="59"/>
        <v>31</v>
      </c>
      <c r="AI64" s="83">
        <f t="shared" si="59"/>
        <v>31</v>
      </c>
      <c r="AJ64" s="82">
        <f t="shared" si="59"/>
        <v>31</v>
      </c>
      <c r="AK64" s="72">
        <f t="shared" si="59"/>
        <v>31</v>
      </c>
      <c r="AL64" s="83">
        <f t="shared" si="59"/>
        <v>31</v>
      </c>
    </row>
    <row r="65" spans="1:38" ht="13.5" thickBot="1" x14ac:dyDescent="0.25">
      <c r="A65" s="577"/>
      <c r="B65" s="60"/>
      <c r="C65" s="107">
        <f>'начальные_1 курс'!E65</f>
        <v>0</v>
      </c>
      <c r="D65" s="108">
        <f>'начальные_1 курс'!I65</f>
        <v>0</v>
      </c>
      <c r="E65" s="112">
        <f>'начальные_1 курс'!M65</f>
        <v>0</v>
      </c>
      <c r="F65" s="125">
        <f>'начальные_2 курс'!E65</f>
        <v>211</v>
      </c>
      <c r="G65" s="108">
        <f>'начальные_2 курс'!I65</f>
        <v>0</v>
      </c>
      <c r="H65" s="112">
        <f>'начальные_2 курс'!M65</f>
        <v>0</v>
      </c>
      <c r="I65" s="107">
        <f>'начальные_3 курс'!E65</f>
        <v>0</v>
      </c>
      <c r="J65" s="108">
        <f>'начальные_3 курс'!I65</f>
        <v>209</v>
      </c>
      <c r="K65" s="112">
        <f>'начальные_3 курс'!M65</f>
        <v>0</v>
      </c>
      <c r="L65" s="107">
        <f>'прикладная инф'!E65</f>
        <v>0</v>
      </c>
      <c r="M65" s="108">
        <f>'прикладная инф'!I65</f>
        <v>0</v>
      </c>
      <c r="N65" s="109">
        <f>'прикладная инф'!M65</f>
        <v>307</v>
      </c>
      <c r="O65" s="125">
        <f>дошкольное!E65</f>
        <v>0</v>
      </c>
      <c r="P65" s="108">
        <f>дошкольное!I65</f>
        <v>0</v>
      </c>
      <c r="Q65" s="109">
        <f>дошкольное!M65</f>
        <v>0</v>
      </c>
      <c r="R65" s="125">
        <f>физра!E65</f>
        <v>204</v>
      </c>
      <c r="S65" s="108">
        <f>физра!I65</f>
        <v>0</v>
      </c>
      <c r="T65" s="112" t="str">
        <f>физра!M65</f>
        <v>103а</v>
      </c>
      <c r="U65" s="84">
        <f t="shared" si="58"/>
        <v>31</v>
      </c>
      <c r="V65" s="85">
        <f t="shared" si="58"/>
        <v>31</v>
      </c>
      <c r="W65" s="86">
        <f t="shared" si="58"/>
        <v>31</v>
      </c>
      <c r="X65" s="100">
        <f t="shared" si="58"/>
        <v>1</v>
      </c>
      <c r="Y65" s="85">
        <f t="shared" si="58"/>
        <v>31</v>
      </c>
      <c r="Z65" s="126">
        <f t="shared" si="58"/>
        <v>31</v>
      </c>
      <c r="AA65" s="84">
        <f t="shared" si="58"/>
        <v>31</v>
      </c>
      <c r="AB65" s="85">
        <f t="shared" si="58"/>
        <v>1</v>
      </c>
      <c r="AC65" s="126">
        <f t="shared" si="58"/>
        <v>31</v>
      </c>
      <c r="AD65" s="156">
        <f t="shared" si="58"/>
        <v>31</v>
      </c>
      <c r="AE65" s="157">
        <f t="shared" si="59"/>
        <v>31</v>
      </c>
      <c r="AF65" s="158">
        <f t="shared" si="59"/>
        <v>1</v>
      </c>
      <c r="AG65" s="100">
        <f t="shared" si="59"/>
        <v>31</v>
      </c>
      <c r="AH65" s="85">
        <f t="shared" si="59"/>
        <v>31</v>
      </c>
      <c r="AI65" s="86">
        <f t="shared" si="59"/>
        <v>31</v>
      </c>
      <c r="AJ65" s="84">
        <f t="shared" si="59"/>
        <v>1</v>
      </c>
      <c r="AK65" s="85">
        <f t="shared" si="59"/>
        <v>31</v>
      </c>
      <c r="AL65" s="86">
        <f t="shared" si="59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2022-09-15T02:27:17Z</cp:lastPrinted>
  <dcterms:created xsi:type="dcterms:W3CDTF">2013-11-06T03:25:33Z</dcterms:created>
  <dcterms:modified xsi:type="dcterms:W3CDTF">2022-09-15T02:34:43Z</dcterms:modified>
</cp:coreProperties>
</file>