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-120" yWindow="-120" windowWidth="19440" windowHeight="15600" tabRatio="690" activeTab="5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45621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<sst xmlns="http://schemas.openxmlformats.org/spreadsheetml/2006/main" count="753" uniqueCount="299">
  <si>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</si>
  <si>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</si>
  <si>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</si>
  <si>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</si>
  <si>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</si>
  <si>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</si>
  <si>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</si>
  <si>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</si>
  <si>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</si>
  <si>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</si>
  <si>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</si>
  <si>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</si>
  <si>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</si>
  <si>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</si>
  <si>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</si>
  <si>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</si>
  <si>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</si>
  <si>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</si>
  <si>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</si>
  <si>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</si>
  <si>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</si>
  <si>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</si>
  <si>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</si>
  <si>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</si>
  <si>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</si>
  <si>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</si>
  <si>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</si>
  <si>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</si>
  <si>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</si>
  <si>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</si>
  <si>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</si>
  <si>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</si>
  <si>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</si>
  <si>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>Естествознание с мет. преп.</t>
  </si>
  <si>
    <t>ран. и ДВ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</si>
  <si>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</si>
  <si>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</si>
  <si>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</si>
  <si>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</si>
  <si>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</si>
  <si>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</si>
  <si>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</si>
  <si>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</si>
  <si>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</si>
  <si>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</si>
  <si>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</si>
  <si>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</si>
  <si>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</si>
  <si>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</si>
  <si>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</si>
  <si>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</si>
  <si>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</si>
  <si>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</si>
  <si>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Плавание</t>
  </si>
  <si>
    <t>РЯ и КР (1 п.)</t>
  </si>
  <si>
    <t>РЯ и КР (2 п.)</t>
  </si>
  <si>
    <t>ДДВ</t>
  </si>
  <si>
    <t xml:space="preserve">ТиПАМ раб.вос. 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</si>
  <si>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</si>
  <si>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</si>
  <si>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</si>
  <si>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</si>
  <si>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</si>
  <si>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</si>
  <si>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</si>
  <si>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</si>
  <si>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</si>
  <si>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</si>
  <si>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</si>
  <si>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</si>
  <si>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</si>
  <si>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</si>
  <si>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 xml:space="preserve">ТиМ.матем. разв. </t>
  </si>
  <si>
    <t>ТиМОФВиРДРиДВ</t>
  </si>
  <si>
    <t xml:space="preserve">Спорт.игры </t>
  </si>
  <si>
    <t>Т и МОД кл. рук.</t>
  </si>
  <si>
    <t>ТиМОФВиРДРиДВ с практикум.</t>
  </si>
  <si>
    <t>ОТДЕЛЕНИЕ ПРИКЛАДНАЯ ИНФОРМАТИКА</t>
  </si>
  <si>
    <t>Осн.орг.внеур. работы</t>
  </si>
  <si>
    <t xml:space="preserve">Русск.яз.с МП </t>
  </si>
  <si>
    <t>(Радыгина Э.Ю.)</t>
  </si>
  <si>
    <t>Т и ПА мет.раб.уч. н.кл.</t>
  </si>
  <si>
    <t>(Суховаров А.Ю.)</t>
  </si>
  <si>
    <t>(Жукова Т.Д.)</t>
  </si>
  <si>
    <t>(Диденко Л.П.)</t>
  </si>
  <si>
    <t>Тур.раб.с осн. кр.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</si>
  <si>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</si>
  <si>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</si>
  <si>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</si>
  <si>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</si>
  <si>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</si>
  <si>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</si>
  <si>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</si>
  <si>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</si>
  <si>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</si>
  <si>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</si>
  <si>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</si>
  <si>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</si>
  <si>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</si>
  <si>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</si>
  <si>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</si>
  <si>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</si>
  <si>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</si>
  <si>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</si>
  <si>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</si>
  <si>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</si>
  <si>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</si>
  <si>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</si>
  <si>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</si>
  <si>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</si>
  <si>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</si>
  <si>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</si>
  <si>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</si>
  <si>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</si>
  <si>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</si>
  <si>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</si>
  <si>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Осн.спец.пед.и дошк.инклюзив.образ.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</si>
  <si>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</si>
  <si>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</si>
  <si>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</si>
  <si>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</si>
  <si>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</si>
  <si>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</si>
  <si>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</si>
  <si>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</si>
  <si>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</si>
  <si>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</si>
  <si>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</si>
  <si>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</si>
  <si>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</si>
  <si>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</si>
  <si>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группа 103</t>
  </si>
  <si>
    <t>(Брагина Т.Н.)</t>
  </si>
  <si>
    <t>(Ходакова Н.М.)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</si>
  <si>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</si>
  <si>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бас</t>
  </si>
  <si>
    <t>Психология общения</t>
  </si>
  <si>
    <t xml:space="preserve">Рус. яз. и РК в проф. </t>
  </si>
  <si>
    <t xml:space="preserve">Пр.по исп. дид. об.                                                       </t>
  </si>
  <si>
    <t>Пр. по использ.дид. оборудования</t>
  </si>
  <si>
    <t>группа 203</t>
  </si>
  <si>
    <t>(Горбунов А.В.)</t>
  </si>
  <si>
    <t xml:space="preserve">ТиМОО игр.деят.д </t>
  </si>
  <si>
    <t xml:space="preserve">Сорев. деят. и сист.соревн.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</si>
  <si>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</si>
  <si>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</si>
  <si>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</si>
  <si>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</si>
  <si>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</si>
  <si>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</si>
  <si>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</si>
  <si>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</si>
  <si>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</si>
  <si>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</si>
  <si>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</si>
  <si>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</si>
  <si>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</si>
  <si>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</si>
  <si>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</si>
  <si>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</si>
  <si>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</si>
  <si>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</si>
  <si>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</si>
  <si>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</si>
  <si>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</si>
  <si>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</si>
  <si>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</si>
  <si>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</si>
  <si>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</si>
  <si>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</si>
  <si>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</si>
  <si>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</si>
  <si>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</si>
  <si>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</si>
  <si>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</si>
  <si>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</si>
  <si>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</si>
  <si>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</si>
  <si>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</si>
  <si>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</si>
  <si>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</si>
  <si>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</si>
  <si>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</si>
  <si>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</si>
  <si>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</si>
  <si>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</si>
  <si>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</si>
  <si>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</si>
  <si>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</si>
  <si>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</si>
  <si>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</si>
  <si>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</si>
  <si>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</si>
  <si>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</si>
  <si>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</si>
  <si>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</si>
  <si>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</si>
  <si>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</si>
  <si>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</si>
  <si>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</si>
  <si>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</si>
  <si>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</si>
  <si>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</si>
  <si>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</si>
  <si>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>Числен. методы</t>
  </si>
  <si>
    <t>Компьютерные сети</t>
  </si>
  <si>
    <t xml:space="preserve">Разработка програм. модулей </t>
  </si>
  <si>
    <t>Разработка ПМ</t>
  </si>
  <si>
    <t>Разработка мобильных приложений</t>
  </si>
  <si>
    <t>Разработка</t>
  </si>
  <si>
    <t>мобильных прилож</t>
  </si>
  <si>
    <t>Разработка МП</t>
  </si>
  <si>
    <t>Системное программирование</t>
  </si>
  <si>
    <t xml:space="preserve">Технология разработки программного </t>
  </si>
  <si>
    <t>обеспечения</t>
  </si>
  <si>
    <t xml:space="preserve">Технология разработки и защиты баз </t>
  </si>
  <si>
    <t>данных</t>
  </si>
  <si>
    <t>(Бакалова Е.Ю.)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</si>
  <si>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</si>
  <si>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</si>
  <si>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</si>
  <si>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</si>
  <si>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</si>
  <si>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</si>
  <si>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</si>
  <si>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</si>
  <si>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</si>
  <si>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</si>
  <si>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</si>
  <si>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</si>
  <si>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</si>
  <si>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</si>
  <si>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</si>
  <si>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</si>
  <si>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</si>
  <si>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</si>
  <si>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</si>
  <si>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</si>
  <si>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</si>
  <si>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</si>
  <si>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</si>
  <si>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</si>
  <si>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</si>
  <si>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 xml:space="preserve"> </t>
    </r>
    <r>
      <rPr>
        <i/>
        <sz val="8"/>
        <rFont val="Times New Roman"/>
        <family val="1"/>
        <charset val="204"/>
      </rPr>
      <t>(Макарова Е.Ю.)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</si>
  <si>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</si>
  <si>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</si>
  <si>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</si>
  <si>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</si>
  <si>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</si>
  <si>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t>Менеджмент в проф. деятельности</t>
  </si>
  <si>
    <t>(с/р)</t>
  </si>
  <si>
    <t xml:space="preserve">(с/р)(Петкова Т.Э.) 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</si>
  <si>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</si>
  <si>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</si>
  <si>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</si>
  <si>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</si>
  <si>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</si>
  <si>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</si>
  <si>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</si>
  <si>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</si>
  <si>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</si>
  <si>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 xml:space="preserve">(Горбачева Д.А.,
Степанова О.В. ) </t>
  </si>
  <si>
    <t>Английский (2,3 п.)</t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</si>
  <si>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</si>
  <si>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</si>
  <si>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</si>
  <si>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8"/>
        <rFont val="Times New Roman"/>
        <family val="1"/>
        <charset val="204"/>
      </rPr>
      <t>(Разумова ЛМ.)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</si>
  <si>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</si>
  <si>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</si>
  <si>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t>Единоборства (ю)</t>
  </si>
  <si>
    <t>Численные методы</t>
  </si>
  <si>
    <t>Кураторский час</t>
  </si>
  <si>
    <t>7 неделя 10.10-15.10.2022</t>
  </si>
  <si>
    <t>Единоборства (д)</t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</si>
  <si>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</si>
  <si>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Пр.по х/о.м.и из. иск.</t>
    </r>
    <r>
      <rPr>
        <i/>
        <sz val="7"/>
        <rFont val="Times New Roman"/>
        <family val="1"/>
        <charset val="204"/>
      </rPr>
      <t>(Окладникова А.А..)</t>
    </r>
  </si>
  <si>
    <r>
      <t>ДДВ</t>
    </r>
    <r>
      <rPr>
        <i/>
        <sz val="8"/>
        <rFont val="Times New Roman"/>
        <family val="1"/>
        <charset val="204"/>
      </rPr>
      <t>(Милякова О.А.)</t>
    </r>
  </si>
  <si>
    <t>301
302</t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</si>
  <si>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</si>
  <si>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</si>
  <si>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</si>
  <si>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</si>
  <si>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 xml:space="preserve"> (</t>
    </r>
    <r>
      <rPr>
        <i/>
        <sz val="8"/>
        <rFont val="Times New Roman"/>
        <family val="1"/>
        <charset val="204"/>
      </rPr>
      <t>Бардашова О.В.)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</si>
  <si>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</si>
  <si>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</si>
  <si>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</si>
  <si>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</si>
  <si>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</si>
  <si>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 xml:space="preserve"> (</t>
    </r>
    <r>
      <rPr>
        <i/>
        <sz val="9"/>
        <rFont val="Times New Roman"/>
        <family val="1"/>
        <charset val="204"/>
      </rPr>
      <t>Угодин Е.С.)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</si>
  <si>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</si>
  <si>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</si>
  <si>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</si>
  <si>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</si>
  <si>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t>(Угодин Е.С.)</t>
  </si>
  <si>
    <r>
      <t>Пр.по сов.дв.у.и н.</t>
    </r>
    <r>
      <rPr>
        <b/>
        <sz val="10"/>
        <rFont val="Times New Roman"/>
        <family val="1"/>
        <charset val="204"/>
      </rPr>
      <t xml:space="preserve">  </t>
    </r>
  </si>
  <si>
    <r>
      <t>(</t>
    </r>
    <r>
      <rPr>
        <b/>
        <i/>
        <sz val="9"/>
        <rFont val="Times New Roman"/>
        <family val="1"/>
        <charset val="204"/>
      </rPr>
      <t>Бардашова О.В.)</t>
    </r>
  </si>
  <si>
    <r>
      <t>(</t>
    </r>
    <r>
      <rPr>
        <b/>
        <i/>
        <sz val="9"/>
        <rFont val="Times New Roman"/>
        <family val="1"/>
        <charset val="204"/>
      </rPr>
      <t>Анциферова А.В.)</t>
    </r>
  </si>
  <si>
    <r>
      <t>БЖД (</t>
    </r>
    <r>
      <rPr>
        <b/>
        <i/>
        <sz val="10"/>
        <rFont val="Times New Roman"/>
        <family val="1"/>
        <charset val="204"/>
      </rPr>
      <t>юноши</t>
    </r>
    <r>
      <rPr>
        <b/>
        <sz val="10"/>
        <rFont val="Times New Roman"/>
        <family val="1"/>
        <charset val="204"/>
      </rPr>
      <t>)</t>
    </r>
  </si>
  <si>
    <t>программирован.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</si>
</sst>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08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2" borderId="20" xfId="0" applyFont="1" applyFill="1" applyBorder="1"/>
    <xf numFmtId="0" fontId="3" fillId="2" borderId="8" xfId="0" applyFont="1" applyFill="1" applyBorder="1" applyAlignment="1">
      <alignment horizontal="righ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7" fillId="2" borderId="40" xfId="1" applyFont="1" applyFill="1" applyBorder="1"/>
    <xf numFmtId="0" fontId="2" fillId="0" borderId="9" xfId="0" applyFont="1" applyBorder="1" applyAlignment="1">
      <alignment horizontal="righ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2" borderId="15" xfId="0" applyFont="1" applyFill="1" applyBorder="1"/>
    <xf numFmtId="0" fontId="7" fillId="0" borderId="22" xfId="1" applyFont="1" applyBorder="1"/>
    <xf numFmtId="0" fontId="13" fillId="2" borderId="1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5" xfId="0" applyFont="1" applyFill="1" applyBorder="1"/>
    <xf numFmtId="0" fontId="7" fillId="0" borderId="40" xfId="1" applyFont="1" applyBorder="1" applyAlignment="1">
      <alignment vertical="distributed" wrapText="1"/>
    </xf>
    <xf numFmtId="0" fontId="7" fillId="0" borderId="20" xfId="1" applyFont="1" applyBorder="1" applyAlignment="1">
      <alignment vertical="distributed" wrapText="1"/>
    </xf>
    <xf numFmtId="0" fontId="7" fillId="2" borderId="22" xfId="1" applyFont="1" applyFill="1" applyBorder="1"/>
    <xf numFmtId="0" fontId="7" fillId="2" borderId="40" xfId="1" applyFont="1" applyFill="1" applyBorder="1" applyAlignment="1">
      <alignment vertical="top" wrapText="1"/>
    </xf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2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1" fillId="4" borderId="22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4" fillId="0" borderId="15" xfId="0" applyFont="1" applyBorder="1"/>
    <xf numFmtId="0" fontId="24" fillId="0" borderId="0" xfId="0" applyFont="1"/>
    <xf numFmtId="0" fontId="24" fillId="4" borderId="15" xfId="0" applyFont="1" applyFill="1" applyBorder="1"/>
    <xf numFmtId="0" fontId="24" fillId="4" borderId="0" xfId="0" applyFont="1" applyFill="1"/>
    <xf numFmtId="0" fontId="24" fillId="4" borderId="1" xfId="0" applyFont="1" applyFill="1" applyBorder="1"/>
    <xf numFmtId="0" fontId="24" fillId="4" borderId="21" xfId="0" applyFont="1" applyFill="1" applyBorder="1"/>
    <xf numFmtId="0" fontId="24" fillId="4" borderId="19" xfId="0" applyFont="1" applyFill="1" applyBorder="1"/>
    <xf numFmtId="0" fontId="24" fillId="4" borderId="59" xfId="0" applyFont="1" applyFill="1" applyBorder="1"/>
    <xf numFmtId="0" fontId="24" fillId="0" borderId="19" xfId="0" applyFont="1" applyBorder="1"/>
    <xf numFmtId="0" fontId="24" fillId="0" borderId="59" xfId="0" applyFont="1" applyBorder="1"/>
    <xf numFmtId="0" fontId="7" fillId="4" borderId="10" xfId="0" applyFont="1" applyFill="1" applyBorder="1"/>
    <xf numFmtId="0" fontId="24" fillId="0" borderId="8" xfId="0" applyFont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20" xfId="0" applyFont="1" applyFill="1" applyBorder="1"/>
    <xf numFmtId="0" fontId="1" fillId="0" borderId="22" xfId="0" applyFont="1" applyBorder="1"/>
    <xf numFmtId="0" fontId="7" fillId="4" borderId="6" xfId="0" applyFont="1" applyFill="1" applyBorder="1"/>
    <xf numFmtId="0" fontId="24" fillId="4" borderId="20" xfId="0" applyFont="1" applyFill="1" applyBorder="1"/>
    <xf numFmtId="0" fontId="24" fillId="4" borderId="22" xfId="0" applyFont="1" applyFill="1" applyBorder="1"/>
    <xf numFmtId="0" fontId="24" fillId="4" borderId="8" xfId="0" applyFont="1" applyFill="1" applyBorder="1"/>
    <xf numFmtId="0" fontId="24" fillId="2" borderId="21" xfId="0" applyFont="1" applyFill="1" applyBorder="1"/>
    <xf numFmtId="0" fontId="24" fillId="2" borderId="19" xfId="0" applyFont="1" applyFill="1" applyBorder="1"/>
    <xf numFmtId="0" fontId="24" fillId="2" borderId="59" xfId="0" applyFont="1" applyFill="1" applyBorder="1"/>
    <xf numFmtId="0" fontId="24" fillId="2" borderId="0" xfId="0" applyFont="1" applyFill="1"/>
    <xf numFmtId="0" fontId="24" fillId="0" borderId="20" xfId="0" applyFont="1" applyBorder="1"/>
    <xf numFmtId="0" fontId="24" fillId="0" borderId="22" xfId="0" applyFont="1" applyBorder="1"/>
    <xf numFmtId="0" fontId="24" fillId="4" borderId="57" xfId="0" applyFont="1" applyFill="1" applyBorder="1"/>
    <xf numFmtId="0" fontId="24" fillId="4" borderId="37" xfId="0" applyFont="1" applyFill="1" applyBorder="1"/>
    <xf numFmtId="0" fontId="24" fillId="0" borderId="57" xfId="0" applyFont="1" applyBorder="1"/>
    <xf numFmtId="0" fontId="24" fillId="0" borderId="37" xfId="0" applyFont="1" applyBorder="1"/>
    <xf numFmtId="0" fontId="23" fillId="0" borderId="22" xfId="0" applyFont="1" applyBorder="1" applyAlignment="1">
      <alignment wrapText="1"/>
    </xf>
    <xf numFmtId="0" fontId="23" fillId="0" borderId="59" xfId="0" applyFont="1" applyBorder="1" applyAlignment="1">
      <alignment wrapText="1"/>
    </xf>
    <xf numFmtId="0" fontId="24" fillId="4" borderId="48" xfId="0" applyFont="1" applyFill="1" applyBorder="1"/>
    <xf numFmtId="0" fontId="24" fillId="4" borderId="49" xfId="0" applyFont="1" applyFill="1" applyBorder="1"/>
    <xf numFmtId="0" fontId="23" fillId="0" borderId="0" xfId="0" applyFont="1"/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2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35" xfId="1" applyFont="1" applyBorder="1"/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1" fillId="0" borderId="15" xfId="0" applyFont="1" applyBorder="1" applyAlignment="1">
      <alignment vertical="distributed"/>
    </xf>
    <xf numFmtId="0" fontId="11" fillId="0" borderId="8" xfId="0" applyFont="1" applyBorder="1" applyAlignment="1">
      <alignment horizontal="right" vertical="distributed"/>
    </xf>
    <xf numFmtId="0" fontId="1" fillId="0" borderId="21" xfId="0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18" xfId="1" applyFont="1" applyFill="1" applyBorder="1" applyAlignment="1">
      <alignment wrapText="1"/>
    </xf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3" fillId="4" borderId="2" xfId="0" applyFont="1" applyFill="1" applyBorder="1" applyAlignment="1">
      <alignment horizontal="right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/>
    </xf>
    <xf numFmtId="0" fontId="7" fillId="0" borderId="40" xfId="1" applyFont="1" applyBorder="1" applyAlignment="1">
      <alignment wrapText="1"/>
    </xf>
    <xf numFmtId="0" fontId="11" fillId="0" borderId="29" xfId="0" applyFont="1" applyBorder="1" applyAlignment="1">
      <alignment horizontal="right"/>
    </xf>
    <xf numFmtId="0" fontId="3" fillId="0" borderId="9" xfId="1" applyFont="1" applyBorder="1" applyAlignment="1">
      <alignment horizontal="right" wrapText="1"/>
    </xf>
    <xf numFmtId="0" fontId="7" fillId="0" borderId="2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9" fillId="4" borderId="15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7" fillId="2" borderId="39" xfId="1" applyFont="1" applyFill="1" applyBorder="1" applyAlignment="1">
      <alignment vertical="top" wrapText="1"/>
    </xf>
    <xf numFmtId="0" fontId="1" fillId="4" borderId="21" xfId="0" applyFont="1" applyFill="1" applyBorder="1"/>
    <xf numFmtId="0" fontId="1" fillId="2" borderId="19" xfId="0" applyFont="1" applyFill="1" applyBorder="1"/>
    <xf numFmtId="0" fontId="2" fillId="4" borderId="60" xfId="0" applyFont="1" applyFill="1" applyBorder="1" applyAlignment="1">
      <alignment horizontal="right"/>
    </xf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1" fillId="4" borderId="9" xfId="0" applyFont="1" applyFill="1" applyBorder="1"/>
    <xf numFmtId="0" fontId="7" fillId="4" borderId="18" xfId="0" applyFont="1" applyFill="1" applyBorder="1"/>
    <xf numFmtId="0" fontId="1" fillId="4" borderId="20" xfId="0" applyFont="1" applyFill="1" applyBorder="1"/>
    <xf numFmtId="0" fontId="2" fillId="2" borderId="60" xfId="0" applyFont="1" applyFill="1" applyBorder="1" applyAlignment="1">
      <alignment horizontal="right"/>
    </xf>
    <xf numFmtId="0" fontId="7" fillId="2" borderId="18" xfId="0" applyFont="1" applyFill="1" applyBorder="1"/>
    <xf numFmtId="0" fontId="7" fillId="2" borderId="23" xfId="0" applyFont="1" applyFill="1" applyBorder="1"/>
    <xf numFmtId="0" fontId="2" fillId="2" borderId="9" xfId="0" applyFont="1" applyFill="1" applyBorder="1" applyAlignment="1">
      <alignment horizontal="right"/>
    </xf>
    <xf numFmtId="0" fontId="2" fillId="2" borderId="23" xfId="1" applyFont="1" applyFill="1" applyBorder="1" applyAlignment="1">
      <alignment horizontal="left"/>
    </xf>
    <xf numFmtId="0" fontId="7" fillId="2" borderId="29" xfId="0" applyFont="1" applyFill="1" applyBorder="1"/>
    <xf numFmtId="0" fontId="0" fillId="0" borderId="22" xfId="0" applyBorder="1"/>
    <xf numFmtId="0" fontId="2" fillId="4" borderId="39" xfId="1" applyFont="1" applyFill="1" applyBorder="1" applyAlignment="1">
      <alignment horizontal="left"/>
    </xf>
    <xf numFmtId="0" fontId="7" fillId="2" borderId="23" xfId="1" applyFont="1" applyFill="1" applyBorder="1" applyAlignment="1">
      <alignment vertical="top" wrapText="1"/>
    </xf>
    <xf numFmtId="0" fontId="2" fillId="4" borderId="23" xfId="1" applyFont="1" applyFill="1" applyBorder="1" applyAlignment="1">
      <alignment horizontal="left"/>
    </xf>
    <xf numFmtId="0" fontId="3" fillId="2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0" borderId="9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0" fillId="0" borderId="63" xfId="0" applyBorder="1" applyAlignment="1">
      <alignment horizontal="right"/>
    </xf>
    <xf numFmtId="0" fontId="0" fillId="4" borderId="49" xfId="0" applyFill="1" applyBorder="1"/>
    <xf numFmtId="0" fontId="7" fillId="4" borderId="61" xfId="1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right"/>
    </xf>
    <xf numFmtId="0" fontId="7" fillId="4" borderId="23" xfId="1" applyFont="1" applyFill="1" applyBorder="1"/>
    <xf numFmtId="0" fontId="1" fillId="4" borderId="29" xfId="0" applyFont="1" applyFill="1" applyBorder="1" applyAlignment="1">
      <alignment horizontal="right"/>
    </xf>
    <xf numFmtId="0" fontId="3" fillId="4" borderId="8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wrapText="1"/>
    </xf>
    <xf numFmtId="0" fontId="1" fillId="4" borderId="9" xfId="0" applyFont="1" applyFill="1" applyBorder="1" applyAlignment="1">
      <alignment horizontal="right"/>
    </xf>
    <xf numFmtId="0" fontId="7" fillId="0" borderId="18" xfId="1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7" fillId="0" borderId="18" xfId="0" applyFont="1" applyBorder="1"/>
    <xf numFmtId="0" fontId="7" fillId="4" borderId="61" xfId="1" applyFont="1" applyFill="1" applyBorder="1" applyAlignment="1">
      <alignment wrapText="1"/>
    </xf>
    <xf numFmtId="0" fontId="3" fillId="4" borderId="29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7" fillId="0" borderId="39" xfId="0" applyFont="1" applyBorder="1"/>
    <xf numFmtId="0" fontId="25" fillId="0" borderId="29" xfId="0" applyFont="1" applyBorder="1" applyAlignment="1">
      <alignment horizontal="right"/>
    </xf>
    <xf numFmtId="0" fontId="0" fillId="0" borderId="29" xfId="0" applyBorder="1"/>
    <xf numFmtId="0" fontId="7" fillId="2" borderId="61" xfId="0" applyFont="1" applyFill="1" applyBorder="1"/>
    <xf numFmtId="0" fontId="7" fillId="2" borderId="40" xfId="0" applyFont="1" applyFill="1" applyBorder="1"/>
    <xf numFmtId="0" fontId="7" fillId="0" borderId="23" xfId="1" applyFont="1" applyBorder="1" applyAlignment="1">
      <alignment wrapText="1"/>
    </xf>
    <xf numFmtId="0" fontId="0" fillId="4" borderId="48" xfId="0" applyFill="1" applyBorder="1"/>
    <xf numFmtId="0" fontId="7" fillId="4" borderId="40" xfId="1" applyFont="1" applyFill="1" applyBorder="1"/>
    <xf numFmtId="0" fontId="7" fillId="4" borderId="29" xfId="0" applyFont="1" applyFill="1" applyBorder="1"/>
    <xf numFmtId="0" fontId="7" fillId="4" borderId="40" xfId="1" applyFont="1" applyFill="1" applyBorder="1" applyAlignment="1">
      <alignment horizontal="left"/>
    </xf>
    <xf numFmtId="0" fontId="3" fillId="4" borderId="60" xfId="0" applyFont="1" applyFill="1" applyBorder="1" applyAlignment="1">
      <alignment horizontal="right"/>
    </xf>
    <xf numFmtId="0" fontId="7" fillId="4" borderId="0" xfId="0" applyFont="1" applyFill="1"/>
    <xf numFmtId="0" fontId="7" fillId="0" borderId="29" xfId="0" applyFont="1" applyBorder="1" applyAlignment="1">
      <alignment horizontal="left"/>
    </xf>
    <xf numFmtId="0" fontId="7" fillId="0" borderId="61" xfId="1" applyFont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7" fillId="4" borderId="36" xfId="1" applyFont="1" applyFill="1" applyBorder="1" applyAlignment="1">
      <alignment wrapText="1"/>
    </xf>
    <xf numFmtId="0" fontId="7" fillId="4" borderId="39" xfId="1" applyFont="1" applyFill="1" applyBorder="1" applyAlignment="1">
      <alignment wrapText="1"/>
    </xf>
    <xf numFmtId="0" fontId="9" fillId="4" borderId="15" xfId="0" applyFont="1" applyFill="1" applyBorder="1"/>
    <xf numFmtId="0" fontId="7" fillId="4" borderId="15" xfId="0" applyFont="1" applyFill="1" applyBorder="1"/>
    <xf numFmtId="0" fontId="7" fillId="4" borderId="4" xfId="1" applyFont="1" applyFill="1" applyBorder="1"/>
    <xf numFmtId="0" fontId="2" fillId="4" borderId="0" xfId="0" applyFont="1" applyFill="1"/>
    <xf numFmtId="0" fontId="2" fillId="4" borderId="40" xfId="0" applyFont="1" applyFill="1" applyBorder="1"/>
    <xf numFmtId="0" fontId="9" fillId="0" borderId="18" xfId="1" applyFont="1" applyBorder="1" applyAlignment="1">
      <alignment horizontal="left"/>
    </xf>
    <xf numFmtId="0" fontId="9" fillId="0" borderId="23" xfId="1" applyFont="1" applyBorder="1" applyAlignment="1">
      <alignment horizontal="left"/>
    </xf>
    <xf numFmtId="0" fontId="7" fillId="0" borderId="29" xfId="1" applyFont="1" applyBorder="1" applyAlignment="1">
      <alignment horizontal="left" wrapText="1"/>
    </xf>
    <xf numFmtId="0" fontId="3" fillId="4" borderId="59" xfId="0" applyFont="1" applyFill="1" applyBorder="1" applyAlignment="1">
      <alignment horizontal="right"/>
    </xf>
    <xf numFmtId="0" fontId="7" fillId="4" borderId="0" xfId="1" applyFont="1" applyFill="1" applyAlignment="1">
      <alignment horizontal="left"/>
    </xf>
    <xf numFmtId="0" fontId="1" fillId="0" borderId="29" xfId="0" applyFont="1" applyBorder="1" applyAlignment="1">
      <alignment vertical="distributed"/>
    </xf>
    <xf numFmtId="0" fontId="1" fillId="4" borderId="63" xfId="0" applyFont="1" applyFill="1" applyBorder="1"/>
    <xf numFmtId="0" fontId="9" fillId="4" borderId="19" xfId="0" applyFont="1" applyFill="1" applyBorder="1"/>
    <xf numFmtId="0" fontId="1" fillId="0" borderId="19" xfId="0" applyFont="1" applyBorder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7" fillId="4" borderId="61" xfId="1" applyFont="1" applyFill="1" applyBorder="1"/>
    <xf numFmtId="0" fontId="1" fillId="4" borderId="0" xfId="0" applyFont="1" applyFill="1"/>
    <xf numFmtId="0" fontId="7" fillId="4" borderId="36" xfId="1" applyFont="1" applyFill="1" applyBorder="1" applyAlignment="1">
      <alignment horizontal="left"/>
    </xf>
    <xf numFmtId="0" fontId="7" fillId="0" borderId="61" xfId="1" applyFont="1" applyBorder="1" applyAlignment="1">
      <alignment horizontal="left" wrapText="1"/>
    </xf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3" fillId="0" borderId="59" xfId="0" applyFont="1" applyBorder="1"/>
    <xf numFmtId="0" fontId="12" fillId="4" borderId="23" xfId="1" applyFont="1" applyFill="1" applyBorder="1"/>
    <xf numFmtId="0" fontId="7" fillId="4" borderId="9" xfId="0" applyFont="1" applyFill="1" applyBorder="1"/>
    <xf numFmtId="0" fontId="7" fillId="0" borderId="23" xfId="1" applyFont="1" applyBorder="1" applyAlignment="1">
      <alignment horizontal="center"/>
    </xf>
    <xf numFmtId="0" fontId="7" fillId="4" borderId="20" xfId="1" applyFont="1" applyFill="1" applyBorder="1"/>
    <xf numFmtId="0" fontId="7" fillId="4" borderId="18" xfId="1" applyFont="1" applyFill="1" applyBorder="1" applyAlignment="1">
      <alignment vertical="top" wrapText="1"/>
    </xf>
    <xf numFmtId="0" fontId="2" fillId="4" borderId="23" xfId="1" applyFont="1" applyFill="1" applyBorder="1" applyAlignment="1">
      <alignment vertical="top" wrapText="1"/>
    </xf>
    <xf numFmtId="0" fontId="2" fillId="4" borderId="63" xfId="0" applyFont="1" applyFill="1" applyBorder="1" applyAlignment="1">
      <alignment horizontal="right"/>
    </xf>
    <xf numFmtId="0" fontId="7" fillId="4" borderId="20" xfId="1" applyFont="1" applyFill="1" applyBorder="1" applyAlignment="1">
      <alignment vertical="top" wrapText="1"/>
    </xf>
    <xf numFmtId="0" fontId="11" fillId="4" borderId="9" xfId="0" applyFont="1" applyFill="1" applyBorder="1" applyAlignment="1">
      <alignment horizontal="right"/>
    </xf>
    <xf numFmtId="0" fontId="9" fillId="4" borderId="18" xfId="1" applyFont="1" applyFill="1" applyBorder="1" applyAlignment="1">
      <alignment horizontal="left"/>
    </xf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9" fillId="0" borderId="15" xfId="0" applyFont="1" applyBorder="1"/>
    <xf numFmtId="0" fontId="3" fillId="0" borderId="15" xfId="0" applyFont="1" applyBorder="1"/>
    <xf numFmtId="0" fontId="11" fillId="0" borderId="8" xfId="0" applyFont="1" applyBorder="1" applyAlignment="1">
      <alignment horizontal="right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22" fillId="0" borderId="15" xfId="0" applyFont="1" applyBorder="1"/>
    <xf numFmtId="0" fontId="22" fillId="0" borderId="49" xfId="0" applyFont="1" applyBorder="1"/>
    <xf numFmtId="0" fontId="22" fillId="4" borderId="15" xfId="0" applyFont="1" applyFill="1" applyBorder="1"/>
    <xf numFmtId="0" fontId="21" fillId="4" borderId="8" xfId="0" applyFont="1" applyFill="1" applyBorder="1" applyAlignment="1">
      <alignment horizontal="right"/>
    </xf>
    <xf numFmtId="0" fontId="22" fillId="4" borderId="20" xfId="0" applyFont="1" applyFill="1" applyBorder="1"/>
    <xf numFmtId="0" fontId="22" fillId="4" borderId="22" xfId="0" applyFont="1" applyFill="1" applyBorder="1"/>
    <xf numFmtId="0" fontId="22" fillId="4" borderId="8" xfId="0" applyFont="1" applyFill="1" applyBorder="1"/>
    <xf numFmtId="0" fontId="22" fillId="2" borderId="18" xfId="0" applyFont="1" applyFill="1" applyBorder="1"/>
    <xf numFmtId="0" fontId="22" fillId="2" borderId="21" xfId="0" applyFont="1" applyFill="1" applyBorder="1"/>
    <xf numFmtId="0" fontId="22" fillId="2" borderId="19" xfId="0" applyFont="1" applyFill="1" applyBorder="1"/>
    <xf numFmtId="0" fontId="22" fillId="2" borderId="59" xfId="0" applyFont="1" applyFill="1" applyBorder="1"/>
    <xf numFmtId="0" fontId="22" fillId="0" borderId="8" xfId="0" applyFont="1" applyBorder="1"/>
    <xf numFmtId="0" fontId="22" fillId="0" borderId="19" xfId="0" applyFont="1" applyBorder="1"/>
    <xf numFmtId="0" fontId="22" fillId="0" borderId="59" xfId="0" applyFont="1" applyBorder="1"/>
    <xf numFmtId="0" fontId="26" fillId="4" borderId="18" xfId="0" applyFont="1" applyFill="1" applyBorder="1"/>
    <xf numFmtId="0" fontId="22" fillId="2" borderId="0" xfId="0" applyFont="1" applyFill="1"/>
    <xf numFmtId="0" fontId="22" fillId="2" borderId="49" xfId="0" applyFont="1" applyFill="1" applyBorder="1"/>
    <xf numFmtId="0" fontId="22" fillId="0" borderId="20" xfId="0" applyFont="1" applyBorder="1"/>
    <xf numFmtId="0" fontId="22" fillId="0" borderId="22" xfId="0" applyFont="1" applyBorder="1"/>
    <xf numFmtId="0" fontId="22" fillId="4" borderId="0" xfId="0" applyFont="1" applyFill="1"/>
    <xf numFmtId="0" fontId="22" fillId="4" borderId="21" xfId="0" applyFont="1" applyFill="1" applyBorder="1"/>
    <xf numFmtId="0" fontId="22" fillId="4" borderId="1" xfId="0" applyFont="1" applyFill="1" applyBorder="1"/>
    <xf numFmtId="0" fontId="22" fillId="0" borderId="18" xfId="0" applyFont="1" applyBorder="1"/>
    <xf numFmtId="0" fontId="22" fillId="4" borderId="19" xfId="0" applyFont="1" applyFill="1" applyBorder="1"/>
    <xf numFmtId="0" fontId="22" fillId="4" borderId="57" xfId="0" applyFont="1" applyFill="1" applyBorder="1"/>
    <xf numFmtId="0" fontId="22" fillId="4" borderId="37" xfId="0" applyFont="1" applyFill="1" applyBorder="1"/>
    <xf numFmtId="0" fontId="22" fillId="4" borderId="59" xfId="0" applyFont="1" applyFill="1" applyBorder="1"/>
    <xf numFmtId="0" fontId="26" fillId="0" borderId="20" xfId="1" applyFont="1" applyBorder="1" applyAlignment="1">
      <alignment wrapText="1"/>
    </xf>
    <xf numFmtId="0" fontId="26" fillId="0" borderId="19" xfId="1" applyFont="1" applyBorder="1" applyAlignment="1">
      <alignment wrapText="1"/>
    </xf>
    <xf numFmtId="0" fontId="22" fillId="4" borderId="48" xfId="0" applyFont="1" applyFill="1" applyBorder="1"/>
    <xf numFmtId="0" fontId="22" fillId="4" borderId="18" xfId="0" applyFont="1" applyFill="1" applyBorder="1"/>
    <xf numFmtId="0" fontId="22" fillId="4" borderId="49" xfId="0" applyFont="1" applyFill="1" applyBorder="1"/>
    <xf numFmtId="0" fontId="26" fillId="0" borderId="23" xfId="1" applyFont="1" applyBorder="1" applyAlignment="1">
      <alignment wrapText="1"/>
    </xf>
    <xf numFmtId="0" fontId="26" fillId="0" borderId="63" xfId="0" applyFont="1" applyBorder="1" applyAlignment="1">
      <alignment horizontal="left"/>
    </xf>
    <xf numFmtId="0" fontId="22" fillId="0" borderId="1" xfId="0" applyFont="1" applyBorder="1"/>
    <xf numFmtId="0" fontId="2" fillId="0" borderId="61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0" fillId="2" borderId="21" xfId="0" applyFill="1" applyBorder="1"/>
    <xf numFmtId="0" fontId="0" fillId="2" borderId="15" xfId="0" applyFill="1" applyBorder="1"/>
    <xf numFmtId="0" fontId="1" fillId="4" borderId="40" xfId="0" applyFont="1" applyFill="1" applyBorder="1"/>
    <xf numFmtId="0" fontId="7" fillId="0" borderId="9" xfId="1" applyFont="1" applyBorder="1" applyAlignment="1">
      <alignment horizontal="right" wrapText="1"/>
    </xf>
    <xf numFmtId="0" fontId="7" fillId="0" borderId="61" xfId="1" applyFont="1" applyBorder="1" applyAlignment="1">
      <alignment horizontal="left"/>
    </xf>
    <xf numFmtId="0" fontId="1" fillId="4" borderId="49" xfId="0" applyFont="1" applyFill="1" applyBorder="1"/>
    <xf numFmtId="0" fontId="3" fillId="4" borderId="9" xfId="1" applyFont="1" applyFill="1" applyBorder="1" applyAlignment="1">
      <alignment horizontal="right" wrapText="1"/>
    </xf>
    <xf numFmtId="0" fontId="0" fillId="0" borderId="8" xfId="0" applyBorder="1" applyAlignment="1">
      <alignment horizontal="right"/>
    </xf>
    <xf numFmtId="0" fontId="0" fillId="2" borderId="29" xfId="0" applyFill="1" applyBorder="1"/>
    <xf numFmtId="0" fontId="0" fillId="2" borderId="8" xfId="0" applyFill="1" applyBorder="1" applyAlignment="1">
      <alignment horizontal="right"/>
    </xf>
    <xf numFmtId="0" fontId="7" fillId="4" borderId="18" xfId="1" applyFont="1" applyFill="1" applyBorder="1"/>
    <xf numFmtId="0" fontId="2" fillId="4" borderId="39" xfId="1" applyFont="1" applyFill="1" applyBorder="1" applyAlignment="1">
      <alignment wrapText="1"/>
    </xf>
    <xf numFmtId="0" fontId="10" fillId="4" borderId="29" xfId="0" applyFont="1" applyFill="1" applyBorder="1" applyAlignment="1">
      <alignment horizontal="right"/>
    </xf>
    <xf numFmtId="0" fontId="7" fillId="4" borderId="4" xfId="1" applyFont="1" applyFill="1" applyBorder="1" applyAlignment="1">
      <alignment horizontal="left"/>
    </xf>
    <xf numFmtId="0" fontId="2" fillId="4" borderId="29" xfId="0" applyFont="1" applyFill="1" applyBorder="1"/>
    <xf numFmtId="0" fontId="2" fillId="4" borderId="9" xfId="0" applyFont="1" applyFill="1" applyBorder="1"/>
    <xf numFmtId="0" fontId="7" fillId="0" borderId="21" xfId="1" applyFont="1" applyBorder="1"/>
    <xf numFmtId="0" fontId="9" fillId="0" borderId="15" xfId="0" applyFont="1" applyBorder="1" applyAlignment="1">
      <alignment horizontal="right"/>
    </xf>
    <xf numFmtId="0" fontId="2" fillId="0" borderId="59" xfId="0" applyFont="1" applyBorder="1" applyAlignment="1">
      <alignment horizontal="right"/>
    </xf>
    <xf numFmtId="0" fontId="7" fillId="4" borderId="36" xfId="1" applyFont="1" applyFill="1" applyBorder="1"/>
    <xf numFmtId="0" fontId="7" fillId="4" borderId="29" xfId="1" applyFont="1" applyFill="1" applyBorder="1" applyAlignment="1">
      <alignment wrapText="1"/>
    </xf>
    <xf numFmtId="0" fontId="7" fillId="4" borderId="39" xfId="1" applyFont="1" applyFill="1" applyBorder="1"/>
    <xf numFmtId="0" fontId="7" fillId="4" borderId="57" xfId="0" applyFont="1" applyFill="1" applyBorder="1"/>
    <xf numFmtId="0" fontId="0" fillId="4" borderId="29" xfId="0" applyFill="1" applyBorder="1"/>
    <xf numFmtId="0" fontId="11" fillId="4" borderId="8" xfId="0" applyFont="1" applyFill="1" applyBorder="1" applyAlignment="1">
      <alignment horizontal="right" vertical="distributed"/>
    </xf>
    <xf numFmtId="0" fontId="7" fillId="4" borderId="22" xfId="1" applyFont="1" applyFill="1" applyBorder="1"/>
    <xf numFmtId="0" fontId="7" fillId="0" borderId="15" xfId="0" applyFont="1" applyBorder="1" applyAlignment="1">
      <alignment horizontal="left"/>
    </xf>
    <xf numFmtId="0" fontId="7" fillId="4" borderId="40" xfId="0" applyFont="1" applyFill="1" applyBorder="1"/>
    <xf numFmtId="0" fontId="1" fillId="0" borderId="8" xfId="0" applyFont="1" applyBorder="1" applyAlignment="1">
      <alignment horizontal="right"/>
    </xf>
    <xf numFmtId="0" fontId="0" fillId="2" borderId="57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62" xfId="0" applyBorder="1"/>
    <xf numFmtId="0" fontId="0" fillId="0" borderId="49" xfId="0" applyBorder="1"/>
    <xf numFmtId="0" fontId="0" fillId="0" borderId="20" xfId="0" applyBorder="1"/>
    <xf numFmtId="0" fontId="7" fillId="4" borderId="22" xfId="0" applyFont="1" applyFill="1" applyBorder="1" applyAlignment="1">
      <alignment horizontal="left"/>
    </xf>
    <xf numFmtId="0" fontId="7" fillId="4" borderId="20" xfId="0" applyFont="1" applyFill="1" applyBorder="1" applyAlignment="1">
      <alignment horizontal="left"/>
    </xf>
    <xf numFmtId="0" fontId="0" fillId="0" borderId="48" xfId="0" applyBorder="1"/>
    <xf numFmtId="0" fontId="0" fillId="0" borderId="1" xfId="0" applyBorder="1"/>
    <xf numFmtId="0" fontId="7" fillId="0" borderId="35" xfId="1" applyFont="1" applyBorder="1" applyAlignment="1">
      <alignment vertical="top" wrapText="1"/>
    </xf>
    <xf numFmtId="0" fontId="7" fillId="0" borderId="36" xfId="1" applyFont="1" applyBorder="1" applyAlignment="1">
      <alignment vertical="top" wrapText="1"/>
    </xf>
    <xf numFmtId="0" fontId="7" fillId="0" borderId="39" xfId="1" applyFont="1" applyBorder="1"/>
    <xf numFmtId="0" fontId="7" fillId="0" borderId="61" xfId="1" applyFont="1" applyBorder="1" applyAlignment="1">
      <alignment vertical="top" wrapText="1"/>
    </xf>
    <xf numFmtId="0" fontId="2" fillId="0" borderId="61" xfId="1" applyFont="1" applyBorder="1" applyAlignment="1">
      <alignment vertical="top" wrapText="1"/>
    </xf>
    <xf numFmtId="0" fontId="3" fillId="0" borderId="29" xfId="0" applyFont="1" applyBorder="1" applyAlignment="1">
      <alignment horizontal="right"/>
    </xf>
    <xf numFmtId="0" fontId="0" fillId="4" borderId="1" xfId="0" applyFill="1" applyBorder="1"/>
    <xf numFmtId="0" fontId="7" fillId="4" borderId="35" xfId="0" applyFont="1" applyFill="1" applyBorder="1" applyAlignment="1">
      <alignment wrapText="1"/>
    </xf>
    <xf numFmtId="0" fontId="7" fillId="4" borderId="23" xfId="0" applyFont="1" applyFill="1" applyBorder="1" applyAlignment="1">
      <alignment wrapText="1"/>
    </xf>
    <xf numFmtId="0" fontId="7" fillId="4" borderId="39" xfId="0" applyFont="1" applyFill="1" applyBorder="1"/>
    <xf numFmtId="0" fontId="12" fillId="0" borderId="23" xfId="1" applyFont="1" applyBorder="1"/>
    <xf numFmtId="0" fontId="2" fillId="0" borderId="15" xfId="0" applyFont="1" applyBorder="1"/>
    <xf numFmtId="0" fontId="7" fillId="0" borderId="29" xfId="0" applyFont="1" applyBorder="1"/>
    <xf numFmtId="0" fontId="7" fillId="4" borderId="0" xfId="1" applyFont="1" applyFill="1"/>
    <xf numFmtId="0" fontId="3" fillId="0" borderId="63" xfId="0" applyFont="1" applyBorder="1" applyAlignment="1">
      <alignment horizontal="right"/>
    </xf>
    <xf numFmtId="0" fontId="7" fillId="0" borderId="61" xfId="1" applyFont="1" applyBorder="1"/>
    <xf numFmtId="0" fontId="1" fillId="0" borderId="29" xfId="0" applyFont="1" applyBorder="1"/>
    <xf numFmtId="0" fontId="3" fillId="4" borderId="9" xfId="0" applyFont="1" applyFill="1" applyBorder="1" applyAlignment="1">
      <alignment horizontal="right" wrapText="1"/>
    </xf>
    <xf numFmtId="0" fontId="7" fillId="4" borderId="5" xfId="0" applyFont="1" applyFill="1" applyBorder="1" applyAlignment="1">
      <alignment horizontal="center" wrapText="1"/>
    </xf>
    <xf numFmtId="0" fontId="0" fillId="4" borderId="40" xfId="0" applyFill="1" applyBorder="1"/>
    <xf numFmtId="0" fontId="0" fillId="4" borderId="9" xfId="0" applyFill="1" applyBorder="1"/>
    <xf numFmtId="0" fontId="25" fillId="4" borderId="40" xfId="1" applyFont="1" applyFill="1" applyBorder="1"/>
    <xf numFmtId="0" fontId="10" fillId="4" borderId="9" xfId="0" applyFont="1" applyFill="1" applyBorder="1" applyAlignment="1">
      <alignment horizontal="right"/>
    </xf>
    <xf numFmtId="0" fontId="25" fillId="4" borderId="39" xfId="1" applyFont="1" applyFill="1" applyBorder="1"/>
    <xf numFmtId="0" fontId="28" fillId="4" borderId="29" xfId="0" applyFont="1" applyFill="1" applyBorder="1"/>
    <xf numFmtId="0" fontId="29" fillId="0" borderId="9" xfId="0" applyFont="1" applyBorder="1" applyAlignment="1">
      <alignment horizontal="right" vertical="distributed"/>
    </xf>
    <xf numFmtId="0" fontId="25" fillId="0" borderId="40" xfId="1" applyFont="1" applyBorder="1" applyAlignment="1">
      <alignment vertical="distributed"/>
    </xf>
    <xf numFmtId="0" fontId="25" fillId="0" borderId="39" xfId="1" applyFont="1" applyBorder="1" applyAlignment="1">
      <alignment horizontal="left" wrapText="1"/>
    </xf>
    <xf numFmtId="0" fontId="25" fillId="0" borderId="29" xfId="1" applyFont="1" applyBorder="1" applyAlignment="1">
      <alignment horizontal="left" wrapText="1"/>
    </xf>
    <xf numFmtId="0" fontId="25" fillId="4" borderId="9" xfId="0" applyFont="1" applyFill="1" applyBorder="1" applyAlignment="1">
      <alignment horizontal="right"/>
    </xf>
    <xf numFmtId="0" fontId="7" fillId="0" borderId="35" xfId="1" applyFont="1" applyBorder="1"/>
    <xf numFmtId="0" fontId="12" fillId="0" borderId="23" xfId="1" applyFont="1" applyBorder="1" applyAlignment="1">
      <alignment vertical="top" wrapText="1"/>
    </xf>
    <xf numFmtId="0" fontId="11" fillId="0" borderId="15" xfId="0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0" fontId="12" fillId="0" borderId="61" xfId="1" applyFont="1" applyBorder="1" applyAlignment="1">
      <alignment vertical="top" wrapText="1"/>
    </xf>
    <xf numFmtId="0" fontId="12" fillId="0" borderId="29" xfId="1" applyFont="1" applyBorder="1" applyAlignment="1">
      <alignment wrapText="1"/>
    </xf>
    <xf numFmtId="0" fontId="11" fillId="0" borderId="9" xfId="0" applyFont="1" applyBorder="1" applyAlignment="1">
      <alignment horizontal="right" vertical="distributed"/>
    </xf>
    <xf numFmtId="0" fontId="12" fillId="4" borderId="18" xfId="1" applyFont="1" applyFill="1" applyBorder="1"/>
    <xf numFmtId="0" fontId="12" fillId="4" borderId="15" xfId="0" applyFont="1" applyFill="1" applyBorder="1"/>
    <xf numFmtId="0" fontId="25" fillId="4" borderId="23" xfId="1" applyFont="1" applyFill="1" applyBorder="1"/>
    <xf numFmtId="0" fontId="12" fillId="0" borderId="20" xfId="1" applyFont="1" applyBorder="1" applyAlignment="1">
      <alignment horizontal="left"/>
    </xf>
    <xf numFmtId="0" fontId="12" fillId="0" borderId="40" xfId="1" applyFont="1" applyBorder="1" applyAlignment="1">
      <alignment horizontal="left"/>
    </xf>
    <xf numFmtId="0" fontId="29" fillId="0" borderId="60" xfId="0" applyFont="1" applyBorder="1" applyAlignment="1">
      <alignment horizontal="right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0" borderId="15" xfId="0" applyFont="1" applyFill="1" applyBorder="1"/>
    <xf numFmtId="0" fontId="29" fillId="0" borderId="8" xfId="0" applyFont="1" applyFill="1" applyBorder="1" applyAlignment="1">
      <alignment horizontal="right"/>
    </xf>
    <xf numFmtId="0" fontId="30" fillId="0" borderId="15" xfId="0" applyFont="1" applyFill="1" applyBorder="1"/>
    <xf numFmtId="0" fontId="12" fillId="4" borderId="39" xfId="1" applyFont="1" applyFill="1" applyBorder="1" applyAlignment="1">
      <alignment wrapText="1"/>
    </xf>
    <xf numFmtId="0" fontId="12" fillId="4" borderId="40" xfId="1" applyFont="1" applyFill="1" applyBorder="1" applyAlignment="1">
      <alignment wrapText="1"/>
    </xf>
    <xf numFmtId="0" fontId="12" fillId="4" borderId="29" xfId="0" applyFont="1" applyFill="1" applyBorder="1" applyAlignment="1">
      <alignment horizontal="left"/>
    </xf>
    <xf numFmtId="0" fontId="29" fillId="4" borderId="9" xfId="0" applyFont="1" applyFill="1" applyBorder="1" applyAlignment="1">
      <alignment horizontal="right"/>
    </xf>
    <xf numFmtId="0" fontId="12" fillId="4" borderId="61" xfId="1" applyFont="1" applyFill="1" applyBorder="1" applyAlignment="1">
      <alignment wrapText="1"/>
    </xf>
    <xf numFmtId="0" fontId="12" fillId="4" borderId="23" xfId="1" applyFont="1" applyFill="1" applyBorder="1" applyAlignment="1">
      <alignment wrapText="1"/>
    </xf>
    <xf numFmtId="0" fontId="25" fillId="4" borderId="63" xfId="0" applyFont="1" applyFill="1" applyBorder="1" applyAlignment="1">
      <alignment horizontal="left"/>
    </xf>
    <xf numFmtId="0" fontId="29" fillId="4" borderId="60" xfId="0" applyFont="1" applyFill="1" applyBorder="1" applyAlignment="1">
      <alignment horizontal="righ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2" fillId="0" borderId="18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0" borderId="18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0" borderId="20" xfId="0" applyFont="1" applyBorder="1" applyAlignment="1">
      <alignment horizontal="left" vertical="distributed"/>
    </xf>
    <xf numFmtId="0" fontId="7" fillId="0" borderId="22" xfId="0" applyFont="1" applyBorder="1" applyAlignment="1">
      <alignment horizontal="left" vertical="distributed"/>
    </xf>
    <xf numFmtId="0" fontId="7" fillId="0" borderId="0" xfId="0" applyFont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2" borderId="5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7" fillId="2" borderId="18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2" borderId="20" xfId="1" applyFont="1" applyFill="1" applyBorder="1" applyAlignment="1">
      <alignment horizontal="left"/>
    </xf>
    <xf numFmtId="0" fontId="7" fillId="2" borderId="22" xfId="1" applyFont="1" applyFill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18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2" borderId="39" xfId="0" applyFont="1" applyFill="1" applyBorder="1" applyAlignment="1">
      <alignment horizontal="left" wrapText="1"/>
    </xf>
    <xf numFmtId="0" fontId="7" fillId="2" borderId="29" xfId="0" applyFont="1" applyFill="1" applyBorder="1" applyAlignment="1">
      <alignment horizontal="left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7" fillId="2" borderId="39" xfId="1" applyFont="1" applyFill="1" applyBorder="1" applyAlignment="1">
      <alignment horizontal="left" vertical="top" wrapText="1"/>
    </xf>
    <xf numFmtId="0" fontId="7" fillId="2" borderId="29" xfId="1" applyFont="1" applyFill="1" applyBorder="1" applyAlignment="1">
      <alignment horizontal="left" vertical="top" wrapText="1"/>
    </xf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0" borderId="56" xfId="0" applyFont="1" applyBorder="1" applyAlignment="1">
      <alignment horizontal="center" vertical="top"/>
    </xf>
    <xf numFmtId="0" fontId="23" fillId="2" borderId="39" xfId="0" applyFont="1" applyFill="1" applyBorder="1" applyAlignment="1">
      <alignment horizontal="left" wrapText="1"/>
    </xf>
    <xf numFmtId="0" fontId="23" fillId="2" borderId="6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7" fillId="4" borderId="5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7" fillId="0" borderId="61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4" borderId="20" xfId="1" applyFont="1" applyFill="1" applyBorder="1" applyAlignment="1">
      <alignment horizontal="left" vertical="top" wrapText="1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30" fillId="0" borderId="20" xfId="0" applyFont="1" applyFill="1" applyBorder="1" applyAlignment="1">
      <alignment horizontal="left" wrapText="1"/>
    </xf>
    <xf numFmtId="0" fontId="30" fillId="0" borderId="22" xfId="0" applyFont="1" applyFill="1" applyBorder="1" applyAlignment="1">
      <alignment horizontal="left" wrapText="1"/>
    </xf>
    <xf numFmtId="0" fontId="12" fillId="0" borderId="20" xfId="0" applyFont="1" applyFill="1" applyBorder="1" applyAlignment="1">
      <alignment horizontal="left" wrapText="1"/>
    </xf>
    <xf numFmtId="0" fontId="12" fillId="0" borderId="22" xfId="0" applyFont="1" applyFill="1" applyBorder="1" applyAlignment="1">
      <alignment horizontal="left" wrapText="1"/>
    </xf>
    <xf numFmtId="0" fontId="7" fillId="4" borderId="57" xfId="1" applyFont="1" applyFill="1" applyBorder="1" applyAlignment="1">
      <alignment horizontal="left"/>
    </xf>
    <xf numFmtId="0" fontId="7" fillId="4" borderId="48" xfId="1" applyFont="1" applyFill="1" applyBorder="1" applyAlignment="1">
      <alignment horizontal="left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2" fillId="0" borderId="61" xfId="1" applyFont="1" applyBorder="1" applyAlignment="1">
      <alignment horizontal="left" wrapText="1"/>
    </xf>
    <xf numFmtId="0" fontId="2" fillId="0" borderId="29" xfId="1" applyFont="1" applyBorder="1" applyAlignment="1">
      <alignment horizontal="left" wrapText="1"/>
    </xf>
    <xf numFmtId="0" fontId="7" fillId="4" borderId="39" xfId="1" applyFont="1" applyFill="1" applyBorder="1" applyAlignment="1">
      <alignment horizontal="left" wrapText="1"/>
    </xf>
    <xf numFmtId="0" fontId="7" fillId="4" borderId="29" xfId="1" applyFont="1" applyFill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9" fillId="0" borderId="21" xfId="1" applyFont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left" wrapText="1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12" fillId="4" borderId="11" xfId="0" applyFont="1" applyFill="1" applyBorder="1" applyAlignment="1">
      <alignment horizontal="center" vertical="top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7" fillId="0" borderId="5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7" fillId="2" borderId="56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7" fillId="4" borderId="23" xfId="1" applyFont="1" applyFill="1" applyBorder="1" applyAlignment="1">
      <alignment horizontal="left" wrapText="1"/>
    </xf>
    <xf numFmtId="0" fontId="7" fillId="4" borderId="9" xfId="1" applyFont="1" applyFill="1" applyBorder="1" applyAlignment="1">
      <alignment horizontal="left" wrapText="1"/>
    </xf>
    <xf numFmtId="0" fontId="7" fillId="0" borderId="62" xfId="1" applyFont="1" applyBorder="1" applyAlignment="1">
      <alignment horizontal="left"/>
    </xf>
    <xf numFmtId="0" fontId="7" fillId="0" borderId="15" xfId="1" applyFont="1" applyBorder="1" applyAlignment="1">
      <alignment horizontal="left" vertical="top" wrapText="1"/>
    </xf>
    <xf numFmtId="0" fontId="7" fillId="0" borderId="39" xfId="1" applyFont="1" applyBorder="1" applyAlignment="1">
      <alignment horizontal="left" vertical="top" wrapText="1"/>
    </xf>
    <xf numFmtId="0" fontId="2" fillId="0" borderId="23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11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7" fillId="0" borderId="61" xfId="1" applyFont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" fillId="4" borderId="22" xfId="0" applyFont="1" applyFill="1" applyBorder="1"/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2" borderId="18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7" fillId="0" borderId="18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520218</xdr:colOff>
      <xdr:row>8</xdr:row>
      <xdr:rowOff>36635</xdr:rowOff>
    </xdr:from>
    <xdr:ext cx="1031629" cy="925390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995B91C7-D273-4790-A6F8-DB3406927BD8}"/>
            </a:ext>
          </a:extLst>
        </xdr:cNvPr>
        <xdr:cNvSpPr/>
      </xdr:nvSpPr>
      <xdr:spPr>
        <a:xfrm rot="16200000">
          <a:off x="-3151304" y="5723060"/>
          <a:ext cx="9253903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6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</a:t>
          </a:r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597837</xdr:colOff>
      <xdr:row>9</xdr:row>
      <xdr:rowOff>80597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444CA44F-F0CB-4391-81C8-BC3F6D3924DE}"/>
            </a:ext>
          </a:extLst>
        </xdr:cNvPr>
        <xdr:cNvSpPr/>
      </xdr:nvSpPr>
      <xdr:spPr>
        <a:xfrm rot="16200000">
          <a:off x="-351109" y="5997197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494147</xdr:colOff>
      <xdr:row>8</xdr:row>
      <xdr:rowOff>149087</xdr:rowOff>
    </xdr:from>
    <xdr:ext cx="1031629" cy="9491872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2698044A-E724-40C2-96B5-74D502B09938}"/>
            </a:ext>
          </a:extLst>
        </xdr:cNvPr>
        <xdr:cNvSpPr/>
      </xdr:nvSpPr>
      <xdr:spPr>
        <a:xfrm rot="16200000">
          <a:off x="-919887" y="6151686"/>
          <a:ext cx="9491872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6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389283</xdr:colOff>
      <xdr:row>39</xdr:row>
      <xdr:rowOff>0</xdr:rowOff>
    </xdr:from>
    <xdr:ext cx="1362293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ED53ABD6-4F0C-4D7B-A992-022B15847C99}"/>
            </a:ext>
          </a:extLst>
        </xdr:cNvPr>
        <xdr:cNvSpPr/>
      </xdr:nvSpPr>
      <xdr:spPr>
        <a:xfrm rot="16200000">
          <a:off x="4468443" y="8460710"/>
          <a:ext cx="4302669" cy="13622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40" zoomScale="130" zoomScaleNormal="130" workbookViewId="0">
      <selection activeCell="H61" sqref="H61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L1" s="1"/>
    </row>
    <row r="2" spans="1:17" x14ac:dyDescent="0.2">
      <c r="H2" s="1" t="s">
        <v>101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2" t="s">
        <v>272</v>
      </c>
      <c r="B5" s="142"/>
      <c r="C5" s="142"/>
      <c r="D5" s="142"/>
      <c r="E5" s="142"/>
      <c r="F5" s="142"/>
      <c r="G5" s="142"/>
      <c r="H5" s="2"/>
      <c r="I5" s="1" t="s">
        <v>102</v>
      </c>
    </row>
    <row r="6" spans="1:17" ht="25.5" customHeight="1" x14ac:dyDescent="0.2">
      <c r="A6" s="599" t="s">
        <v>188</v>
      </c>
      <c r="B6" s="599"/>
      <c r="C6" s="599"/>
      <c r="D6" s="599"/>
      <c r="E6" s="599"/>
      <c r="F6" s="599"/>
      <c r="G6" s="599"/>
      <c r="H6" s="599"/>
      <c r="I6" s="599"/>
      <c r="J6" s="164"/>
      <c r="K6" s="164"/>
      <c r="L6" s="164"/>
      <c r="M6" s="164"/>
    </row>
    <row r="7" spans="1:17" ht="17.25" customHeight="1" x14ac:dyDescent="0.2">
      <c r="A7" s="606" t="s">
        <v>68</v>
      </c>
      <c r="B7" s="606"/>
      <c r="C7" s="606"/>
      <c r="D7" s="606"/>
      <c r="E7" s="606"/>
      <c r="F7" s="606"/>
      <c r="G7" s="606"/>
      <c r="H7" s="606"/>
      <c r="I7" s="606"/>
      <c r="J7" s="143"/>
      <c r="K7" s="143"/>
      <c r="L7" s="143"/>
      <c r="M7" s="143"/>
    </row>
    <row r="8" spans="1:17" ht="17.25" customHeight="1" thickBot="1" x14ac:dyDescent="0.25">
      <c r="A8" s="145"/>
      <c r="B8" s="145"/>
      <c r="C8" s="145"/>
      <c r="D8" s="145"/>
      <c r="E8" s="145"/>
      <c r="F8" s="145"/>
      <c r="G8" s="145"/>
      <c r="H8" s="145"/>
      <c r="I8" s="145"/>
      <c r="J8" s="143"/>
      <c r="K8" s="143"/>
      <c r="L8" s="143"/>
      <c r="M8" s="143"/>
    </row>
    <row r="9" spans="1:17" ht="15.75" customHeight="1" thickBot="1" x14ac:dyDescent="0.25">
      <c r="A9" s="175"/>
      <c r="B9" s="182"/>
      <c r="C9" s="604" t="s">
        <v>90</v>
      </c>
      <c r="D9" s="605"/>
      <c r="E9" s="183" t="s">
        <v>91</v>
      </c>
      <c r="F9" s="184"/>
      <c r="G9" s="604" t="s">
        <v>92</v>
      </c>
      <c r="H9" s="607"/>
      <c r="I9" s="183" t="s">
        <v>91</v>
      </c>
      <c r="J9" s="576"/>
      <c r="K9" s="576"/>
      <c r="L9" s="576"/>
      <c r="M9" s="576"/>
    </row>
    <row r="10" spans="1:17" ht="12.75" customHeight="1" x14ac:dyDescent="0.2">
      <c r="A10" s="577" t="s">
        <v>0</v>
      </c>
      <c r="B10" s="570">
        <v>1</v>
      </c>
      <c r="E10" s="5"/>
      <c r="F10" s="570">
        <v>1</v>
      </c>
      <c r="I10" s="46"/>
      <c r="J10" s="572"/>
      <c r="K10" s="49"/>
      <c r="L10" s="49"/>
      <c r="M10" s="132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578"/>
      <c r="B11" s="571"/>
      <c r="C11" s="199" t="s">
        <v>271</v>
      </c>
      <c r="E11" s="4">
        <v>203</v>
      </c>
      <c r="F11" s="571"/>
      <c r="G11" s="66" t="s">
        <v>271</v>
      </c>
      <c r="I11" s="7">
        <v>207</v>
      </c>
      <c r="J11" s="572"/>
      <c r="K11" s="49"/>
      <c r="L11" s="49"/>
      <c r="M11" s="133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2">
      <c r="A12" s="578"/>
      <c r="B12" s="15">
        <v>2</v>
      </c>
      <c r="C12" s="189" t="s">
        <v>87</v>
      </c>
      <c r="D12" s="192" t="s">
        <v>86</v>
      </c>
      <c r="E12" s="6">
        <v>208</v>
      </c>
      <c r="F12" s="15">
        <v>2</v>
      </c>
      <c r="G12" s="193" t="s">
        <v>38</v>
      </c>
      <c r="H12" s="201"/>
      <c r="I12" s="8"/>
      <c r="J12" s="133"/>
      <c r="K12" s="575"/>
      <c r="L12" s="575"/>
      <c r="M12" s="133"/>
      <c r="O12">
        <f>аудитории!U12</f>
        <v>1</v>
      </c>
      <c r="P12">
        <f>аудитории!V12</f>
        <v>21</v>
      </c>
      <c r="Q12">
        <f>аудитории!W12</f>
        <v>21</v>
      </c>
    </row>
    <row r="13" spans="1:17" ht="11.25" customHeight="1" x14ac:dyDescent="0.2">
      <c r="A13" s="578"/>
      <c r="B13" s="15"/>
      <c r="C13" s="280" t="s">
        <v>29</v>
      </c>
      <c r="D13" s="13" t="s">
        <v>146</v>
      </c>
      <c r="E13" s="7">
        <v>203</v>
      </c>
      <c r="F13" s="15"/>
      <c r="G13" s="186"/>
      <c r="H13" s="12" t="s">
        <v>156</v>
      </c>
      <c r="I13" s="7">
        <v>207</v>
      </c>
      <c r="J13" s="133"/>
      <c r="K13" s="49"/>
      <c r="L13" s="69"/>
      <c r="M13" s="133"/>
      <c r="O13">
        <f>аудитории!U13</f>
        <v>1</v>
      </c>
      <c r="P13">
        <f>аудитории!V13</f>
        <v>1</v>
      </c>
      <c r="Q13">
        <f>аудитории!W13</f>
        <v>21</v>
      </c>
    </row>
    <row r="14" spans="1:17" ht="15" customHeight="1" x14ac:dyDescent="0.2">
      <c r="A14" s="578"/>
      <c r="B14" s="16">
        <v>3</v>
      </c>
      <c r="C14" s="586" t="s">
        <v>193</v>
      </c>
      <c r="D14" s="575"/>
      <c r="E14" s="35"/>
      <c r="F14" s="16">
        <v>3</v>
      </c>
      <c r="G14" s="189" t="s">
        <v>87</v>
      </c>
      <c r="H14" s="70" t="s">
        <v>86</v>
      </c>
      <c r="I14" s="8">
        <v>208</v>
      </c>
      <c r="J14" s="133"/>
      <c r="K14" s="3"/>
      <c r="L14" s="3"/>
      <c r="M14" s="66"/>
      <c r="O14">
        <f>аудитории!U14</f>
        <v>18</v>
      </c>
      <c r="P14">
        <f>аудитории!V14</f>
        <v>1</v>
      </c>
      <c r="Q14">
        <f>аудитории!W14</f>
        <v>18</v>
      </c>
    </row>
    <row r="15" spans="1:17" ht="12.75" customHeight="1" x14ac:dyDescent="0.2">
      <c r="A15" s="578"/>
      <c r="B15" s="15"/>
      <c r="C15" s="186"/>
      <c r="D15" s="11" t="s">
        <v>224</v>
      </c>
      <c r="E15" s="4">
        <v>203</v>
      </c>
      <c r="F15" s="15"/>
      <c r="G15" s="280" t="s">
        <v>29</v>
      </c>
      <c r="H15" s="13" t="s">
        <v>146</v>
      </c>
      <c r="I15" s="7">
        <v>207</v>
      </c>
      <c r="J15" s="133"/>
      <c r="K15" s="69"/>
      <c r="L15" s="69"/>
      <c r="M15" s="133"/>
      <c r="O15">
        <f>аудитории!U15</f>
        <v>1</v>
      </c>
      <c r="P15">
        <f>аудитории!V15</f>
        <v>1</v>
      </c>
      <c r="Q15">
        <f>аудитории!W15</f>
        <v>18</v>
      </c>
    </row>
    <row r="16" spans="1:17" x14ac:dyDescent="0.2">
      <c r="A16" s="578"/>
      <c r="B16" s="16">
        <v>4</v>
      </c>
      <c r="E16" s="5"/>
      <c r="F16" s="16">
        <v>4</v>
      </c>
      <c r="G16" s="586" t="s">
        <v>193</v>
      </c>
      <c r="H16" s="575"/>
      <c r="I16" s="8"/>
      <c r="J16" s="133"/>
      <c r="K16" s="575"/>
      <c r="L16" s="575"/>
      <c r="M16" s="49"/>
      <c r="O16">
        <f>аудитории!U16</f>
        <v>22</v>
      </c>
      <c r="P16">
        <f>аудитории!V16</f>
        <v>22</v>
      </c>
      <c r="Q16">
        <f>аудитории!W16</f>
        <v>22</v>
      </c>
    </row>
    <row r="17" spans="1:17" x14ac:dyDescent="0.2">
      <c r="A17" s="578"/>
      <c r="B17" s="15"/>
      <c r="C17" s="186"/>
      <c r="D17" s="128"/>
      <c r="E17" s="4"/>
      <c r="F17" s="15"/>
      <c r="G17" s="186"/>
      <c r="H17" s="11" t="s">
        <v>225</v>
      </c>
      <c r="I17" s="7">
        <v>207</v>
      </c>
      <c r="J17" s="133"/>
      <c r="K17" s="49"/>
      <c r="L17" s="69"/>
      <c r="M17" s="133"/>
      <c r="O17">
        <f>аудитории!U17</f>
        <v>22</v>
      </c>
      <c r="P17">
        <f>аудитории!V17</f>
        <v>1</v>
      </c>
      <c r="Q17">
        <f>аудитории!W17</f>
        <v>22</v>
      </c>
    </row>
    <row r="18" spans="1:17" x14ac:dyDescent="0.2">
      <c r="A18" s="578"/>
      <c r="B18" s="16">
        <v>5</v>
      </c>
      <c r="C18" s="215"/>
      <c r="D18" s="215"/>
      <c r="E18" s="50"/>
      <c r="F18" s="16">
        <v>5</v>
      </c>
      <c r="G18" s="215"/>
      <c r="H18" s="215"/>
      <c r="I18" s="46"/>
      <c r="J18" s="133"/>
      <c r="K18" s="49"/>
      <c r="L18" s="3"/>
      <c r="M18" s="49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579"/>
      <c r="B19" s="176"/>
      <c r="C19" s="433"/>
      <c r="D19" s="433"/>
      <c r="E19" s="51"/>
      <c r="F19" s="165"/>
      <c r="G19" s="444"/>
      <c r="H19" s="445"/>
      <c r="I19" s="47"/>
      <c r="J19" s="49"/>
      <c r="K19" s="49"/>
      <c r="L19" s="69"/>
      <c r="M19" s="49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580" t="s">
        <v>1</v>
      </c>
      <c r="B20" s="568">
        <v>1</v>
      </c>
      <c r="C20" s="594" t="s">
        <v>10</v>
      </c>
      <c r="D20" s="598"/>
      <c r="E20" s="225"/>
      <c r="F20" s="608">
        <v>1</v>
      </c>
      <c r="G20" s="281" t="s">
        <v>198</v>
      </c>
      <c r="H20" s="288"/>
      <c r="I20" s="33"/>
      <c r="J20" s="572"/>
      <c r="K20" s="575"/>
      <c r="L20" s="575"/>
      <c r="M20" s="66"/>
      <c r="O20">
        <f>аудитории!U20</f>
        <v>28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581"/>
      <c r="B21" s="569"/>
      <c r="C21" s="223"/>
      <c r="D21" s="219" t="s">
        <v>229</v>
      </c>
      <c r="E21" s="226">
        <v>203</v>
      </c>
      <c r="F21" s="609"/>
      <c r="G21" s="289"/>
      <c r="H21" s="219" t="s">
        <v>226</v>
      </c>
      <c r="I21" s="21">
        <v>207</v>
      </c>
      <c r="J21" s="572"/>
      <c r="K21" s="49"/>
      <c r="L21" s="69"/>
      <c r="M21" s="133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2.75" customHeight="1" x14ac:dyDescent="0.2">
      <c r="A22" s="581"/>
      <c r="B22" s="28">
        <v>2</v>
      </c>
      <c r="C22" s="302" t="s">
        <v>23</v>
      </c>
      <c r="D22" s="283" t="s">
        <v>190</v>
      </c>
      <c r="E22" s="227">
        <v>212</v>
      </c>
      <c r="F22" s="228">
        <v>2</v>
      </c>
      <c r="G22" s="610" t="s">
        <v>39</v>
      </c>
      <c r="H22" s="611"/>
      <c r="I22" s="24"/>
      <c r="J22" s="133"/>
      <c r="K22" s="575"/>
      <c r="L22" s="575"/>
      <c r="M22" s="133"/>
      <c r="O22">
        <f>аудитории!U22</f>
        <v>1</v>
      </c>
      <c r="P22">
        <f>аудитории!V22</f>
        <v>17</v>
      </c>
      <c r="Q22">
        <f>аудитории!W22</f>
        <v>17</v>
      </c>
    </row>
    <row r="23" spans="1:17" ht="12.75" customHeight="1" x14ac:dyDescent="0.2">
      <c r="A23" s="581"/>
      <c r="B23" s="28"/>
      <c r="C23" s="303"/>
      <c r="D23" s="284" t="s">
        <v>226</v>
      </c>
      <c r="E23" s="226">
        <v>203</v>
      </c>
      <c r="F23" s="228"/>
      <c r="G23" s="223"/>
      <c r="H23" s="219" t="s">
        <v>224</v>
      </c>
      <c r="I23" s="21">
        <v>207</v>
      </c>
      <c r="J23" s="133"/>
      <c r="K23" s="49"/>
      <c r="L23" s="69"/>
      <c r="M23" s="133"/>
      <c r="O23">
        <f>аудитории!U23</f>
        <v>1</v>
      </c>
      <c r="P23">
        <f>аудитории!V23</f>
        <v>1</v>
      </c>
      <c r="Q23">
        <f>аудитории!W23</f>
        <v>17</v>
      </c>
    </row>
    <row r="24" spans="1:17" ht="12.75" customHeight="1" x14ac:dyDescent="0.2">
      <c r="A24" s="581"/>
      <c r="B24" s="29">
        <v>3</v>
      </c>
      <c r="C24" s="285" t="s">
        <v>190</v>
      </c>
      <c r="D24" s="305" t="s">
        <v>23</v>
      </c>
      <c r="E24" s="227">
        <v>203</v>
      </c>
      <c r="F24" s="229">
        <v>3</v>
      </c>
      <c r="G24" s="291" t="s">
        <v>125</v>
      </c>
      <c r="H24" s="290" t="s">
        <v>196</v>
      </c>
      <c r="I24" s="20">
        <v>201</v>
      </c>
      <c r="J24" s="133"/>
      <c r="K24" s="575"/>
      <c r="L24" s="575"/>
      <c r="M24" s="49"/>
      <c r="O24">
        <f>аудитории!U24</f>
        <v>1</v>
      </c>
      <c r="P24">
        <f>аудитории!V24</f>
        <v>1</v>
      </c>
      <c r="Q24">
        <f>аудитории!W24</f>
        <v>19</v>
      </c>
    </row>
    <row r="25" spans="1:17" x14ac:dyDescent="0.2">
      <c r="A25" s="581"/>
      <c r="B25" s="28"/>
      <c r="C25" s="286"/>
      <c r="D25" s="287" t="s">
        <v>231</v>
      </c>
      <c r="E25" s="226">
        <v>212</v>
      </c>
      <c r="F25" s="228"/>
      <c r="G25" s="287"/>
      <c r="H25" s="293" t="s">
        <v>197</v>
      </c>
      <c r="I25" s="21">
        <v>207</v>
      </c>
      <c r="J25" s="133"/>
      <c r="K25" s="49"/>
      <c r="L25" s="135"/>
      <c r="M25" s="133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581"/>
      <c r="B26" s="29">
        <v>4</v>
      </c>
      <c r="C26" s="436"/>
      <c r="D26" s="437"/>
      <c r="E26" s="230"/>
      <c r="F26" s="229">
        <v>4</v>
      </c>
      <c r="G26" s="290" t="s">
        <v>194</v>
      </c>
      <c r="H26" s="291" t="s">
        <v>125</v>
      </c>
      <c r="I26" s="24">
        <v>201</v>
      </c>
      <c r="J26" s="133"/>
      <c r="K26" s="49"/>
      <c r="L26" s="49"/>
      <c r="M26" s="49"/>
      <c r="O26">
        <f>аудитории!U26</f>
        <v>26</v>
      </c>
      <c r="P26">
        <f>аудитории!V26</f>
        <v>2</v>
      </c>
      <c r="Q26">
        <f>аудитории!W26</f>
        <v>26</v>
      </c>
    </row>
    <row r="27" spans="1:17" x14ac:dyDescent="0.2">
      <c r="A27" s="581"/>
      <c r="B27" s="28"/>
      <c r="C27" s="434"/>
      <c r="D27" s="438"/>
      <c r="E27" s="226"/>
      <c r="F27" s="238"/>
      <c r="G27" s="292" t="s">
        <v>195</v>
      </c>
      <c r="H27" s="287" t="s">
        <v>228</v>
      </c>
      <c r="I27" s="21">
        <v>207</v>
      </c>
      <c r="J27" s="133"/>
      <c r="K27" s="49"/>
      <c r="L27" s="49"/>
      <c r="M27" s="133"/>
      <c r="O27">
        <f>аудитории!U27</f>
        <v>26</v>
      </c>
      <c r="P27">
        <f>аудитории!V27</f>
        <v>1</v>
      </c>
      <c r="Q27">
        <f>аудитории!W27</f>
        <v>26</v>
      </c>
    </row>
    <row r="28" spans="1:17" ht="12.75" customHeight="1" x14ac:dyDescent="0.2">
      <c r="A28" s="581"/>
      <c r="B28" s="29">
        <v>5</v>
      </c>
      <c r="C28" s="439"/>
      <c r="D28" s="440"/>
      <c r="E28" s="52"/>
      <c r="F28" s="28">
        <v>5</v>
      </c>
      <c r="G28" s="217"/>
      <c r="H28" s="218"/>
      <c r="I28" s="53"/>
      <c r="J28" s="133"/>
      <c r="K28" s="49"/>
      <c r="L28" s="49"/>
      <c r="M28" s="49"/>
      <c r="O28">
        <f>аудитории!U28</f>
        <v>31</v>
      </c>
      <c r="P28">
        <f>аудитории!V28</f>
        <v>31</v>
      </c>
      <c r="Q28">
        <f>аудитории!W28</f>
        <v>31</v>
      </c>
    </row>
    <row r="29" spans="1:17" ht="13.5" thickBot="1" x14ac:dyDescent="0.25">
      <c r="A29" s="582"/>
      <c r="B29" s="177"/>
      <c r="C29" s="441"/>
      <c r="D29" s="442"/>
      <c r="E29" s="54"/>
      <c r="F29" s="166"/>
      <c r="G29" s="326"/>
      <c r="H29" s="327"/>
      <c r="I29" s="178"/>
      <c r="J29" s="179"/>
      <c r="K29" s="179"/>
      <c r="L29" s="179"/>
      <c r="M29" s="133"/>
      <c r="O29">
        <f>аудитории!U29</f>
        <v>31</v>
      </c>
      <c r="P29">
        <f>аудитории!V29</f>
        <v>31</v>
      </c>
      <c r="Q29">
        <f>аудитории!W29</f>
        <v>31</v>
      </c>
    </row>
    <row r="30" spans="1:17" ht="15.75" customHeight="1" x14ac:dyDescent="0.2">
      <c r="A30" s="577" t="s">
        <v>2</v>
      </c>
      <c r="B30" s="570">
        <v>1</v>
      </c>
      <c r="C30" s="294" t="s">
        <v>194</v>
      </c>
      <c r="D30" s="295" t="s">
        <v>10</v>
      </c>
      <c r="E30" s="38">
        <v>203</v>
      </c>
      <c r="F30" s="570">
        <v>1</v>
      </c>
      <c r="G30" s="592" t="s">
        <v>14</v>
      </c>
      <c r="H30" s="593"/>
      <c r="I30" s="45"/>
      <c r="J30" s="572"/>
      <c r="K30" s="575"/>
      <c r="L30" s="575"/>
      <c r="M30" s="133"/>
      <c r="O30">
        <f>аудитории!U30</f>
        <v>1</v>
      </c>
      <c r="P30">
        <f>аудитории!V30</f>
        <v>26</v>
      </c>
      <c r="Q30">
        <f>аудитории!W30</f>
        <v>26</v>
      </c>
    </row>
    <row r="31" spans="1:17" ht="13.5" customHeight="1" x14ac:dyDescent="0.2">
      <c r="A31" s="578"/>
      <c r="B31" s="571"/>
      <c r="C31" s="296" t="s">
        <v>195</v>
      </c>
      <c r="D31" s="195" t="s">
        <v>229</v>
      </c>
      <c r="E31" s="7">
        <v>106</v>
      </c>
      <c r="F31" s="571"/>
      <c r="G31" s="216"/>
      <c r="H31" s="12" t="s">
        <v>189</v>
      </c>
      <c r="I31" s="7" t="s">
        <v>9</v>
      </c>
      <c r="J31" s="572"/>
      <c r="K31" s="49"/>
      <c r="L31" s="69"/>
      <c r="M31" s="133"/>
      <c r="O31">
        <f>аудитории!U31</f>
        <v>1</v>
      </c>
      <c r="P31">
        <f>аудитории!V31</f>
        <v>2</v>
      </c>
      <c r="Q31">
        <f>аудитории!W31</f>
        <v>26</v>
      </c>
    </row>
    <row r="32" spans="1:17" ht="14.25" customHeight="1" x14ac:dyDescent="0.2">
      <c r="A32" s="578"/>
      <c r="B32" s="15">
        <v>2</v>
      </c>
      <c r="C32" s="297" t="s">
        <v>10</v>
      </c>
      <c r="D32" s="298" t="s">
        <v>196</v>
      </c>
      <c r="E32" s="5">
        <v>106</v>
      </c>
      <c r="F32" s="15">
        <v>2</v>
      </c>
      <c r="G32" s="548" t="s">
        <v>10</v>
      </c>
      <c r="H32" s="210"/>
      <c r="I32" s="9"/>
      <c r="J32" s="133"/>
      <c r="K32" s="591"/>
      <c r="L32" s="591"/>
      <c r="M32" s="133"/>
      <c r="O32">
        <f>аудитории!U32</f>
        <v>1</v>
      </c>
      <c r="P32">
        <f>аудитории!V32</f>
        <v>18</v>
      </c>
      <c r="Q32">
        <f>аудитории!W32</f>
        <v>18</v>
      </c>
    </row>
    <row r="33" spans="1:17" x14ac:dyDescent="0.2">
      <c r="A33" s="578"/>
      <c r="B33" s="15"/>
      <c r="C33" s="216"/>
      <c r="D33" s="13" t="s">
        <v>197</v>
      </c>
      <c r="E33" s="4">
        <v>203</v>
      </c>
      <c r="F33" s="15"/>
      <c r="G33" s="216"/>
      <c r="H33" s="11" t="s">
        <v>226</v>
      </c>
      <c r="I33" s="7">
        <v>207</v>
      </c>
      <c r="J33" s="133"/>
      <c r="K33" s="66"/>
      <c r="L33" s="69"/>
      <c r="M33" s="133"/>
      <c r="O33">
        <f>аудитории!U33</f>
        <v>1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578"/>
      <c r="B34" s="16">
        <v>3</v>
      </c>
      <c r="C34" s="586" t="s">
        <v>14</v>
      </c>
      <c r="D34" s="612"/>
      <c r="E34" s="9"/>
      <c r="F34" s="16">
        <v>3</v>
      </c>
      <c r="G34" s="573" t="s">
        <v>36</v>
      </c>
      <c r="H34" s="574"/>
      <c r="I34" s="8"/>
      <c r="J34" s="133"/>
      <c r="K34" s="575"/>
      <c r="L34" s="575"/>
      <c r="M34" s="66"/>
      <c r="O34">
        <f>аудитории!U34</f>
        <v>22</v>
      </c>
      <c r="P34">
        <f>аудитории!V34</f>
        <v>22</v>
      </c>
      <c r="Q34">
        <f>аудитории!W34</f>
        <v>22</v>
      </c>
    </row>
    <row r="35" spans="1:17" ht="12.75" customHeight="1" x14ac:dyDescent="0.2">
      <c r="A35" s="578"/>
      <c r="B35" s="15"/>
      <c r="C35" s="216"/>
      <c r="D35" s="12" t="s">
        <v>189</v>
      </c>
      <c r="E35" s="7" t="s">
        <v>9</v>
      </c>
      <c r="F35" s="15"/>
      <c r="G35" s="216"/>
      <c r="H35" s="12" t="s">
        <v>127</v>
      </c>
      <c r="I35" s="7">
        <v>207</v>
      </c>
      <c r="J35" s="133"/>
      <c r="K35" s="49"/>
      <c r="L35" s="69"/>
      <c r="M35" s="133"/>
      <c r="O35">
        <f>аудитории!U35</f>
        <v>1</v>
      </c>
      <c r="P35">
        <f>аудитории!V35</f>
        <v>1</v>
      </c>
      <c r="Q35">
        <f>аудитории!W35</f>
        <v>22</v>
      </c>
    </row>
    <row r="36" spans="1:17" ht="12.75" customHeight="1" x14ac:dyDescent="0.2">
      <c r="A36" s="578"/>
      <c r="B36" s="16">
        <v>4</v>
      </c>
      <c r="C36" s="278" t="s">
        <v>198</v>
      </c>
      <c r="D36" s="210"/>
      <c r="E36" s="50"/>
      <c r="F36" s="16">
        <v>4</v>
      </c>
      <c r="I36" s="9"/>
      <c r="J36" s="133"/>
      <c r="K36" s="49"/>
      <c r="L36" s="49"/>
      <c r="M36" s="49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578"/>
      <c r="B37" s="15"/>
      <c r="C37" s="519"/>
      <c r="D37" s="11" t="s">
        <v>233</v>
      </c>
      <c r="E37" s="7">
        <v>203</v>
      </c>
      <c r="F37" s="171"/>
      <c r="G37" s="186"/>
      <c r="H37" s="128"/>
      <c r="I37" s="7"/>
      <c r="J37" s="133"/>
      <c r="K37" s="49"/>
      <c r="L37" s="49"/>
      <c r="M37" s="66"/>
      <c r="O37">
        <f>аудитории!U37</f>
        <v>1</v>
      </c>
      <c r="P37">
        <f>аудитории!V37</f>
        <v>24</v>
      </c>
      <c r="Q37">
        <f>аудитории!W37</f>
        <v>24</v>
      </c>
    </row>
    <row r="38" spans="1:17" x14ac:dyDescent="0.2">
      <c r="A38" s="578"/>
      <c r="B38" s="16">
        <v>5</v>
      </c>
      <c r="C38" s="215"/>
      <c r="D38" s="215"/>
      <c r="E38" s="56"/>
      <c r="F38" s="15">
        <v>5</v>
      </c>
      <c r="G38" s="215"/>
      <c r="H38" s="215"/>
      <c r="I38" s="50"/>
      <c r="J38" s="133"/>
      <c r="K38" s="49"/>
      <c r="L38" s="49"/>
      <c r="M38" s="49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579"/>
      <c r="B39" s="176"/>
      <c r="C39" s="444"/>
      <c r="D39" s="445"/>
      <c r="E39" s="51"/>
      <c r="F39" s="165"/>
      <c r="G39" s="444"/>
      <c r="H39" s="445"/>
      <c r="I39" s="180"/>
      <c r="J39" s="179"/>
      <c r="K39" s="179"/>
      <c r="L39" s="179"/>
      <c r="M39" s="179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583" t="s">
        <v>3</v>
      </c>
      <c r="B40" s="568">
        <v>1</v>
      </c>
      <c r="C40" s="594" t="s">
        <v>39</v>
      </c>
      <c r="D40" s="595"/>
      <c r="E40" s="23"/>
      <c r="F40" s="568">
        <v>1</v>
      </c>
      <c r="G40" s="594" t="s">
        <v>36</v>
      </c>
      <c r="H40" s="595"/>
      <c r="I40" s="55"/>
      <c r="J40" s="572"/>
      <c r="K40" s="49"/>
      <c r="L40" s="49"/>
      <c r="M40" s="133"/>
      <c r="O40">
        <f>аудитории!U40</f>
        <v>29</v>
      </c>
      <c r="P40">
        <f>аудитории!V40</f>
        <v>29</v>
      </c>
      <c r="Q40">
        <f>аудитории!W40</f>
        <v>29</v>
      </c>
    </row>
    <row r="41" spans="1:17" x14ac:dyDescent="0.2">
      <c r="A41" s="584"/>
      <c r="B41" s="569"/>
      <c r="C41" s="223"/>
      <c r="D41" s="219" t="s">
        <v>224</v>
      </c>
      <c r="E41" s="25">
        <v>203</v>
      </c>
      <c r="F41" s="569"/>
      <c r="G41" s="223"/>
      <c r="H41" s="282" t="s">
        <v>127</v>
      </c>
      <c r="I41" s="21">
        <v>207</v>
      </c>
      <c r="J41" s="572"/>
      <c r="K41" s="49"/>
      <c r="L41" s="49"/>
      <c r="M41" s="133"/>
      <c r="O41">
        <f>аудитории!U41</f>
        <v>1</v>
      </c>
      <c r="P41">
        <f>аудитории!V41</f>
        <v>1</v>
      </c>
      <c r="Q41">
        <f>аудитории!W41</f>
        <v>29</v>
      </c>
    </row>
    <row r="42" spans="1:17" ht="12.75" customHeight="1" x14ac:dyDescent="0.2">
      <c r="A42" s="584"/>
      <c r="B42" s="28">
        <v>2</v>
      </c>
      <c r="C42" s="338" t="s">
        <v>38</v>
      </c>
      <c r="D42" s="410"/>
      <c r="E42" s="20"/>
      <c r="F42" s="28">
        <v>2</v>
      </c>
      <c r="G42" s="308" t="s">
        <v>32</v>
      </c>
      <c r="H42" s="283" t="s">
        <v>190</v>
      </c>
      <c r="I42" s="20">
        <v>207</v>
      </c>
      <c r="J42" s="133"/>
      <c r="K42" s="575"/>
      <c r="L42" s="575"/>
      <c r="M42" s="133"/>
      <c r="O42">
        <f>аудитории!U42</f>
        <v>22</v>
      </c>
      <c r="P42">
        <f>аудитории!V42</f>
        <v>1</v>
      </c>
      <c r="Q42">
        <f>аудитории!W42</f>
        <v>22</v>
      </c>
    </row>
    <row r="43" spans="1:17" ht="13.5" customHeight="1" x14ac:dyDescent="0.2">
      <c r="A43" s="584"/>
      <c r="B43" s="28"/>
      <c r="C43" s="223"/>
      <c r="D43" s="282" t="s">
        <v>156</v>
      </c>
      <c r="E43" s="21">
        <v>203</v>
      </c>
      <c r="F43" s="28"/>
      <c r="G43" s="309"/>
      <c r="H43" s="22" t="s">
        <v>226</v>
      </c>
      <c r="I43" s="21">
        <v>106</v>
      </c>
      <c r="J43" s="133"/>
      <c r="K43" s="49"/>
      <c r="L43" s="69"/>
      <c r="M43" s="133"/>
      <c r="O43">
        <f>аудитории!U43</f>
        <v>1</v>
      </c>
      <c r="P43">
        <f>аудитории!V43</f>
        <v>1</v>
      </c>
      <c r="Q43">
        <f>аудитории!W43</f>
        <v>22</v>
      </c>
    </row>
    <row r="44" spans="1:17" ht="12.75" customHeight="1" x14ac:dyDescent="0.2">
      <c r="A44" s="584"/>
      <c r="B44" s="29">
        <v>3</v>
      </c>
      <c r="C44" s="594" t="s">
        <v>36</v>
      </c>
      <c r="D44" s="598"/>
      <c r="E44" s="24"/>
      <c r="F44" s="29">
        <v>3</v>
      </c>
      <c r="G44" s="283" t="s">
        <v>190</v>
      </c>
      <c r="H44" s="310" t="s">
        <v>32</v>
      </c>
      <c r="I44" s="24">
        <v>106</v>
      </c>
      <c r="J44" s="133"/>
      <c r="K44" s="134"/>
      <c r="L44" s="66"/>
      <c r="M44" s="66"/>
      <c r="O44">
        <f>аудитории!U44</f>
        <v>18</v>
      </c>
      <c r="P44">
        <f>аудитории!V44</f>
        <v>1</v>
      </c>
      <c r="Q44">
        <f>аудитории!W44</f>
        <v>18</v>
      </c>
    </row>
    <row r="45" spans="1:17" x14ac:dyDescent="0.2">
      <c r="A45" s="584"/>
      <c r="B45" s="28"/>
      <c r="C45" s="223"/>
      <c r="D45" s="282" t="s">
        <v>127</v>
      </c>
      <c r="E45" s="21">
        <v>203</v>
      </c>
      <c r="F45" s="28"/>
      <c r="G45" s="311"/>
      <c r="H45" s="287" t="s">
        <v>232</v>
      </c>
      <c r="I45" s="21">
        <v>207</v>
      </c>
      <c r="J45" s="133"/>
      <c r="K45" s="130"/>
      <c r="L45" s="135"/>
      <c r="M45" s="133"/>
      <c r="O45">
        <f>аудитории!U45</f>
        <v>1</v>
      </c>
      <c r="P45">
        <f>аудитории!V45</f>
        <v>1</v>
      </c>
      <c r="Q45">
        <f>аудитории!W45</f>
        <v>18</v>
      </c>
    </row>
    <row r="46" spans="1:17" ht="12.75" customHeight="1" x14ac:dyDescent="0.2">
      <c r="A46" s="584"/>
      <c r="B46" s="29">
        <v>4</v>
      </c>
      <c r="C46" s="211"/>
      <c r="D46" s="211"/>
      <c r="E46" s="20"/>
      <c r="F46" s="29">
        <v>4</v>
      </c>
      <c r="G46" s="436"/>
      <c r="H46" s="437"/>
      <c r="I46" s="53"/>
      <c r="J46" s="133"/>
      <c r="K46" s="66"/>
      <c r="L46" s="134"/>
      <c r="M46" s="66"/>
      <c r="O46">
        <f>аудитории!U46</f>
        <v>25</v>
      </c>
      <c r="P46">
        <f>аудитории!V46</f>
        <v>25</v>
      </c>
      <c r="Q46">
        <f>аудитории!W46</f>
        <v>25</v>
      </c>
    </row>
    <row r="47" spans="1:17" x14ac:dyDescent="0.2">
      <c r="A47" s="584"/>
      <c r="B47" s="28"/>
      <c r="C47" s="214"/>
      <c r="D47" s="212"/>
      <c r="E47" s="21"/>
      <c r="F47" s="28"/>
      <c r="G47" s="434"/>
      <c r="H47" s="438"/>
      <c r="I47" s="21"/>
      <c r="J47" s="133"/>
      <c r="K47" s="66"/>
      <c r="L47" s="135"/>
      <c r="M47" s="133"/>
      <c r="O47">
        <f>аудитории!U47</f>
        <v>25</v>
      </c>
      <c r="P47">
        <f>аудитории!V47</f>
        <v>25</v>
      </c>
      <c r="Q47">
        <f>аудитории!W47</f>
        <v>25</v>
      </c>
    </row>
    <row r="48" spans="1:17" x14ac:dyDescent="0.2">
      <c r="A48" s="584"/>
      <c r="B48" s="29">
        <v>5</v>
      </c>
      <c r="C48" s="447"/>
      <c r="D48" s="447"/>
      <c r="E48" s="53"/>
      <c r="F48" s="29">
        <v>5</v>
      </c>
      <c r="G48" s="447"/>
      <c r="H48" s="447"/>
      <c r="I48" s="53"/>
      <c r="J48" s="133"/>
      <c r="K48" s="49"/>
      <c r="L48" s="49"/>
      <c r="M48" s="49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585"/>
      <c r="B49" s="177"/>
      <c r="C49" s="448"/>
      <c r="D49" s="448"/>
      <c r="E49" s="54"/>
      <c r="F49" s="166"/>
      <c r="G49" s="448"/>
      <c r="H49" s="448"/>
      <c r="I49" s="178"/>
      <c r="J49" s="179"/>
      <c r="K49" s="179"/>
      <c r="L49" s="179"/>
      <c r="M49" s="179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577" t="s">
        <v>4</v>
      </c>
      <c r="B50" s="570">
        <v>1</v>
      </c>
      <c r="C50" s="206" t="s">
        <v>32</v>
      </c>
      <c r="D50" s="352" t="s">
        <v>125</v>
      </c>
      <c r="E50" s="9">
        <v>106</v>
      </c>
      <c r="F50" s="570">
        <v>1</v>
      </c>
      <c r="G50" s="312" t="s">
        <v>23</v>
      </c>
      <c r="H50" s="313" t="s">
        <v>10</v>
      </c>
      <c r="I50" s="8">
        <v>212</v>
      </c>
      <c r="J50" s="572"/>
      <c r="K50" s="134"/>
      <c r="L50" s="134"/>
      <c r="M50" s="66"/>
      <c r="O50">
        <f>аудитории!U50</f>
        <v>1</v>
      </c>
      <c r="P50">
        <f>аудитории!V50</f>
        <v>1</v>
      </c>
      <c r="Q50">
        <f>аудитории!W50</f>
        <v>26</v>
      </c>
    </row>
    <row r="51" spans="1:18" x14ac:dyDescent="0.2">
      <c r="A51" s="578"/>
      <c r="B51" s="571"/>
      <c r="C51" s="400"/>
      <c r="D51" s="195" t="s">
        <v>228</v>
      </c>
      <c r="E51" s="7">
        <v>203</v>
      </c>
      <c r="F51" s="571"/>
      <c r="G51" s="11"/>
      <c r="H51" s="195" t="s">
        <v>226</v>
      </c>
      <c r="I51" s="7">
        <v>207</v>
      </c>
      <c r="J51" s="572"/>
      <c r="K51" s="69"/>
      <c r="L51" s="69"/>
      <c r="M51" s="133"/>
      <c r="O51">
        <f>аудитории!U51</f>
        <v>1</v>
      </c>
      <c r="P51">
        <f>аудитории!V51</f>
        <v>1</v>
      </c>
      <c r="Q51">
        <f>аудитории!W51</f>
        <v>26</v>
      </c>
    </row>
    <row r="52" spans="1:18" ht="12.75" customHeight="1" x14ac:dyDescent="0.2">
      <c r="A52" s="578"/>
      <c r="B52" s="15">
        <v>2</v>
      </c>
      <c r="C52" s="336" t="s">
        <v>125</v>
      </c>
      <c r="D52" s="205" t="s">
        <v>32</v>
      </c>
      <c r="E52" s="8">
        <v>203</v>
      </c>
      <c r="F52" s="15">
        <v>2</v>
      </c>
      <c r="G52" s="297" t="s">
        <v>10</v>
      </c>
      <c r="H52" s="312" t="s">
        <v>23</v>
      </c>
      <c r="I52" s="36">
        <v>207</v>
      </c>
      <c r="J52" s="133"/>
      <c r="K52" s="134"/>
      <c r="L52" s="134"/>
      <c r="M52" s="133"/>
      <c r="O52">
        <f>аудитории!U52</f>
        <v>1</v>
      </c>
      <c r="P52">
        <f>аудитории!V52</f>
        <v>1</v>
      </c>
      <c r="Q52">
        <f>аудитории!W52</f>
        <v>18</v>
      </c>
    </row>
    <row r="53" spans="1:18" ht="13.5" customHeight="1" x14ac:dyDescent="0.2">
      <c r="A53" s="578"/>
      <c r="B53" s="15"/>
      <c r="C53" s="467"/>
      <c r="D53" s="468" t="s">
        <v>227</v>
      </c>
      <c r="E53" s="7">
        <v>106</v>
      </c>
      <c r="F53" s="15"/>
      <c r="G53" s="216"/>
      <c r="H53" s="195" t="s">
        <v>234</v>
      </c>
      <c r="I53" s="7">
        <v>212</v>
      </c>
      <c r="J53" s="133"/>
      <c r="K53" s="134"/>
      <c r="L53" s="69"/>
      <c r="M53" s="133"/>
      <c r="O53">
        <f>аудитории!U53</f>
        <v>1</v>
      </c>
      <c r="P53">
        <f>аудитории!V53</f>
        <v>1</v>
      </c>
      <c r="Q53">
        <f>аудитории!W53</f>
        <v>18</v>
      </c>
    </row>
    <row r="54" spans="1:18" ht="12.75" customHeight="1" x14ac:dyDescent="0.2">
      <c r="A54" s="578"/>
      <c r="B54" s="16">
        <v>3</v>
      </c>
      <c r="C54" s="587" t="s">
        <v>36</v>
      </c>
      <c r="D54" s="588"/>
      <c r="E54" s="8"/>
      <c r="F54" s="16">
        <v>3</v>
      </c>
      <c r="G54" s="66" t="s">
        <v>103</v>
      </c>
      <c r="H54" s="301"/>
      <c r="I54" s="9"/>
      <c r="J54" s="133"/>
      <c r="K54" s="575"/>
      <c r="L54" s="575"/>
      <c r="M54" s="133"/>
      <c r="O54">
        <f>аудитории!U54</f>
        <v>19</v>
      </c>
      <c r="P54">
        <f>аудитории!V54</f>
        <v>19</v>
      </c>
      <c r="Q54">
        <f>аудитории!W54</f>
        <v>19</v>
      </c>
    </row>
    <row r="55" spans="1:18" ht="12" customHeight="1" x14ac:dyDescent="0.2">
      <c r="A55" s="578"/>
      <c r="B55" s="15"/>
      <c r="C55" s="216"/>
      <c r="D55" s="12" t="s">
        <v>127</v>
      </c>
      <c r="E55" s="7">
        <v>203</v>
      </c>
      <c r="F55" s="15"/>
      <c r="G55" s="216"/>
      <c r="H55" s="300" t="s">
        <v>230</v>
      </c>
      <c r="I55" s="7">
        <v>207</v>
      </c>
      <c r="J55" s="133"/>
      <c r="K55" s="49"/>
      <c r="L55" s="69"/>
      <c r="M55" s="133"/>
      <c r="O55">
        <f>аудитории!U55</f>
        <v>1</v>
      </c>
      <c r="P55">
        <f>аудитории!V55</f>
        <v>1</v>
      </c>
      <c r="Q55">
        <f>аудитории!W55</f>
        <v>19</v>
      </c>
    </row>
    <row r="56" spans="1:18" x14ac:dyDescent="0.2">
      <c r="A56" s="578"/>
      <c r="B56" s="16">
        <v>4</v>
      </c>
      <c r="C56" s="589" t="s">
        <v>103</v>
      </c>
      <c r="D56" s="590"/>
      <c r="E56" s="8"/>
      <c r="F56" s="16">
        <v>4</v>
      </c>
      <c r="G56" s="215"/>
      <c r="H56" s="215"/>
      <c r="I56" s="8"/>
      <c r="J56" s="133"/>
      <c r="K56" s="49"/>
      <c r="L56" s="49"/>
      <c r="M56" s="66"/>
      <c r="O56">
        <f>аудитории!U56</f>
        <v>28</v>
      </c>
      <c r="P56">
        <f>аудитории!V56</f>
        <v>28</v>
      </c>
      <c r="Q56">
        <f>аудитории!W56</f>
        <v>28</v>
      </c>
      <c r="R56" s="566"/>
    </row>
    <row r="57" spans="1:18" ht="11.25" customHeight="1" x14ac:dyDescent="0.2">
      <c r="A57" s="578"/>
      <c r="B57" s="15"/>
      <c r="C57" s="299"/>
      <c r="D57" s="300" t="s">
        <v>230</v>
      </c>
      <c r="E57" s="7">
        <v>203</v>
      </c>
      <c r="F57" s="171"/>
      <c r="G57" s="432"/>
      <c r="H57" s="443"/>
      <c r="I57" s="7"/>
      <c r="J57" s="133"/>
      <c r="K57" s="49"/>
      <c r="L57" s="49"/>
      <c r="M57" s="133"/>
      <c r="O57">
        <f>аудитории!U57</f>
        <v>1</v>
      </c>
      <c r="P57">
        <f>аудитории!V57</f>
        <v>28</v>
      </c>
      <c r="Q57">
        <f>аудитории!W57</f>
        <v>28</v>
      </c>
      <c r="R57" s="567"/>
    </row>
    <row r="58" spans="1:18" ht="12.75" customHeight="1" x14ac:dyDescent="0.2">
      <c r="A58" s="578"/>
      <c r="B58" s="17">
        <v>5</v>
      </c>
      <c r="C58" s="215"/>
      <c r="D58" s="215"/>
      <c r="E58" s="56"/>
      <c r="F58" s="15">
        <v>5</v>
      </c>
      <c r="G58" s="215"/>
      <c r="H58" s="215"/>
      <c r="I58" s="50"/>
      <c r="J58" s="133"/>
      <c r="K58" s="49"/>
      <c r="L58" s="49"/>
      <c r="M58" s="49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579"/>
      <c r="B59" s="18"/>
      <c r="C59" s="444"/>
      <c r="D59" s="445"/>
      <c r="E59" s="51"/>
      <c r="F59" s="165"/>
      <c r="G59" s="433"/>
      <c r="H59" s="433"/>
      <c r="I59" s="180"/>
      <c r="J59" s="179"/>
      <c r="K59" s="179"/>
      <c r="L59" s="179"/>
      <c r="M59" s="179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583" t="s">
        <v>5</v>
      </c>
      <c r="B60" s="568">
        <v>1</v>
      </c>
      <c r="C60" s="600" t="s">
        <v>191</v>
      </c>
      <c r="D60" s="601"/>
      <c r="E60" s="33"/>
      <c r="F60" s="568">
        <v>1</v>
      </c>
      <c r="G60" s="596" t="s">
        <v>40</v>
      </c>
      <c r="H60" s="597"/>
      <c r="I60" s="30"/>
      <c r="J60" s="572"/>
      <c r="K60" s="575"/>
      <c r="L60" s="575"/>
      <c r="M60" s="66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x14ac:dyDescent="0.2">
      <c r="A61" s="584"/>
      <c r="B61" s="569"/>
      <c r="C61" s="200" t="s">
        <v>192</v>
      </c>
      <c r="D61" s="22" t="s">
        <v>226</v>
      </c>
      <c r="E61" s="21">
        <v>203</v>
      </c>
      <c r="F61" s="569"/>
      <c r="G61" s="196"/>
      <c r="H61" s="22" t="s">
        <v>229</v>
      </c>
      <c r="I61" s="34">
        <v>207</v>
      </c>
      <c r="J61" s="572"/>
      <c r="K61" s="49"/>
      <c r="L61" s="69"/>
      <c r="M61" s="133"/>
      <c r="O61">
        <f>аудитории!U61</f>
        <v>1</v>
      </c>
      <c r="P61">
        <f>аудитории!V61</f>
        <v>1</v>
      </c>
      <c r="Q61">
        <f>аудитории!W61</f>
        <v>24</v>
      </c>
    </row>
    <row r="62" spans="1:18" ht="12.75" customHeight="1" x14ac:dyDescent="0.2">
      <c r="A62" s="584"/>
      <c r="B62" s="28">
        <v>2</v>
      </c>
      <c r="C62" s="600" t="s">
        <v>40</v>
      </c>
      <c r="D62" s="601"/>
      <c r="E62" s="20"/>
      <c r="F62" s="28">
        <v>2</v>
      </c>
      <c r="G62" s="602" t="s">
        <v>191</v>
      </c>
      <c r="H62" s="603"/>
      <c r="I62" s="30"/>
      <c r="J62" s="133"/>
      <c r="K62" s="134"/>
      <c r="L62" s="134"/>
      <c r="M62" s="66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x14ac:dyDescent="0.2">
      <c r="A63" s="584"/>
      <c r="B63" s="28"/>
      <c r="C63" s="196"/>
      <c r="D63" s="22" t="s">
        <v>229</v>
      </c>
      <c r="E63" s="20">
        <v>203</v>
      </c>
      <c r="F63" s="28"/>
      <c r="G63" s="200" t="s">
        <v>192</v>
      </c>
      <c r="H63" s="22" t="s">
        <v>226</v>
      </c>
      <c r="I63" s="21">
        <v>207</v>
      </c>
      <c r="J63" s="133"/>
      <c r="K63" s="69"/>
      <c r="L63" s="69"/>
      <c r="M63" s="133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 x14ac:dyDescent="0.2">
      <c r="A64" s="584"/>
      <c r="B64" s="29">
        <v>3</v>
      </c>
      <c r="C64" s="217"/>
      <c r="D64" s="218"/>
      <c r="E64" s="24"/>
      <c r="F64" s="29">
        <v>3</v>
      </c>
      <c r="G64" s="217"/>
      <c r="H64" s="218"/>
      <c r="I64" s="52"/>
      <c r="J64" s="133"/>
      <c r="K64" s="134"/>
      <c r="L64" s="134"/>
      <c r="M64" s="133"/>
      <c r="O64">
        <f>аудитории!U64</f>
        <v>28</v>
      </c>
      <c r="P64">
        <f>аудитории!V64</f>
        <v>28</v>
      </c>
      <c r="Q64">
        <f>аудитории!W64</f>
        <v>28</v>
      </c>
    </row>
    <row r="65" spans="1:17" ht="13.5" thickBot="1" x14ac:dyDescent="0.25">
      <c r="A65" s="585"/>
      <c r="B65" s="31"/>
      <c r="C65" s="326"/>
      <c r="D65" s="327"/>
      <c r="E65" s="32"/>
      <c r="F65" s="167"/>
      <c r="G65" s="326"/>
      <c r="H65" s="327"/>
      <c r="I65" s="32"/>
      <c r="J65" s="136"/>
      <c r="K65" s="130"/>
      <c r="L65" s="69"/>
      <c r="M65" s="133"/>
      <c r="O65">
        <f>аудитории!U65</f>
        <v>28</v>
      </c>
      <c r="P65">
        <f>аудитории!V65</f>
        <v>28</v>
      </c>
      <c r="Q65">
        <f>аудитории!W65</f>
        <v>28</v>
      </c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7">
    <mergeCell ref="A6:I6"/>
    <mergeCell ref="C60:D60"/>
    <mergeCell ref="G62:H62"/>
    <mergeCell ref="B20:B21"/>
    <mergeCell ref="C9:D9"/>
    <mergeCell ref="A10:A19"/>
    <mergeCell ref="B10:B11"/>
    <mergeCell ref="B30:B31"/>
    <mergeCell ref="A7:I7"/>
    <mergeCell ref="G9:H9"/>
    <mergeCell ref="F20:F21"/>
    <mergeCell ref="F10:F11"/>
    <mergeCell ref="G22:H22"/>
    <mergeCell ref="A60:A65"/>
    <mergeCell ref="C34:D34"/>
    <mergeCell ref="C62:D62"/>
    <mergeCell ref="C44:D44"/>
    <mergeCell ref="C40:D40"/>
    <mergeCell ref="C20:D20"/>
    <mergeCell ref="B40:B41"/>
    <mergeCell ref="B60:B61"/>
    <mergeCell ref="B50:B51"/>
    <mergeCell ref="F60:F61"/>
    <mergeCell ref="K24:L24"/>
    <mergeCell ref="K22:L22"/>
    <mergeCell ref="J20:J21"/>
    <mergeCell ref="J10:J11"/>
    <mergeCell ref="K20:L20"/>
    <mergeCell ref="K12:L12"/>
    <mergeCell ref="G16:H16"/>
    <mergeCell ref="G40:H40"/>
    <mergeCell ref="K60:L60"/>
    <mergeCell ref="J60:J61"/>
    <mergeCell ref="G60:H60"/>
    <mergeCell ref="J9:M9"/>
    <mergeCell ref="A50:A59"/>
    <mergeCell ref="A20:A29"/>
    <mergeCell ref="A40:A49"/>
    <mergeCell ref="A30:A39"/>
    <mergeCell ref="J40:J41"/>
    <mergeCell ref="C14:D14"/>
    <mergeCell ref="C54:D54"/>
    <mergeCell ref="C56:D56"/>
    <mergeCell ref="K30:L30"/>
    <mergeCell ref="K32:L32"/>
    <mergeCell ref="J30:J31"/>
    <mergeCell ref="K16:L16"/>
    <mergeCell ref="G30:H30"/>
    <mergeCell ref="F30:F31"/>
    <mergeCell ref="K34:L34"/>
    <mergeCell ref="R56:R57"/>
    <mergeCell ref="F40:F41"/>
    <mergeCell ref="F50:F51"/>
    <mergeCell ref="J50:J51"/>
    <mergeCell ref="G34:H34"/>
    <mergeCell ref="K42:L42"/>
    <mergeCell ref="K54:L54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M41">
    <cfRule type="expression" dxfId="952" priority="54" stopIfTrue="1">
      <formula>AND($M$41&lt;&gt;0,$Q$41&gt;1)</formula>
    </cfRule>
  </conditionalFormatting>
  <conditionalFormatting sqref="E42">
    <cfRule type="expression" dxfId="951" priority="55" stopIfTrue="1">
      <formula>AND($E$42&lt;&gt;0,$O$42&gt;1)</formula>
    </cfRule>
  </conditionalFormatting>
  <conditionalFormatting sqref="I42">
    <cfRule type="expression" dxfId="950" priority="56" stopIfTrue="1">
      <formula>AND($I$42&lt;&gt;0,$P$42&gt;1)</formula>
    </cfRule>
  </conditionalFormatting>
  <conditionalFormatting sqref="M42">
    <cfRule type="expression" dxfId="949" priority="57" stopIfTrue="1">
      <formula>AND($M$42&lt;&gt;0,$Q$42&gt;1)</formula>
    </cfRule>
  </conditionalFormatting>
  <conditionalFormatting sqref="E43">
    <cfRule type="expression" dxfId="948" priority="58" stopIfTrue="1">
      <formula>AND($E$43&lt;&gt;0,$O$43&gt;1)</formula>
    </cfRule>
  </conditionalFormatting>
  <conditionalFormatting sqref="I43">
    <cfRule type="expression" dxfId="947" priority="59" stopIfTrue="1">
      <formula>AND($I$43&lt;&gt;0,$P$43&gt;1)</formula>
    </cfRule>
  </conditionalFormatting>
  <conditionalFormatting sqref="M43">
    <cfRule type="expression" dxfId="946" priority="60" stopIfTrue="1">
      <formula>AND($M$43&lt;&gt;0,$Q$43&gt;1)</formula>
    </cfRule>
  </conditionalFormatting>
  <conditionalFormatting sqref="E44">
    <cfRule type="expression" dxfId="945" priority="61" stopIfTrue="1">
      <formula>AND($E$44&lt;&gt;0,$O$44&gt;1)</formula>
    </cfRule>
  </conditionalFormatting>
  <conditionalFormatting sqref="I44">
    <cfRule type="expression" dxfId="944" priority="62" stopIfTrue="1">
      <formula>AND($I$44&lt;&gt;0,$P$44&gt;1)</formula>
    </cfRule>
  </conditionalFormatting>
  <conditionalFormatting sqref="M44">
    <cfRule type="expression" dxfId="943" priority="63" stopIfTrue="1">
      <formula>AND($M$44&lt;&gt;0,$Q$44&gt;1)</formula>
    </cfRule>
  </conditionalFormatting>
  <conditionalFormatting sqref="E45">
    <cfRule type="expression" dxfId="942" priority="64" stopIfTrue="1">
      <formula>AND($E$45&lt;&gt;0,$O$45&gt;1)</formula>
    </cfRule>
  </conditionalFormatting>
  <conditionalFormatting sqref="I45">
    <cfRule type="expression" dxfId="941" priority="65" stopIfTrue="1">
      <formula>AND($I$45&lt;&gt;0,$P$45&gt;1)</formula>
    </cfRule>
  </conditionalFormatting>
  <conditionalFormatting sqref="M45">
    <cfRule type="expression" dxfId="940" priority="66" stopIfTrue="1">
      <formula>AND($M$45&lt;&gt;0,$Q$45&gt;1)</formula>
    </cfRule>
  </conditionalFormatting>
  <conditionalFormatting sqref="E46">
    <cfRule type="expression" dxfId="939" priority="67" stopIfTrue="1">
      <formula>AND($E$46&lt;&gt;0,$O$46&gt;1)</formula>
    </cfRule>
  </conditionalFormatting>
  <conditionalFormatting sqref="I46">
    <cfRule type="expression" dxfId="938" priority="68" stopIfTrue="1">
      <formula>AND($I$46&lt;&gt;0,$P$46&gt;1)</formula>
    </cfRule>
  </conditionalFormatting>
  <conditionalFormatting sqref="M46">
    <cfRule type="expression" dxfId="937" priority="69" stopIfTrue="1">
      <formula>AND($M$46&lt;&gt;0,$Q$46&gt;1)</formula>
    </cfRule>
  </conditionalFormatting>
  <conditionalFormatting sqref="E47">
    <cfRule type="expression" dxfId="936" priority="70" stopIfTrue="1">
      <formula>AND($E$47&lt;&gt;0,$O$47&gt;1)</formula>
    </cfRule>
  </conditionalFormatting>
  <conditionalFormatting sqref="I47">
    <cfRule type="expression" dxfId="935" priority="71" stopIfTrue="1">
      <formula>AND($I$47&lt;&gt;0,$P$47&gt;1)</formula>
    </cfRule>
  </conditionalFormatting>
  <conditionalFormatting sqref="M47">
    <cfRule type="expression" dxfId="934" priority="72" stopIfTrue="1">
      <formula>AND($M$47&lt;&gt;0,$Q$47&gt;1)</formula>
    </cfRule>
  </conditionalFormatting>
  <conditionalFormatting sqref="E48">
    <cfRule type="expression" dxfId="933" priority="73" stopIfTrue="1">
      <formula>AND($E$48&lt;&gt;0,$O$48&gt;1)</formula>
    </cfRule>
  </conditionalFormatting>
  <conditionalFormatting sqref="I48">
    <cfRule type="expression" dxfId="932" priority="74" stopIfTrue="1">
      <formula>AND($I$48&lt;&gt;0,$P$48&gt;1)</formula>
    </cfRule>
  </conditionalFormatting>
  <conditionalFormatting sqref="M48">
    <cfRule type="expression" dxfId="931" priority="75" stopIfTrue="1">
      <formula>AND($M$48&lt;&gt;0,$Q$48&gt;1)</formula>
    </cfRule>
  </conditionalFormatting>
  <conditionalFormatting sqref="E49">
    <cfRule type="expression" dxfId="930" priority="76" stopIfTrue="1">
      <formula>AND($E$49&lt;&gt;0,$O$49&gt;1)</formula>
    </cfRule>
  </conditionalFormatting>
  <conditionalFormatting sqref="I49">
    <cfRule type="expression" dxfId="929" priority="77" stopIfTrue="1">
      <formula>AND($I$49&lt;&gt;0,$P$49&gt;1)</formula>
    </cfRule>
  </conditionalFormatting>
  <conditionalFormatting sqref="M49">
    <cfRule type="expression" dxfId="928" priority="78" stopIfTrue="1">
      <formula>AND($M$49&lt;&gt;0,$Q$49&gt;1)</formula>
    </cfRule>
  </conditionalFormatting>
  <conditionalFormatting sqref="E30">
    <cfRule type="expression" dxfId="927" priority="79" stopIfTrue="1">
      <formula>AND($E$30&lt;&gt;0,$O$30&gt;1)</formula>
    </cfRule>
  </conditionalFormatting>
  <conditionalFormatting sqref="I30">
    <cfRule type="expression" dxfId="926" priority="80" stopIfTrue="1">
      <formula>AND($I$30&lt;&gt;0,$P$30&gt;1)</formula>
    </cfRule>
  </conditionalFormatting>
  <conditionalFormatting sqref="M30">
    <cfRule type="expression" dxfId="925" priority="81" stopIfTrue="1">
      <formula>AND($M$30&lt;&gt;0,$Q$30&gt;1)</formula>
    </cfRule>
  </conditionalFormatting>
  <conditionalFormatting sqref="I31">
    <cfRule type="expression" dxfId="924" priority="83" stopIfTrue="1">
      <formula>AND($I$31&lt;&gt;0,$P$31&gt;1)</formula>
    </cfRule>
  </conditionalFormatting>
  <conditionalFormatting sqref="M31">
    <cfRule type="expression" dxfId="923" priority="84" stopIfTrue="1">
      <formula>AND($M$31&lt;&gt;0,$Q$31&gt;1)</formula>
    </cfRule>
  </conditionalFormatting>
  <conditionalFormatting sqref="E32">
    <cfRule type="expression" dxfId="922" priority="85" stopIfTrue="1">
      <formula>AND($E$32&lt;&gt;0,$O$32&gt;1)</formula>
    </cfRule>
  </conditionalFormatting>
  <conditionalFormatting sqref="I32">
    <cfRule type="expression" dxfId="921" priority="86" stopIfTrue="1">
      <formula>AND($I$32&lt;&gt;0,$P$32&gt;1)</formula>
    </cfRule>
  </conditionalFormatting>
  <conditionalFormatting sqref="M32">
    <cfRule type="expression" dxfId="920" priority="87" stopIfTrue="1">
      <formula>AND($M$32&lt;&gt;0,$Q$32&gt;1)</formula>
    </cfRule>
  </conditionalFormatting>
  <conditionalFormatting sqref="E33">
    <cfRule type="expression" dxfId="919" priority="88" stopIfTrue="1">
      <formula>AND($E$33&lt;&gt;0,$O$33&gt;1)</formula>
    </cfRule>
  </conditionalFormatting>
  <conditionalFormatting sqref="I33">
    <cfRule type="expression" dxfId="918" priority="89" stopIfTrue="1">
      <formula>AND($I$33&lt;&gt;0,$P$33&gt;1)</formula>
    </cfRule>
  </conditionalFormatting>
  <conditionalFormatting sqref="M33">
    <cfRule type="expression" dxfId="917" priority="90" stopIfTrue="1">
      <formula>AND($M$33&lt;&gt;0,$Q$33&gt;1)</formula>
    </cfRule>
  </conditionalFormatting>
  <conditionalFormatting sqref="E34">
    <cfRule type="expression" dxfId="916" priority="91" stopIfTrue="1">
      <formula>AND($E$34&lt;&gt;0,$O$34&gt;1)</formula>
    </cfRule>
  </conditionalFormatting>
  <conditionalFormatting sqref="I34">
    <cfRule type="expression" dxfId="915" priority="92" stopIfTrue="1">
      <formula>AND($I$34&lt;&gt;0,$P$34&gt;1)</formula>
    </cfRule>
  </conditionalFormatting>
  <conditionalFormatting sqref="M34">
    <cfRule type="expression" dxfId="914" priority="93" stopIfTrue="1">
      <formula>AND($M$34&lt;&gt;0,$Q$34&gt;1)</formula>
    </cfRule>
  </conditionalFormatting>
  <conditionalFormatting sqref="E35">
    <cfRule type="expression" dxfId="913" priority="94" stopIfTrue="1">
      <formula>AND($E$35&lt;&gt;0,$O$35&gt;1)</formula>
    </cfRule>
  </conditionalFormatting>
  <conditionalFormatting sqref="I35">
    <cfRule type="expression" dxfId="912" priority="95" stopIfTrue="1">
      <formula>AND($I$35&lt;&gt;0,$P$35&gt;1)</formula>
    </cfRule>
  </conditionalFormatting>
  <conditionalFormatting sqref="M35">
    <cfRule type="expression" dxfId="911" priority="96" stopIfTrue="1">
      <formula>AND($M$35&lt;&gt;0,$Q$35&gt;1)</formula>
    </cfRule>
  </conditionalFormatting>
  <conditionalFormatting sqref="E36">
    <cfRule type="expression" dxfId="910" priority="97" stopIfTrue="1">
      <formula>AND($E$36&lt;&gt;0,$O$36&gt;1)</formula>
    </cfRule>
  </conditionalFormatting>
  <conditionalFormatting sqref="I36">
    <cfRule type="expression" dxfId="909" priority="98" stopIfTrue="1">
      <formula>AND($I$36&lt;&gt;0,$P$36&gt;1)</formula>
    </cfRule>
  </conditionalFormatting>
  <conditionalFormatting sqref="M36">
    <cfRule type="expression" dxfId="908" priority="99" stopIfTrue="1">
      <formula>AND($M$36&lt;&gt;0,$Q$36&gt;1)</formula>
    </cfRule>
  </conditionalFormatting>
  <conditionalFormatting sqref="E37">
    <cfRule type="expression" dxfId="907" priority="100" stopIfTrue="1">
      <formula>AND($E$37&lt;&gt;0,$O$37&gt;1)</formula>
    </cfRule>
  </conditionalFormatting>
  <conditionalFormatting sqref="I37">
    <cfRule type="expression" dxfId="906" priority="101" stopIfTrue="1">
      <formula>AND($I$37&lt;&gt;0,$P$37&gt;1)</formula>
    </cfRule>
  </conditionalFormatting>
  <conditionalFormatting sqref="M37">
    <cfRule type="expression" dxfId="905" priority="102" stopIfTrue="1">
      <formula>AND($M$37&lt;&gt;0,$Q$37&gt;1)</formula>
    </cfRule>
  </conditionalFormatting>
  <conditionalFormatting sqref="E38">
    <cfRule type="expression" dxfId="904" priority="103" stopIfTrue="1">
      <formula>AND($E$38&lt;&gt;0,$O$38&gt;1)</formula>
    </cfRule>
  </conditionalFormatting>
  <conditionalFormatting sqref="I38">
    <cfRule type="expression" dxfId="903" priority="104" stopIfTrue="1">
      <formula>AND($I$38&lt;&gt;0,$P$38&gt;1)</formula>
    </cfRule>
  </conditionalFormatting>
  <conditionalFormatting sqref="M38">
    <cfRule type="expression" dxfId="902" priority="105" stopIfTrue="1">
      <formula>AND($M$38&lt;&gt;0,$Q$38&gt;1)</formula>
    </cfRule>
  </conditionalFormatting>
  <conditionalFormatting sqref="E39">
    <cfRule type="expression" dxfId="901" priority="106" stopIfTrue="1">
      <formula>AND($E$39&lt;&gt;0,$O$39&gt;1)</formula>
    </cfRule>
  </conditionalFormatting>
  <conditionalFormatting sqref="I39">
    <cfRule type="expression" dxfId="900" priority="107" stopIfTrue="1">
      <formula>AND($I$39&lt;&gt;0,$P$39&gt;1)</formula>
    </cfRule>
  </conditionalFormatting>
  <conditionalFormatting sqref="M39">
    <cfRule type="expression" dxfId="899" priority="108" stopIfTrue="1">
      <formula>AND($M$39&lt;&gt;0,$Q$39&gt;1)</formula>
    </cfRule>
  </conditionalFormatting>
  <conditionalFormatting sqref="E20">
    <cfRule type="expression" dxfId="898" priority="109" stopIfTrue="1">
      <formula>AND($E$20&lt;&gt;0,$O$20&gt;1)</formula>
    </cfRule>
  </conditionalFormatting>
  <conditionalFormatting sqref="I20">
    <cfRule type="expression" dxfId="897" priority="110" stopIfTrue="1">
      <formula>AND($I$20&lt;&gt;0,$P$20&gt;1)</formula>
    </cfRule>
  </conditionalFormatting>
  <conditionalFormatting sqref="M20">
    <cfRule type="expression" dxfId="896" priority="111" stopIfTrue="1">
      <formula>AND($M$20&lt;&gt;0,$Q$20&gt;1)</formula>
    </cfRule>
  </conditionalFormatting>
  <conditionalFormatting sqref="E21">
    <cfRule type="expression" dxfId="895" priority="112" stopIfTrue="1">
      <formula>AND($E$21&lt;&gt;0,$O$21&gt;1)</formula>
    </cfRule>
  </conditionalFormatting>
  <conditionalFormatting sqref="I21">
    <cfRule type="expression" dxfId="894" priority="113" stopIfTrue="1">
      <formula>AND($I$21&lt;&gt;0,$P$21&gt;1)</formula>
    </cfRule>
  </conditionalFormatting>
  <conditionalFormatting sqref="M21">
    <cfRule type="expression" dxfId="893" priority="114" stopIfTrue="1">
      <formula>AND($M$21&lt;&gt;0,$Q$21&gt;1)</formula>
    </cfRule>
  </conditionalFormatting>
  <conditionalFormatting sqref="E22">
    <cfRule type="expression" dxfId="892" priority="115" stopIfTrue="1">
      <formula>AND($E$22&lt;&gt;0,$O$22&gt;1)</formula>
    </cfRule>
  </conditionalFormatting>
  <conditionalFormatting sqref="I22">
    <cfRule type="expression" dxfId="891" priority="116" stopIfTrue="1">
      <formula>AND($I$22&lt;&gt;0,$P$22&gt;1)</formula>
    </cfRule>
  </conditionalFormatting>
  <conditionalFormatting sqref="M22">
    <cfRule type="expression" dxfId="890" priority="117" stopIfTrue="1">
      <formula>AND($M$22&lt;&gt;0,$Q$22&gt;1)</formula>
    </cfRule>
  </conditionalFormatting>
  <conditionalFormatting sqref="E23">
    <cfRule type="expression" dxfId="889" priority="118" stopIfTrue="1">
      <formula>AND($E$23&lt;&gt;0,$O$23&gt;1)</formula>
    </cfRule>
  </conditionalFormatting>
  <conditionalFormatting sqref="I23">
    <cfRule type="expression" dxfId="888" priority="119" stopIfTrue="1">
      <formula>AND($I$23&lt;&gt;0,$P$23&gt;1)</formula>
    </cfRule>
  </conditionalFormatting>
  <conditionalFormatting sqref="M23">
    <cfRule type="expression" dxfId="887" priority="120" stopIfTrue="1">
      <formula>AND($M$23&lt;&gt;0,$Q$23&gt;1)</formula>
    </cfRule>
  </conditionalFormatting>
  <conditionalFormatting sqref="E24">
    <cfRule type="expression" dxfId="886" priority="121" stopIfTrue="1">
      <formula>AND($E$24&lt;&gt;0,$O$24&gt;1)</formula>
    </cfRule>
  </conditionalFormatting>
  <conditionalFormatting sqref="I24">
    <cfRule type="expression" dxfId="885" priority="122" stopIfTrue="1">
      <formula>AND($I$24&lt;&gt;0,$P$24&gt;1)</formula>
    </cfRule>
  </conditionalFormatting>
  <conditionalFormatting sqref="M24">
    <cfRule type="expression" dxfId="884" priority="123" stopIfTrue="1">
      <formula>AND($M$24&lt;&gt;0,$Q$24&gt;1)</formula>
    </cfRule>
  </conditionalFormatting>
  <conditionalFormatting sqref="E25">
    <cfRule type="expression" dxfId="883" priority="124" stopIfTrue="1">
      <formula>AND($E$25&lt;&gt;0,$O$25&gt;1)</formula>
    </cfRule>
  </conditionalFormatting>
  <conditionalFormatting sqref="I25">
    <cfRule type="expression" dxfId="882" priority="125" stopIfTrue="1">
      <formula>AND($I$25&lt;&gt;0,$P$25&gt;1)</formula>
    </cfRule>
  </conditionalFormatting>
  <conditionalFormatting sqref="M25">
    <cfRule type="expression" dxfId="881" priority="126" stopIfTrue="1">
      <formula>AND($M$25&lt;&gt;0,$Q$25&gt;1)</formula>
    </cfRule>
  </conditionalFormatting>
  <conditionalFormatting sqref="E26">
    <cfRule type="expression" dxfId="880" priority="127" stopIfTrue="1">
      <formula>AND($E$26&lt;&gt;0,$O$26&gt;1)</formula>
    </cfRule>
  </conditionalFormatting>
  <conditionalFormatting sqref="I26">
    <cfRule type="expression" dxfId="879" priority="128" stopIfTrue="1">
      <formula>AND($I$26&lt;&gt;0,$P$26&gt;1)</formula>
    </cfRule>
  </conditionalFormatting>
  <conditionalFormatting sqref="M26">
    <cfRule type="expression" dxfId="878" priority="129" stopIfTrue="1">
      <formula>AND($M$26&lt;&gt;0,$Q$26&gt;1)</formula>
    </cfRule>
  </conditionalFormatting>
  <conditionalFormatting sqref="E27">
    <cfRule type="expression" dxfId="877" priority="130" stopIfTrue="1">
      <formula>AND($E$27&lt;&gt;0,$O$27&gt;1)</formula>
    </cfRule>
  </conditionalFormatting>
  <conditionalFormatting sqref="I27">
    <cfRule type="expression" dxfId="876" priority="131" stopIfTrue="1">
      <formula>AND($I$27&lt;&gt;0,$P$27&gt;1)</formula>
    </cfRule>
  </conditionalFormatting>
  <conditionalFormatting sqref="M27">
    <cfRule type="expression" dxfId="875" priority="132" stopIfTrue="1">
      <formula>AND($M$27&lt;&gt;0,$Q$27&gt;1)</formula>
    </cfRule>
  </conditionalFormatting>
  <conditionalFormatting sqref="E28">
    <cfRule type="expression" dxfId="874" priority="133" stopIfTrue="1">
      <formula>AND($E$28&lt;&gt;0,$O$28&gt;1)</formula>
    </cfRule>
  </conditionalFormatting>
  <conditionalFormatting sqref="I28">
    <cfRule type="expression" dxfId="873" priority="134" stopIfTrue="1">
      <formula>AND($I$28&lt;&gt;0,$P$28&gt;1)</formula>
    </cfRule>
  </conditionalFormatting>
  <conditionalFormatting sqref="M28">
    <cfRule type="expression" dxfId="872" priority="135" stopIfTrue="1">
      <formula>AND($M$28&lt;&gt;0,$Q$28&gt;1)</formula>
    </cfRule>
  </conditionalFormatting>
  <conditionalFormatting sqref="E29">
    <cfRule type="expression" dxfId="871" priority="136" stopIfTrue="1">
      <formula>AND($E$29&lt;&gt;0,$O$29&gt;1)</formula>
    </cfRule>
  </conditionalFormatting>
  <conditionalFormatting sqref="I29">
    <cfRule type="expression" dxfId="870" priority="137" stopIfTrue="1">
      <formula>AND($I$29&lt;&gt;0,$P$29&gt;1)</formula>
    </cfRule>
  </conditionalFormatting>
  <conditionalFormatting sqref="M29">
    <cfRule type="expression" dxfId="869" priority="138" stopIfTrue="1">
      <formula>AND($M$29&lt;&gt;0,$Q$29&gt;1)</formula>
    </cfRule>
  </conditionalFormatting>
  <conditionalFormatting sqref="E10">
    <cfRule type="expression" dxfId="868" priority="139" stopIfTrue="1">
      <formula>AND($E$10&lt;&gt;0,$O$10&gt;1)</formula>
    </cfRule>
  </conditionalFormatting>
  <conditionalFormatting sqref="I10">
    <cfRule type="expression" dxfId="867" priority="140" stopIfTrue="1">
      <formula>AND($I$10&lt;&gt;0,$P$10&gt;1)</formula>
    </cfRule>
  </conditionalFormatting>
  <conditionalFormatting sqref="M10">
    <cfRule type="expression" dxfId="866" priority="141" stopIfTrue="1">
      <formula>AND($M$10&lt;&gt;0,$Q$10&gt;1)</formula>
    </cfRule>
  </conditionalFormatting>
  <conditionalFormatting sqref="E11">
    <cfRule type="expression" dxfId="865" priority="142" stopIfTrue="1">
      <formula>AND($E$11&lt;&gt;0,$O$11&gt;1)</formula>
    </cfRule>
  </conditionalFormatting>
  <conditionalFormatting sqref="I11">
    <cfRule type="expression" dxfId="864" priority="143" stopIfTrue="1">
      <formula>AND($I$11&lt;&gt;0,$P$11&gt;1)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41">
    <cfRule type="expression" dxfId="83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9" zoomScale="130" zoomScaleNormal="115" workbookViewId="0">
      <selection activeCell="G62" sqref="G62:H62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101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2" t="s">
        <v>272</v>
      </c>
      <c r="B5" s="142"/>
      <c r="C5" s="142"/>
      <c r="D5" s="142"/>
      <c r="E5" s="142"/>
      <c r="F5" s="142"/>
      <c r="G5" s="142"/>
      <c r="H5" s="2"/>
      <c r="I5" s="1" t="s">
        <v>102</v>
      </c>
      <c r="K5" s="1"/>
      <c r="L5" s="1"/>
    </row>
    <row r="6" spans="1:17" ht="27.75" customHeight="1" x14ac:dyDescent="0.2">
      <c r="A6" s="599" t="s">
        <v>188</v>
      </c>
      <c r="B6" s="599"/>
      <c r="C6" s="599"/>
      <c r="D6" s="599"/>
      <c r="E6" s="599"/>
      <c r="F6" s="599"/>
      <c r="G6" s="599"/>
      <c r="H6" s="599"/>
      <c r="I6" s="599"/>
      <c r="J6" s="142"/>
      <c r="K6" s="142"/>
      <c r="L6" s="142"/>
      <c r="M6" s="142"/>
    </row>
    <row r="7" spans="1:17" ht="18.75" customHeight="1" x14ac:dyDescent="0.2">
      <c r="A7" s="576" t="s">
        <v>68</v>
      </c>
      <c r="B7" s="576"/>
      <c r="C7" s="576"/>
      <c r="D7" s="576"/>
      <c r="E7" s="576"/>
      <c r="F7" s="576"/>
      <c r="G7" s="576"/>
      <c r="H7" s="576"/>
      <c r="I7" s="576"/>
      <c r="J7" s="142"/>
      <c r="K7" s="142"/>
      <c r="L7" s="142"/>
      <c r="M7" s="142"/>
    </row>
    <row r="8" spans="1:17" ht="15.75" customHeight="1" thickBot="1" x14ac:dyDescent="0.25"/>
    <row r="9" spans="1:17" ht="15.75" customHeight="1" thickBot="1" x14ac:dyDescent="0.25">
      <c r="A9" s="181"/>
      <c r="B9" s="182"/>
      <c r="C9" s="604" t="s">
        <v>93</v>
      </c>
      <c r="D9" s="605"/>
      <c r="E9" s="183" t="s">
        <v>91</v>
      </c>
      <c r="F9" s="184"/>
      <c r="G9" s="604" t="s">
        <v>122</v>
      </c>
      <c r="H9" s="607"/>
      <c r="I9" s="183" t="s">
        <v>91</v>
      </c>
      <c r="J9" s="576"/>
      <c r="K9" s="576"/>
      <c r="L9" s="576"/>
      <c r="M9" s="576"/>
    </row>
    <row r="10" spans="1:17" ht="12.75" customHeight="1" x14ac:dyDescent="0.2">
      <c r="A10" s="577" t="s">
        <v>0</v>
      </c>
      <c r="B10" s="570">
        <v>1</v>
      </c>
      <c r="C10" s="240"/>
      <c r="D10" s="240"/>
      <c r="E10" s="5"/>
      <c r="F10" s="570">
        <v>1</v>
      </c>
      <c r="G10" s="215"/>
      <c r="H10" s="215"/>
      <c r="I10" s="8"/>
      <c r="J10" s="615"/>
      <c r="K10" s="575"/>
      <c r="L10" s="575"/>
      <c r="M10" s="132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578"/>
      <c r="B11" s="571"/>
      <c r="C11" s="199"/>
      <c r="D11" s="250"/>
      <c r="E11" s="4"/>
      <c r="F11" s="571"/>
      <c r="G11" s="199" t="s">
        <v>271</v>
      </c>
      <c r="I11" s="7">
        <v>109</v>
      </c>
      <c r="J11" s="572"/>
      <c r="L11" s="69"/>
      <c r="M11" s="133"/>
      <c r="O11">
        <f>аудитории!X11</f>
        <v>24</v>
      </c>
      <c r="P11">
        <f>аудитории!Y11</f>
        <v>1</v>
      </c>
      <c r="Q11">
        <f>аудитории!Z11</f>
        <v>24</v>
      </c>
    </row>
    <row r="12" spans="1:17" ht="12.75" customHeight="1" x14ac:dyDescent="0.2">
      <c r="A12" s="578"/>
      <c r="B12" s="15">
        <v>2</v>
      </c>
      <c r="C12" s="586"/>
      <c r="D12" s="612"/>
      <c r="E12" s="6"/>
      <c r="F12" s="15">
        <v>2</v>
      </c>
      <c r="G12" s="587" t="s">
        <v>44</v>
      </c>
      <c r="H12" s="588"/>
      <c r="I12" s="8"/>
      <c r="J12" s="133"/>
      <c r="K12" s="575"/>
      <c r="L12" s="575"/>
      <c r="M12" s="133"/>
      <c r="O12">
        <f>аудитории!X12</f>
        <v>21</v>
      </c>
      <c r="P12">
        <f>аудитории!Y12</f>
        <v>21</v>
      </c>
      <c r="Q12">
        <f>аудитории!Z12</f>
        <v>21</v>
      </c>
    </row>
    <row r="13" spans="1:17" ht="11.25" customHeight="1" x14ac:dyDescent="0.2">
      <c r="A13" s="578"/>
      <c r="B13" s="15"/>
      <c r="C13" s="216"/>
      <c r="D13" s="11"/>
      <c r="E13" s="7">
        <v>211</v>
      </c>
      <c r="F13" s="15"/>
      <c r="G13" s="186"/>
      <c r="H13" s="11" t="s">
        <v>224</v>
      </c>
      <c r="I13" s="7">
        <v>109</v>
      </c>
      <c r="J13" s="133"/>
      <c r="L13" s="69"/>
      <c r="M13" s="133"/>
      <c r="O13">
        <f>аудитории!X13</f>
        <v>1</v>
      </c>
      <c r="P13">
        <f>аудитории!Y13</f>
        <v>1</v>
      </c>
      <c r="Q13">
        <f>аудитории!Z13</f>
        <v>21</v>
      </c>
    </row>
    <row r="14" spans="1:17" ht="15" customHeight="1" x14ac:dyDescent="0.2">
      <c r="A14" s="578"/>
      <c r="B14" s="16">
        <v>3</v>
      </c>
      <c r="C14" s="322"/>
      <c r="D14" s="192"/>
      <c r="E14" s="168"/>
      <c r="F14" s="16">
        <v>3</v>
      </c>
      <c r="G14" s="351" t="s">
        <v>23</v>
      </c>
      <c r="H14" s="313" t="s">
        <v>112</v>
      </c>
      <c r="I14" s="8">
        <v>212</v>
      </c>
      <c r="J14" s="133"/>
      <c r="K14" s="575"/>
      <c r="L14" s="575"/>
      <c r="O14">
        <f>аудитории!X14</f>
        <v>18</v>
      </c>
      <c r="P14">
        <f>аудитории!Y14</f>
        <v>1</v>
      </c>
      <c r="Q14">
        <f>аудитории!Z14</f>
        <v>18</v>
      </c>
    </row>
    <row r="15" spans="1:17" ht="12.75" customHeight="1" x14ac:dyDescent="0.2">
      <c r="A15" s="578"/>
      <c r="B15" s="15"/>
      <c r="C15" s="323"/>
      <c r="D15" s="324"/>
      <c r="E15" s="4">
        <v>201</v>
      </c>
      <c r="F15" s="171"/>
      <c r="G15" s="325"/>
      <c r="H15" s="195" t="s">
        <v>226</v>
      </c>
      <c r="I15" s="7">
        <v>109</v>
      </c>
      <c r="J15" s="133"/>
      <c r="L15" s="135"/>
      <c r="M15" s="133"/>
      <c r="O15">
        <f>аудитории!X15</f>
        <v>1</v>
      </c>
      <c r="P15">
        <f>аудитории!Y15</f>
        <v>1</v>
      </c>
      <c r="Q15">
        <f>аудитории!Z15</f>
        <v>18</v>
      </c>
    </row>
    <row r="16" spans="1:17" ht="12.75" customHeight="1" x14ac:dyDescent="0.2">
      <c r="A16" s="578"/>
      <c r="B16" s="16">
        <v>4</v>
      </c>
      <c r="C16" s="318"/>
      <c r="D16" s="319"/>
      <c r="E16" s="6"/>
      <c r="F16" s="15">
        <v>4</v>
      </c>
      <c r="G16" s="313" t="s">
        <v>112</v>
      </c>
      <c r="H16" s="197" t="s">
        <v>23</v>
      </c>
      <c r="I16" s="8">
        <v>109</v>
      </c>
      <c r="J16" s="133"/>
      <c r="O16">
        <f>аудитории!X16</f>
        <v>22</v>
      </c>
      <c r="P16">
        <f>аудитории!Y16</f>
        <v>1</v>
      </c>
      <c r="Q16">
        <f>аудитории!Z16</f>
        <v>22</v>
      </c>
    </row>
    <row r="17" spans="1:17" x14ac:dyDescent="0.2">
      <c r="A17" s="578"/>
      <c r="B17" s="15"/>
      <c r="C17" s="320"/>
      <c r="D17" s="321"/>
      <c r="E17" s="4"/>
      <c r="F17" s="15"/>
      <c r="G17" s="195"/>
      <c r="H17" s="11" t="s">
        <v>234</v>
      </c>
      <c r="I17" s="7">
        <v>212</v>
      </c>
      <c r="J17" s="133"/>
      <c r="M17" s="66"/>
      <c r="O17">
        <f>аудитории!X17</f>
        <v>22</v>
      </c>
      <c r="P17">
        <f>аудитории!Y17</f>
        <v>1</v>
      </c>
      <c r="Q17">
        <f>аудитории!Z17</f>
        <v>22</v>
      </c>
    </row>
    <row r="18" spans="1:17" x14ac:dyDescent="0.2">
      <c r="A18" s="578"/>
      <c r="B18" s="16">
        <v>5</v>
      </c>
      <c r="E18" s="50"/>
      <c r="F18" s="16">
        <v>5</v>
      </c>
      <c r="I18" s="46"/>
      <c r="J18" s="133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579"/>
      <c r="B19" s="176"/>
      <c r="E19" s="51"/>
      <c r="F19" s="165"/>
      <c r="G19" s="62"/>
      <c r="H19" s="187"/>
      <c r="I19" s="47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580" t="s">
        <v>1</v>
      </c>
      <c r="B20" s="568">
        <v>1</v>
      </c>
      <c r="C20" s="268"/>
      <c r="D20" s="269"/>
      <c r="E20" s="20"/>
      <c r="F20" s="568">
        <v>1</v>
      </c>
      <c r="G20" s="211"/>
      <c r="H20" s="211"/>
      <c r="I20" s="33"/>
      <c r="J20" s="572"/>
      <c r="K20" s="10"/>
      <c r="L20" s="617"/>
      <c r="M20" s="133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581"/>
      <c r="B21" s="569"/>
      <c r="C21" s="241"/>
      <c r="D21" s="261"/>
      <c r="E21" s="21"/>
      <c r="F21" s="569"/>
      <c r="G21" s="211"/>
      <c r="H21" s="211"/>
      <c r="I21" s="21"/>
      <c r="J21" s="572"/>
      <c r="K21" s="66"/>
      <c r="L21" s="617"/>
      <c r="M21" s="133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581"/>
      <c r="B22" s="28">
        <v>2</v>
      </c>
      <c r="C22" s="618"/>
      <c r="D22" s="619"/>
      <c r="E22" s="24"/>
      <c r="F22" s="28">
        <v>2</v>
      </c>
      <c r="G22" s="610" t="s">
        <v>30</v>
      </c>
      <c r="H22" s="611"/>
      <c r="I22" s="24"/>
      <c r="J22" s="133"/>
      <c r="K22" s="616"/>
      <c r="L22" s="138"/>
      <c r="M22" s="133"/>
      <c r="O22">
        <f>аудитории!X22</f>
        <v>17</v>
      </c>
      <c r="P22">
        <f>аудитории!Y22</f>
        <v>17</v>
      </c>
      <c r="Q22">
        <f>аудитории!Z22</f>
        <v>17</v>
      </c>
    </row>
    <row r="23" spans="1:17" ht="12.75" customHeight="1" x14ac:dyDescent="0.2">
      <c r="A23" s="581"/>
      <c r="B23" s="28"/>
      <c r="C23" s="328"/>
      <c r="D23" s="219"/>
      <c r="E23" s="21">
        <v>211</v>
      </c>
      <c r="F23" s="28"/>
      <c r="G23" s="214"/>
      <c r="H23" s="219" t="s">
        <v>238</v>
      </c>
      <c r="I23" s="21">
        <v>109</v>
      </c>
      <c r="J23" s="133"/>
      <c r="K23" s="616"/>
      <c r="L23" s="139"/>
      <c r="M23" s="133"/>
      <c r="O23">
        <f>аудитории!X23</f>
        <v>1</v>
      </c>
      <c r="P23">
        <f>аудитории!Y23</f>
        <v>1</v>
      </c>
      <c r="Q23">
        <f>аудитории!Z23</f>
        <v>17</v>
      </c>
    </row>
    <row r="24" spans="1:17" ht="12.75" customHeight="1" x14ac:dyDescent="0.2">
      <c r="A24" s="581"/>
      <c r="B24" s="29">
        <v>3</v>
      </c>
      <c r="C24" s="610"/>
      <c r="D24" s="611"/>
      <c r="E24" s="24"/>
      <c r="F24" s="29">
        <v>3</v>
      </c>
      <c r="G24" s="613" t="s">
        <v>43</v>
      </c>
      <c r="H24" s="614"/>
      <c r="I24" s="20"/>
      <c r="J24" s="133"/>
      <c r="K24" s="575"/>
      <c r="L24" s="575"/>
      <c r="O24">
        <f>аудитории!X24</f>
        <v>19</v>
      </c>
      <c r="P24">
        <f>аудитории!Y24</f>
        <v>19</v>
      </c>
      <c r="Q24">
        <f>аудитории!Z24</f>
        <v>19</v>
      </c>
    </row>
    <row r="25" spans="1:17" x14ac:dyDescent="0.2">
      <c r="A25" s="581"/>
      <c r="B25" s="28"/>
      <c r="C25" s="223"/>
      <c r="D25" s="329"/>
      <c r="E25" s="21"/>
      <c r="F25" s="28"/>
      <c r="G25" s="214"/>
      <c r="H25" s="219" t="s">
        <v>134</v>
      </c>
      <c r="I25" s="21">
        <v>109</v>
      </c>
      <c r="J25" s="133"/>
      <c r="L25" s="135"/>
      <c r="M25" s="133"/>
      <c r="O25">
        <f>аудитории!X25</f>
        <v>19</v>
      </c>
      <c r="P25">
        <f>аудитории!Y25</f>
        <v>1</v>
      </c>
      <c r="Q25">
        <f>аудитории!Z25</f>
        <v>19</v>
      </c>
    </row>
    <row r="26" spans="1:17" x14ac:dyDescent="0.2">
      <c r="A26" s="581"/>
      <c r="B26" s="29">
        <v>4</v>
      </c>
      <c r="C26" s="613"/>
      <c r="D26" s="622"/>
      <c r="E26" s="23">
        <v>201</v>
      </c>
      <c r="F26" s="29">
        <v>4</v>
      </c>
      <c r="G26" s="341" t="s">
        <v>110</v>
      </c>
      <c r="H26" s="469"/>
      <c r="I26" s="24"/>
      <c r="J26" s="133"/>
      <c r="L26" s="3"/>
      <c r="O26">
        <f>аудитории!X26</f>
        <v>2</v>
      </c>
      <c r="P26">
        <f>аудитории!Y26</f>
        <v>26</v>
      </c>
      <c r="Q26">
        <f>аудитории!Z26</f>
        <v>26</v>
      </c>
    </row>
    <row r="27" spans="1:17" x14ac:dyDescent="0.2">
      <c r="A27" s="581"/>
      <c r="B27" s="28"/>
      <c r="C27" s="223"/>
      <c r="D27" s="219"/>
      <c r="E27" s="20"/>
      <c r="F27" s="28"/>
      <c r="G27" s="470"/>
      <c r="H27" s="22" t="s">
        <v>237</v>
      </c>
      <c r="I27" s="21">
        <v>109</v>
      </c>
      <c r="J27" s="133"/>
      <c r="L27" s="69"/>
      <c r="M27" s="133"/>
      <c r="O27">
        <f>аудитории!X27</f>
        <v>26</v>
      </c>
      <c r="P27">
        <f>аудитории!Y27</f>
        <v>1</v>
      </c>
      <c r="Q27">
        <f>аудитории!Z27</f>
        <v>26</v>
      </c>
    </row>
    <row r="28" spans="1:17" ht="12.75" customHeight="1" x14ac:dyDescent="0.2">
      <c r="A28" s="581"/>
      <c r="B28" s="29">
        <v>5</v>
      </c>
      <c r="C28" s="221"/>
      <c r="D28" s="222"/>
      <c r="E28" s="53"/>
      <c r="F28" s="29">
        <v>5</v>
      </c>
      <c r="G28" s="610" t="s">
        <v>17</v>
      </c>
      <c r="H28" s="611"/>
      <c r="I28" s="53"/>
      <c r="J28" s="133"/>
      <c r="O28">
        <f>аудитории!X28</f>
        <v>31</v>
      </c>
      <c r="P28">
        <f>аудитории!Y28</f>
        <v>31</v>
      </c>
      <c r="Q28">
        <f>аудитории!Z28</f>
        <v>31</v>
      </c>
    </row>
    <row r="29" spans="1:17" ht="13.5" thickBot="1" x14ac:dyDescent="0.25">
      <c r="A29" s="582"/>
      <c r="B29" s="177"/>
      <c r="C29" s="326"/>
      <c r="D29" s="327"/>
      <c r="E29" s="54"/>
      <c r="F29" s="166"/>
      <c r="G29" s="326"/>
      <c r="H29" s="317" t="s">
        <v>228</v>
      </c>
      <c r="I29" s="32">
        <v>109</v>
      </c>
      <c r="M29" s="133"/>
      <c r="O29">
        <f>аудитории!X29</f>
        <v>31</v>
      </c>
      <c r="P29">
        <f>аудитории!Y29</f>
        <v>1</v>
      </c>
      <c r="Q29">
        <f>аудитории!Z29</f>
        <v>31</v>
      </c>
    </row>
    <row r="30" spans="1:17" ht="12.75" customHeight="1" x14ac:dyDescent="0.2">
      <c r="A30" s="577" t="s">
        <v>2</v>
      </c>
      <c r="B30" s="570">
        <v>1</v>
      </c>
      <c r="C30" s="270"/>
      <c r="D30" s="271"/>
      <c r="E30" s="9"/>
      <c r="F30" s="570">
        <v>1</v>
      </c>
      <c r="I30" s="45"/>
      <c r="J30" s="572"/>
      <c r="K30" s="575"/>
      <c r="L30" s="575"/>
      <c r="M30" s="133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578"/>
      <c r="B31" s="571"/>
      <c r="C31" s="239"/>
      <c r="D31" s="250"/>
      <c r="E31" s="7"/>
      <c r="F31" s="571"/>
      <c r="I31" s="7"/>
      <c r="J31" s="572"/>
      <c r="L31" s="135"/>
      <c r="M31" s="133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578"/>
      <c r="B32" s="15">
        <v>2</v>
      </c>
      <c r="C32" s="312"/>
      <c r="D32" s="334"/>
      <c r="E32" s="5"/>
      <c r="F32" s="15">
        <v>2</v>
      </c>
      <c r="G32" s="587" t="s">
        <v>31</v>
      </c>
      <c r="H32" s="588"/>
      <c r="I32" s="9"/>
      <c r="J32" s="133"/>
      <c r="K32" s="575"/>
      <c r="L32" s="575"/>
      <c r="M32" s="133"/>
      <c r="O32">
        <f>аудитории!X32</f>
        <v>18</v>
      </c>
      <c r="P32">
        <f>аудитории!Y32</f>
        <v>18</v>
      </c>
      <c r="Q32">
        <f>аудитории!Z32</f>
        <v>18</v>
      </c>
    </row>
    <row r="33" spans="1:17" x14ac:dyDescent="0.2">
      <c r="A33" s="578"/>
      <c r="B33" s="15"/>
      <c r="C33" s="335"/>
      <c r="D33" s="11"/>
      <c r="E33" s="4">
        <v>211</v>
      </c>
      <c r="F33" s="15"/>
      <c r="G33" s="216"/>
      <c r="H33" s="429" t="s">
        <v>235</v>
      </c>
      <c r="I33" s="7">
        <v>109</v>
      </c>
      <c r="J33" s="133"/>
      <c r="L33" s="135"/>
      <c r="M33" s="133"/>
      <c r="O33">
        <f>аудитории!X33</f>
        <v>1</v>
      </c>
      <c r="P33">
        <f>аудитории!Y33</f>
        <v>1</v>
      </c>
      <c r="Q33">
        <f>аудитории!Z33</f>
        <v>18</v>
      </c>
    </row>
    <row r="34" spans="1:17" ht="13.5" customHeight="1" x14ac:dyDescent="0.2">
      <c r="A34" s="578"/>
      <c r="B34" s="16">
        <v>3</v>
      </c>
      <c r="C34" s="336"/>
      <c r="D34" s="312"/>
      <c r="E34" s="9"/>
      <c r="F34" s="16">
        <v>3</v>
      </c>
      <c r="G34" s="620" t="s">
        <v>113</v>
      </c>
      <c r="H34" s="621"/>
      <c r="I34" s="8"/>
      <c r="J34" s="133"/>
      <c r="K34" s="616"/>
      <c r="L34" s="616"/>
      <c r="M34" s="66"/>
      <c r="O34">
        <f>аудитории!X34</f>
        <v>22</v>
      </c>
      <c r="P34">
        <f>аудитории!Y34</f>
        <v>22</v>
      </c>
      <c r="Q34">
        <f>аудитории!Z34</f>
        <v>22</v>
      </c>
    </row>
    <row r="35" spans="1:17" ht="12.75" customHeight="1" x14ac:dyDescent="0.2">
      <c r="A35" s="578"/>
      <c r="B35" s="15"/>
      <c r="C35" s="335"/>
      <c r="D35" s="11"/>
      <c r="E35" s="7"/>
      <c r="F35" s="15"/>
      <c r="G35" s="323"/>
      <c r="H35" s="11" t="s">
        <v>236</v>
      </c>
      <c r="I35" s="7">
        <v>109</v>
      </c>
      <c r="J35" s="133"/>
      <c r="K35" s="68"/>
      <c r="L35" s="135"/>
      <c r="M35" s="133"/>
      <c r="O35">
        <f>аудитории!X35</f>
        <v>22</v>
      </c>
      <c r="P35">
        <f>аудитории!Y35</f>
        <v>1</v>
      </c>
      <c r="Q35">
        <f>аудитории!Z35</f>
        <v>22</v>
      </c>
    </row>
    <row r="36" spans="1:17" ht="12.75" customHeight="1" x14ac:dyDescent="0.2">
      <c r="A36" s="578"/>
      <c r="B36" s="16">
        <v>4</v>
      </c>
      <c r="C36" s="625"/>
      <c r="D36" s="626"/>
      <c r="E36" s="8">
        <v>201</v>
      </c>
      <c r="F36" s="16">
        <v>4</v>
      </c>
      <c r="G36" s="629" t="s">
        <v>110</v>
      </c>
      <c r="H36" s="630"/>
      <c r="I36" s="56"/>
      <c r="J36" s="133"/>
      <c r="O36">
        <f>аудитории!X36</f>
        <v>1</v>
      </c>
      <c r="P36">
        <f>аудитории!Y36</f>
        <v>24</v>
      </c>
      <c r="Q36">
        <f>аудитории!Z36</f>
        <v>24</v>
      </c>
    </row>
    <row r="37" spans="1:17" ht="12" customHeight="1" x14ac:dyDescent="0.2">
      <c r="A37" s="578"/>
      <c r="B37" s="15"/>
      <c r="C37" s="323"/>
      <c r="D37" s="11"/>
      <c r="E37" s="7"/>
      <c r="F37" s="171"/>
      <c r="G37" s="216"/>
      <c r="H37" s="11" t="s">
        <v>237</v>
      </c>
      <c r="I37" s="7">
        <v>109</v>
      </c>
      <c r="J37" s="133"/>
      <c r="M37" s="133"/>
      <c r="O37">
        <f>аудитории!X37</f>
        <v>24</v>
      </c>
      <c r="P37">
        <f>аудитории!Y37</f>
        <v>1</v>
      </c>
      <c r="Q37">
        <f>аудитории!Z37</f>
        <v>24</v>
      </c>
    </row>
    <row r="38" spans="1:17" x14ac:dyDescent="0.2">
      <c r="A38" s="578"/>
      <c r="B38" s="16">
        <v>5</v>
      </c>
      <c r="C38" s="266"/>
      <c r="D38" s="272"/>
      <c r="E38" s="56"/>
      <c r="F38" s="15">
        <v>5</v>
      </c>
      <c r="G38" s="215"/>
      <c r="H38" s="215"/>
      <c r="I38" s="50"/>
      <c r="J38" s="133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579"/>
      <c r="B39" s="176"/>
      <c r="C39" s="247"/>
      <c r="D39" s="273"/>
      <c r="E39" s="14"/>
      <c r="F39" s="165"/>
      <c r="G39" s="215"/>
      <c r="H39" s="215"/>
      <c r="I39" s="180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583" t="s">
        <v>3</v>
      </c>
      <c r="B40" s="568">
        <v>1</v>
      </c>
      <c r="C40" s="242"/>
      <c r="D40" s="242"/>
      <c r="E40" s="23"/>
      <c r="F40" s="568">
        <v>1</v>
      </c>
      <c r="G40" s="456"/>
      <c r="H40" s="457"/>
      <c r="I40" s="55"/>
      <c r="J40" s="572"/>
      <c r="K40" s="3"/>
      <c r="M40" s="133"/>
      <c r="O40">
        <f>аудитории!X40</f>
        <v>29</v>
      </c>
      <c r="P40">
        <f>аудитории!Y40</f>
        <v>29</v>
      </c>
      <c r="Q40">
        <f>аудитории!Z40</f>
        <v>29</v>
      </c>
    </row>
    <row r="41" spans="1:17" x14ac:dyDescent="0.2">
      <c r="A41" s="584"/>
      <c r="B41" s="569"/>
      <c r="C41" s="241"/>
      <c r="D41" s="261"/>
      <c r="E41" s="25"/>
      <c r="F41" s="569"/>
      <c r="G41" s="434"/>
      <c r="H41" s="438"/>
      <c r="I41" s="21"/>
      <c r="J41" s="572"/>
      <c r="K41" s="69"/>
      <c r="M41" s="133"/>
      <c r="O41">
        <f>аудитории!X41</f>
        <v>29</v>
      </c>
      <c r="P41">
        <f>аудитории!Y41</f>
        <v>29</v>
      </c>
      <c r="Q41">
        <f>аудитории!Z41</f>
        <v>29</v>
      </c>
    </row>
    <row r="42" spans="1:17" ht="12.75" customHeight="1" x14ac:dyDescent="0.2">
      <c r="A42" s="584"/>
      <c r="B42" s="28">
        <v>2</v>
      </c>
      <c r="C42" s="194"/>
      <c r="D42" s="224"/>
      <c r="E42" s="20"/>
      <c r="F42" s="28">
        <v>2</v>
      </c>
      <c r="G42" s="330" t="s">
        <v>23</v>
      </c>
      <c r="H42" s="471"/>
      <c r="I42" s="20"/>
      <c r="J42" s="133"/>
      <c r="K42" s="575"/>
      <c r="L42" s="575"/>
      <c r="M42" s="133"/>
      <c r="O42">
        <f>аудитории!X42</f>
        <v>22</v>
      </c>
      <c r="P42">
        <f>аудитории!Y42</f>
        <v>22</v>
      </c>
      <c r="Q42">
        <f>аудитории!Z42</f>
        <v>22</v>
      </c>
    </row>
    <row r="43" spans="1:17" ht="13.5" customHeight="1" x14ac:dyDescent="0.2">
      <c r="A43" s="584"/>
      <c r="B43" s="28"/>
      <c r="C43" s="22"/>
      <c r="D43" s="337"/>
      <c r="E43" s="21"/>
      <c r="F43" s="28"/>
      <c r="G43" s="303" t="s">
        <v>234</v>
      </c>
      <c r="H43" s="337"/>
      <c r="I43" s="21">
        <v>212</v>
      </c>
      <c r="J43" s="133"/>
      <c r="K43" s="66"/>
      <c r="L43" s="135"/>
      <c r="M43" s="133"/>
      <c r="O43">
        <f>аудитории!X43</f>
        <v>22</v>
      </c>
      <c r="P43">
        <f>аудитории!Y43</f>
        <v>1</v>
      </c>
      <c r="Q43">
        <f>аудитории!Z43</f>
        <v>22</v>
      </c>
    </row>
    <row r="44" spans="1:17" ht="12.75" customHeight="1" x14ac:dyDescent="0.2">
      <c r="A44" s="584"/>
      <c r="B44" s="29">
        <v>3</v>
      </c>
      <c r="C44" s="594"/>
      <c r="D44" s="598"/>
      <c r="E44" s="24">
        <v>211</v>
      </c>
      <c r="F44" s="29">
        <v>3</v>
      </c>
      <c r="G44" s="304" t="s">
        <v>125</v>
      </c>
      <c r="H44" s="342" t="s">
        <v>111</v>
      </c>
      <c r="I44" s="24">
        <v>110</v>
      </c>
      <c r="J44" s="133"/>
      <c r="K44" s="616"/>
      <c r="L44" s="134"/>
      <c r="M44" s="66"/>
      <c r="O44">
        <f>аудитории!X44</f>
        <v>1</v>
      </c>
      <c r="P44">
        <f>аудитории!Y44</f>
        <v>1</v>
      </c>
      <c r="Q44">
        <f>аудитории!Z44</f>
        <v>18</v>
      </c>
    </row>
    <row r="45" spans="1:17" x14ac:dyDescent="0.2">
      <c r="A45" s="584"/>
      <c r="B45" s="28"/>
      <c r="C45" s="223"/>
      <c r="D45" s="191"/>
      <c r="E45" s="21"/>
      <c r="F45" s="28"/>
      <c r="G45" s="492"/>
      <c r="H45" s="343" t="s">
        <v>238</v>
      </c>
      <c r="I45" s="21">
        <v>109</v>
      </c>
      <c r="J45" s="133"/>
      <c r="K45" s="616"/>
      <c r="L45" s="134"/>
      <c r="M45" s="133"/>
      <c r="O45">
        <f>аудитории!X45</f>
        <v>18</v>
      </c>
      <c r="P45">
        <f>аудитории!Y45</f>
        <v>1</v>
      </c>
      <c r="Q45">
        <f>аудитории!Z45</f>
        <v>18</v>
      </c>
    </row>
    <row r="46" spans="1:17" ht="12.75" customHeight="1" x14ac:dyDescent="0.2">
      <c r="A46" s="584"/>
      <c r="B46" s="29">
        <v>4</v>
      </c>
      <c r="C46" s="338"/>
      <c r="D46" s="331"/>
      <c r="E46" s="20">
        <v>201</v>
      </c>
      <c r="F46" s="29">
        <v>4</v>
      </c>
      <c r="G46" s="341" t="s">
        <v>111</v>
      </c>
      <c r="H46" s="496" t="s">
        <v>125</v>
      </c>
      <c r="I46" s="24">
        <v>109</v>
      </c>
      <c r="J46" s="133"/>
      <c r="K46" s="137"/>
      <c r="L46" s="134"/>
      <c r="M46" s="133"/>
      <c r="O46">
        <f>аудитории!X46</f>
        <v>1</v>
      </c>
      <c r="P46">
        <f>аудитории!Y46</f>
        <v>1</v>
      </c>
      <c r="Q46">
        <f>аудитории!Z46</f>
        <v>25</v>
      </c>
    </row>
    <row r="47" spans="1:17" ht="12.75" customHeight="1" x14ac:dyDescent="0.2">
      <c r="A47" s="584"/>
      <c r="B47" s="28"/>
      <c r="C47" s="223"/>
      <c r="D47" s="219"/>
      <c r="E47" s="21"/>
      <c r="F47" s="28"/>
      <c r="G47" s="345"/>
      <c r="H47" s="287" t="s">
        <v>236</v>
      </c>
      <c r="I47" s="21">
        <v>110</v>
      </c>
      <c r="J47" s="133"/>
      <c r="K47" s="137"/>
      <c r="L47" s="140"/>
      <c r="M47" s="133"/>
      <c r="O47">
        <f>аудитории!X47</f>
        <v>25</v>
      </c>
      <c r="P47">
        <f>аудитории!Y47</f>
        <v>1</v>
      </c>
      <c r="Q47">
        <f>аудитории!Z47</f>
        <v>25</v>
      </c>
    </row>
    <row r="48" spans="1:17" x14ac:dyDescent="0.2">
      <c r="A48" s="584"/>
      <c r="B48" s="29">
        <v>5</v>
      </c>
      <c r="C48" s="339"/>
      <c r="D48" s="194"/>
      <c r="E48" s="53"/>
      <c r="F48" s="29">
        <v>5</v>
      </c>
      <c r="G48" s="339"/>
      <c r="H48" s="208" t="s">
        <v>23</v>
      </c>
      <c r="I48" s="53"/>
      <c r="J48" s="133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585"/>
      <c r="B49" s="177"/>
      <c r="C49" s="316"/>
      <c r="D49" s="340"/>
      <c r="E49" s="32"/>
      <c r="F49" s="166"/>
      <c r="G49" s="316"/>
      <c r="H49" s="333" t="s">
        <v>234</v>
      </c>
      <c r="I49" s="32">
        <v>212</v>
      </c>
      <c r="O49">
        <f>аудитории!X49</f>
        <v>34</v>
      </c>
      <c r="P49">
        <f>аудитории!Y49</f>
        <v>1</v>
      </c>
      <c r="Q49">
        <f>аудитории!Z49</f>
        <v>34</v>
      </c>
    </row>
    <row r="50" spans="1:18" ht="12.75" customHeight="1" x14ac:dyDescent="0.2">
      <c r="A50" s="577" t="s">
        <v>4</v>
      </c>
      <c r="B50" s="570">
        <v>1</v>
      </c>
      <c r="C50" s="240"/>
      <c r="D50" s="240"/>
      <c r="E50" s="9"/>
      <c r="F50" s="570">
        <v>1</v>
      </c>
      <c r="G50" s="215"/>
      <c r="H50" s="215"/>
      <c r="I50" s="8"/>
      <c r="J50" s="572"/>
      <c r="M50" s="66"/>
      <c r="O50">
        <f>аудитории!X50</f>
        <v>26</v>
      </c>
      <c r="P50">
        <f>аудитории!Y50</f>
        <v>26</v>
      </c>
      <c r="Q50">
        <f>аудитории!Z50</f>
        <v>26</v>
      </c>
    </row>
    <row r="51" spans="1:18" x14ac:dyDescent="0.2">
      <c r="A51" s="578"/>
      <c r="B51" s="571"/>
      <c r="C51" s="239"/>
      <c r="D51" s="250"/>
      <c r="E51" s="7"/>
      <c r="F51" s="571"/>
      <c r="G51" s="432"/>
      <c r="H51" s="443"/>
      <c r="I51" s="7"/>
      <c r="J51" s="572"/>
      <c r="M51" s="133"/>
      <c r="O51">
        <f>аудитории!X51</f>
        <v>26</v>
      </c>
      <c r="P51">
        <f>аудитории!Y51</f>
        <v>26</v>
      </c>
      <c r="Q51">
        <f>аудитории!Z51</f>
        <v>26</v>
      </c>
    </row>
    <row r="52" spans="1:18" ht="12.75" customHeight="1" x14ac:dyDescent="0.2">
      <c r="A52" s="578"/>
      <c r="B52" s="15">
        <v>2</v>
      </c>
      <c r="C52" s="193"/>
      <c r="D52" s="346"/>
      <c r="E52" s="8">
        <v>211</v>
      </c>
      <c r="F52" s="15">
        <v>2</v>
      </c>
      <c r="G52" s="189" t="s">
        <v>240</v>
      </c>
      <c r="H52" s="70" t="s">
        <v>241</v>
      </c>
      <c r="I52" s="36">
        <v>208</v>
      </c>
      <c r="J52" s="133"/>
      <c r="L52" s="3"/>
      <c r="M52" s="133"/>
      <c r="O52">
        <f>аудитории!X52</f>
        <v>1</v>
      </c>
      <c r="P52">
        <f>аудитории!Y52</f>
        <v>1</v>
      </c>
      <c r="Q52">
        <f>аудитории!Z52</f>
        <v>18</v>
      </c>
    </row>
    <row r="53" spans="1:18" ht="13.5" customHeight="1" x14ac:dyDescent="0.2">
      <c r="A53" s="578"/>
      <c r="B53" s="15"/>
      <c r="C53" s="186"/>
      <c r="D53" s="11"/>
      <c r="E53" s="7"/>
      <c r="F53" s="15"/>
      <c r="G53" s="280" t="s">
        <v>29</v>
      </c>
      <c r="H53" s="13" t="s">
        <v>185</v>
      </c>
      <c r="I53" s="7">
        <v>109</v>
      </c>
      <c r="J53" s="133"/>
      <c r="L53" s="141"/>
      <c r="M53" s="133"/>
      <c r="O53">
        <f>аудитории!X53</f>
        <v>18</v>
      </c>
      <c r="P53">
        <f>аудитории!Y53</f>
        <v>1</v>
      </c>
      <c r="Q53">
        <f>аудитории!Z53</f>
        <v>18</v>
      </c>
    </row>
    <row r="54" spans="1:18" ht="12.75" customHeight="1" x14ac:dyDescent="0.2">
      <c r="A54" s="578"/>
      <c r="B54" s="16">
        <v>3</v>
      </c>
      <c r="C54" s="189"/>
      <c r="D54" s="70"/>
      <c r="E54" s="8">
        <v>201</v>
      </c>
      <c r="F54" s="16">
        <v>3</v>
      </c>
      <c r="G54" s="377" t="s">
        <v>70</v>
      </c>
      <c r="H54" s="70" t="s">
        <v>69</v>
      </c>
      <c r="I54" s="9">
        <v>109</v>
      </c>
      <c r="J54" s="133"/>
      <c r="K54" s="575"/>
      <c r="L54" s="575"/>
      <c r="M54" s="133"/>
      <c r="O54">
        <f>аудитории!X54</f>
        <v>1</v>
      </c>
      <c r="P54">
        <f>аудитории!Y54</f>
        <v>1</v>
      </c>
      <c r="Q54">
        <f>аудитории!Z54</f>
        <v>19</v>
      </c>
    </row>
    <row r="55" spans="1:18" ht="12" customHeight="1" x14ac:dyDescent="0.2">
      <c r="A55" s="578"/>
      <c r="B55" s="15"/>
      <c r="C55" s="280"/>
      <c r="D55" s="13"/>
      <c r="E55" s="7"/>
      <c r="F55" s="15"/>
      <c r="G55" s="472"/>
      <c r="H55" s="324" t="s">
        <v>235</v>
      </c>
      <c r="I55" s="7">
        <v>106</v>
      </c>
      <c r="J55" s="133"/>
      <c r="L55" s="135"/>
      <c r="M55" s="133"/>
      <c r="O55">
        <f>аудитории!X55</f>
        <v>19</v>
      </c>
      <c r="P55">
        <f>аудитории!Y55</f>
        <v>1</v>
      </c>
      <c r="Q55">
        <f>аудитории!Z55</f>
        <v>19</v>
      </c>
    </row>
    <row r="56" spans="1:18" ht="12.75" customHeight="1" x14ac:dyDescent="0.2">
      <c r="A56" s="578"/>
      <c r="B56" s="16">
        <v>4</v>
      </c>
      <c r="C56" s="586"/>
      <c r="D56" s="575"/>
      <c r="E56" s="8"/>
      <c r="F56" s="16">
        <v>4</v>
      </c>
      <c r="G56" s="473" t="s">
        <v>69</v>
      </c>
      <c r="H56" s="319" t="s">
        <v>70</v>
      </c>
      <c r="I56" s="8">
        <v>106</v>
      </c>
      <c r="J56" s="133"/>
      <c r="K56" s="575"/>
      <c r="L56" s="575"/>
      <c r="M56" s="66"/>
      <c r="O56">
        <f>аудитории!X56</f>
        <v>28</v>
      </c>
      <c r="P56">
        <f>аудитории!Y56</f>
        <v>1</v>
      </c>
      <c r="Q56">
        <f>аудитории!Z56</f>
        <v>28</v>
      </c>
      <c r="R56" s="616"/>
    </row>
    <row r="57" spans="1:18" ht="11.25" customHeight="1" x14ac:dyDescent="0.2">
      <c r="A57" s="578"/>
      <c r="B57" s="15"/>
      <c r="C57" s="186"/>
      <c r="D57" s="11"/>
      <c r="E57" s="7"/>
      <c r="F57" s="15"/>
      <c r="G57" s="320"/>
      <c r="H57" s="472" t="s">
        <v>243</v>
      </c>
      <c r="I57" s="7">
        <v>109</v>
      </c>
      <c r="J57" s="133"/>
      <c r="L57" s="69"/>
      <c r="M57" s="133"/>
      <c r="O57">
        <f>аудитории!X57</f>
        <v>28</v>
      </c>
      <c r="P57">
        <f>аудитории!Y57</f>
        <v>1</v>
      </c>
      <c r="Q57">
        <f>аудитории!Z57</f>
        <v>28</v>
      </c>
      <c r="R57" s="567"/>
    </row>
    <row r="58" spans="1:18" ht="12.75" customHeight="1" x14ac:dyDescent="0.2">
      <c r="A58" s="578"/>
      <c r="B58" s="17">
        <v>5</v>
      </c>
      <c r="C58" s="240"/>
      <c r="D58" s="240"/>
      <c r="E58" s="50"/>
      <c r="F58" s="16">
        <v>5</v>
      </c>
      <c r="G58" s="459"/>
      <c r="H58" s="215"/>
      <c r="I58" s="50"/>
      <c r="J58" s="133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579"/>
      <c r="B59" s="18"/>
      <c r="C59" s="247"/>
      <c r="D59" s="248"/>
      <c r="E59" s="51"/>
      <c r="F59" s="165"/>
      <c r="G59" s="460"/>
      <c r="H59" s="445"/>
      <c r="I59" s="180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583" t="s">
        <v>5</v>
      </c>
      <c r="B60" s="568">
        <v>1</v>
      </c>
      <c r="C60" s="347"/>
      <c r="D60" s="348"/>
      <c r="E60" s="33"/>
      <c r="F60" s="568">
        <v>1</v>
      </c>
      <c r="G60" s="211"/>
      <c r="H60" s="211"/>
      <c r="I60" s="33"/>
      <c r="J60" s="572"/>
      <c r="K60" s="631"/>
      <c r="L60" s="631"/>
      <c r="M60" s="66"/>
      <c r="O60">
        <f>аудитории!X60</f>
        <v>24</v>
      </c>
      <c r="P60">
        <f>аудитории!Y60</f>
        <v>24</v>
      </c>
      <c r="Q60">
        <f>аудитории!Z60</f>
        <v>24</v>
      </c>
    </row>
    <row r="61" spans="1:18" ht="13.5" customHeight="1" x14ac:dyDescent="0.2">
      <c r="A61" s="584"/>
      <c r="B61" s="569"/>
      <c r="C61" s="303"/>
      <c r="D61" s="219"/>
      <c r="E61" s="21">
        <v>211</v>
      </c>
      <c r="F61" s="569"/>
      <c r="G61" s="211"/>
      <c r="H61" s="211"/>
      <c r="I61" s="21"/>
      <c r="J61" s="572"/>
      <c r="L61" s="135"/>
      <c r="M61" s="133"/>
      <c r="O61">
        <f>аудитории!X61</f>
        <v>1</v>
      </c>
      <c r="P61">
        <f>аудитории!Y61</f>
        <v>24</v>
      </c>
      <c r="Q61">
        <f>аудитории!Z61</f>
        <v>24</v>
      </c>
    </row>
    <row r="62" spans="1:18" ht="12.75" customHeight="1" x14ac:dyDescent="0.2">
      <c r="A62" s="584"/>
      <c r="B62" s="28">
        <v>2</v>
      </c>
      <c r="C62" s="627"/>
      <c r="D62" s="349"/>
      <c r="E62" s="20">
        <v>201</v>
      </c>
      <c r="F62" s="28">
        <v>2</v>
      </c>
      <c r="G62" s="618" t="s">
        <v>33</v>
      </c>
      <c r="H62" s="619"/>
      <c r="I62" s="20"/>
      <c r="J62" s="133"/>
      <c r="K62" s="575"/>
      <c r="L62" s="575"/>
      <c r="M62" s="66"/>
      <c r="O62">
        <f>аудитории!X62</f>
        <v>1</v>
      </c>
      <c r="P62">
        <f>аудитории!Y62</f>
        <v>21</v>
      </c>
      <c r="Q62">
        <f>аудитории!Z62</f>
        <v>21</v>
      </c>
    </row>
    <row r="63" spans="1:18" x14ac:dyDescent="0.2">
      <c r="A63" s="584"/>
      <c r="B63" s="28"/>
      <c r="C63" s="628"/>
      <c r="D63" s="287"/>
      <c r="E63" s="20"/>
      <c r="F63" s="28"/>
      <c r="G63" s="328"/>
      <c r="H63" s="219" t="s">
        <v>242</v>
      </c>
      <c r="I63" s="21">
        <v>109</v>
      </c>
      <c r="J63" s="133"/>
      <c r="L63" s="135"/>
      <c r="M63" s="133"/>
      <c r="O63">
        <f>аудитории!X63</f>
        <v>21</v>
      </c>
      <c r="P63">
        <f>аудитории!Y63</f>
        <v>1</v>
      </c>
      <c r="Q63">
        <f>аудитории!Z63</f>
        <v>21</v>
      </c>
    </row>
    <row r="64" spans="1:18" ht="13.5" customHeight="1" x14ac:dyDescent="0.2">
      <c r="A64" s="584"/>
      <c r="B64" s="29">
        <v>3</v>
      </c>
      <c r="C64" s="610"/>
      <c r="D64" s="611"/>
      <c r="E64" s="24"/>
      <c r="F64" s="29">
        <v>3</v>
      </c>
      <c r="G64" s="602" t="s">
        <v>14</v>
      </c>
      <c r="H64" s="601"/>
      <c r="I64" s="52"/>
      <c r="J64" s="133"/>
      <c r="K64" s="631"/>
      <c r="L64" s="631"/>
      <c r="M64" s="133"/>
      <c r="O64">
        <f>аудитории!X64</f>
        <v>28</v>
      </c>
      <c r="P64">
        <f>аудитории!Y64</f>
        <v>28</v>
      </c>
      <c r="Q64">
        <f>аудитории!Z64</f>
        <v>28</v>
      </c>
    </row>
    <row r="65" spans="1:17" ht="13.5" thickBot="1" x14ac:dyDescent="0.25">
      <c r="A65" s="585"/>
      <c r="B65" s="31"/>
      <c r="C65" s="316"/>
      <c r="D65" s="317"/>
      <c r="E65" s="32"/>
      <c r="F65" s="167"/>
      <c r="G65" s="332"/>
      <c r="H65" s="350" t="s">
        <v>189</v>
      </c>
      <c r="I65" s="32" t="s">
        <v>9</v>
      </c>
      <c r="J65" s="188"/>
      <c r="L65" s="135"/>
      <c r="M65" s="133"/>
      <c r="O65">
        <f>аудитории!X65</f>
        <v>28</v>
      </c>
      <c r="P65">
        <f>аудитории!Y65</f>
        <v>1</v>
      </c>
      <c r="Q65">
        <f>аудитории!Z65</f>
        <v>28</v>
      </c>
    </row>
    <row r="66" spans="1:17" x14ac:dyDescent="0.2">
      <c r="C66" s="49"/>
      <c r="D66" s="49"/>
      <c r="E66" s="49"/>
      <c r="F66" s="49"/>
      <c r="G66" s="49"/>
      <c r="H66" s="49"/>
      <c r="I66" s="4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7" spans="1:17" x14ac:dyDescent="0.2">
      <c r="G77" s="623" t="s">
        <v>41</v>
      </c>
      <c r="H77" s="344" t="s">
        <v>71</v>
      </c>
    </row>
    <row r="78" spans="1:17" x14ac:dyDescent="0.2">
      <c r="G78" s="624"/>
      <c r="H78" s="343" t="s">
        <v>239</v>
      </c>
    </row>
  </sheetData>
  <mergeCells count="65">
    <mergeCell ref="A50:A59"/>
    <mergeCell ref="A40:A49"/>
    <mergeCell ref="B40:B41"/>
    <mergeCell ref="A60:A65"/>
    <mergeCell ref="B60:B61"/>
    <mergeCell ref="B50:B51"/>
    <mergeCell ref="K64:L64"/>
    <mergeCell ref="J50:J51"/>
    <mergeCell ref="G28:H28"/>
    <mergeCell ref="G62:H62"/>
    <mergeCell ref="K62:L62"/>
    <mergeCell ref="K60:L60"/>
    <mergeCell ref="J60:J61"/>
    <mergeCell ref="G77:G78"/>
    <mergeCell ref="C36:D36"/>
    <mergeCell ref="G64:H64"/>
    <mergeCell ref="F60:F61"/>
    <mergeCell ref="C62:C63"/>
    <mergeCell ref="F40:F41"/>
    <mergeCell ref="C44:D44"/>
    <mergeCell ref="C56:D56"/>
    <mergeCell ref="F50:F51"/>
    <mergeCell ref="C64:D64"/>
    <mergeCell ref="G36:H36"/>
    <mergeCell ref="C22:D22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G34:H34"/>
    <mergeCell ref="C24:D24"/>
    <mergeCell ref="C26:D26"/>
    <mergeCell ref="K42:L42"/>
    <mergeCell ref="F30:F31"/>
    <mergeCell ref="G32:H32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A30:A39"/>
    <mergeCell ref="B30:B31"/>
    <mergeCell ref="G12:H12"/>
    <mergeCell ref="G22:H22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2:D12"/>
    <mergeCell ref="G24:H24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55" zoomScale="130" workbookViewId="0">
      <selection activeCell="D51" sqref="D51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101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2" t="s">
        <v>272</v>
      </c>
      <c r="B5" s="142"/>
      <c r="C5" s="142"/>
      <c r="D5" s="142"/>
      <c r="E5" s="142"/>
      <c r="F5" s="142"/>
      <c r="G5" s="142"/>
      <c r="H5" s="2"/>
      <c r="I5" s="1" t="s">
        <v>102</v>
      </c>
      <c r="K5" s="1"/>
      <c r="L5" s="1"/>
    </row>
    <row r="6" spans="1:17" ht="24.75" customHeight="1" x14ac:dyDescent="0.2">
      <c r="A6" s="599" t="s">
        <v>188</v>
      </c>
      <c r="B6" s="599"/>
      <c r="C6" s="599"/>
      <c r="D6" s="599"/>
      <c r="E6" s="599"/>
      <c r="F6" s="599"/>
      <c r="G6" s="599"/>
      <c r="H6" s="599"/>
      <c r="I6" s="599"/>
      <c r="J6" s="142"/>
      <c r="K6" s="142"/>
      <c r="L6" s="142"/>
      <c r="M6" s="142"/>
    </row>
    <row r="7" spans="1:17" ht="18" customHeight="1" x14ac:dyDescent="0.2">
      <c r="A7" s="576" t="s">
        <v>68</v>
      </c>
      <c r="B7" s="576"/>
      <c r="C7" s="576"/>
      <c r="D7" s="576"/>
      <c r="E7" s="576"/>
      <c r="F7" s="576"/>
      <c r="G7" s="576"/>
      <c r="H7" s="576"/>
      <c r="I7" s="576"/>
      <c r="J7" s="142"/>
      <c r="K7" s="142"/>
      <c r="L7" s="142"/>
      <c r="M7" s="142"/>
    </row>
    <row r="8" spans="1:17" ht="16.5" customHeight="1" thickBot="1" x14ac:dyDescent="0.25"/>
    <row r="9" spans="1:17" ht="15.75" customHeight="1" thickBot="1" x14ac:dyDescent="0.25">
      <c r="A9" s="181"/>
      <c r="B9" s="182"/>
      <c r="C9" s="604" t="s">
        <v>94</v>
      </c>
      <c r="D9" s="605"/>
      <c r="E9" s="183" t="s">
        <v>91</v>
      </c>
      <c r="F9" s="184"/>
      <c r="G9" s="604" t="s">
        <v>95</v>
      </c>
      <c r="H9" s="607"/>
      <c r="I9" s="183" t="s">
        <v>91</v>
      </c>
      <c r="J9" s="576"/>
      <c r="K9" s="576"/>
      <c r="L9" s="576"/>
      <c r="M9" s="576"/>
    </row>
    <row r="10" spans="1:17" ht="12.75" customHeight="1" x14ac:dyDescent="0.2">
      <c r="A10" s="577" t="s">
        <v>0</v>
      </c>
      <c r="B10" s="570">
        <v>1</v>
      </c>
      <c r="E10" s="5"/>
      <c r="F10" s="570">
        <v>1</v>
      </c>
      <c r="G10" s="185"/>
      <c r="I10" s="46"/>
      <c r="J10" s="615"/>
      <c r="K10" s="575"/>
      <c r="L10" s="575"/>
      <c r="M10" s="132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578"/>
      <c r="B11" s="571"/>
      <c r="C11" s="199" t="s">
        <v>271</v>
      </c>
      <c r="D11" s="128"/>
      <c r="E11" s="4">
        <v>202</v>
      </c>
      <c r="F11" s="632"/>
      <c r="G11" s="199"/>
      <c r="H11" s="128"/>
      <c r="I11" s="7"/>
      <c r="J11" s="572"/>
      <c r="K11" s="49"/>
      <c r="L11" s="69"/>
      <c r="M11" s="133"/>
      <c r="O11">
        <f>аудитории!AA11</f>
        <v>1</v>
      </c>
      <c r="P11">
        <f>аудитории!AB11</f>
        <v>24</v>
      </c>
      <c r="Q11">
        <f>аудитории!AC11</f>
        <v>24</v>
      </c>
    </row>
    <row r="12" spans="1:17" ht="15.75" customHeight="1" x14ac:dyDescent="0.2">
      <c r="A12" s="578"/>
      <c r="B12" s="15">
        <v>2</v>
      </c>
      <c r="C12" s="586" t="s">
        <v>14</v>
      </c>
      <c r="D12" s="612"/>
      <c r="E12" s="6"/>
      <c r="F12" s="15">
        <v>2</v>
      </c>
      <c r="H12" s="352"/>
      <c r="I12" s="8"/>
      <c r="J12" s="133"/>
      <c r="K12" s="575"/>
      <c r="L12" s="575"/>
      <c r="M12" s="133"/>
      <c r="O12">
        <f>аудитории!AA12</f>
        <v>21</v>
      </c>
      <c r="P12">
        <f>аудитории!AB12</f>
        <v>21</v>
      </c>
      <c r="Q12">
        <f>аудитории!AC12</f>
        <v>21</v>
      </c>
    </row>
    <row r="13" spans="1:17" ht="15" customHeight="1" x14ac:dyDescent="0.2">
      <c r="A13" s="578"/>
      <c r="B13" s="15"/>
      <c r="C13" s="186"/>
      <c r="D13" s="12" t="s">
        <v>189</v>
      </c>
      <c r="E13" s="7" t="s">
        <v>9</v>
      </c>
      <c r="F13" s="15"/>
      <c r="G13" s="186"/>
      <c r="H13" s="353"/>
      <c r="I13" s="7"/>
      <c r="J13" s="133"/>
      <c r="K13" s="49"/>
      <c r="L13" s="69"/>
      <c r="M13" s="133"/>
      <c r="O13">
        <f>аудитории!AA13</f>
        <v>1</v>
      </c>
      <c r="P13">
        <f>аудитории!AB13</f>
        <v>21</v>
      </c>
      <c r="Q13">
        <f>аудитории!AC13</f>
        <v>21</v>
      </c>
    </row>
    <row r="14" spans="1:17" ht="16.5" customHeight="1" x14ac:dyDescent="0.2">
      <c r="A14" s="578"/>
      <c r="B14" s="16">
        <v>3</v>
      </c>
      <c r="C14" s="586" t="s">
        <v>31</v>
      </c>
      <c r="D14" s="612"/>
      <c r="E14" s="35"/>
      <c r="F14" s="16">
        <v>3</v>
      </c>
      <c r="G14" s="586"/>
      <c r="H14" s="612"/>
      <c r="I14" s="8"/>
      <c r="J14" s="133"/>
      <c r="K14" s="575"/>
      <c r="L14" s="575"/>
      <c r="M14" s="49"/>
      <c r="O14">
        <f>аудитории!AA14</f>
        <v>18</v>
      </c>
      <c r="P14">
        <f>аудитории!AB14</f>
        <v>18</v>
      </c>
      <c r="Q14">
        <f>аудитории!AC14</f>
        <v>18</v>
      </c>
    </row>
    <row r="15" spans="1:17" ht="15.75" customHeight="1" x14ac:dyDescent="0.2">
      <c r="A15" s="578"/>
      <c r="B15" s="15"/>
      <c r="C15" s="186"/>
      <c r="D15" s="11" t="s">
        <v>232</v>
      </c>
      <c r="E15" s="4">
        <v>209</v>
      </c>
      <c r="F15" s="15"/>
      <c r="G15" s="354"/>
      <c r="H15" s="11"/>
      <c r="I15" s="7"/>
      <c r="J15" s="133"/>
      <c r="K15" s="49"/>
      <c r="L15" s="135"/>
      <c r="M15" s="133"/>
      <c r="O15">
        <f>аудитории!AA15</f>
        <v>1</v>
      </c>
      <c r="P15">
        <f>аудитории!AB15</f>
        <v>18</v>
      </c>
      <c r="Q15">
        <f>аудитории!AC15</f>
        <v>18</v>
      </c>
    </row>
    <row r="16" spans="1:17" x14ac:dyDescent="0.2">
      <c r="A16" s="578"/>
      <c r="B16" s="16">
        <v>4</v>
      </c>
      <c r="C16" s="189" t="s">
        <v>115</v>
      </c>
      <c r="D16" s="277"/>
      <c r="E16" s="5"/>
      <c r="F16" s="16">
        <v>4</v>
      </c>
      <c r="G16" s="586"/>
      <c r="H16" s="575"/>
      <c r="I16" s="50"/>
      <c r="J16" s="133"/>
      <c r="K16" s="49"/>
      <c r="L16" s="49"/>
      <c r="M16" s="49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578"/>
      <c r="B17" s="15"/>
      <c r="C17" s="186"/>
      <c r="D17" s="11" t="s">
        <v>245</v>
      </c>
      <c r="E17" s="4" t="s">
        <v>106</v>
      </c>
      <c r="F17" s="171"/>
      <c r="G17" s="186"/>
      <c r="H17" s="11"/>
      <c r="I17" s="7"/>
      <c r="J17" s="133"/>
      <c r="K17" s="49"/>
      <c r="L17" s="49"/>
      <c r="M17" s="66"/>
      <c r="O17">
        <f>аудитории!AA17</f>
        <v>1</v>
      </c>
      <c r="P17">
        <f>аудитории!AB17</f>
        <v>22</v>
      </c>
      <c r="Q17">
        <f>аудитории!AC17</f>
        <v>22</v>
      </c>
    </row>
    <row r="18" spans="1:17" x14ac:dyDescent="0.2">
      <c r="A18" s="578"/>
      <c r="B18" s="16">
        <v>5</v>
      </c>
      <c r="E18" s="56"/>
      <c r="F18" s="15">
        <v>5</v>
      </c>
      <c r="G18" s="352"/>
      <c r="I18" s="46"/>
      <c r="J18" s="133"/>
      <c r="K18" s="49"/>
      <c r="L18" s="49"/>
      <c r="M18" s="49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579"/>
      <c r="B19" s="176"/>
      <c r="E19" s="51"/>
      <c r="F19" s="165"/>
      <c r="G19" s="355"/>
      <c r="H19" s="187"/>
      <c r="I19" s="14"/>
      <c r="J19" s="49"/>
      <c r="K19" s="49"/>
      <c r="L19" s="49"/>
      <c r="M19" s="49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580" t="s">
        <v>1</v>
      </c>
      <c r="B20" s="568">
        <v>1</v>
      </c>
      <c r="C20" s="456"/>
      <c r="D20" s="461"/>
      <c r="E20" s="225"/>
      <c r="F20" s="608">
        <v>1</v>
      </c>
      <c r="G20" s="274"/>
      <c r="H20" s="269"/>
      <c r="I20" s="33"/>
      <c r="J20" s="572"/>
      <c r="K20" s="10"/>
      <c r="L20" s="617"/>
      <c r="M20" s="133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581"/>
      <c r="B21" s="569"/>
      <c r="C21" s="434"/>
      <c r="D21" s="453"/>
      <c r="E21" s="226"/>
      <c r="F21" s="609"/>
      <c r="G21" s="243"/>
      <c r="H21" s="261"/>
      <c r="I21" s="21"/>
      <c r="J21" s="572"/>
      <c r="K21" s="66"/>
      <c r="L21" s="617"/>
      <c r="M21" s="133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581"/>
      <c r="B22" s="28">
        <v>2</v>
      </c>
      <c r="C22" s="357"/>
      <c r="D22" s="359" t="s">
        <v>130</v>
      </c>
      <c r="E22" s="231"/>
      <c r="F22" s="228">
        <v>2</v>
      </c>
      <c r="G22" s="314"/>
      <c r="H22" s="315"/>
      <c r="I22" s="24"/>
      <c r="J22" s="133"/>
      <c r="K22" s="616"/>
      <c r="L22" s="138"/>
      <c r="M22" s="133"/>
      <c r="O22">
        <f>аудитории!AA22</f>
        <v>17</v>
      </c>
      <c r="P22">
        <f>аудитории!AB22</f>
        <v>17</v>
      </c>
      <c r="Q22">
        <f>аудитории!AC22</f>
        <v>17</v>
      </c>
    </row>
    <row r="23" spans="1:17" ht="12.75" customHeight="1" x14ac:dyDescent="0.2">
      <c r="A23" s="581"/>
      <c r="B23" s="28"/>
      <c r="C23" s="279"/>
      <c r="D23" s="287" t="s">
        <v>232</v>
      </c>
      <c r="E23" s="226">
        <v>209</v>
      </c>
      <c r="F23" s="228"/>
      <c r="G23" s="223"/>
      <c r="H23" s="219"/>
      <c r="I23" s="21"/>
      <c r="J23" s="133"/>
      <c r="K23" s="616"/>
      <c r="L23" s="139"/>
      <c r="M23" s="133"/>
      <c r="O23">
        <f>аудитории!AA23</f>
        <v>1</v>
      </c>
      <c r="P23">
        <f>аудитории!AB23</f>
        <v>17</v>
      </c>
      <c r="Q23">
        <f>аудитории!AC23</f>
        <v>17</v>
      </c>
    </row>
    <row r="24" spans="1:17" ht="12.75" customHeight="1" x14ac:dyDescent="0.2">
      <c r="A24" s="581"/>
      <c r="B24" s="29">
        <v>3</v>
      </c>
      <c r="C24" s="594" t="s">
        <v>30</v>
      </c>
      <c r="D24" s="598"/>
      <c r="E24" s="227"/>
      <c r="F24" s="229">
        <v>3</v>
      </c>
      <c r="G24" s="594"/>
      <c r="H24" s="595"/>
      <c r="I24" s="20"/>
      <c r="J24" s="133"/>
      <c r="K24" s="575"/>
      <c r="L24" s="575"/>
      <c r="M24" s="49"/>
      <c r="O24">
        <f>аудитории!AA24</f>
        <v>19</v>
      </c>
      <c r="P24">
        <f>аудитории!AB24</f>
        <v>19</v>
      </c>
      <c r="Q24">
        <f>аудитории!AC24</f>
        <v>19</v>
      </c>
    </row>
    <row r="25" spans="1:17" x14ac:dyDescent="0.2">
      <c r="A25" s="581"/>
      <c r="B25" s="28"/>
      <c r="C25" s="223"/>
      <c r="D25" s="361" t="s">
        <v>80</v>
      </c>
      <c r="E25" s="226">
        <v>209</v>
      </c>
      <c r="F25" s="228"/>
      <c r="G25" s="223"/>
      <c r="H25" s="219"/>
      <c r="I25" s="21"/>
      <c r="J25" s="133"/>
      <c r="K25" s="49"/>
      <c r="L25" s="135"/>
      <c r="M25" s="133"/>
      <c r="O25">
        <f>аудитории!AA25</f>
        <v>1</v>
      </c>
      <c r="P25">
        <f>аудитории!AB25</f>
        <v>19</v>
      </c>
      <c r="Q25">
        <f>аудитории!AC25</f>
        <v>19</v>
      </c>
    </row>
    <row r="26" spans="1:17" x14ac:dyDescent="0.2">
      <c r="A26" s="581"/>
      <c r="B26" s="29">
        <v>4</v>
      </c>
      <c r="C26" s="640" t="s">
        <v>78</v>
      </c>
      <c r="D26" s="614"/>
      <c r="E26" s="230"/>
      <c r="F26" s="229">
        <v>4</v>
      </c>
      <c r="G26" s="314"/>
      <c r="H26" s="315"/>
      <c r="I26" s="24"/>
      <c r="J26" s="133"/>
      <c r="K26" s="49"/>
      <c r="L26" s="3"/>
      <c r="M26" s="49"/>
      <c r="O26">
        <f>аудитории!AA26</f>
        <v>26</v>
      </c>
      <c r="P26">
        <f>аудитории!AB26</f>
        <v>26</v>
      </c>
      <c r="Q26">
        <f>аудитории!AC26</f>
        <v>26</v>
      </c>
    </row>
    <row r="27" spans="1:17" x14ac:dyDescent="0.2">
      <c r="A27" s="581"/>
      <c r="B27" s="28"/>
      <c r="C27" s="223"/>
      <c r="D27" s="219" t="s">
        <v>248</v>
      </c>
      <c r="E27" s="231">
        <v>209</v>
      </c>
      <c r="F27" s="228"/>
      <c r="G27" s="223"/>
      <c r="H27" s="219"/>
      <c r="I27" s="21"/>
      <c r="J27" s="133"/>
      <c r="K27" s="49"/>
      <c r="L27" s="69"/>
      <c r="M27" s="133"/>
      <c r="O27">
        <f>аудитории!AA27</f>
        <v>1</v>
      </c>
      <c r="P27">
        <f>аудитории!AB27</f>
        <v>26</v>
      </c>
      <c r="Q27">
        <f>аудитории!AC27</f>
        <v>26</v>
      </c>
    </row>
    <row r="28" spans="1:17" ht="12.75" customHeight="1" x14ac:dyDescent="0.2">
      <c r="A28" s="581"/>
      <c r="B28" s="29">
        <v>5</v>
      </c>
      <c r="C28" s="359" t="s">
        <v>130</v>
      </c>
      <c r="D28" s="407"/>
      <c r="E28" s="232"/>
      <c r="F28" s="229">
        <v>5</v>
      </c>
      <c r="G28" s="211"/>
      <c r="H28" s="222"/>
      <c r="I28" s="53"/>
      <c r="J28" s="133"/>
      <c r="K28" s="49"/>
      <c r="L28" s="49"/>
      <c r="M28" s="49"/>
      <c r="O28">
        <f>аудитории!AA28</f>
        <v>31</v>
      </c>
      <c r="P28">
        <f>аудитории!AB28</f>
        <v>31</v>
      </c>
      <c r="Q28">
        <f>аудитории!AC28</f>
        <v>31</v>
      </c>
    </row>
    <row r="29" spans="1:17" ht="13.5" thickBot="1" x14ac:dyDescent="0.25">
      <c r="A29" s="582"/>
      <c r="B29" s="177"/>
      <c r="C29" s="420" t="s">
        <v>232</v>
      </c>
      <c r="D29" s="474"/>
      <c r="E29" s="252">
        <v>209</v>
      </c>
      <c r="F29" s="234"/>
      <c r="G29" s="356"/>
      <c r="H29" s="327"/>
      <c r="I29" s="178"/>
      <c r="J29" s="179"/>
      <c r="K29" s="179"/>
      <c r="L29" s="179"/>
      <c r="M29" s="133"/>
      <c r="O29">
        <f>аудитории!AA29</f>
        <v>1</v>
      </c>
      <c r="P29">
        <f>аудитории!AB29</f>
        <v>31</v>
      </c>
      <c r="Q29">
        <f>аудитории!AC29</f>
        <v>31</v>
      </c>
    </row>
    <row r="30" spans="1:17" ht="12.75" customHeight="1" x14ac:dyDescent="0.2">
      <c r="A30" s="577" t="s">
        <v>2</v>
      </c>
      <c r="B30" s="570">
        <v>1</v>
      </c>
      <c r="C30" s="215"/>
      <c r="D30" s="215"/>
      <c r="E30" s="9"/>
      <c r="F30" s="635">
        <v>1</v>
      </c>
      <c r="I30" s="9"/>
      <c r="J30" s="572"/>
      <c r="K30" s="575"/>
      <c r="L30" s="575"/>
      <c r="M30" s="133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578"/>
      <c r="B31" s="571"/>
      <c r="C31" s="215"/>
      <c r="D31" s="215"/>
      <c r="E31" s="7"/>
      <c r="F31" s="571"/>
      <c r="I31" s="7"/>
      <c r="J31" s="572"/>
      <c r="K31" s="49"/>
      <c r="L31" s="135"/>
      <c r="M31" s="133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578"/>
      <c r="B32" s="15">
        <v>2</v>
      </c>
      <c r="C32" s="587" t="s">
        <v>81</v>
      </c>
      <c r="D32" s="588"/>
      <c r="E32" s="5"/>
      <c r="F32" s="15">
        <v>2</v>
      </c>
      <c r="G32" s="587"/>
      <c r="H32" s="588"/>
      <c r="I32" s="9"/>
      <c r="J32" s="133"/>
      <c r="K32" s="575"/>
      <c r="L32" s="575"/>
      <c r="M32" s="133"/>
      <c r="O32">
        <f>аудитории!AA32</f>
        <v>18</v>
      </c>
      <c r="P32">
        <f>аудитории!AB32</f>
        <v>18</v>
      </c>
      <c r="Q32">
        <f>аудитории!AC32</f>
        <v>18</v>
      </c>
    </row>
    <row r="33" spans="1:17" x14ac:dyDescent="0.2">
      <c r="A33" s="578"/>
      <c r="B33" s="15"/>
      <c r="C33" s="216"/>
      <c r="D33" s="11" t="s">
        <v>236</v>
      </c>
      <c r="E33" s="4">
        <v>209</v>
      </c>
      <c r="F33" s="15"/>
      <c r="G33" s="216"/>
      <c r="H33" s="11"/>
      <c r="I33" s="7"/>
      <c r="J33" s="133"/>
      <c r="K33" s="49"/>
      <c r="L33" s="135"/>
      <c r="M33" s="133"/>
      <c r="O33">
        <f>аудитории!AA33</f>
        <v>1</v>
      </c>
      <c r="P33">
        <f>аудитории!AB33</f>
        <v>18</v>
      </c>
      <c r="Q33">
        <f>аудитории!AC33</f>
        <v>18</v>
      </c>
    </row>
    <row r="34" spans="1:17" ht="13.5" customHeight="1" x14ac:dyDescent="0.2">
      <c r="A34" s="578"/>
      <c r="B34" s="16">
        <v>3</v>
      </c>
      <c r="C34" s="278" t="s">
        <v>31</v>
      </c>
      <c r="D34" s="210"/>
      <c r="E34" s="9"/>
      <c r="F34" s="16">
        <v>3</v>
      </c>
      <c r="G34" s="364"/>
      <c r="H34" s="352"/>
      <c r="I34" s="8"/>
      <c r="J34" s="133"/>
      <c r="K34" s="616"/>
      <c r="L34" s="616"/>
      <c r="M34" s="66"/>
      <c r="O34">
        <f>аудитории!AA34</f>
        <v>22</v>
      </c>
      <c r="P34">
        <f>аудитории!AB34</f>
        <v>22</v>
      </c>
      <c r="Q34">
        <f>аудитории!AC34</f>
        <v>22</v>
      </c>
    </row>
    <row r="35" spans="1:17" ht="12.75" customHeight="1" x14ac:dyDescent="0.2">
      <c r="A35" s="578"/>
      <c r="B35" s="15"/>
      <c r="C35" s="216"/>
      <c r="D35" s="11" t="s">
        <v>232</v>
      </c>
      <c r="E35" s="7">
        <v>209</v>
      </c>
      <c r="F35" s="15"/>
      <c r="G35" s="323"/>
      <c r="H35" s="365"/>
      <c r="I35" s="7"/>
      <c r="J35" s="133"/>
      <c r="K35" s="68"/>
      <c r="L35" s="135"/>
      <c r="M35" s="133"/>
      <c r="O35">
        <f>аудитории!AA35</f>
        <v>1</v>
      </c>
      <c r="P35">
        <f>аудитории!AB35</f>
        <v>22</v>
      </c>
      <c r="Q35">
        <f>аудитории!AC35</f>
        <v>22</v>
      </c>
    </row>
    <row r="36" spans="1:17" ht="15" customHeight="1" x14ac:dyDescent="0.2">
      <c r="A36" s="578"/>
      <c r="B36" s="16">
        <v>4</v>
      </c>
      <c r="C36" s="641" t="s">
        <v>78</v>
      </c>
      <c r="D36" s="642"/>
      <c r="E36" s="50"/>
      <c r="F36" s="16">
        <v>4</v>
      </c>
      <c r="G36" s="366"/>
      <c r="H36" s="319"/>
      <c r="I36" s="9"/>
      <c r="J36" s="133"/>
      <c r="K36" s="49"/>
      <c r="L36" s="49"/>
      <c r="M36" s="49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578"/>
      <c r="B37" s="15"/>
      <c r="C37" s="216"/>
      <c r="D37" s="497" t="s">
        <v>248</v>
      </c>
      <c r="E37" s="7">
        <v>209</v>
      </c>
      <c r="F37" s="171"/>
      <c r="G37" s="216"/>
      <c r="H37" s="195"/>
      <c r="I37" s="7"/>
      <c r="J37" s="133"/>
      <c r="K37" s="49"/>
      <c r="L37" s="49"/>
      <c r="M37" s="133"/>
      <c r="O37">
        <f>аудитории!AA37</f>
        <v>1</v>
      </c>
      <c r="P37">
        <f>аудитории!AB37</f>
        <v>24</v>
      </c>
      <c r="Q37">
        <f>аудитории!AC37</f>
        <v>24</v>
      </c>
    </row>
    <row r="38" spans="1:17" x14ac:dyDescent="0.2">
      <c r="A38" s="578"/>
      <c r="B38" s="16">
        <v>5</v>
      </c>
      <c r="C38" s="215"/>
      <c r="D38" s="215"/>
      <c r="E38" s="56"/>
      <c r="F38" s="15">
        <v>5</v>
      </c>
      <c r="G38" s="240"/>
      <c r="H38" s="240"/>
      <c r="I38" s="50"/>
      <c r="J38" s="133"/>
      <c r="K38" s="49"/>
      <c r="L38" s="49"/>
      <c r="M38" s="49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579"/>
      <c r="B39" s="176"/>
      <c r="C39" s="444"/>
      <c r="D39" s="445"/>
      <c r="E39" s="51"/>
      <c r="F39" s="165"/>
      <c r="G39" s="247"/>
      <c r="H39" s="248"/>
      <c r="I39" s="180"/>
      <c r="J39" s="179"/>
      <c r="K39" s="179"/>
      <c r="L39" s="179"/>
      <c r="M39" s="179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583" t="s">
        <v>3</v>
      </c>
      <c r="B40" s="568">
        <v>1</v>
      </c>
      <c r="C40" s="451"/>
      <c r="D40" s="451"/>
      <c r="E40" s="230"/>
      <c r="F40" s="608">
        <v>1</v>
      </c>
      <c r="G40" s="211"/>
      <c r="H40" s="211"/>
      <c r="I40" s="235"/>
      <c r="J40" s="572"/>
      <c r="K40" s="3"/>
      <c r="L40" s="49"/>
      <c r="M40" s="133"/>
      <c r="O40">
        <f>аудитории!AA40</f>
        <v>29</v>
      </c>
      <c r="P40">
        <f>аудитории!AB40</f>
        <v>29</v>
      </c>
      <c r="Q40">
        <f>аудитории!AC40</f>
        <v>29</v>
      </c>
    </row>
    <row r="41" spans="1:17" x14ac:dyDescent="0.2">
      <c r="A41" s="584"/>
      <c r="B41" s="569"/>
      <c r="C41" s="434"/>
      <c r="D41" s="438"/>
      <c r="E41" s="236"/>
      <c r="F41" s="609"/>
      <c r="G41" s="214"/>
      <c r="H41" s="212"/>
      <c r="I41" s="226"/>
      <c r="J41" s="572"/>
      <c r="K41" s="69"/>
      <c r="L41" s="49"/>
      <c r="M41" s="133"/>
      <c r="O41">
        <f>аудитории!AA41</f>
        <v>29</v>
      </c>
      <c r="P41">
        <f>аудитории!AB41</f>
        <v>29</v>
      </c>
      <c r="Q41">
        <f>аудитории!AC41</f>
        <v>29</v>
      </c>
    </row>
    <row r="42" spans="1:17" ht="12.75" customHeight="1" x14ac:dyDescent="0.2">
      <c r="A42" s="584"/>
      <c r="B42" s="28">
        <v>2</v>
      </c>
      <c r="C42" s="306" t="s">
        <v>246</v>
      </c>
      <c r="D42" s="369" t="s">
        <v>247</v>
      </c>
      <c r="E42" s="231">
        <v>208</v>
      </c>
      <c r="F42" s="228">
        <v>2</v>
      </c>
      <c r="G42" s="306"/>
      <c r="H42" s="369"/>
      <c r="I42" s="231"/>
      <c r="J42" s="133"/>
      <c r="K42" s="575"/>
      <c r="L42" s="575"/>
      <c r="M42" s="133"/>
      <c r="O42">
        <f>аудитории!AA42</f>
        <v>1</v>
      </c>
      <c r="P42">
        <f>аудитории!AB42</f>
        <v>22</v>
      </c>
      <c r="Q42">
        <f>аудитории!AC42</f>
        <v>22</v>
      </c>
    </row>
    <row r="43" spans="1:17" ht="13.5" customHeight="1" x14ac:dyDescent="0.2">
      <c r="A43" s="584"/>
      <c r="B43" s="28"/>
      <c r="C43" s="370" t="s">
        <v>29</v>
      </c>
      <c r="D43" s="293" t="s">
        <v>146</v>
      </c>
      <c r="E43" s="226">
        <v>209</v>
      </c>
      <c r="F43" s="228"/>
      <c r="G43" s="371"/>
      <c r="H43" s="293"/>
      <c r="I43" s="226"/>
      <c r="J43" s="133"/>
      <c r="K43" s="66"/>
      <c r="L43" s="135"/>
      <c r="M43" s="133"/>
      <c r="O43">
        <f>аудитории!AA43</f>
        <v>1</v>
      </c>
      <c r="P43">
        <f>аудитории!AB43</f>
        <v>22</v>
      </c>
      <c r="Q43">
        <f>аудитории!AC43</f>
        <v>22</v>
      </c>
    </row>
    <row r="44" spans="1:17" ht="12.75" customHeight="1" x14ac:dyDescent="0.2">
      <c r="A44" s="584"/>
      <c r="B44" s="29">
        <v>3</v>
      </c>
      <c r="C44" s="304" t="s">
        <v>114</v>
      </c>
      <c r="D44" s="310" t="s">
        <v>79</v>
      </c>
      <c r="E44" s="554">
        <v>107</v>
      </c>
      <c r="F44" s="229">
        <v>3</v>
      </c>
      <c r="G44" s="338"/>
      <c r="H44" s="362"/>
      <c r="I44" s="227"/>
      <c r="J44" s="133"/>
      <c r="K44" s="616"/>
      <c r="L44" s="134"/>
      <c r="M44" s="66"/>
      <c r="O44">
        <f>аудитории!AA44</f>
        <v>1</v>
      </c>
      <c r="P44">
        <f>аудитории!AB44</f>
        <v>18</v>
      </c>
      <c r="Q44">
        <f>аудитории!AC44</f>
        <v>18</v>
      </c>
    </row>
    <row r="45" spans="1:17" x14ac:dyDescent="0.2">
      <c r="A45" s="584"/>
      <c r="B45" s="28"/>
      <c r="C45" s="360"/>
      <c r="D45" s="475" t="s">
        <v>80</v>
      </c>
      <c r="E45" s="226">
        <v>209</v>
      </c>
      <c r="F45" s="228"/>
      <c r="G45" s="223"/>
      <c r="H45" s="287"/>
      <c r="I45" s="226"/>
      <c r="J45" s="133"/>
      <c r="K45" s="616"/>
      <c r="L45" s="134"/>
      <c r="M45" s="133"/>
      <c r="O45">
        <f>аудитории!AA45</f>
        <v>1</v>
      </c>
      <c r="P45">
        <f>аудитории!AB45</f>
        <v>18</v>
      </c>
      <c r="Q45">
        <f>аудитории!AC45</f>
        <v>18</v>
      </c>
    </row>
    <row r="46" spans="1:17" ht="15" customHeight="1" x14ac:dyDescent="0.2">
      <c r="A46" s="584"/>
      <c r="B46" s="29">
        <v>4</v>
      </c>
      <c r="C46" s="367" t="s">
        <v>79</v>
      </c>
      <c r="D46" s="291" t="s">
        <v>114</v>
      </c>
      <c r="E46" s="231">
        <v>209</v>
      </c>
      <c r="F46" s="229">
        <v>4</v>
      </c>
      <c r="G46" s="310"/>
      <c r="H46" s="291"/>
      <c r="I46" s="227"/>
      <c r="J46" s="133"/>
      <c r="K46" s="137"/>
      <c r="L46" s="134"/>
      <c r="M46" s="133"/>
      <c r="O46">
        <f>аудитории!AA46</f>
        <v>1</v>
      </c>
      <c r="P46">
        <f>аудитории!AB46</f>
        <v>25</v>
      </c>
      <c r="Q46">
        <f>аудитории!AC46</f>
        <v>25</v>
      </c>
    </row>
    <row r="47" spans="1:17" ht="13.5" customHeight="1" x14ac:dyDescent="0.2">
      <c r="A47" s="584"/>
      <c r="B47" s="28"/>
      <c r="C47" s="368"/>
      <c r="D47" s="358" t="s">
        <v>244</v>
      </c>
      <c r="E47" s="553">
        <v>107</v>
      </c>
      <c r="F47" s="228"/>
      <c r="G47" s="287"/>
      <c r="H47" s="363"/>
      <c r="I47" s="226"/>
      <c r="J47" s="133"/>
      <c r="K47" s="137"/>
      <c r="L47" s="140"/>
      <c r="M47" s="133"/>
      <c r="O47">
        <f>аудитории!AA47</f>
        <v>1</v>
      </c>
      <c r="P47">
        <f>аудитории!AB47</f>
        <v>25</v>
      </c>
      <c r="Q47">
        <f>аудитории!AC47</f>
        <v>25</v>
      </c>
    </row>
    <row r="48" spans="1:17" x14ac:dyDescent="0.2">
      <c r="A48" s="584"/>
      <c r="B48" s="29">
        <v>5</v>
      </c>
      <c r="C48" s="217"/>
      <c r="D48" s="218"/>
      <c r="E48" s="53"/>
      <c r="F48" s="29">
        <v>5</v>
      </c>
      <c r="G48" s="633"/>
      <c r="H48" s="262"/>
      <c r="I48" s="53"/>
      <c r="J48" s="133"/>
      <c r="K48" s="49"/>
      <c r="L48" s="49"/>
      <c r="M48" s="49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585"/>
      <c r="B49" s="177"/>
      <c r="C49" s="326"/>
      <c r="D49" s="327"/>
      <c r="E49" s="32"/>
      <c r="F49" s="166"/>
      <c r="G49" s="634"/>
      <c r="H49" s="264"/>
      <c r="I49" s="54"/>
      <c r="J49" s="49"/>
      <c r="K49" s="49"/>
      <c r="L49" s="49"/>
      <c r="M49" s="49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 x14ac:dyDescent="0.2">
      <c r="A50" s="577" t="s">
        <v>4</v>
      </c>
      <c r="B50" s="570">
        <v>1</v>
      </c>
      <c r="C50" s="215"/>
      <c r="D50" s="215"/>
      <c r="E50" s="9"/>
      <c r="F50" s="570">
        <v>1</v>
      </c>
      <c r="I50" s="8"/>
      <c r="J50" s="572"/>
      <c r="K50" s="49"/>
      <c r="L50" s="49"/>
      <c r="M50" s="66"/>
      <c r="O50">
        <f>аудитории!AA50</f>
        <v>26</v>
      </c>
      <c r="P50">
        <f>аудитории!AB50</f>
        <v>26</v>
      </c>
      <c r="Q50">
        <f>аудитории!AC50</f>
        <v>26</v>
      </c>
    </row>
    <row r="51" spans="1:18" x14ac:dyDescent="0.2">
      <c r="A51" s="578"/>
      <c r="B51" s="571"/>
      <c r="C51" s="432"/>
      <c r="D51" s="215"/>
      <c r="E51" s="7"/>
      <c r="F51" s="571"/>
      <c r="G51" s="186"/>
      <c r="H51" s="128"/>
      <c r="I51" s="7"/>
      <c r="J51" s="572"/>
      <c r="K51" s="49"/>
      <c r="L51" s="49"/>
      <c r="M51" s="133"/>
      <c r="O51">
        <f>аудитории!AA51</f>
        <v>26</v>
      </c>
      <c r="P51">
        <f>аудитории!AB51</f>
        <v>26</v>
      </c>
      <c r="Q51">
        <f>аудитории!AC51</f>
        <v>26</v>
      </c>
    </row>
    <row r="52" spans="1:18" ht="12.75" customHeight="1" x14ac:dyDescent="0.2">
      <c r="A52" s="578"/>
      <c r="B52" s="15">
        <v>2</v>
      </c>
      <c r="C52" s="366" t="s">
        <v>114</v>
      </c>
      <c r="D52" s="334" t="s">
        <v>111</v>
      </c>
      <c r="E52" s="8">
        <v>110</v>
      </c>
      <c r="F52" s="15">
        <v>2</v>
      </c>
      <c r="G52" s="336"/>
      <c r="H52" s="198"/>
      <c r="I52" s="36"/>
      <c r="J52" s="133"/>
      <c r="K52" s="49"/>
      <c r="L52" s="3"/>
      <c r="M52" s="133"/>
      <c r="O52">
        <f>аудитории!AA52</f>
        <v>1</v>
      </c>
      <c r="P52">
        <f>аудитории!AB52</f>
        <v>18</v>
      </c>
      <c r="Q52">
        <f>аудитории!AC52</f>
        <v>18</v>
      </c>
    </row>
    <row r="53" spans="1:18" ht="13.5" customHeight="1" x14ac:dyDescent="0.2">
      <c r="A53" s="578"/>
      <c r="B53" s="15"/>
      <c r="C53" s="186"/>
      <c r="D53" s="195" t="s">
        <v>224</v>
      </c>
      <c r="E53" s="7">
        <v>209</v>
      </c>
      <c r="F53" s="15"/>
      <c r="G53" s="374"/>
      <c r="H53" s="324"/>
      <c r="I53" s="7"/>
      <c r="J53" s="133"/>
      <c r="K53" s="49"/>
      <c r="L53" s="141"/>
      <c r="M53" s="133"/>
      <c r="O53">
        <f>аудитории!AA53</f>
        <v>1</v>
      </c>
      <c r="P53">
        <f>аудитории!AB53</f>
        <v>18</v>
      </c>
      <c r="Q53">
        <f>аудитории!AC53</f>
        <v>18</v>
      </c>
    </row>
    <row r="54" spans="1:18" ht="12.75" customHeight="1" x14ac:dyDescent="0.2">
      <c r="A54" s="578"/>
      <c r="B54" s="16">
        <v>3</v>
      </c>
      <c r="C54" s="372" t="s">
        <v>111</v>
      </c>
      <c r="D54" s="352" t="s">
        <v>114</v>
      </c>
      <c r="E54" s="8">
        <v>209</v>
      </c>
      <c r="F54" s="16">
        <v>3</v>
      </c>
      <c r="G54" s="638"/>
      <c r="H54" s="334"/>
      <c r="I54" s="9"/>
      <c r="J54" s="133"/>
      <c r="K54" s="575"/>
      <c r="L54" s="575"/>
      <c r="M54" s="133"/>
      <c r="O54">
        <f>аудитории!AA54</f>
        <v>1</v>
      </c>
      <c r="P54">
        <f>аудитории!AB54</f>
        <v>19</v>
      </c>
      <c r="Q54">
        <f>аудитории!AC54</f>
        <v>19</v>
      </c>
    </row>
    <row r="55" spans="1:18" ht="12" customHeight="1" x14ac:dyDescent="0.2">
      <c r="A55" s="578"/>
      <c r="B55" s="15"/>
      <c r="C55" s="373"/>
      <c r="D55" s="476" t="s">
        <v>244</v>
      </c>
      <c r="E55" s="7">
        <v>110</v>
      </c>
      <c r="F55" s="15"/>
      <c r="G55" s="639"/>
      <c r="H55" s="195"/>
      <c r="I55" s="7"/>
      <c r="J55" s="133"/>
      <c r="K55" s="49"/>
      <c r="L55" s="135"/>
      <c r="M55" s="133"/>
      <c r="O55">
        <f>аудитории!AA55</f>
        <v>1</v>
      </c>
      <c r="P55">
        <f>аудитории!AB55</f>
        <v>19</v>
      </c>
      <c r="Q55">
        <f>аудитории!AC55</f>
        <v>19</v>
      </c>
    </row>
    <row r="56" spans="1:18" ht="16.5" customHeight="1" x14ac:dyDescent="0.2">
      <c r="A56" s="578"/>
      <c r="B56" s="16">
        <v>4</v>
      </c>
      <c r="C56" s="587" t="s">
        <v>81</v>
      </c>
      <c r="D56" s="588"/>
      <c r="E56" s="8"/>
      <c r="F56" s="16">
        <v>4</v>
      </c>
      <c r="G56" s="586"/>
      <c r="H56" s="612"/>
      <c r="I56" s="8"/>
      <c r="J56" s="133"/>
      <c r="K56" s="575"/>
      <c r="L56" s="575"/>
      <c r="M56" s="66"/>
      <c r="O56">
        <f>аудитории!AA56</f>
        <v>28</v>
      </c>
      <c r="P56">
        <f>аудитории!AB56</f>
        <v>28</v>
      </c>
      <c r="Q56">
        <f>аудитории!AC56</f>
        <v>28</v>
      </c>
      <c r="R56" s="566"/>
    </row>
    <row r="57" spans="1:18" ht="15" customHeight="1" x14ac:dyDescent="0.2">
      <c r="A57" s="578"/>
      <c r="B57" s="15"/>
      <c r="C57" s="186"/>
      <c r="D57" s="11" t="s">
        <v>236</v>
      </c>
      <c r="E57" s="7">
        <v>209</v>
      </c>
      <c r="F57" s="171"/>
      <c r="G57" s="186"/>
      <c r="H57" s="12"/>
      <c r="I57" s="7"/>
      <c r="J57" s="133"/>
      <c r="K57" s="49"/>
      <c r="L57" s="69"/>
      <c r="M57" s="133"/>
      <c r="O57">
        <f>аудитории!AA57</f>
        <v>1</v>
      </c>
      <c r="P57">
        <f>аудитории!AB57</f>
        <v>28</v>
      </c>
      <c r="Q57">
        <f>аудитории!AC57</f>
        <v>28</v>
      </c>
      <c r="R57" s="567"/>
    </row>
    <row r="58" spans="1:18" ht="12.75" customHeight="1" x14ac:dyDescent="0.2">
      <c r="A58" s="578"/>
      <c r="B58" s="17">
        <v>5</v>
      </c>
      <c r="E58" s="56"/>
      <c r="F58" s="15">
        <v>5</v>
      </c>
      <c r="G58" s="240"/>
      <c r="H58" s="240"/>
      <c r="I58" s="50"/>
      <c r="J58" s="133"/>
      <c r="K58" s="49"/>
      <c r="L58" s="49"/>
      <c r="M58" s="49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579"/>
      <c r="B59" s="18"/>
      <c r="C59" s="62"/>
      <c r="D59" s="187"/>
      <c r="E59" s="51"/>
      <c r="F59" s="165"/>
      <c r="G59" s="247"/>
      <c r="H59" s="248"/>
      <c r="I59" s="180"/>
      <c r="J59" s="179"/>
      <c r="K59" s="179"/>
      <c r="L59" s="179"/>
      <c r="M59" s="179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583" t="s">
        <v>5</v>
      </c>
      <c r="B60" s="568">
        <v>1</v>
      </c>
      <c r="C60" s="375" t="s">
        <v>125</v>
      </c>
      <c r="D60" s="342" t="s">
        <v>114</v>
      </c>
      <c r="E60" s="33">
        <v>209</v>
      </c>
      <c r="F60" s="568">
        <v>1</v>
      </c>
      <c r="G60" s="636"/>
      <c r="H60" s="637"/>
      <c r="I60" s="30"/>
      <c r="J60" s="572"/>
      <c r="K60" s="631"/>
      <c r="L60" s="631"/>
      <c r="M60" s="66"/>
      <c r="O60">
        <f>аудитории!AA60</f>
        <v>1</v>
      </c>
      <c r="P60">
        <f>аудитории!AB60</f>
        <v>24</v>
      </c>
      <c r="Q60">
        <f>аудитории!AC60</f>
        <v>24</v>
      </c>
    </row>
    <row r="61" spans="1:18" ht="13.5" customHeight="1" x14ac:dyDescent="0.2">
      <c r="A61" s="584"/>
      <c r="B61" s="569"/>
      <c r="C61" s="477"/>
      <c r="D61" s="478" t="s">
        <v>244</v>
      </c>
      <c r="E61" s="21">
        <v>106</v>
      </c>
      <c r="F61" s="569"/>
      <c r="G61" s="223"/>
      <c r="H61" s="219"/>
      <c r="I61" s="34"/>
      <c r="J61" s="572"/>
      <c r="K61" s="49"/>
      <c r="L61" s="135"/>
      <c r="M61" s="133"/>
      <c r="O61">
        <f>аудитории!AA61</f>
        <v>1</v>
      </c>
      <c r="P61">
        <f>аудитории!AB61</f>
        <v>24</v>
      </c>
      <c r="Q61">
        <f>аудитории!AC61</f>
        <v>24</v>
      </c>
    </row>
    <row r="62" spans="1:18" ht="12.75" customHeight="1" x14ac:dyDescent="0.2">
      <c r="A62" s="584"/>
      <c r="B62" s="28">
        <v>2</v>
      </c>
      <c r="C62" s="341" t="s">
        <v>114</v>
      </c>
      <c r="D62" s="376" t="s">
        <v>125</v>
      </c>
      <c r="E62" s="20">
        <v>106</v>
      </c>
      <c r="F62" s="28">
        <v>2</v>
      </c>
      <c r="G62" s="600"/>
      <c r="H62" s="601"/>
      <c r="I62" s="30"/>
      <c r="J62" s="133"/>
      <c r="K62" s="575"/>
      <c r="L62" s="575"/>
      <c r="M62" s="66"/>
      <c r="O62">
        <f>аудитории!AA62</f>
        <v>1</v>
      </c>
      <c r="P62">
        <f>аудитории!AB62</f>
        <v>21</v>
      </c>
      <c r="Q62">
        <f>аудитории!AC62</f>
        <v>21</v>
      </c>
    </row>
    <row r="63" spans="1:18" x14ac:dyDescent="0.2">
      <c r="A63" s="584"/>
      <c r="B63" s="28"/>
      <c r="C63" s="470"/>
      <c r="D63" s="343" t="s">
        <v>236</v>
      </c>
      <c r="E63" s="21">
        <v>209</v>
      </c>
      <c r="F63" s="172"/>
      <c r="G63" s="196"/>
      <c r="H63" s="282"/>
      <c r="I63" s="21"/>
      <c r="J63" s="133"/>
      <c r="K63" s="49"/>
      <c r="L63" s="135"/>
      <c r="M63" s="133"/>
      <c r="O63">
        <f>аудитории!AA63</f>
        <v>1</v>
      </c>
      <c r="P63">
        <f>аудитории!AB63</f>
        <v>21</v>
      </c>
      <c r="Q63">
        <f>аудитории!AC63</f>
        <v>21</v>
      </c>
    </row>
    <row r="64" spans="1:18" ht="13.5" customHeight="1" x14ac:dyDescent="0.2">
      <c r="A64" s="584"/>
      <c r="B64" s="29">
        <v>3</v>
      </c>
      <c r="C64" s="594" t="s">
        <v>128</v>
      </c>
      <c r="D64" s="595"/>
      <c r="E64" s="227"/>
      <c r="F64" s="229">
        <v>3</v>
      </c>
      <c r="G64" s="610"/>
      <c r="H64" s="611"/>
      <c r="I64" s="52"/>
      <c r="J64" s="133"/>
      <c r="K64" s="631"/>
      <c r="L64" s="631"/>
      <c r="M64" s="133"/>
      <c r="O64">
        <f>аудитории!AA64</f>
        <v>28</v>
      </c>
      <c r="P64">
        <f>аудитории!AB64</f>
        <v>28</v>
      </c>
      <c r="Q64">
        <f>аудитории!AC64</f>
        <v>28</v>
      </c>
    </row>
    <row r="65" spans="1:17" ht="13.5" thickBot="1" x14ac:dyDescent="0.25">
      <c r="A65" s="585"/>
      <c r="B65" s="31"/>
      <c r="C65" s="326"/>
      <c r="D65" s="398" t="s">
        <v>217</v>
      </c>
      <c r="E65" s="252">
        <v>209</v>
      </c>
      <c r="F65" s="254"/>
      <c r="G65" s="316"/>
      <c r="H65" s="317"/>
      <c r="I65" s="32"/>
      <c r="J65" s="136"/>
      <c r="K65" s="49"/>
      <c r="L65" s="135"/>
      <c r="M65" s="133"/>
      <c r="O65">
        <f>аудитории!AA65</f>
        <v>1</v>
      </c>
      <c r="P65">
        <f>аудитории!AB65</f>
        <v>28</v>
      </c>
      <c r="Q65">
        <f>аудитории!AC65</f>
        <v>28</v>
      </c>
    </row>
    <row r="66" spans="1:1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77" spans="1:17" x14ac:dyDescent="0.2">
      <c r="H77" s="19"/>
    </row>
    <row r="78" spans="1:17" x14ac:dyDescent="0.2">
      <c r="C78" s="586" t="s">
        <v>115</v>
      </c>
      <c r="D78" s="575"/>
    </row>
    <row r="79" spans="1:17" x14ac:dyDescent="0.2">
      <c r="C79" s="216"/>
      <c r="D79" s="11" t="s">
        <v>245</v>
      </c>
    </row>
  </sheetData>
  <mergeCells count="65">
    <mergeCell ref="A30:A39"/>
    <mergeCell ref="B30:B31"/>
    <mergeCell ref="G32:H32"/>
    <mergeCell ref="A60:A65"/>
    <mergeCell ref="B60:B61"/>
    <mergeCell ref="F60:F61"/>
    <mergeCell ref="C64:D64"/>
    <mergeCell ref="G62:H62"/>
    <mergeCell ref="A50:A59"/>
    <mergeCell ref="B50:B51"/>
    <mergeCell ref="F50:F51"/>
    <mergeCell ref="G64:H64"/>
    <mergeCell ref="C36:D36"/>
    <mergeCell ref="J50:J51"/>
    <mergeCell ref="G54:G55"/>
    <mergeCell ref="C12:D12"/>
    <mergeCell ref="J40:J41"/>
    <mergeCell ref="C26:D26"/>
    <mergeCell ref="C14:D14"/>
    <mergeCell ref="J60:J61"/>
    <mergeCell ref="G60:H60"/>
    <mergeCell ref="R56:R57"/>
    <mergeCell ref="K56:L56"/>
    <mergeCell ref="K60:L60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A20:A29"/>
    <mergeCell ref="B20:B21"/>
    <mergeCell ref="K30:L30"/>
    <mergeCell ref="F20:F21"/>
    <mergeCell ref="G56:H56"/>
    <mergeCell ref="A40:A49"/>
    <mergeCell ref="B40:B41"/>
    <mergeCell ref="C32:D32"/>
    <mergeCell ref="G24:H24"/>
    <mergeCell ref="F40:F41"/>
    <mergeCell ref="G48:G49"/>
    <mergeCell ref="L20:L21"/>
    <mergeCell ref="F30:F31"/>
    <mergeCell ref="J20:J21"/>
    <mergeCell ref="J30:J31"/>
    <mergeCell ref="C24:D24"/>
    <mergeCell ref="C78:D78"/>
    <mergeCell ref="A6:I6"/>
    <mergeCell ref="J9:M9"/>
    <mergeCell ref="A7:I7"/>
    <mergeCell ref="C9:D9"/>
    <mergeCell ref="G9:H9"/>
    <mergeCell ref="K10:L10"/>
    <mergeCell ref="A10:A19"/>
    <mergeCell ref="C56:D56"/>
    <mergeCell ref="F10:F11"/>
    <mergeCell ref="J10:J11"/>
    <mergeCell ref="B10:B11"/>
    <mergeCell ref="G16:H16"/>
    <mergeCell ref="K12:L12"/>
    <mergeCell ref="K14:L14"/>
    <mergeCell ref="G14:H14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46" zoomScale="115" zoomScaleNormal="115" workbookViewId="0">
      <selection activeCell="C66" sqref="C66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K1" s="1" t="s">
        <v>6</v>
      </c>
      <c r="L1" s="1"/>
    </row>
    <row r="2" spans="1:17" x14ac:dyDescent="0.2">
      <c r="K2" s="1" t="s">
        <v>101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42" t="s">
        <v>272</v>
      </c>
      <c r="B5" s="142"/>
      <c r="C5" s="142"/>
      <c r="D5" s="142"/>
      <c r="E5" s="142"/>
      <c r="F5" s="142"/>
      <c r="G5" s="142"/>
      <c r="K5" s="2"/>
      <c r="L5" s="1" t="s">
        <v>102</v>
      </c>
    </row>
    <row r="6" spans="1:17" ht="27.75" customHeight="1" x14ac:dyDescent="0.2">
      <c r="A6" s="599" t="s">
        <v>188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  <c r="M6" s="142"/>
    </row>
    <row r="7" spans="1:17" ht="28.5" customHeight="1" x14ac:dyDescent="0.2">
      <c r="A7" s="143"/>
      <c r="B7" s="661" t="s">
        <v>187</v>
      </c>
      <c r="C7" s="661"/>
      <c r="D7" s="661"/>
      <c r="E7" s="661"/>
      <c r="F7" s="661"/>
      <c r="G7" s="661"/>
      <c r="H7" s="661"/>
      <c r="I7" s="661"/>
      <c r="J7" s="143"/>
      <c r="K7" s="606" t="s">
        <v>77</v>
      </c>
      <c r="L7" s="606"/>
      <c r="M7" s="606"/>
    </row>
    <row r="8" spans="1:17" ht="18.75" customHeight="1" thickBot="1" x14ac:dyDescent="0.25">
      <c r="A8" s="131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7" ht="15.75" customHeight="1" thickBot="1" x14ac:dyDescent="0.25">
      <c r="A9" s="181"/>
      <c r="B9" s="182"/>
      <c r="C9" s="604" t="s">
        <v>131</v>
      </c>
      <c r="D9" s="605"/>
      <c r="E9" s="183" t="s">
        <v>91</v>
      </c>
      <c r="F9" s="184"/>
      <c r="G9" s="604" t="s">
        <v>140</v>
      </c>
      <c r="H9" s="607"/>
      <c r="I9" s="183" t="s">
        <v>91</v>
      </c>
      <c r="J9" s="184"/>
      <c r="K9" s="604" t="s">
        <v>147</v>
      </c>
      <c r="L9" s="607"/>
      <c r="M9" s="183" t="s">
        <v>91</v>
      </c>
    </row>
    <row r="10" spans="1:17" ht="12.75" customHeight="1" x14ac:dyDescent="0.2">
      <c r="A10" s="577" t="s">
        <v>0</v>
      </c>
      <c r="B10" s="570">
        <v>1</v>
      </c>
      <c r="E10" s="5"/>
      <c r="F10" s="570">
        <v>1</v>
      </c>
      <c r="G10" s="240"/>
      <c r="H10" s="240"/>
      <c r="I10" s="8"/>
      <c r="J10" s="570">
        <v>1</v>
      </c>
      <c r="K10" s="66"/>
      <c r="M10" s="8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578"/>
      <c r="B11" s="571"/>
      <c r="C11" s="199" t="s">
        <v>271</v>
      </c>
      <c r="E11" s="4">
        <v>311</v>
      </c>
      <c r="F11" s="571"/>
      <c r="G11" s="199" t="s">
        <v>271</v>
      </c>
      <c r="H11" s="128"/>
      <c r="I11" s="7">
        <v>308</v>
      </c>
      <c r="J11" s="571"/>
      <c r="K11" s="199" t="s">
        <v>271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 x14ac:dyDescent="0.2">
      <c r="A12" s="578"/>
      <c r="B12" s="15">
        <v>2</v>
      </c>
      <c r="C12" s="364" t="s">
        <v>163</v>
      </c>
      <c r="D12" s="313" t="s">
        <v>182</v>
      </c>
      <c r="E12" s="6">
        <v>311</v>
      </c>
      <c r="F12" s="15">
        <v>2</v>
      </c>
      <c r="G12" s="278" t="s">
        <v>212</v>
      </c>
      <c r="H12" s="210"/>
      <c r="I12" s="8"/>
      <c r="J12" s="15">
        <v>2</v>
      </c>
      <c r="K12" s="587" t="s">
        <v>171</v>
      </c>
      <c r="L12" s="588"/>
      <c r="M12" s="8"/>
      <c r="O12">
        <f>аудитории!AD12</f>
        <v>1</v>
      </c>
      <c r="P12">
        <f>аудитории!AE12</f>
        <v>21</v>
      </c>
      <c r="Q12">
        <f>аудитории!AF12</f>
        <v>21</v>
      </c>
    </row>
    <row r="13" spans="1:17" ht="12" customHeight="1" x14ac:dyDescent="0.2">
      <c r="A13" s="578"/>
      <c r="B13" s="15"/>
      <c r="C13" s="323" t="s">
        <v>164</v>
      </c>
      <c r="D13" s="13" t="s">
        <v>183</v>
      </c>
      <c r="E13" s="7">
        <v>106</v>
      </c>
      <c r="F13" s="15"/>
      <c r="G13" s="186"/>
      <c r="H13" s="12" t="s">
        <v>141</v>
      </c>
      <c r="I13" s="7">
        <v>310</v>
      </c>
      <c r="J13" s="15"/>
      <c r="K13" s="186"/>
      <c r="L13" s="12" t="s">
        <v>82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78"/>
      <c r="B14" s="16">
        <v>3</v>
      </c>
      <c r="C14" s="313" t="s">
        <v>158</v>
      </c>
      <c r="D14" s="377" t="s">
        <v>180</v>
      </c>
      <c r="E14" s="168">
        <v>106</v>
      </c>
      <c r="F14" s="16">
        <v>3</v>
      </c>
      <c r="G14" s="655" t="s">
        <v>169</v>
      </c>
      <c r="H14" s="656"/>
      <c r="I14" s="8"/>
      <c r="J14" s="16">
        <v>3</v>
      </c>
      <c r="K14" s="662" t="s">
        <v>172</v>
      </c>
      <c r="L14" s="668"/>
      <c r="M14" s="8"/>
      <c r="O14">
        <f>аудитории!AD14</f>
        <v>1</v>
      </c>
      <c r="P14">
        <f>аудитории!AE14</f>
        <v>18</v>
      </c>
      <c r="Q14">
        <f>аудитории!AF14</f>
        <v>18</v>
      </c>
    </row>
    <row r="15" spans="1:17" ht="12.75" customHeight="1" x14ac:dyDescent="0.2">
      <c r="A15" s="578"/>
      <c r="B15" s="15"/>
      <c r="C15" s="186"/>
      <c r="D15" s="195" t="s">
        <v>254</v>
      </c>
      <c r="E15" s="4">
        <v>311</v>
      </c>
      <c r="F15" s="15"/>
      <c r="G15" s="186"/>
      <c r="H15" s="12" t="s">
        <v>82</v>
      </c>
      <c r="I15" s="7">
        <v>310</v>
      </c>
      <c r="J15" s="15"/>
      <c r="K15" s="199"/>
      <c r="L15" s="12" t="s">
        <v>141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78"/>
      <c r="B16" s="16">
        <v>4</v>
      </c>
      <c r="C16" s="587" t="s">
        <v>168</v>
      </c>
      <c r="D16" s="588"/>
      <c r="E16" s="5"/>
      <c r="F16" s="16">
        <v>4</v>
      </c>
      <c r="G16" s="666" t="s">
        <v>270</v>
      </c>
      <c r="H16" s="667"/>
      <c r="I16" s="8"/>
      <c r="J16" s="16">
        <v>4</v>
      </c>
      <c r="K16" s="189" t="s">
        <v>175</v>
      </c>
      <c r="L16" s="3"/>
      <c r="M16" s="8"/>
      <c r="O16">
        <f>аудитории!AD16</f>
        <v>22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578"/>
      <c r="B17" s="15"/>
      <c r="C17" s="186"/>
      <c r="D17" s="12" t="s">
        <v>141</v>
      </c>
      <c r="E17" s="4">
        <v>311</v>
      </c>
      <c r="F17" s="15"/>
      <c r="G17" s="428" t="s">
        <v>250</v>
      </c>
      <c r="H17" s="12" t="s">
        <v>183</v>
      </c>
      <c r="I17" s="7">
        <v>310</v>
      </c>
      <c r="J17" s="15"/>
      <c r="K17" s="186"/>
      <c r="L17" s="12" t="s">
        <v>132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78"/>
      <c r="B18" s="16">
        <v>5</v>
      </c>
      <c r="C18" s="464"/>
      <c r="D18" s="215"/>
      <c r="E18" s="50"/>
      <c r="F18" s="16">
        <v>5</v>
      </c>
      <c r="I18" s="46"/>
      <c r="J18" s="16">
        <v>5</v>
      </c>
      <c r="K18" s="449"/>
      <c r="L18" s="450"/>
      <c r="M18" s="46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579"/>
      <c r="B19" s="176"/>
      <c r="C19" s="465"/>
      <c r="D19" s="433"/>
      <c r="E19" s="51"/>
      <c r="F19" s="165"/>
      <c r="G19" s="62"/>
      <c r="H19" s="187"/>
      <c r="I19" s="47"/>
      <c r="J19" s="165"/>
      <c r="K19" s="444"/>
      <c r="L19" s="445"/>
      <c r="M19" s="47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580" t="s">
        <v>1</v>
      </c>
      <c r="B20" s="568">
        <v>1</v>
      </c>
      <c r="C20" s="647" t="s">
        <v>136</v>
      </c>
      <c r="D20" s="648"/>
      <c r="E20" s="225"/>
      <c r="F20" s="608">
        <v>1</v>
      </c>
      <c r="G20" s="213"/>
      <c r="H20" s="220"/>
      <c r="I20" s="225"/>
      <c r="J20" s="608">
        <v>1</v>
      </c>
      <c r="K20" s="213"/>
      <c r="L20" s="220"/>
      <c r="M20" s="225"/>
      <c r="O20">
        <f>аудитории!AD20</f>
        <v>28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581"/>
      <c r="B21" s="569"/>
      <c r="C21" s="223"/>
      <c r="D21" s="282" t="s">
        <v>156</v>
      </c>
      <c r="E21" s="226">
        <v>311</v>
      </c>
      <c r="F21" s="609"/>
      <c r="G21" s="214"/>
      <c r="H21" s="212"/>
      <c r="I21" s="226"/>
      <c r="J21" s="609"/>
      <c r="K21" s="214"/>
      <c r="L21" s="212"/>
      <c r="M21" s="226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581"/>
      <c r="B22" s="28">
        <v>2</v>
      </c>
      <c r="C22" s="304" t="s">
        <v>159</v>
      </c>
      <c r="D22" s="379" t="s">
        <v>126</v>
      </c>
      <c r="E22" s="227">
        <v>311</v>
      </c>
      <c r="F22" s="228">
        <v>2</v>
      </c>
      <c r="G22" s="306" t="s">
        <v>252</v>
      </c>
      <c r="H22" s="369" t="s">
        <v>253</v>
      </c>
      <c r="I22" s="231">
        <v>208</v>
      </c>
      <c r="J22" s="228">
        <v>2</v>
      </c>
      <c r="K22" s="653" t="s">
        <v>154</v>
      </c>
      <c r="L22" s="310" t="s">
        <v>154</v>
      </c>
      <c r="M22" s="227"/>
      <c r="O22">
        <f>аудитории!AD22</f>
        <v>1</v>
      </c>
      <c r="P22">
        <f>аудитории!AE22</f>
        <v>1</v>
      </c>
      <c r="Q22">
        <f>аудитории!AF22</f>
        <v>17</v>
      </c>
    </row>
    <row r="23" spans="1:17" ht="12.75" customHeight="1" x14ac:dyDescent="0.2">
      <c r="A23" s="581"/>
      <c r="B23" s="28"/>
      <c r="C23" s="380"/>
      <c r="D23" s="293" t="s">
        <v>199</v>
      </c>
      <c r="E23" s="226">
        <v>106</v>
      </c>
      <c r="F23" s="228"/>
      <c r="G23" s="371" t="s">
        <v>29</v>
      </c>
      <c r="H23" s="293" t="s">
        <v>146</v>
      </c>
      <c r="I23" s="226">
        <v>202</v>
      </c>
      <c r="J23" s="228"/>
      <c r="K23" s="654"/>
      <c r="L23" s="293" t="s">
        <v>200</v>
      </c>
      <c r="M23" s="226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581"/>
      <c r="B24" s="29">
        <v>3</v>
      </c>
      <c r="C24" s="479" t="s">
        <v>126</v>
      </c>
      <c r="D24" s="291" t="s">
        <v>159</v>
      </c>
      <c r="E24" s="227">
        <v>106</v>
      </c>
      <c r="F24" s="229">
        <v>3</v>
      </c>
      <c r="G24" s="657" t="s">
        <v>205</v>
      </c>
      <c r="H24" s="658"/>
      <c r="I24" s="231"/>
      <c r="J24" s="229">
        <v>3</v>
      </c>
      <c r="K24" s="594" t="s">
        <v>14</v>
      </c>
      <c r="L24" s="595"/>
      <c r="M24" s="231"/>
      <c r="O24">
        <f>аудитории!AD24</f>
        <v>1</v>
      </c>
      <c r="P24">
        <f>аудитории!AE24</f>
        <v>19</v>
      </c>
      <c r="Q24">
        <f>аудитории!AF24</f>
        <v>19</v>
      </c>
    </row>
    <row r="25" spans="1:17" x14ac:dyDescent="0.2">
      <c r="A25" s="581"/>
      <c r="B25" s="28"/>
      <c r="C25" s="223"/>
      <c r="D25" s="293" t="s">
        <v>132</v>
      </c>
      <c r="E25" s="226">
        <v>311</v>
      </c>
      <c r="F25" s="228"/>
      <c r="G25" s="214"/>
      <c r="H25" s="282" t="s">
        <v>141</v>
      </c>
      <c r="I25" s="226">
        <v>310</v>
      </c>
      <c r="J25" s="228"/>
      <c r="K25" s="223"/>
      <c r="L25" s="282" t="s">
        <v>189</v>
      </c>
      <c r="M25" s="226" t="s">
        <v>9</v>
      </c>
      <c r="O25">
        <f>аудитории!AD25</f>
        <v>1</v>
      </c>
      <c r="P25">
        <f>аудитории!AE25</f>
        <v>1</v>
      </c>
      <c r="Q25">
        <f>аудитории!AF25</f>
        <v>2</v>
      </c>
    </row>
    <row r="26" spans="1:17" ht="17.25" customHeight="1" x14ac:dyDescent="0.2">
      <c r="A26" s="581"/>
      <c r="B26" s="29">
        <v>4</v>
      </c>
      <c r="C26" s="221"/>
      <c r="D26" s="211"/>
      <c r="E26" s="230"/>
      <c r="F26" s="229">
        <v>4</v>
      </c>
      <c r="G26" s="594" t="s">
        <v>14</v>
      </c>
      <c r="H26" s="595"/>
      <c r="I26" s="232"/>
      <c r="J26" s="229">
        <v>4</v>
      </c>
      <c r="K26" s="417" t="s">
        <v>184</v>
      </c>
      <c r="L26" s="379" t="s">
        <v>181</v>
      </c>
      <c r="M26" s="227"/>
      <c r="O26">
        <f>аудитории!AD26</f>
        <v>26</v>
      </c>
      <c r="P26">
        <f>аудитории!AE26</f>
        <v>26</v>
      </c>
      <c r="Q26">
        <f>аудитории!AF26</f>
        <v>26</v>
      </c>
    </row>
    <row r="27" spans="1:17" x14ac:dyDescent="0.2">
      <c r="A27" s="581"/>
      <c r="B27" s="28"/>
      <c r="C27" s="214"/>
      <c r="D27" s="212"/>
      <c r="E27" s="226"/>
      <c r="F27" s="238"/>
      <c r="G27" s="214"/>
      <c r="H27" s="282" t="s">
        <v>189</v>
      </c>
      <c r="I27" s="226" t="s">
        <v>9</v>
      </c>
      <c r="J27" s="238"/>
      <c r="K27" s="370"/>
      <c r="L27" s="293" t="s">
        <v>132</v>
      </c>
      <c r="M27" s="226">
        <v>307</v>
      </c>
      <c r="O27">
        <f>аудитории!AD27</f>
        <v>26</v>
      </c>
      <c r="P27">
        <f>аудитории!AE27</f>
        <v>2</v>
      </c>
      <c r="Q27">
        <f>аудитории!AF27</f>
        <v>1</v>
      </c>
    </row>
    <row r="28" spans="1:17" ht="12.75" customHeight="1" x14ac:dyDescent="0.2">
      <c r="A28" s="581"/>
      <c r="B28" s="29">
        <v>5</v>
      </c>
      <c r="C28" s="462"/>
      <c r="D28" s="452"/>
      <c r="E28" s="237"/>
      <c r="F28" s="228">
        <v>5</v>
      </c>
      <c r="G28" s="256" t="s">
        <v>249</v>
      </c>
      <c r="H28" s="218"/>
      <c r="I28" s="237"/>
      <c r="J28" s="228">
        <v>5</v>
      </c>
      <c r="K28" s="393" t="s">
        <v>174</v>
      </c>
      <c r="L28" s="394" t="s">
        <v>174</v>
      </c>
      <c r="M28" s="232"/>
      <c r="O28">
        <f>аудитории!AD28</f>
        <v>31</v>
      </c>
      <c r="P28">
        <f>аудитории!AE28</f>
        <v>31</v>
      </c>
      <c r="Q28">
        <f>аудитории!AF28</f>
        <v>31</v>
      </c>
    </row>
    <row r="29" spans="1:17" ht="13.5" thickBot="1" x14ac:dyDescent="0.25">
      <c r="A29" s="582"/>
      <c r="B29" s="177"/>
      <c r="C29" s="455"/>
      <c r="D29" s="458"/>
      <c r="E29" s="233"/>
      <c r="F29" s="234"/>
      <c r="G29" s="326"/>
      <c r="H29" s="398" t="s">
        <v>129</v>
      </c>
      <c r="I29" s="252">
        <v>202</v>
      </c>
      <c r="J29" s="234"/>
      <c r="K29" s="401"/>
      <c r="L29" s="382" t="s">
        <v>183</v>
      </c>
      <c r="M29" s="249">
        <v>307</v>
      </c>
      <c r="O29">
        <f>аудитории!AD29</f>
        <v>31</v>
      </c>
      <c r="P29">
        <f>аудитории!AE29</f>
        <v>1</v>
      </c>
      <c r="Q29">
        <f>аудитории!AF29</f>
        <v>1</v>
      </c>
    </row>
    <row r="30" spans="1:17" ht="15.75" customHeight="1" x14ac:dyDescent="0.2">
      <c r="A30" s="577" t="s">
        <v>2</v>
      </c>
      <c r="B30" s="570">
        <v>1</v>
      </c>
      <c r="C30" s="189" t="s">
        <v>252</v>
      </c>
      <c r="D30" s="192" t="s">
        <v>253</v>
      </c>
      <c r="E30" s="9">
        <v>208</v>
      </c>
      <c r="F30" s="635">
        <v>1</v>
      </c>
      <c r="G30" s="215"/>
      <c r="H30" s="215"/>
      <c r="I30" s="9"/>
      <c r="J30" s="635">
        <v>1</v>
      </c>
      <c r="M30" s="9"/>
      <c r="O30">
        <f>аудитории!AD30</f>
        <v>1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578"/>
      <c r="B31" s="571"/>
      <c r="C31" s="280" t="s">
        <v>29</v>
      </c>
      <c r="D31" s="13" t="s">
        <v>146</v>
      </c>
      <c r="E31" s="7">
        <v>311</v>
      </c>
      <c r="F31" s="571"/>
      <c r="G31" s="432"/>
      <c r="H31" s="443"/>
      <c r="I31" s="7"/>
      <c r="J31" s="571"/>
      <c r="K31" s="186"/>
      <c r="M31" s="7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578"/>
      <c r="B32" s="15">
        <v>2</v>
      </c>
      <c r="C32" s="655" t="s">
        <v>169</v>
      </c>
      <c r="D32" s="656"/>
      <c r="E32" s="5"/>
      <c r="F32" s="15">
        <v>2</v>
      </c>
      <c r="G32" s="386" t="s">
        <v>249</v>
      </c>
      <c r="H32" s="185"/>
      <c r="I32" s="9"/>
      <c r="J32" s="15">
        <v>2</v>
      </c>
      <c r="K32" s="189" t="s">
        <v>256</v>
      </c>
      <c r="L32" s="192" t="s">
        <v>253</v>
      </c>
      <c r="M32" s="9">
        <v>208</v>
      </c>
      <c r="O32">
        <f>аудитории!AD32</f>
        <v>18</v>
      </c>
      <c r="P32">
        <f>аудитории!AE32</f>
        <v>18</v>
      </c>
      <c r="Q32">
        <f>аудитории!AF32</f>
        <v>1</v>
      </c>
    </row>
    <row r="33" spans="1:17" x14ac:dyDescent="0.2">
      <c r="A33" s="578"/>
      <c r="B33" s="15"/>
      <c r="C33" s="199"/>
      <c r="D33" s="12" t="s">
        <v>141</v>
      </c>
      <c r="E33" s="4">
        <v>311</v>
      </c>
      <c r="F33" s="15"/>
      <c r="G33" s="387" t="s">
        <v>250</v>
      </c>
      <c r="H33" s="12" t="s">
        <v>129</v>
      </c>
      <c r="I33" s="7">
        <v>310</v>
      </c>
      <c r="J33" s="15"/>
      <c r="K33" s="280" t="s">
        <v>29</v>
      </c>
      <c r="L33" s="13" t="s">
        <v>146</v>
      </c>
      <c r="M33" s="7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78"/>
      <c r="B34" s="16">
        <v>3</v>
      </c>
      <c r="C34" s="659" t="s">
        <v>36</v>
      </c>
      <c r="D34" s="660"/>
      <c r="E34" s="9"/>
      <c r="F34" s="16">
        <v>3</v>
      </c>
      <c r="G34" s="645" t="s">
        <v>208</v>
      </c>
      <c r="H34" s="646"/>
      <c r="I34" s="8"/>
      <c r="J34" s="16">
        <v>3</v>
      </c>
      <c r="K34" s="662" t="s">
        <v>219</v>
      </c>
      <c r="L34" s="656"/>
      <c r="M34" s="8"/>
      <c r="O34">
        <f>аудитории!AD34</f>
        <v>22</v>
      </c>
      <c r="P34">
        <f>аудитории!AE34</f>
        <v>22</v>
      </c>
      <c r="Q34">
        <f>аудитории!AF34</f>
        <v>22</v>
      </c>
    </row>
    <row r="35" spans="1:17" ht="12.75" customHeight="1" x14ac:dyDescent="0.2">
      <c r="A35" s="578"/>
      <c r="B35" s="15"/>
      <c r="C35" s="427" t="s">
        <v>250</v>
      </c>
      <c r="D35" s="12" t="s">
        <v>127</v>
      </c>
      <c r="E35" s="7">
        <v>311</v>
      </c>
      <c r="F35" s="15"/>
      <c r="G35" s="555"/>
      <c r="H35" s="556" t="s">
        <v>82</v>
      </c>
      <c r="I35" s="7">
        <v>310</v>
      </c>
      <c r="J35" s="15"/>
      <c r="K35" s="199"/>
      <c r="L35" s="12" t="s">
        <v>141</v>
      </c>
      <c r="M35" s="7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 x14ac:dyDescent="0.25">
      <c r="A36" s="578"/>
      <c r="B36" s="16">
        <v>4</v>
      </c>
      <c r="E36" s="8"/>
      <c r="F36" s="16">
        <v>4</v>
      </c>
      <c r="G36" s="643" t="s">
        <v>169</v>
      </c>
      <c r="H36" s="644"/>
      <c r="I36" s="9">
        <v>310</v>
      </c>
      <c r="J36" s="16">
        <v>4</v>
      </c>
      <c r="K36" s="66" t="s">
        <v>150</v>
      </c>
      <c r="L36" s="185"/>
      <c r="M36" s="9"/>
      <c r="O36">
        <f>аудитории!AD36</f>
        <v>24</v>
      </c>
      <c r="P36">
        <f>аудитории!AE36</f>
        <v>1</v>
      </c>
      <c r="Q36">
        <f>аудитории!AF36</f>
        <v>24</v>
      </c>
    </row>
    <row r="37" spans="1:17" ht="13.5" customHeight="1" x14ac:dyDescent="0.25">
      <c r="A37" s="578"/>
      <c r="B37" s="15"/>
      <c r="C37" s="186"/>
      <c r="D37" s="128"/>
      <c r="E37" s="7"/>
      <c r="F37" s="15"/>
      <c r="G37" s="557" t="s">
        <v>250</v>
      </c>
      <c r="H37" s="556" t="s">
        <v>82</v>
      </c>
      <c r="I37" s="7"/>
      <c r="J37" s="15"/>
      <c r="K37" s="199"/>
      <c r="L37" s="12" t="s">
        <v>183</v>
      </c>
      <c r="M37" s="7">
        <v>307</v>
      </c>
      <c r="O37">
        <f>аудитории!AD37</f>
        <v>24</v>
      </c>
      <c r="P37">
        <f>аудитории!AE37</f>
        <v>24</v>
      </c>
      <c r="Q37">
        <f>аудитории!AF37</f>
        <v>1</v>
      </c>
    </row>
    <row r="38" spans="1:17" x14ac:dyDescent="0.2">
      <c r="A38" s="578"/>
      <c r="B38" s="16">
        <v>5</v>
      </c>
      <c r="C38" s="215"/>
      <c r="D38" s="215"/>
      <c r="E38" s="50"/>
      <c r="F38" s="16">
        <v>5</v>
      </c>
      <c r="I38" s="50"/>
      <c r="J38" s="16">
        <v>5</v>
      </c>
      <c r="K38" s="215"/>
      <c r="L38" s="215"/>
      <c r="M38" s="50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579"/>
      <c r="B39" s="176"/>
      <c r="C39" s="433"/>
      <c r="D39" s="433"/>
      <c r="E39" s="51"/>
      <c r="F39" s="165"/>
      <c r="I39" s="14"/>
      <c r="J39" s="165"/>
      <c r="K39" s="444"/>
      <c r="L39" s="215"/>
      <c r="M39" s="14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583" t="s">
        <v>3</v>
      </c>
      <c r="B40" s="568">
        <v>1</v>
      </c>
      <c r="C40" s="213"/>
      <c r="D40" s="388" t="s">
        <v>157</v>
      </c>
      <c r="E40" s="251"/>
      <c r="F40" s="608">
        <v>1</v>
      </c>
      <c r="G40" s="456"/>
      <c r="H40" s="457"/>
      <c r="I40" s="235"/>
      <c r="J40" s="608">
        <v>1</v>
      </c>
      <c r="K40" s="456"/>
      <c r="L40" s="457"/>
      <c r="M40" s="235"/>
      <c r="O40">
        <f>аудитории!AD40</f>
        <v>29</v>
      </c>
      <c r="P40">
        <f>аудитории!AE40</f>
        <v>29</v>
      </c>
      <c r="Q40">
        <f>аудитории!AF40</f>
        <v>29</v>
      </c>
    </row>
    <row r="41" spans="1:17" x14ac:dyDescent="0.2">
      <c r="A41" s="584"/>
      <c r="B41" s="569"/>
      <c r="C41" s="214"/>
      <c r="D41" s="293" t="s">
        <v>82</v>
      </c>
      <c r="E41" s="236">
        <v>311</v>
      </c>
      <c r="F41" s="609"/>
      <c r="G41" s="434"/>
      <c r="H41" s="438"/>
      <c r="I41" s="226"/>
      <c r="J41" s="609"/>
      <c r="K41" s="434"/>
      <c r="L41" s="438"/>
      <c r="M41" s="226"/>
      <c r="O41">
        <f>аудитории!AD41</f>
        <v>1</v>
      </c>
      <c r="P41">
        <f>аудитории!AE41</f>
        <v>29</v>
      </c>
      <c r="Q41">
        <f>аудитории!AF41</f>
        <v>29</v>
      </c>
    </row>
    <row r="42" spans="1:17" ht="12.75" customHeight="1" x14ac:dyDescent="0.2">
      <c r="A42" s="584"/>
      <c r="B42" s="28">
        <v>2</v>
      </c>
      <c r="C42" s="424" t="s">
        <v>160</v>
      </c>
      <c r="D42" s="425" t="s">
        <v>160</v>
      </c>
      <c r="E42" s="231"/>
      <c r="F42" s="228">
        <v>2</v>
      </c>
      <c r="G42" s="290" t="s">
        <v>181</v>
      </c>
      <c r="H42" s="527"/>
      <c r="I42" s="231"/>
      <c r="J42" s="228">
        <v>2</v>
      </c>
      <c r="K42" s="256" t="s">
        <v>148</v>
      </c>
      <c r="L42" s="218"/>
      <c r="M42" s="231"/>
      <c r="O42">
        <f>аудитории!AD42</f>
        <v>22</v>
      </c>
      <c r="P42">
        <f>аудитории!AE42</f>
        <v>22</v>
      </c>
      <c r="Q42">
        <f>аудитории!AF42</f>
        <v>22</v>
      </c>
    </row>
    <row r="43" spans="1:17" ht="13.5" customHeight="1" x14ac:dyDescent="0.2">
      <c r="A43" s="584"/>
      <c r="B43" s="28"/>
      <c r="C43" s="426"/>
      <c r="D43" s="282" t="s">
        <v>127</v>
      </c>
      <c r="E43" s="226">
        <v>311</v>
      </c>
      <c r="F43" s="228"/>
      <c r="G43" s="293" t="s">
        <v>82</v>
      </c>
      <c r="H43" s="528"/>
      <c r="I43" s="226">
        <v>310</v>
      </c>
      <c r="J43" s="228"/>
      <c r="K43" s="214"/>
      <c r="L43" s="282" t="s">
        <v>218</v>
      </c>
      <c r="M43" s="226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84"/>
      <c r="B44" s="29">
        <v>3</v>
      </c>
      <c r="C44" s="423" t="s">
        <v>103</v>
      </c>
      <c r="D44" s="307"/>
      <c r="E44" s="227"/>
      <c r="F44" s="229">
        <v>3</v>
      </c>
      <c r="G44" s="338" t="s">
        <v>201</v>
      </c>
      <c r="H44" s="290" t="s">
        <v>181</v>
      </c>
      <c r="I44" s="227">
        <v>308</v>
      </c>
      <c r="J44" s="229">
        <v>3</v>
      </c>
      <c r="K44" s="480" t="s">
        <v>170</v>
      </c>
      <c r="L44" s="310" t="s">
        <v>155</v>
      </c>
      <c r="M44" s="227"/>
      <c r="O44">
        <f>аудитории!AD44</f>
        <v>18</v>
      </c>
      <c r="P44">
        <f>аудитории!AE44</f>
        <v>1</v>
      </c>
      <c r="Q44">
        <f>аудитории!AF44</f>
        <v>18</v>
      </c>
    </row>
    <row r="45" spans="1:17" x14ac:dyDescent="0.2">
      <c r="A45" s="584"/>
      <c r="B45" s="28"/>
      <c r="C45" s="390" t="s">
        <v>250</v>
      </c>
      <c r="D45" s="282" t="s">
        <v>199</v>
      </c>
      <c r="E45" s="226">
        <v>311</v>
      </c>
      <c r="F45" s="228"/>
      <c r="G45" s="391" t="s">
        <v>202</v>
      </c>
      <c r="H45" s="293" t="s">
        <v>82</v>
      </c>
      <c r="I45" s="226">
        <v>310</v>
      </c>
      <c r="J45" s="228"/>
      <c r="K45" s="303"/>
      <c r="L45" s="287" t="s">
        <v>255</v>
      </c>
      <c r="M45" s="226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584"/>
      <c r="B46" s="29">
        <v>4</v>
      </c>
      <c r="C46" s="389" t="s">
        <v>157</v>
      </c>
      <c r="D46" s="211"/>
      <c r="E46" s="231"/>
      <c r="F46" s="229">
        <v>4</v>
      </c>
      <c r="G46" s="613" t="s">
        <v>215</v>
      </c>
      <c r="H46" s="622"/>
      <c r="I46" s="227"/>
      <c r="J46" s="229">
        <v>4</v>
      </c>
      <c r="K46" s="338" t="s">
        <v>176</v>
      </c>
      <c r="L46" s="291" t="s">
        <v>176</v>
      </c>
      <c r="M46" s="227"/>
      <c r="O46">
        <f>аудитории!AD46</f>
        <v>25</v>
      </c>
      <c r="P46">
        <f>аудитории!AE46</f>
        <v>25</v>
      </c>
      <c r="Q46">
        <f>аудитории!AF46</f>
        <v>25</v>
      </c>
    </row>
    <row r="47" spans="1:17" x14ac:dyDescent="0.2">
      <c r="A47" s="584"/>
      <c r="B47" s="28"/>
      <c r="C47" s="293" t="s">
        <v>82</v>
      </c>
      <c r="D47" s="212"/>
      <c r="E47" s="226">
        <v>311</v>
      </c>
      <c r="F47" s="228"/>
      <c r="G47" s="289" t="s">
        <v>216</v>
      </c>
      <c r="H47" s="219" t="s">
        <v>257</v>
      </c>
      <c r="I47" s="226">
        <v>310</v>
      </c>
      <c r="J47" s="228"/>
      <c r="K47" s="481"/>
      <c r="L47" s="293" t="s">
        <v>132</v>
      </c>
      <c r="M47" s="226">
        <v>307</v>
      </c>
      <c r="O47">
        <f>аудитории!AD47</f>
        <v>1</v>
      </c>
      <c r="P47">
        <f>аудитории!AE47</f>
        <v>1</v>
      </c>
      <c r="Q47">
        <f>аудитории!AF47</f>
        <v>1</v>
      </c>
    </row>
    <row r="48" spans="1:17" x14ac:dyDescent="0.2">
      <c r="A48" s="584"/>
      <c r="B48" s="29">
        <v>5</v>
      </c>
      <c r="C48" s="436"/>
      <c r="D48" s="437"/>
      <c r="E48" s="232"/>
      <c r="F48" s="229">
        <v>5</v>
      </c>
      <c r="G48" s="436"/>
      <c r="H48" s="496" t="s">
        <v>203</v>
      </c>
      <c r="I48" s="232"/>
      <c r="J48" s="229">
        <v>5</v>
      </c>
      <c r="K48" s="221"/>
      <c r="L48" s="222"/>
      <c r="M48" s="232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585"/>
      <c r="B49" s="177"/>
      <c r="C49" s="455"/>
      <c r="D49" s="458"/>
      <c r="E49" s="233"/>
      <c r="F49" s="234"/>
      <c r="G49" s="455"/>
      <c r="H49" s="382" t="s">
        <v>183</v>
      </c>
      <c r="I49" s="252">
        <v>310</v>
      </c>
      <c r="J49" s="234"/>
      <c r="K49" s="326"/>
      <c r="L49" s="327"/>
      <c r="M49" s="252"/>
      <c r="O49">
        <f>аудитории!AD49</f>
        <v>34</v>
      </c>
      <c r="P49">
        <f>аудитории!AE49</f>
        <v>1</v>
      </c>
      <c r="Q49">
        <f>аудитории!AF49</f>
        <v>34</v>
      </c>
    </row>
    <row r="50" spans="1:18" ht="12.75" customHeight="1" x14ac:dyDescent="0.2">
      <c r="A50" s="577" t="s">
        <v>4</v>
      </c>
      <c r="B50" s="570">
        <v>1</v>
      </c>
      <c r="C50" s="395" t="s">
        <v>258</v>
      </c>
      <c r="D50" s="396" t="s">
        <v>259</v>
      </c>
      <c r="E50" s="9"/>
      <c r="F50" s="635">
        <v>1</v>
      </c>
      <c r="G50" s="215"/>
      <c r="H50" s="215"/>
      <c r="I50" s="38"/>
      <c r="J50" s="570">
        <v>1</v>
      </c>
      <c r="M50" s="9"/>
      <c r="O50">
        <f>аудитории!AD50</f>
        <v>26</v>
      </c>
      <c r="P50">
        <f>аудитории!AE50</f>
        <v>26</v>
      </c>
      <c r="Q50">
        <f>аудитории!AF50</f>
        <v>26</v>
      </c>
    </row>
    <row r="51" spans="1:18" x14ac:dyDescent="0.2">
      <c r="A51" s="578"/>
      <c r="B51" s="571"/>
      <c r="C51" s="280" t="s">
        <v>251</v>
      </c>
      <c r="D51" s="13" t="s">
        <v>146</v>
      </c>
      <c r="E51" s="7">
        <v>311</v>
      </c>
      <c r="F51" s="571"/>
      <c r="G51" s="215"/>
      <c r="H51" s="215"/>
      <c r="I51" s="7"/>
      <c r="J51" s="571"/>
      <c r="K51" s="186"/>
      <c r="L51" s="128"/>
      <c r="M51" s="7"/>
      <c r="O51">
        <f>аудитории!AD51</f>
        <v>1</v>
      </c>
      <c r="P51">
        <f>аудитории!AE51</f>
        <v>26</v>
      </c>
      <c r="Q51">
        <f>аудитории!AF51</f>
        <v>26</v>
      </c>
    </row>
    <row r="52" spans="1:18" ht="12.75" customHeight="1" x14ac:dyDescent="0.2">
      <c r="A52" s="578"/>
      <c r="B52" s="15">
        <v>2</v>
      </c>
      <c r="C52" s="385" t="s">
        <v>165</v>
      </c>
      <c r="D52" s="377" t="s">
        <v>149</v>
      </c>
      <c r="E52" s="8">
        <v>311</v>
      </c>
      <c r="F52" s="15">
        <v>2</v>
      </c>
      <c r="G52" s="587" t="s">
        <v>213</v>
      </c>
      <c r="H52" s="588"/>
      <c r="I52" s="168"/>
      <c r="J52" s="16">
        <v>2</v>
      </c>
      <c r="K52" s="625" t="s">
        <v>152</v>
      </c>
      <c r="L52" s="626"/>
      <c r="M52" s="36"/>
      <c r="O52">
        <f>аудитории!AD52</f>
        <v>1</v>
      </c>
      <c r="P52">
        <f>аудитории!AE52</f>
        <v>18</v>
      </c>
      <c r="Q52">
        <f>аудитории!AF52</f>
        <v>18</v>
      </c>
    </row>
    <row r="53" spans="1:18" ht="13.5" customHeight="1" x14ac:dyDescent="0.2">
      <c r="A53" s="578"/>
      <c r="B53" s="15"/>
      <c r="C53" s="384" t="s">
        <v>166</v>
      </c>
      <c r="D53" s="195" t="s">
        <v>260</v>
      </c>
      <c r="E53" s="551">
        <v>107</v>
      </c>
      <c r="F53" s="15"/>
      <c r="G53" s="199" t="s">
        <v>214</v>
      </c>
      <c r="H53" s="12" t="s">
        <v>82</v>
      </c>
      <c r="I53" s="7">
        <v>310</v>
      </c>
      <c r="J53" s="171"/>
      <c r="K53" s="199"/>
      <c r="L53" s="11" t="s">
        <v>254</v>
      </c>
      <c r="M53" s="7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578"/>
      <c r="B54" s="16">
        <v>3</v>
      </c>
      <c r="C54" s="649" t="s">
        <v>137</v>
      </c>
      <c r="D54" s="377" t="s">
        <v>167</v>
      </c>
      <c r="E54" s="552">
        <v>107</v>
      </c>
      <c r="F54" s="16">
        <v>3</v>
      </c>
      <c r="G54" s="193" t="s">
        <v>204</v>
      </c>
      <c r="H54" s="319" t="s">
        <v>207</v>
      </c>
      <c r="I54" s="9">
        <v>308</v>
      </c>
      <c r="J54" s="15">
        <v>3</v>
      </c>
      <c r="K54" s="66" t="s">
        <v>151</v>
      </c>
      <c r="L54" s="301"/>
      <c r="M54" s="9"/>
      <c r="O54">
        <f>аудитории!AD54</f>
        <v>1</v>
      </c>
      <c r="P54">
        <f>аудитории!AE54</f>
        <v>1</v>
      </c>
      <c r="Q54">
        <f>аудитории!AF54</f>
        <v>19</v>
      </c>
    </row>
    <row r="55" spans="1:18" ht="12.75" customHeight="1" x14ac:dyDescent="0.2">
      <c r="A55" s="578"/>
      <c r="B55" s="15"/>
      <c r="C55" s="650"/>
      <c r="D55" s="13" t="s">
        <v>200</v>
      </c>
      <c r="E55" s="7">
        <v>311</v>
      </c>
      <c r="F55" s="15"/>
      <c r="G55" s="216"/>
      <c r="H55" s="13" t="s">
        <v>82</v>
      </c>
      <c r="I55" s="7">
        <v>310</v>
      </c>
      <c r="J55" s="15"/>
      <c r="K55" s="216"/>
      <c r="L55" s="11" t="s">
        <v>255</v>
      </c>
      <c r="M55" s="7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x14ac:dyDescent="0.2">
      <c r="A56" s="578"/>
      <c r="B56" s="16">
        <v>4</v>
      </c>
      <c r="C56" s="215"/>
      <c r="D56" s="215"/>
      <c r="E56" s="8"/>
      <c r="F56" s="16">
        <v>4</v>
      </c>
      <c r="G56" s="651" t="s">
        <v>206</v>
      </c>
      <c r="H56" s="352" t="s">
        <v>204</v>
      </c>
      <c r="I56" s="8">
        <v>310</v>
      </c>
      <c r="J56" s="16">
        <v>4</v>
      </c>
      <c r="K56" s="313" t="s">
        <v>177</v>
      </c>
      <c r="L56" s="198" t="s">
        <v>177</v>
      </c>
      <c r="M56" s="8"/>
      <c r="O56">
        <f>аудитории!AD56</f>
        <v>28</v>
      </c>
      <c r="P56">
        <f>аудитории!AE56</f>
        <v>1</v>
      </c>
      <c r="Q56">
        <f>аудитории!AF56</f>
        <v>28</v>
      </c>
      <c r="R56" s="566"/>
    </row>
    <row r="57" spans="1:18" ht="11.25" customHeight="1" x14ac:dyDescent="0.2">
      <c r="A57" s="578"/>
      <c r="B57" s="15"/>
      <c r="C57" s="432"/>
      <c r="D57" s="466"/>
      <c r="E57" s="7"/>
      <c r="F57" s="171"/>
      <c r="G57" s="652"/>
      <c r="H57" s="13" t="s">
        <v>183</v>
      </c>
      <c r="I57" s="7">
        <v>308</v>
      </c>
      <c r="J57" s="15"/>
      <c r="K57" s="13"/>
      <c r="L57" s="195" t="s">
        <v>255</v>
      </c>
      <c r="M57" s="7">
        <v>307</v>
      </c>
      <c r="O57">
        <f>аудитории!AD57</f>
        <v>28</v>
      </c>
      <c r="P57">
        <f>аудитории!AE57</f>
        <v>1</v>
      </c>
      <c r="Q57">
        <f>аудитории!AF57</f>
        <v>1</v>
      </c>
      <c r="R57" s="567"/>
    </row>
    <row r="58" spans="1:18" ht="12.75" customHeight="1" x14ac:dyDescent="0.2">
      <c r="A58" s="578"/>
      <c r="B58" s="17">
        <v>5</v>
      </c>
      <c r="E58" s="56"/>
      <c r="F58" s="15">
        <v>5</v>
      </c>
      <c r="G58" s="215"/>
      <c r="H58" s="215"/>
      <c r="I58" s="50"/>
      <c r="J58" s="16">
        <v>5</v>
      </c>
      <c r="M58" s="50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579"/>
      <c r="B59" s="18"/>
      <c r="C59" s="62"/>
      <c r="D59" s="187"/>
      <c r="E59" s="51"/>
      <c r="F59" s="165"/>
      <c r="G59" s="444"/>
      <c r="H59" s="433"/>
      <c r="I59" s="180"/>
      <c r="J59" s="165"/>
      <c r="K59" s="62"/>
      <c r="L59" s="187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583" t="s">
        <v>5</v>
      </c>
      <c r="B60" s="568">
        <v>1</v>
      </c>
      <c r="C60" s="594" t="s">
        <v>162</v>
      </c>
      <c r="D60" s="598"/>
      <c r="E60" s="225"/>
      <c r="F60" s="608">
        <v>1</v>
      </c>
      <c r="G60" s="213"/>
      <c r="H60" s="220"/>
      <c r="I60" s="253"/>
      <c r="J60" s="665">
        <v>1</v>
      </c>
      <c r="K60" s="392" t="s">
        <v>153</v>
      </c>
      <c r="L60" s="392" t="s">
        <v>181</v>
      </c>
      <c r="M60" s="255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x14ac:dyDescent="0.2">
      <c r="A61" s="584"/>
      <c r="B61" s="569"/>
      <c r="C61" s="223"/>
      <c r="D61" s="282" t="s">
        <v>82</v>
      </c>
      <c r="E61" s="226">
        <v>311</v>
      </c>
      <c r="F61" s="609"/>
      <c r="G61" s="214"/>
      <c r="H61" s="212"/>
      <c r="I61" s="226"/>
      <c r="J61" s="609"/>
      <c r="K61" s="370"/>
      <c r="L61" s="293" t="s">
        <v>132</v>
      </c>
      <c r="M61" s="226">
        <v>307</v>
      </c>
      <c r="O61">
        <f>аудитории!AD61</f>
        <v>1</v>
      </c>
      <c r="P61">
        <f>аудитории!AE61</f>
        <v>24</v>
      </c>
      <c r="Q61">
        <f>аудитории!AF61</f>
        <v>1</v>
      </c>
    </row>
    <row r="62" spans="1:18" ht="12.75" customHeight="1" x14ac:dyDescent="0.2">
      <c r="A62" s="584"/>
      <c r="B62" s="28">
        <v>2</v>
      </c>
      <c r="C62" s="610" t="s">
        <v>14</v>
      </c>
      <c r="D62" s="611"/>
      <c r="E62" s="231"/>
      <c r="F62" s="228">
        <v>2</v>
      </c>
      <c r="G62" s="558" t="s">
        <v>165</v>
      </c>
      <c r="H62" s="559" t="s">
        <v>211</v>
      </c>
      <c r="I62" s="231">
        <v>212</v>
      </c>
      <c r="J62" s="228">
        <v>2</v>
      </c>
      <c r="K62" s="663" t="s">
        <v>173</v>
      </c>
      <c r="L62" s="664"/>
      <c r="M62" s="253"/>
      <c r="O62">
        <f>аудитории!AD62</f>
        <v>21</v>
      </c>
      <c r="P62">
        <f>аудитории!AE62</f>
        <v>1</v>
      </c>
      <c r="Q62">
        <f>аудитории!AF62</f>
        <v>21</v>
      </c>
    </row>
    <row r="63" spans="1:18" x14ac:dyDescent="0.2">
      <c r="A63" s="584"/>
      <c r="B63" s="28"/>
      <c r="C63" s="223"/>
      <c r="D63" s="282" t="s">
        <v>189</v>
      </c>
      <c r="E63" s="231" t="s">
        <v>9</v>
      </c>
      <c r="F63" s="228"/>
      <c r="G63" s="560" t="s">
        <v>298</v>
      </c>
      <c r="H63" s="561" t="s">
        <v>82</v>
      </c>
      <c r="I63" s="226">
        <v>310</v>
      </c>
      <c r="J63" s="228"/>
      <c r="K63" s="391"/>
      <c r="L63" s="219" t="s">
        <v>255</v>
      </c>
      <c r="M63" s="226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584"/>
      <c r="B64" s="29">
        <v>3</v>
      </c>
      <c r="C64" s="430" t="s">
        <v>161</v>
      </c>
      <c r="D64" s="431"/>
      <c r="E64" s="227"/>
      <c r="F64" s="229">
        <v>3</v>
      </c>
      <c r="G64" s="562" t="s">
        <v>209</v>
      </c>
      <c r="H64" s="563" t="s">
        <v>167</v>
      </c>
      <c r="I64" s="231">
        <v>310</v>
      </c>
      <c r="J64" s="229">
        <v>3</v>
      </c>
      <c r="K64" s="217"/>
      <c r="L64" s="218"/>
      <c r="M64" s="237"/>
      <c r="O64">
        <f>аудитории!AD64</f>
        <v>28</v>
      </c>
      <c r="P64">
        <f>аудитории!AE64</f>
        <v>1</v>
      </c>
      <c r="Q64">
        <f>аудитории!AF64</f>
        <v>28</v>
      </c>
    </row>
    <row r="65" spans="1:17" ht="13.5" thickBot="1" x14ac:dyDescent="0.25">
      <c r="A65" s="585"/>
      <c r="B65" s="31"/>
      <c r="C65" s="402" t="s">
        <v>250</v>
      </c>
      <c r="D65" s="398" t="s">
        <v>132</v>
      </c>
      <c r="E65" s="252">
        <v>311</v>
      </c>
      <c r="F65" s="254"/>
      <c r="G65" s="564" t="s">
        <v>210</v>
      </c>
      <c r="H65" s="565" t="s">
        <v>200</v>
      </c>
      <c r="I65" s="252">
        <v>212</v>
      </c>
      <c r="J65" s="254"/>
      <c r="K65" s="326"/>
      <c r="L65" s="327"/>
      <c r="M65" s="252"/>
      <c r="O65">
        <f>аудитории!AD65</f>
        <v>1</v>
      </c>
      <c r="P65">
        <f>аудитории!AE65</f>
        <v>1</v>
      </c>
      <c r="Q65">
        <f>аудитории!AF65</f>
        <v>28</v>
      </c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4">
    <mergeCell ref="A6:L6"/>
    <mergeCell ref="K7:M7"/>
    <mergeCell ref="B7:I7"/>
    <mergeCell ref="K34:L34"/>
    <mergeCell ref="K62:L62"/>
    <mergeCell ref="J40:J41"/>
    <mergeCell ref="K12:L12"/>
    <mergeCell ref="J50:J51"/>
    <mergeCell ref="J60:J61"/>
    <mergeCell ref="K24:L24"/>
    <mergeCell ref="K52:L52"/>
    <mergeCell ref="F20:F21"/>
    <mergeCell ref="G16:H16"/>
    <mergeCell ref="K14:L14"/>
    <mergeCell ref="C32:D32"/>
    <mergeCell ref="G26:H26"/>
    <mergeCell ref="K22:K23"/>
    <mergeCell ref="R56:R57"/>
    <mergeCell ref="F40:F41"/>
    <mergeCell ref="C9:D9"/>
    <mergeCell ref="G9:H9"/>
    <mergeCell ref="J10:J11"/>
    <mergeCell ref="K9:L9"/>
    <mergeCell ref="J30:J31"/>
    <mergeCell ref="F10:F11"/>
    <mergeCell ref="J20:J21"/>
    <mergeCell ref="F30:F31"/>
    <mergeCell ref="G46:H46"/>
    <mergeCell ref="G14:H14"/>
    <mergeCell ref="G24:H24"/>
    <mergeCell ref="C34:D34"/>
    <mergeCell ref="C16:D16"/>
    <mergeCell ref="A10:A19"/>
    <mergeCell ref="A30:A39"/>
    <mergeCell ref="B30:B31"/>
    <mergeCell ref="B50:B51"/>
    <mergeCell ref="B40:B41"/>
    <mergeCell ref="B10:B11"/>
    <mergeCell ref="G36:H36"/>
    <mergeCell ref="G34:H34"/>
    <mergeCell ref="A60:A65"/>
    <mergeCell ref="A20:A29"/>
    <mergeCell ref="B20:B21"/>
    <mergeCell ref="A40:A49"/>
    <mergeCell ref="C60:D60"/>
    <mergeCell ref="A50:A59"/>
    <mergeCell ref="B60:B61"/>
    <mergeCell ref="C20:D20"/>
    <mergeCell ref="F60:F61"/>
    <mergeCell ref="F50:F51"/>
    <mergeCell ref="C62:D62"/>
    <mergeCell ref="G52:H52"/>
    <mergeCell ref="C54:C55"/>
    <mergeCell ref="G56:G57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 M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 M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 M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 M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 M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 M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55" zoomScale="115" zoomScaleNormal="85" zoomScaleSheetLayoutView="140" workbookViewId="0">
      <selection activeCell="E61" sqref="E61:E62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101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79" t="s">
        <v>272</v>
      </c>
      <c r="B5" s="679"/>
      <c r="C5" s="679"/>
      <c r="D5" s="679"/>
      <c r="E5" s="679"/>
      <c r="F5" s="679"/>
      <c r="G5" s="679"/>
      <c r="H5" s="679"/>
      <c r="I5" s="679"/>
      <c r="K5" s="2"/>
      <c r="L5" s="1" t="s">
        <v>102</v>
      </c>
    </row>
    <row r="6" spans="1:17" ht="34.5" customHeight="1" x14ac:dyDescent="0.2">
      <c r="A6" s="599" t="s">
        <v>188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</row>
    <row r="7" spans="1:17" ht="18.75" customHeight="1" x14ac:dyDescent="0.2">
      <c r="A7" s="576" t="s">
        <v>88</v>
      </c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76"/>
    </row>
    <row r="8" spans="1:17" ht="18" customHeight="1" thickBot="1" x14ac:dyDescent="0.25"/>
    <row r="9" spans="1:17" ht="15.75" customHeight="1" thickBot="1" x14ac:dyDescent="0.25">
      <c r="A9" s="39"/>
      <c r="B9" s="182"/>
      <c r="C9" s="604" t="s">
        <v>96</v>
      </c>
      <c r="D9" s="605"/>
      <c r="E9" s="183" t="s">
        <v>91</v>
      </c>
      <c r="F9" s="184"/>
      <c r="G9" s="604" t="s">
        <v>97</v>
      </c>
      <c r="H9" s="607"/>
      <c r="I9" s="183" t="s">
        <v>91</v>
      </c>
      <c r="J9" s="182"/>
      <c r="K9" s="604" t="s">
        <v>121</v>
      </c>
      <c r="L9" s="605"/>
      <c r="M9" s="183" t="s">
        <v>91</v>
      </c>
    </row>
    <row r="10" spans="1:17" ht="12.75" customHeight="1" x14ac:dyDescent="0.2">
      <c r="A10" s="580" t="s">
        <v>0</v>
      </c>
      <c r="B10" s="680">
        <v>1</v>
      </c>
      <c r="C10" s="213"/>
      <c r="D10" s="220"/>
      <c r="E10" s="33"/>
      <c r="F10" s="568">
        <v>1</v>
      </c>
      <c r="G10" s="268"/>
      <c r="H10" s="269"/>
      <c r="I10" s="33"/>
      <c r="J10" s="568">
        <v>1</v>
      </c>
      <c r="K10" s="213"/>
      <c r="L10" s="220"/>
      <c r="M10" s="30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581"/>
      <c r="B11" s="681"/>
      <c r="C11" s="391" t="s">
        <v>271</v>
      </c>
      <c r="D11" s="222"/>
      <c r="E11" s="21">
        <v>304</v>
      </c>
      <c r="F11" s="682"/>
      <c r="G11" s="391"/>
      <c r="H11" s="244"/>
      <c r="I11" s="21"/>
      <c r="J11" s="682"/>
      <c r="K11" s="391" t="s">
        <v>271</v>
      </c>
      <c r="L11" s="222"/>
      <c r="M11" s="21">
        <v>302</v>
      </c>
      <c r="O11">
        <f>аудитории!AG11</f>
        <v>1</v>
      </c>
      <c r="P11">
        <f>аудитории!AH11</f>
        <v>24</v>
      </c>
      <c r="Q11">
        <f>аудитории!AI11</f>
        <v>1</v>
      </c>
    </row>
    <row r="12" spans="1:17" ht="14.25" customHeight="1" x14ac:dyDescent="0.2">
      <c r="A12" s="581"/>
      <c r="B12" s="58">
        <v>2</v>
      </c>
      <c r="C12" s="314" t="s">
        <v>10</v>
      </c>
      <c r="D12" s="315"/>
      <c r="E12" s="227"/>
      <c r="F12" s="229">
        <v>2</v>
      </c>
      <c r="G12" s="610"/>
      <c r="H12" s="684"/>
      <c r="I12" s="227"/>
      <c r="J12" s="229">
        <v>2</v>
      </c>
      <c r="K12" s="610" t="s">
        <v>28</v>
      </c>
      <c r="L12" s="611"/>
      <c r="M12" s="30"/>
      <c r="O12">
        <f>аудитории!AG12</f>
        <v>21</v>
      </c>
      <c r="P12">
        <f>аудитории!AH12</f>
        <v>21</v>
      </c>
      <c r="Q12">
        <f>аудитории!AI12</f>
        <v>21</v>
      </c>
    </row>
    <row r="13" spans="1:17" ht="11.25" customHeight="1" x14ac:dyDescent="0.2">
      <c r="A13" s="581"/>
      <c r="B13" s="58"/>
      <c r="C13" s="214"/>
      <c r="D13" s="219" t="s">
        <v>274</v>
      </c>
      <c r="E13" s="226">
        <v>304</v>
      </c>
      <c r="F13" s="228"/>
      <c r="G13" s="391"/>
      <c r="H13" s="219"/>
      <c r="I13" s="226"/>
      <c r="J13" s="228"/>
      <c r="K13" s="214"/>
      <c r="L13" s="282" t="s">
        <v>83</v>
      </c>
      <c r="M13" s="21">
        <v>302</v>
      </c>
      <c r="O13">
        <f>аудитории!AG13</f>
        <v>1</v>
      </c>
      <c r="P13">
        <f>аудитории!AH13</f>
        <v>21</v>
      </c>
      <c r="Q13">
        <f>аудитории!AI13</f>
        <v>1</v>
      </c>
    </row>
    <row r="14" spans="1:17" ht="12.75" customHeight="1" x14ac:dyDescent="0.2">
      <c r="A14" s="581"/>
      <c r="B14" s="63">
        <v>3</v>
      </c>
      <c r="C14" s="338" t="s">
        <v>41</v>
      </c>
      <c r="D14" s="222"/>
      <c r="E14" s="258"/>
      <c r="F14" s="229">
        <v>3</v>
      </c>
      <c r="G14" s="190"/>
      <c r="H14" s="207"/>
      <c r="I14" s="231"/>
      <c r="J14" s="229">
        <v>3</v>
      </c>
      <c r="K14" s="482" t="s">
        <v>57</v>
      </c>
      <c r="L14" s="685" t="s">
        <v>275</v>
      </c>
      <c r="M14" s="20">
        <v>301</v>
      </c>
      <c r="O14">
        <f>аудитории!AG14</f>
        <v>18</v>
      </c>
      <c r="P14">
        <f>аудитории!AH14</f>
        <v>18</v>
      </c>
      <c r="Q14">
        <f>аудитории!AI14</f>
        <v>1</v>
      </c>
    </row>
    <row r="15" spans="1:17" x14ac:dyDescent="0.2">
      <c r="A15" s="581"/>
      <c r="B15" s="58"/>
      <c r="C15" s="214"/>
      <c r="D15" s="219" t="s">
        <v>245</v>
      </c>
      <c r="E15" s="226" t="s">
        <v>106</v>
      </c>
      <c r="F15" s="228"/>
      <c r="G15" s="196"/>
      <c r="H15" s="191"/>
      <c r="I15" s="226"/>
      <c r="J15" s="228"/>
      <c r="K15" s="483" t="s">
        <v>56</v>
      </c>
      <c r="L15" s="686"/>
      <c r="M15" s="21">
        <v>302</v>
      </c>
      <c r="O15">
        <f>аудитории!AG15</f>
        <v>1</v>
      </c>
      <c r="P15">
        <f>аудитории!AH15</f>
        <v>18</v>
      </c>
      <c r="Q15">
        <f>аудитории!AI15</f>
        <v>1</v>
      </c>
    </row>
    <row r="16" spans="1:17" ht="12.75" customHeight="1" x14ac:dyDescent="0.2">
      <c r="A16" s="581"/>
      <c r="B16" s="63">
        <v>4</v>
      </c>
      <c r="C16" s="338" t="s">
        <v>25</v>
      </c>
      <c r="D16" s="410"/>
      <c r="E16" s="227"/>
      <c r="F16" s="229">
        <v>4</v>
      </c>
      <c r="G16" s="306"/>
      <c r="H16" s="399"/>
      <c r="I16" s="258"/>
      <c r="J16" s="229">
        <v>4</v>
      </c>
      <c r="K16" s="653" t="s">
        <v>26</v>
      </c>
      <c r="L16" s="381" t="s">
        <v>57</v>
      </c>
      <c r="M16" s="24">
        <v>302</v>
      </c>
      <c r="O16">
        <f>аудитории!AG16</f>
        <v>22</v>
      </c>
      <c r="P16">
        <f>аудитории!AH16</f>
        <v>22</v>
      </c>
      <c r="Q16">
        <f>аудитории!AI16</f>
        <v>1</v>
      </c>
    </row>
    <row r="17" spans="1:17" x14ac:dyDescent="0.2">
      <c r="A17" s="581"/>
      <c r="B17" s="58"/>
      <c r="C17" s="214"/>
      <c r="D17" s="282" t="s">
        <v>83</v>
      </c>
      <c r="E17" s="226">
        <v>304</v>
      </c>
      <c r="F17" s="238"/>
      <c r="G17" s="223"/>
      <c r="H17" s="282"/>
      <c r="I17" s="226"/>
      <c r="J17" s="238"/>
      <c r="K17" s="654"/>
      <c r="L17" s="484" t="s">
        <v>276</v>
      </c>
      <c r="M17" s="21">
        <v>301</v>
      </c>
      <c r="O17">
        <f>аудитории!AG17</f>
        <v>1</v>
      </c>
      <c r="P17">
        <f>аудитории!AH17</f>
        <v>22</v>
      </c>
      <c r="Q17">
        <f>аудитории!AI17</f>
        <v>1</v>
      </c>
    </row>
    <row r="18" spans="1:17" x14ac:dyDescent="0.2">
      <c r="A18" s="581"/>
      <c r="B18" s="63">
        <v>5</v>
      </c>
      <c r="C18" s="217"/>
      <c r="D18" s="218"/>
      <c r="E18" s="30"/>
      <c r="F18" s="28">
        <v>5</v>
      </c>
      <c r="G18" s="265"/>
      <c r="H18" s="265"/>
      <c r="I18" s="30"/>
      <c r="J18" s="28">
        <v>5</v>
      </c>
      <c r="K18" s="439"/>
      <c r="L18" s="440"/>
      <c r="M18" s="40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582"/>
      <c r="B19" s="129"/>
      <c r="C19" s="326"/>
      <c r="D19" s="327"/>
      <c r="E19" s="43"/>
      <c r="F19" s="173"/>
      <c r="G19" s="263"/>
      <c r="H19" s="264"/>
      <c r="I19" s="41"/>
      <c r="J19" s="173"/>
      <c r="K19" s="441"/>
      <c r="L19" s="442"/>
      <c r="M19" s="43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577" t="s">
        <v>1</v>
      </c>
      <c r="B20" s="570">
        <v>1</v>
      </c>
      <c r="C20" s="189" t="s">
        <v>252</v>
      </c>
      <c r="D20" s="70" t="s">
        <v>253</v>
      </c>
      <c r="E20" s="8">
        <v>208</v>
      </c>
      <c r="F20" s="570">
        <v>1</v>
      </c>
      <c r="G20" s="586"/>
      <c r="H20" s="575"/>
      <c r="I20" s="38"/>
      <c r="J20" s="570">
        <v>1</v>
      </c>
      <c r="M20" s="38"/>
      <c r="O20">
        <f>аудитории!AG20</f>
        <v>1</v>
      </c>
      <c r="P20">
        <f>аудитории!AH20</f>
        <v>28</v>
      </c>
      <c r="Q20">
        <f>аудитории!AI20</f>
        <v>28</v>
      </c>
    </row>
    <row r="21" spans="1:17" x14ac:dyDescent="0.2">
      <c r="A21" s="578"/>
      <c r="B21" s="571"/>
      <c r="C21" s="280" t="s">
        <v>29</v>
      </c>
      <c r="D21" s="13" t="s">
        <v>146</v>
      </c>
      <c r="E21" s="7">
        <v>304</v>
      </c>
      <c r="F21" s="571"/>
      <c r="G21" s="216"/>
      <c r="H21" s="12"/>
      <c r="I21" s="7"/>
      <c r="J21" s="571"/>
      <c r="K21" s="186"/>
      <c r="L21" s="128"/>
      <c r="M21" s="7"/>
      <c r="O21">
        <f>аудитории!AG21</f>
        <v>1</v>
      </c>
      <c r="P21">
        <f>аудитории!AH21</f>
        <v>28</v>
      </c>
      <c r="Q21">
        <f>аудитории!AI21</f>
        <v>28</v>
      </c>
    </row>
    <row r="22" spans="1:17" ht="12.75" customHeight="1" x14ac:dyDescent="0.2">
      <c r="A22" s="578"/>
      <c r="B22" s="675">
        <v>2</v>
      </c>
      <c r="C22" s="366" t="s">
        <v>40</v>
      </c>
      <c r="D22" s="485"/>
      <c r="E22" s="8"/>
      <c r="F22" s="15">
        <v>2</v>
      </c>
      <c r="G22" s="689"/>
      <c r="H22" s="198"/>
      <c r="I22" s="9"/>
      <c r="J22" s="15">
        <v>2</v>
      </c>
      <c r="K22" s="523" t="s">
        <v>72</v>
      </c>
      <c r="L22" s="198" t="s">
        <v>178</v>
      </c>
      <c r="M22" s="9">
        <v>302</v>
      </c>
      <c r="O22">
        <f>аудитории!AG22</f>
        <v>17</v>
      </c>
      <c r="P22">
        <f>аудитории!AH22</f>
        <v>17</v>
      </c>
      <c r="Q22">
        <f>аудитории!AI22</f>
        <v>1</v>
      </c>
    </row>
    <row r="23" spans="1:17" ht="14.25" customHeight="1" x14ac:dyDescent="0.2">
      <c r="A23" s="578"/>
      <c r="B23" s="571"/>
      <c r="C23" s="216"/>
      <c r="D23" s="11" t="s">
        <v>229</v>
      </c>
      <c r="E23" s="6">
        <v>304</v>
      </c>
      <c r="F23" s="15"/>
      <c r="G23" s="639"/>
      <c r="H23" s="13"/>
      <c r="I23" s="7"/>
      <c r="J23" s="15"/>
      <c r="K23" s="524"/>
      <c r="L23" s="13" t="s">
        <v>83</v>
      </c>
      <c r="M23" s="7">
        <v>301</v>
      </c>
      <c r="O23">
        <f>аудитории!AG23</f>
        <v>1</v>
      </c>
      <c r="P23">
        <f>аудитории!AH23</f>
        <v>17</v>
      </c>
      <c r="Q23">
        <f>аудитории!AI23</f>
        <v>1</v>
      </c>
    </row>
    <row r="24" spans="1:17" ht="12.75" customHeight="1" x14ac:dyDescent="0.2">
      <c r="A24" s="578"/>
      <c r="B24" s="675">
        <v>3</v>
      </c>
      <c r="C24" s="189" t="s">
        <v>58</v>
      </c>
      <c r="D24" s="485"/>
      <c r="E24" s="5"/>
      <c r="F24" s="16">
        <v>3</v>
      </c>
      <c r="G24" s="198"/>
      <c r="H24" s="690"/>
      <c r="I24" s="8"/>
      <c r="J24" s="16">
        <v>3</v>
      </c>
      <c r="K24" s="198" t="s">
        <v>178</v>
      </c>
      <c r="L24" s="313" t="s">
        <v>72</v>
      </c>
      <c r="M24" s="9">
        <v>301</v>
      </c>
      <c r="O24">
        <f>аудитории!AG24</f>
        <v>19</v>
      </c>
      <c r="P24">
        <f>аудитории!AH24</f>
        <v>19</v>
      </c>
      <c r="Q24">
        <f>аудитории!AI24</f>
        <v>1</v>
      </c>
    </row>
    <row r="25" spans="1:17" ht="15.75" customHeight="1" x14ac:dyDescent="0.2">
      <c r="A25" s="578"/>
      <c r="B25" s="571"/>
      <c r="C25" s="486"/>
      <c r="D25" s="11" t="s">
        <v>278</v>
      </c>
      <c r="E25" s="4">
        <v>304</v>
      </c>
      <c r="F25" s="15"/>
      <c r="G25" s="13"/>
      <c r="H25" s="691"/>
      <c r="I25" s="7"/>
      <c r="J25" s="15"/>
      <c r="K25" s="13"/>
      <c r="L25" s="195" t="s">
        <v>280</v>
      </c>
      <c r="M25" s="405">
        <v>302</v>
      </c>
      <c r="O25">
        <f>аудитории!AG25</f>
        <v>1</v>
      </c>
      <c r="P25">
        <f>аудитории!AH25</f>
        <v>19</v>
      </c>
      <c r="Q25">
        <f>аудитории!AI25</f>
        <v>1</v>
      </c>
    </row>
    <row r="26" spans="1:17" ht="15" customHeight="1" x14ac:dyDescent="0.2">
      <c r="A26" s="578"/>
      <c r="B26" s="675">
        <v>4</v>
      </c>
      <c r="E26" s="5"/>
      <c r="F26" s="16">
        <v>4</v>
      </c>
      <c r="G26" s="240"/>
      <c r="H26" s="240"/>
      <c r="I26" s="8"/>
      <c r="J26" s="16">
        <v>4</v>
      </c>
      <c r="K26" s="366" t="s">
        <v>13</v>
      </c>
      <c r="L26" s="301"/>
      <c r="M26" s="8"/>
      <c r="O26">
        <f>аудитории!AG26</f>
        <v>26</v>
      </c>
      <c r="P26">
        <f>аудитории!AH26</f>
        <v>26</v>
      </c>
      <c r="Q26">
        <f>аудитории!AI26</f>
        <v>26</v>
      </c>
    </row>
    <row r="27" spans="1:17" ht="16.5" customHeight="1" x14ac:dyDescent="0.2">
      <c r="A27" s="578"/>
      <c r="B27" s="571"/>
      <c r="C27" s="186"/>
      <c r="D27" s="128"/>
      <c r="E27" s="4"/>
      <c r="F27" s="15"/>
      <c r="G27" s="239"/>
      <c r="H27" s="250"/>
      <c r="I27" s="7"/>
      <c r="J27" s="15"/>
      <c r="K27" s="216"/>
      <c r="L27" s="11" t="s">
        <v>263</v>
      </c>
      <c r="M27" s="405">
        <v>302</v>
      </c>
      <c r="O27">
        <f>аудитории!AG27</f>
        <v>26</v>
      </c>
      <c r="P27">
        <f>аудитории!AH27</f>
        <v>26</v>
      </c>
      <c r="Q27">
        <f>аудитории!AI27</f>
        <v>1</v>
      </c>
    </row>
    <row r="28" spans="1:17" x14ac:dyDescent="0.2">
      <c r="A28" s="578"/>
      <c r="B28" s="675">
        <v>5</v>
      </c>
      <c r="C28" s="215"/>
      <c r="D28" s="215"/>
      <c r="E28" s="46"/>
      <c r="F28" s="16">
        <v>5</v>
      </c>
      <c r="G28" s="240"/>
      <c r="H28" s="240"/>
      <c r="I28" s="46"/>
      <c r="J28" s="16">
        <v>5</v>
      </c>
      <c r="K28" s="587" t="s">
        <v>27</v>
      </c>
      <c r="L28" s="588"/>
      <c r="M28" s="46"/>
      <c r="O28">
        <f>аудитории!AG28</f>
        <v>31</v>
      </c>
      <c r="P28">
        <f>аудитории!AH28</f>
        <v>31</v>
      </c>
      <c r="Q28">
        <f>аудитории!AI28</f>
        <v>31</v>
      </c>
    </row>
    <row r="29" spans="1:17" ht="13.5" thickBot="1" x14ac:dyDescent="0.25">
      <c r="A29" s="579"/>
      <c r="B29" s="676"/>
      <c r="C29" s="444"/>
      <c r="D29" s="445"/>
      <c r="E29" s="47"/>
      <c r="F29" s="174"/>
      <c r="G29" s="247"/>
      <c r="H29" s="248"/>
      <c r="I29" s="47"/>
      <c r="J29" s="174"/>
      <c r="K29" s="403"/>
      <c r="L29" s="487" t="s">
        <v>279</v>
      </c>
      <c r="M29" s="47">
        <v>302</v>
      </c>
      <c r="O29">
        <f>аудитории!AG29</f>
        <v>31</v>
      </c>
      <c r="P29">
        <f>аудитории!AH29</f>
        <v>31</v>
      </c>
      <c r="Q29">
        <f>аудитории!AI29</f>
        <v>1</v>
      </c>
    </row>
    <row r="30" spans="1:17" ht="12.75" customHeight="1" x14ac:dyDescent="0.2">
      <c r="A30" s="580" t="s">
        <v>2</v>
      </c>
      <c r="B30" s="568">
        <v>1</v>
      </c>
      <c r="C30" s="213"/>
      <c r="D30" s="220"/>
      <c r="E30" s="225"/>
      <c r="F30" s="608">
        <v>1</v>
      </c>
      <c r="G30" s="281"/>
      <c r="H30" s="408"/>
      <c r="I30" s="225"/>
      <c r="J30" s="608">
        <v>1</v>
      </c>
      <c r="K30" s="211"/>
      <c r="L30" s="211"/>
      <c r="M30" s="20"/>
      <c r="O30">
        <f>аудитории!AG30</f>
        <v>26</v>
      </c>
      <c r="P30">
        <f>аудитории!AH30</f>
        <v>26</v>
      </c>
      <c r="Q30">
        <f>аудитории!AI30</f>
        <v>26</v>
      </c>
    </row>
    <row r="31" spans="1:17" x14ac:dyDescent="0.2">
      <c r="A31" s="581"/>
      <c r="B31" s="569"/>
      <c r="C31" s="214"/>
      <c r="D31" s="212"/>
      <c r="E31" s="226"/>
      <c r="F31" s="609"/>
      <c r="G31" s="371"/>
      <c r="H31" s="293"/>
      <c r="I31" s="226"/>
      <c r="J31" s="609"/>
      <c r="K31" s="211"/>
      <c r="L31" s="211"/>
      <c r="M31" s="21"/>
      <c r="O31">
        <f>аудитории!AG31</f>
        <v>26</v>
      </c>
      <c r="P31">
        <f>аудитории!AH31</f>
        <v>26</v>
      </c>
      <c r="Q31">
        <f>аудитории!AI31</f>
        <v>26</v>
      </c>
    </row>
    <row r="32" spans="1:17" ht="12.75" customHeight="1" x14ac:dyDescent="0.2">
      <c r="A32" s="581"/>
      <c r="B32" s="669">
        <v>2</v>
      </c>
      <c r="C32" s="338" t="s">
        <v>36</v>
      </c>
      <c r="D32" s="410"/>
      <c r="E32" s="227"/>
      <c r="F32" s="228">
        <v>2</v>
      </c>
      <c r="G32" s="640"/>
      <c r="H32" s="614"/>
      <c r="I32" s="227"/>
      <c r="J32" s="228">
        <v>2</v>
      </c>
      <c r="K32" s="490" t="s">
        <v>59</v>
      </c>
      <c r="L32" s="529" t="s">
        <v>294</v>
      </c>
      <c r="M32" s="20">
        <v>302</v>
      </c>
      <c r="O32">
        <f>аудитории!AG32</f>
        <v>18</v>
      </c>
      <c r="P32">
        <f>аудитории!AH32</f>
        <v>18</v>
      </c>
      <c r="Q32">
        <f>аудитории!AI32</f>
        <v>1</v>
      </c>
    </row>
    <row r="33" spans="1:17" x14ac:dyDescent="0.2">
      <c r="A33" s="581"/>
      <c r="B33" s="569"/>
      <c r="C33" s="223"/>
      <c r="D33" s="282" t="s">
        <v>127</v>
      </c>
      <c r="E33" s="226">
        <v>304</v>
      </c>
      <c r="F33" s="228"/>
      <c r="G33" s="223"/>
      <c r="H33" s="219"/>
      <c r="I33" s="226"/>
      <c r="J33" s="228"/>
      <c r="K33" s="492"/>
      <c r="L33" s="530" t="s">
        <v>20</v>
      </c>
      <c r="M33" s="21" t="s">
        <v>124</v>
      </c>
      <c r="O33">
        <f>аудитории!AG33</f>
        <v>1</v>
      </c>
      <c r="P33">
        <f>аудитории!AH33</f>
        <v>18</v>
      </c>
      <c r="Q33">
        <f>аудитории!AI33</f>
        <v>1</v>
      </c>
    </row>
    <row r="34" spans="1:17" ht="12.75" customHeight="1" x14ac:dyDescent="0.2">
      <c r="A34" s="581"/>
      <c r="B34" s="669">
        <v>3</v>
      </c>
      <c r="C34" s="490" t="s">
        <v>54</v>
      </c>
      <c r="D34" s="547" t="s">
        <v>67</v>
      </c>
      <c r="E34" s="227">
        <v>301</v>
      </c>
      <c r="F34" s="229">
        <v>3</v>
      </c>
      <c r="G34" s="383"/>
      <c r="H34" s="407"/>
      <c r="I34" s="231"/>
      <c r="J34" s="229">
        <v>3</v>
      </c>
      <c r="K34" s="531" t="s">
        <v>294</v>
      </c>
      <c r="L34" s="359" t="s">
        <v>59</v>
      </c>
      <c r="M34" s="24" t="s">
        <v>124</v>
      </c>
      <c r="O34">
        <f>аудитории!AG34</f>
        <v>1</v>
      </c>
      <c r="P34">
        <f>аудитории!AH34</f>
        <v>22</v>
      </c>
      <c r="Q34">
        <f>аудитории!AI34</f>
        <v>1</v>
      </c>
    </row>
    <row r="35" spans="1:17" x14ac:dyDescent="0.2">
      <c r="A35" s="581"/>
      <c r="B35" s="569"/>
      <c r="C35" s="370"/>
      <c r="D35" s="537" t="s">
        <v>295</v>
      </c>
      <c r="E35" s="226">
        <v>304</v>
      </c>
      <c r="F35" s="228"/>
      <c r="G35" s="223"/>
      <c r="H35" s="219"/>
      <c r="I35" s="226"/>
      <c r="J35" s="228"/>
      <c r="K35" s="532"/>
      <c r="L35" s="287" t="s">
        <v>279</v>
      </c>
      <c r="M35" s="21">
        <v>302</v>
      </c>
      <c r="O35">
        <f>аудитории!AG35</f>
        <v>1</v>
      </c>
      <c r="P35">
        <f>аудитории!AH35</f>
        <v>22</v>
      </c>
      <c r="Q35">
        <f>аудитории!AI35</f>
        <v>1</v>
      </c>
    </row>
    <row r="36" spans="1:17" ht="12.75" customHeight="1" x14ac:dyDescent="0.2">
      <c r="A36" s="581"/>
      <c r="B36" s="669">
        <v>4</v>
      </c>
      <c r="C36" s="545" t="s">
        <v>66</v>
      </c>
      <c r="D36" s="359" t="s">
        <v>55</v>
      </c>
      <c r="E36" s="231">
        <v>304</v>
      </c>
      <c r="F36" s="229">
        <v>4</v>
      </c>
      <c r="G36" s="217"/>
      <c r="H36" s="218"/>
      <c r="I36" s="227"/>
      <c r="J36" s="229">
        <v>4</v>
      </c>
      <c r="K36" s="610" t="s">
        <v>24</v>
      </c>
      <c r="L36" s="611"/>
      <c r="M36" s="40"/>
      <c r="O36">
        <f>аудитории!AG36</f>
        <v>1</v>
      </c>
      <c r="P36">
        <f>аудитории!AH36</f>
        <v>24</v>
      </c>
      <c r="Q36">
        <f>аудитории!AI36</f>
        <v>24</v>
      </c>
    </row>
    <row r="37" spans="1:17" x14ac:dyDescent="0.2">
      <c r="A37" s="581"/>
      <c r="B37" s="569"/>
      <c r="C37" s="546" t="s">
        <v>65</v>
      </c>
      <c r="D37" s="287" t="s">
        <v>226</v>
      </c>
      <c r="E37" s="226">
        <v>301</v>
      </c>
      <c r="F37" s="238"/>
      <c r="G37" s="214"/>
      <c r="H37" s="212"/>
      <c r="I37" s="226"/>
      <c r="J37" s="238"/>
      <c r="K37" s="223"/>
      <c r="L37" s="219" t="s">
        <v>280</v>
      </c>
      <c r="M37" s="21">
        <v>302</v>
      </c>
      <c r="O37">
        <f>аудитории!AG37</f>
        <v>1</v>
      </c>
      <c r="P37">
        <f>аудитории!AH37</f>
        <v>24</v>
      </c>
      <c r="Q37">
        <f>аудитории!AI37</f>
        <v>1</v>
      </c>
    </row>
    <row r="38" spans="1:17" x14ac:dyDescent="0.2">
      <c r="A38" s="581"/>
      <c r="B38" s="669">
        <v>5</v>
      </c>
      <c r="C38" s="462"/>
      <c r="D38" s="451"/>
      <c r="E38" s="253"/>
      <c r="F38" s="228">
        <v>5</v>
      </c>
      <c r="G38" s="242"/>
      <c r="H38" s="242"/>
      <c r="I38" s="231"/>
      <c r="J38" s="228">
        <v>5</v>
      </c>
      <c r="K38" s="462"/>
      <c r="L38" s="452"/>
      <c r="M38" s="30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582"/>
      <c r="B39" s="683"/>
      <c r="C39" s="455"/>
      <c r="D39" s="463"/>
      <c r="E39" s="249"/>
      <c r="F39" s="404"/>
      <c r="G39" s="275"/>
      <c r="H39" s="275"/>
      <c r="I39" s="252"/>
      <c r="J39" s="404"/>
      <c r="K39" s="455"/>
      <c r="L39" s="458"/>
      <c r="M39" s="43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672" t="s">
        <v>3</v>
      </c>
      <c r="B40" s="570">
        <v>1</v>
      </c>
      <c r="C40" s="189" t="s">
        <v>11</v>
      </c>
      <c r="D40" s="485"/>
      <c r="E40" s="45"/>
      <c r="F40" s="635">
        <v>1</v>
      </c>
      <c r="G40" s="409"/>
      <c r="H40" s="312"/>
      <c r="I40" s="6"/>
      <c r="J40" s="635">
        <v>1</v>
      </c>
      <c r="M40" s="38"/>
      <c r="O40">
        <f>аудитории!AG40</f>
        <v>29</v>
      </c>
      <c r="P40">
        <f>аудитории!AH40</f>
        <v>29</v>
      </c>
      <c r="Q40">
        <f>аудитории!AI40</f>
        <v>29</v>
      </c>
    </row>
    <row r="41" spans="1:17" ht="12.75" customHeight="1" x14ac:dyDescent="0.2">
      <c r="A41" s="673"/>
      <c r="B41" s="571"/>
      <c r="C41" s="486"/>
      <c r="D41" s="11" t="s">
        <v>281</v>
      </c>
      <c r="E41" s="7">
        <v>304</v>
      </c>
      <c r="F41" s="571"/>
      <c r="G41" s="397"/>
      <c r="H41" s="195"/>
      <c r="I41" s="7"/>
      <c r="J41" s="571"/>
      <c r="K41" s="186"/>
      <c r="L41" s="128"/>
      <c r="M41" s="7"/>
      <c r="O41">
        <f>аудитории!AG41</f>
        <v>1</v>
      </c>
      <c r="P41">
        <f>аудитории!AH41</f>
        <v>29</v>
      </c>
      <c r="Q41">
        <f>аудитории!AI41</f>
        <v>29</v>
      </c>
    </row>
    <row r="42" spans="1:17" ht="12.75" customHeight="1" x14ac:dyDescent="0.2">
      <c r="A42" s="673"/>
      <c r="B42" s="675">
        <v>2</v>
      </c>
      <c r="C42" s="587" t="s">
        <v>32</v>
      </c>
      <c r="D42" s="687"/>
      <c r="E42" s="45"/>
      <c r="F42" s="15">
        <v>2</v>
      </c>
      <c r="G42" s="641"/>
      <c r="H42" s="692"/>
      <c r="I42" s="9"/>
      <c r="J42" s="15">
        <v>2</v>
      </c>
      <c r="K42" s="670" t="s">
        <v>15</v>
      </c>
      <c r="L42" s="671"/>
      <c r="M42" s="8"/>
      <c r="O42">
        <f>аудитории!AG42</f>
        <v>22</v>
      </c>
      <c r="P42">
        <f>аудитории!AH42</f>
        <v>22</v>
      </c>
      <c r="Q42">
        <f>аудитории!AI42</f>
        <v>22</v>
      </c>
    </row>
    <row r="43" spans="1:17" ht="12.75" customHeight="1" x14ac:dyDescent="0.2">
      <c r="A43" s="673"/>
      <c r="B43" s="571"/>
      <c r="C43" s="216"/>
      <c r="D43" s="11" t="s">
        <v>280</v>
      </c>
      <c r="E43" s="7">
        <v>304</v>
      </c>
      <c r="F43" s="15"/>
      <c r="G43" s="688"/>
      <c r="H43" s="693"/>
      <c r="I43" s="7"/>
      <c r="J43" s="15"/>
      <c r="K43" s="495"/>
      <c r="L43" s="11" t="s">
        <v>224</v>
      </c>
      <c r="M43" s="7">
        <v>302</v>
      </c>
      <c r="O43">
        <f>аудитории!AG43</f>
        <v>1</v>
      </c>
      <c r="P43">
        <f>аудитории!AH43</f>
        <v>22</v>
      </c>
      <c r="Q43">
        <f>аудитории!AI43</f>
        <v>1</v>
      </c>
    </row>
    <row r="44" spans="1:17" ht="12.75" customHeight="1" x14ac:dyDescent="0.2">
      <c r="A44" s="673"/>
      <c r="B44" s="675">
        <v>3</v>
      </c>
      <c r="C44" s="586" t="s">
        <v>14</v>
      </c>
      <c r="D44" s="612"/>
      <c r="E44" s="46"/>
      <c r="F44" s="16">
        <v>3</v>
      </c>
      <c r="G44" s="193"/>
      <c r="H44" s="257"/>
      <c r="I44" s="9"/>
      <c r="J44" s="16">
        <v>3</v>
      </c>
      <c r="K44" s="535" t="s">
        <v>142</v>
      </c>
      <c r="L44" s="319" t="s">
        <v>138</v>
      </c>
      <c r="M44" s="9">
        <v>302</v>
      </c>
      <c r="O44">
        <f>аудитории!AG44</f>
        <v>18</v>
      </c>
      <c r="P44">
        <f>аудитории!AH44</f>
        <v>18</v>
      </c>
      <c r="Q44">
        <f>аудитории!AI44</f>
        <v>1</v>
      </c>
    </row>
    <row r="45" spans="1:17" ht="12.75" customHeight="1" x14ac:dyDescent="0.2">
      <c r="A45" s="673"/>
      <c r="B45" s="571"/>
      <c r="C45" s="216"/>
      <c r="D45" s="12" t="s">
        <v>189</v>
      </c>
      <c r="E45" s="7" t="s">
        <v>9</v>
      </c>
      <c r="F45" s="15"/>
      <c r="G45" s="216"/>
      <c r="H45" s="11"/>
      <c r="I45" s="7"/>
      <c r="J45" s="15"/>
      <c r="K45" s="536" t="s">
        <v>34</v>
      </c>
      <c r="L45" s="195" t="s">
        <v>280</v>
      </c>
      <c r="M45" s="7">
        <v>212</v>
      </c>
      <c r="O45">
        <f>аудитории!AG45</f>
        <v>1</v>
      </c>
      <c r="P45">
        <f>аудитории!AH45</f>
        <v>18</v>
      </c>
      <c r="Q45">
        <f>аудитории!AI45</f>
        <v>1</v>
      </c>
    </row>
    <row r="46" spans="1:17" ht="13.5" customHeight="1" x14ac:dyDescent="0.2">
      <c r="A46" s="673"/>
      <c r="B46" s="675">
        <v>4</v>
      </c>
      <c r="E46" s="9"/>
      <c r="F46" s="16">
        <v>4</v>
      </c>
      <c r="I46" s="8"/>
      <c r="J46" s="16">
        <v>4</v>
      </c>
      <c r="K46" s="694" t="s">
        <v>139</v>
      </c>
      <c r="L46" s="534" t="s">
        <v>123</v>
      </c>
      <c r="M46" s="9">
        <v>212</v>
      </c>
      <c r="O46">
        <f>аудитории!AG46</f>
        <v>25</v>
      </c>
      <c r="P46">
        <f>аудитории!AH46</f>
        <v>25</v>
      </c>
      <c r="Q46">
        <f>аудитории!AI46</f>
        <v>1</v>
      </c>
    </row>
    <row r="47" spans="1:17" x14ac:dyDescent="0.2">
      <c r="A47" s="673"/>
      <c r="B47" s="571"/>
      <c r="C47" s="186"/>
      <c r="D47" s="128"/>
      <c r="E47" s="7"/>
      <c r="F47" s="15"/>
      <c r="I47" s="7"/>
      <c r="J47" s="15"/>
      <c r="K47" s="650"/>
      <c r="L47" s="533" t="s">
        <v>84</v>
      </c>
      <c r="M47" s="7">
        <v>302</v>
      </c>
      <c r="O47">
        <f>аудитории!AG47</f>
        <v>25</v>
      </c>
      <c r="P47">
        <f>аудитории!AH47</f>
        <v>25</v>
      </c>
      <c r="Q47">
        <f>аудитории!AI47</f>
        <v>1</v>
      </c>
    </row>
    <row r="48" spans="1:17" ht="12.75" customHeight="1" x14ac:dyDescent="0.2">
      <c r="A48" s="673"/>
      <c r="B48" s="675">
        <v>5</v>
      </c>
      <c r="E48" s="46"/>
      <c r="F48" s="16">
        <v>5</v>
      </c>
      <c r="G48" s="266"/>
      <c r="H48" s="267"/>
      <c r="I48" s="46"/>
      <c r="J48" s="16">
        <v>5</v>
      </c>
      <c r="M48" s="46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674"/>
      <c r="B49" s="571"/>
      <c r="C49" s="62"/>
      <c r="D49" s="187"/>
      <c r="E49" s="14"/>
      <c r="F49" s="174"/>
      <c r="G49" s="247"/>
      <c r="H49" s="248"/>
      <c r="I49" s="47"/>
      <c r="J49" s="174"/>
      <c r="M49" s="14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580" t="s">
        <v>4</v>
      </c>
      <c r="B50" s="568">
        <v>1</v>
      </c>
      <c r="C50" s="491" t="s">
        <v>103</v>
      </c>
      <c r="D50" s="220"/>
      <c r="E50" s="225"/>
      <c r="F50" s="608">
        <v>1</v>
      </c>
      <c r="G50" s="636"/>
      <c r="H50" s="637"/>
      <c r="I50" s="225"/>
      <c r="J50" s="608">
        <v>1</v>
      </c>
      <c r="K50" s="491" t="s">
        <v>13</v>
      </c>
      <c r="L50" s="220"/>
      <c r="M50" s="225"/>
      <c r="O50">
        <f>аудитории!AG50</f>
        <v>26</v>
      </c>
      <c r="P50">
        <f>аудитории!AH50</f>
        <v>26</v>
      </c>
      <c r="Q50">
        <f>аудитории!AI50</f>
        <v>26</v>
      </c>
    </row>
    <row r="51" spans="1:17" x14ac:dyDescent="0.2">
      <c r="A51" s="581"/>
      <c r="B51" s="569"/>
      <c r="C51" s="214"/>
      <c r="D51" s="493" t="s">
        <v>230</v>
      </c>
      <c r="E51" s="226">
        <v>304</v>
      </c>
      <c r="F51" s="609"/>
      <c r="G51" s="223"/>
      <c r="H51" s="219"/>
      <c r="I51" s="226"/>
      <c r="J51" s="609"/>
      <c r="K51" s="214"/>
      <c r="L51" s="219" t="s">
        <v>263</v>
      </c>
      <c r="M51" s="226">
        <v>302</v>
      </c>
      <c r="O51">
        <f>аудитории!AG51</f>
        <v>1</v>
      </c>
      <c r="P51">
        <f>аудитории!AH51</f>
        <v>26</v>
      </c>
      <c r="Q51">
        <f>аудитории!AI51</f>
        <v>1</v>
      </c>
    </row>
    <row r="52" spans="1:17" ht="13.5" customHeight="1" x14ac:dyDescent="0.2">
      <c r="A52" s="581"/>
      <c r="B52" s="669">
        <v>2</v>
      </c>
      <c r="C52" s="256" t="s">
        <v>36</v>
      </c>
      <c r="D52" s="494"/>
      <c r="E52" s="227"/>
      <c r="F52" s="228">
        <v>2</v>
      </c>
      <c r="G52" s="306"/>
      <c r="H52" s="399"/>
      <c r="I52" s="231"/>
      <c r="J52" s="228">
        <v>2</v>
      </c>
      <c r="K52" s="594" t="s">
        <v>116</v>
      </c>
      <c r="L52" s="595"/>
      <c r="M52" s="231"/>
      <c r="O52">
        <f>аудитории!AG52</f>
        <v>18</v>
      </c>
      <c r="P52">
        <f>аудитории!AH52</f>
        <v>18</v>
      </c>
      <c r="Q52">
        <f>аудитории!AI52</f>
        <v>18</v>
      </c>
    </row>
    <row r="53" spans="1:17" x14ac:dyDescent="0.2">
      <c r="A53" s="581"/>
      <c r="B53" s="569"/>
      <c r="C53" s="214"/>
      <c r="D53" s="282" t="s">
        <v>127</v>
      </c>
      <c r="E53" s="231">
        <v>304</v>
      </c>
      <c r="F53" s="228"/>
      <c r="G53" s="391"/>
      <c r="H53" s="219"/>
      <c r="I53" s="226"/>
      <c r="J53" s="228"/>
      <c r="K53" s="223"/>
      <c r="L53" s="219" t="s">
        <v>274</v>
      </c>
      <c r="M53" s="226">
        <v>302</v>
      </c>
      <c r="O53">
        <f>аудитории!AG53</f>
        <v>1</v>
      </c>
      <c r="P53">
        <f>аудитории!AH53</f>
        <v>18</v>
      </c>
      <c r="Q53">
        <f>аудитории!AI53</f>
        <v>1</v>
      </c>
    </row>
    <row r="54" spans="1:17" ht="15.75" customHeight="1" x14ac:dyDescent="0.2">
      <c r="A54" s="581"/>
      <c r="B54" s="669">
        <v>3</v>
      </c>
      <c r="C54" s="610" t="s">
        <v>10</v>
      </c>
      <c r="D54" s="611"/>
      <c r="E54" s="230"/>
      <c r="F54" s="229">
        <v>3</v>
      </c>
      <c r="G54" s="594"/>
      <c r="H54" s="598"/>
      <c r="I54" s="227"/>
      <c r="J54" s="229">
        <v>3</v>
      </c>
      <c r="K54" s="314" t="s">
        <v>60</v>
      </c>
      <c r="L54" s="381" t="s">
        <v>262</v>
      </c>
      <c r="M54" s="231">
        <v>208</v>
      </c>
      <c r="O54">
        <f>аудитории!AG54</f>
        <v>19</v>
      </c>
      <c r="P54">
        <f>аудитории!AH54</f>
        <v>19</v>
      </c>
      <c r="Q54">
        <f>аудитории!AI54</f>
        <v>1</v>
      </c>
    </row>
    <row r="55" spans="1:17" ht="25.5" x14ac:dyDescent="0.2">
      <c r="A55" s="581"/>
      <c r="B55" s="569"/>
      <c r="C55" s="214"/>
      <c r="D55" s="219" t="s">
        <v>274</v>
      </c>
      <c r="E55" s="236">
        <v>304</v>
      </c>
      <c r="F55" s="228"/>
      <c r="G55" s="223"/>
      <c r="H55" s="219"/>
      <c r="I55" s="226"/>
      <c r="J55" s="228"/>
      <c r="K55" s="371" t="s">
        <v>29</v>
      </c>
      <c r="L55" s="525" t="s">
        <v>261</v>
      </c>
      <c r="M55" s="526" t="s">
        <v>277</v>
      </c>
      <c r="O55">
        <f>аудитории!AG55</f>
        <v>1</v>
      </c>
      <c r="P55">
        <f>аудитории!AH55</f>
        <v>19</v>
      </c>
      <c r="Q55">
        <f>аудитории!AI55</f>
        <v>1</v>
      </c>
    </row>
    <row r="56" spans="1:17" ht="12.75" customHeight="1" x14ac:dyDescent="0.2">
      <c r="A56" s="581"/>
      <c r="B56" s="669">
        <v>4</v>
      </c>
      <c r="C56" s="221"/>
      <c r="D56" s="222"/>
      <c r="E56" s="227"/>
      <c r="F56" s="229">
        <v>4</v>
      </c>
      <c r="G56" s="259"/>
      <c r="H56" s="260"/>
      <c r="I56" s="227"/>
      <c r="J56" s="229">
        <v>4</v>
      </c>
      <c r="K56" s="221"/>
      <c r="L56" s="222"/>
      <c r="M56" s="231"/>
      <c r="O56">
        <f>аудитории!AG56</f>
        <v>28</v>
      </c>
      <c r="P56">
        <f>аудитории!AH56</f>
        <v>28</v>
      </c>
      <c r="Q56">
        <f>аудитории!AI56</f>
        <v>28</v>
      </c>
    </row>
    <row r="57" spans="1:17" x14ac:dyDescent="0.2">
      <c r="A57" s="581"/>
      <c r="B57" s="569"/>
      <c r="C57" s="214"/>
      <c r="D57" s="212"/>
      <c r="E57" s="226"/>
      <c r="F57" s="228"/>
      <c r="G57" s="241"/>
      <c r="H57" s="261"/>
      <c r="I57" s="226"/>
      <c r="J57" s="238"/>
      <c r="K57" s="214"/>
      <c r="L57" s="212"/>
      <c r="M57" s="226"/>
      <c r="O57">
        <f>аудитории!AG57</f>
        <v>28</v>
      </c>
      <c r="P57">
        <f>аудитории!AH57</f>
        <v>28</v>
      </c>
      <c r="Q57">
        <f>аудитории!AI57</f>
        <v>28</v>
      </c>
    </row>
    <row r="58" spans="1:17" x14ac:dyDescent="0.2">
      <c r="A58" s="581"/>
      <c r="B58" s="669">
        <v>5</v>
      </c>
      <c r="C58" s="462"/>
      <c r="D58" s="451"/>
      <c r="E58" s="258"/>
      <c r="F58" s="229">
        <v>5</v>
      </c>
      <c r="G58" s="259"/>
      <c r="H58" s="260"/>
      <c r="I58" s="258"/>
      <c r="J58" s="229">
        <v>5</v>
      </c>
      <c r="K58" s="451"/>
      <c r="L58" s="451"/>
      <c r="M58" s="253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582"/>
      <c r="B59" s="569"/>
      <c r="C59" s="455"/>
      <c r="D59" s="463"/>
      <c r="E59" s="249"/>
      <c r="F59" s="404"/>
      <c r="G59" s="245"/>
      <c r="H59" s="246"/>
      <c r="I59" s="249"/>
      <c r="J59" s="404"/>
      <c r="K59" s="463"/>
      <c r="L59" s="463"/>
      <c r="M59" s="249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672" t="s">
        <v>5</v>
      </c>
      <c r="B60" s="570">
        <v>1</v>
      </c>
      <c r="C60" s="538" t="s">
        <v>37</v>
      </c>
      <c r="D60" s="539" t="s">
        <v>32</v>
      </c>
      <c r="E60" s="38">
        <v>304</v>
      </c>
      <c r="F60" s="570">
        <v>1</v>
      </c>
      <c r="G60" s="677"/>
      <c r="H60" s="678"/>
      <c r="I60" s="38"/>
      <c r="J60" s="570">
        <v>1</v>
      </c>
      <c r="K60" s="189" t="s">
        <v>14</v>
      </c>
      <c r="L60" s="277"/>
      <c r="M60" s="9"/>
      <c r="O60">
        <f>аудитории!AG60</f>
        <v>1</v>
      </c>
      <c r="P60">
        <f>аудитории!AH60</f>
        <v>24</v>
      </c>
      <c r="Q60">
        <f>аудитории!AI60</f>
        <v>24</v>
      </c>
    </row>
    <row r="61" spans="1:17" x14ac:dyDescent="0.2">
      <c r="A61" s="673"/>
      <c r="B61" s="571"/>
      <c r="C61" s="540"/>
      <c r="D61" s="541" t="s">
        <v>296</v>
      </c>
      <c r="E61" s="551">
        <v>110</v>
      </c>
      <c r="F61" s="571"/>
      <c r="G61" s="216"/>
      <c r="H61" s="11"/>
      <c r="I61" s="7"/>
      <c r="J61" s="571"/>
      <c r="K61" s="216"/>
      <c r="L61" s="12" t="s">
        <v>189</v>
      </c>
      <c r="M61" s="7" t="s">
        <v>9</v>
      </c>
      <c r="O61">
        <f>аудитории!AG61</f>
        <v>1</v>
      </c>
      <c r="P61">
        <f>аудитории!AH61</f>
        <v>24</v>
      </c>
      <c r="Q61">
        <f>аудитории!AI61</f>
        <v>1</v>
      </c>
    </row>
    <row r="62" spans="1:17" ht="12.75" customHeight="1" x14ac:dyDescent="0.2">
      <c r="A62" s="673"/>
      <c r="B62" s="675">
        <v>2</v>
      </c>
      <c r="C62" s="542" t="s">
        <v>32</v>
      </c>
      <c r="D62" s="313" t="s">
        <v>42</v>
      </c>
      <c r="E62" s="552">
        <v>110</v>
      </c>
      <c r="F62" s="15">
        <v>2</v>
      </c>
      <c r="G62" s="193"/>
      <c r="H62" s="257"/>
      <c r="I62" s="8"/>
      <c r="J62" s="15">
        <v>2</v>
      </c>
      <c r="K62" s="189" t="s">
        <v>116</v>
      </c>
      <c r="L62" s="277"/>
      <c r="M62" s="8"/>
      <c r="O62">
        <f>аудитории!AG62</f>
        <v>1</v>
      </c>
      <c r="P62">
        <f>аудитории!AH62</f>
        <v>21</v>
      </c>
      <c r="Q62">
        <f>аудитории!AI62</f>
        <v>21</v>
      </c>
    </row>
    <row r="63" spans="1:17" x14ac:dyDescent="0.2">
      <c r="A63" s="673"/>
      <c r="B63" s="571"/>
      <c r="C63" s="543"/>
      <c r="D63" s="544" t="s">
        <v>230</v>
      </c>
      <c r="E63" s="7">
        <v>304</v>
      </c>
      <c r="F63" s="171"/>
      <c r="G63" s="216"/>
      <c r="H63" s="11"/>
      <c r="I63" s="7"/>
      <c r="J63" s="171"/>
      <c r="K63" s="216"/>
      <c r="L63" s="11" t="s">
        <v>274</v>
      </c>
      <c r="M63" s="7">
        <v>302</v>
      </c>
      <c r="O63">
        <f>аудитории!AG63</f>
        <v>1</v>
      </c>
      <c r="P63">
        <f>аудитории!AH63</f>
        <v>21</v>
      </c>
      <c r="Q63">
        <f>аудитории!AI63</f>
        <v>1</v>
      </c>
    </row>
    <row r="64" spans="1:17" ht="12.75" customHeight="1" x14ac:dyDescent="0.2">
      <c r="A64" s="673"/>
      <c r="B64" s="675">
        <v>3</v>
      </c>
      <c r="C64" s="189" t="s">
        <v>10</v>
      </c>
      <c r="D64" s="3"/>
      <c r="E64" s="9"/>
      <c r="F64" s="15">
        <v>3</v>
      </c>
      <c r="G64" s="66"/>
      <c r="H64" s="185"/>
      <c r="I64" s="6"/>
      <c r="J64" s="15">
        <v>3</v>
      </c>
      <c r="M64" s="9"/>
      <c r="O64">
        <f>аудитории!AG64</f>
        <v>28</v>
      </c>
      <c r="P64">
        <f>аудитории!AH64</f>
        <v>28</v>
      </c>
      <c r="Q64">
        <f>аудитории!AI64</f>
        <v>28</v>
      </c>
    </row>
    <row r="65" spans="1:17" ht="13.5" thickBot="1" x14ac:dyDescent="0.25">
      <c r="A65" s="674"/>
      <c r="B65" s="676"/>
      <c r="C65" s="403"/>
      <c r="D65" s="487" t="s">
        <v>274</v>
      </c>
      <c r="E65" s="14">
        <v>304</v>
      </c>
      <c r="F65" s="411"/>
      <c r="G65" s="403"/>
      <c r="H65" s="413"/>
      <c r="I65" s="412"/>
      <c r="J65" s="209"/>
      <c r="K65" s="62"/>
      <c r="L65" s="187"/>
      <c r="M65" s="14"/>
      <c r="O65">
        <f>аудитории!AG65</f>
        <v>1</v>
      </c>
      <c r="P65">
        <f>аудитории!AH65</f>
        <v>28</v>
      </c>
      <c r="Q65">
        <f>аудитории!AI65</f>
        <v>28</v>
      </c>
    </row>
    <row r="66" spans="1:17" x14ac:dyDescent="0.2">
      <c r="C66" s="49"/>
      <c r="D66" s="49"/>
      <c r="E66" s="49"/>
      <c r="F66" s="49"/>
      <c r="G66" s="49"/>
      <c r="H66" s="49"/>
      <c r="I66" s="66"/>
      <c r="J66" s="67"/>
      <c r="K66" s="49"/>
      <c r="L66" s="49"/>
      <c r="M66" s="49"/>
    </row>
  </sheetData>
  <mergeCells count="69">
    <mergeCell ref="G54:H54"/>
    <mergeCell ref="K52:L52"/>
    <mergeCell ref="K36:L36"/>
    <mergeCell ref="F20:F21"/>
    <mergeCell ref="F50:F51"/>
    <mergeCell ref="G42:G43"/>
    <mergeCell ref="G20:H20"/>
    <mergeCell ref="G22:G23"/>
    <mergeCell ref="H24:H25"/>
    <mergeCell ref="G50:H50"/>
    <mergeCell ref="J30:J31"/>
    <mergeCell ref="J40:J41"/>
    <mergeCell ref="H42:H43"/>
    <mergeCell ref="K28:L28"/>
    <mergeCell ref="K46:K47"/>
    <mergeCell ref="B26:B27"/>
    <mergeCell ref="B56:B57"/>
    <mergeCell ref="B50:B51"/>
    <mergeCell ref="C54:D54"/>
    <mergeCell ref="B34:B35"/>
    <mergeCell ref="B36:B37"/>
    <mergeCell ref="B48:B49"/>
    <mergeCell ref="B42:B43"/>
    <mergeCell ref="B44:B45"/>
    <mergeCell ref="B52:B53"/>
    <mergeCell ref="C42:D42"/>
    <mergeCell ref="C44:D44"/>
    <mergeCell ref="B30:B31"/>
    <mergeCell ref="C9:D9"/>
    <mergeCell ref="G9:H9"/>
    <mergeCell ref="K9:L9"/>
    <mergeCell ref="J10:J11"/>
    <mergeCell ref="A10:A19"/>
    <mergeCell ref="G12:H12"/>
    <mergeCell ref="K12:L12"/>
    <mergeCell ref="L14:L15"/>
    <mergeCell ref="K16:K17"/>
    <mergeCell ref="B22:B23"/>
    <mergeCell ref="B28:B29"/>
    <mergeCell ref="A5:I5"/>
    <mergeCell ref="B32:B33"/>
    <mergeCell ref="B10:B11"/>
    <mergeCell ref="A20:A29"/>
    <mergeCell ref="B20:B21"/>
    <mergeCell ref="B24:B25"/>
    <mergeCell ref="G32:H32"/>
    <mergeCell ref="F10:F11"/>
    <mergeCell ref="A6:L6"/>
    <mergeCell ref="A30:A39"/>
    <mergeCell ref="B38:B39"/>
    <mergeCell ref="F30:F31"/>
    <mergeCell ref="J20:J21"/>
    <mergeCell ref="A7:L7"/>
    <mergeCell ref="F60:F61"/>
    <mergeCell ref="F40:F41"/>
    <mergeCell ref="A50:A59"/>
    <mergeCell ref="B54:B55"/>
    <mergeCell ref="K42:L42"/>
    <mergeCell ref="J50:J51"/>
    <mergeCell ref="A60:A65"/>
    <mergeCell ref="B64:B65"/>
    <mergeCell ref="B40:B41"/>
    <mergeCell ref="B62:B63"/>
    <mergeCell ref="B58:B59"/>
    <mergeCell ref="B60:B61"/>
    <mergeCell ref="B46:B47"/>
    <mergeCell ref="A40:A49"/>
    <mergeCell ref="G60:H60"/>
    <mergeCell ref="J60:J61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81"/>
  <sheetViews>
    <sheetView tabSelected="1" topLeftCell="A46" zoomScale="115" zoomScaleNormal="115" workbookViewId="0">
      <selection activeCell="G67" sqref="G67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101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79" t="s">
        <v>272</v>
      </c>
      <c r="B5" s="679"/>
      <c r="C5" s="679"/>
      <c r="D5" s="679"/>
      <c r="E5" s="679"/>
      <c r="F5" s="679"/>
      <c r="G5" s="679"/>
      <c r="H5" s="679"/>
      <c r="I5" s="679"/>
      <c r="K5" s="2"/>
      <c r="L5" s="1" t="s">
        <v>102</v>
      </c>
    </row>
    <row r="6" spans="1:17" ht="26.25" customHeight="1" x14ac:dyDescent="0.2">
      <c r="A6" s="599" t="s">
        <v>188</v>
      </c>
      <c r="B6" s="599"/>
      <c r="C6" s="599"/>
      <c r="D6" s="599"/>
      <c r="E6" s="599"/>
      <c r="F6" s="599"/>
      <c r="G6" s="599"/>
      <c r="H6" s="599"/>
      <c r="I6" s="599"/>
      <c r="J6" s="599"/>
      <c r="K6" s="599"/>
      <c r="L6" s="599"/>
    </row>
    <row r="7" spans="1:17" ht="19.5" customHeight="1" x14ac:dyDescent="0.2">
      <c r="A7" s="576" t="s">
        <v>89</v>
      </c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76"/>
    </row>
    <row r="8" spans="1:17" ht="18" customHeight="1" thickBot="1" x14ac:dyDescent="0.25"/>
    <row r="9" spans="1:17" ht="15.75" customHeight="1" thickBot="1" x14ac:dyDescent="0.25">
      <c r="A9" s="39"/>
      <c r="B9" s="182"/>
      <c r="C9" s="604" t="s">
        <v>98</v>
      </c>
      <c r="D9" s="605"/>
      <c r="E9" s="183" t="s">
        <v>91</v>
      </c>
      <c r="F9" s="184"/>
      <c r="G9" s="604" t="s">
        <v>99</v>
      </c>
      <c r="H9" s="607"/>
      <c r="I9" s="183" t="s">
        <v>91</v>
      </c>
      <c r="J9" s="182"/>
      <c r="K9" s="604" t="s">
        <v>100</v>
      </c>
      <c r="L9" s="605"/>
      <c r="M9" s="183" t="s">
        <v>91</v>
      </c>
    </row>
    <row r="10" spans="1:17" ht="12.75" customHeight="1" x14ac:dyDescent="0.2">
      <c r="A10" s="580" t="s">
        <v>0</v>
      </c>
      <c r="B10" s="568">
        <v>1</v>
      </c>
      <c r="C10" s="213"/>
      <c r="D10" s="220"/>
      <c r="E10" s="37"/>
      <c r="F10" s="568">
        <v>1</v>
      </c>
      <c r="G10" s="213"/>
      <c r="H10" s="220"/>
      <c r="I10" s="202"/>
      <c r="J10" s="701">
        <v>1</v>
      </c>
      <c r="K10" s="498"/>
      <c r="L10" s="499"/>
      <c r="M10" s="30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581"/>
      <c r="B11" s="569"/>
      <c r="C11" s="391" t="s">
        <v>271</v>
      </c>
      <c r="D11" s="212"/>
      <c r="E11" s="21">
        <v>204</v>
      </c>
      <c r="F11" s="569"/>
      <c r="G11" s="391" t="s">
        <v>271</v>
      </c>
      <c r="H11" s="212"/>
      <c r="I11" s="21">
        <v>107</v>
      </c>
      <c r="J11" s="681"/>
      <c r="K11" s="391" t="s">
        <v>271</v>
      </c>
      <c r="L11" s="500"/>
      <c r="M11" s="21" t="s">
        <v>120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581"/>
      <c r="B12" s="28">
        <v>2</v>
      </c>
      <c r="C12" s="314" t="s">
        <v>46</v>
      </c>
      <c r="D12" s="494"/>
      <c r="E12" s="23"/>
      <c r="F12" s="669">
        <v>2</v>
      </c>
      <c r="G12" s="306" t="s">
        <v>21</v>
      </c>
      <c r="H12" s="410"/>
      <c r="I12" s="24"/>
      <c r="J12" s="702">
        <v>2</v>
      </c>
      <c r="K12" s="505" t="s">
        <v>53</v>
      </c>
      <c r="L12" s="504"/>
      <c r="M12" s="24"/>
      <c r="O12">
        <f>аудитории!AJ12</f>
        <v>21</v>
      </c>
      <c r="P12">
        <f>аудитории!AK12</f>
        <v>21</v>
      </c>
      <c r="Q12">
        <f>аудитории!AL12</f>
        <v>21</v>
      </c>
    </row>
    <row r="13" spans="1:17" ht="12.75" customHeight="1" x14ac:dyDescent="0.2">
      <c r="A13" s="581"/>
      <c r="B13" s="28"/>
      <c r="C13" s="328"/>
      <c r="D13" s="219" t="s">
        <v>233</v>
      </c>
      <c r="E13" s="27">
        <v>204</v>
      </c>
      <c r="F13" s="569"/>
      <c r="G13" s="328"/>
      <c r="H13" s="282" t="s">
        <v>223</v>
      </c>
      <c r="I13" s="21">
        <v>107</v>
      </c>
      <c r="J13" s="681"/>
      <c r="K13" s="214"/>
      <c r="L13" s="219" t="s">
        <v>268</v>
      </c>
      <c r="M13" s="21" t="s">
        <v>120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581"/>
      <c r="B14" s="29">
        <v>3</v>
      </c>
      <c r="C14" s="306" t="s">
        <v>21</v>
      </c>
      <c r="D14" s="410"/>
      <c r="E14" s="23"/>
      <c r="F14" s="669">
        <v>3</v>
      </c>
      <c r="G14" s="304" t="s">
        <v>73</v>
      </c>
      <c r="H14" s="379" t="s">
        <v>50</v>
      </c>
      <c r="I14" s="20" t="s">
        <v>120</v>
      </c>
      <c r="J14" s="669">
        <v>3</v>
      </c>
      <c r="K14" s="406" t="s">
        <v>264</v>
      </c>
      <c r="L14" s="291" t="s">
        <v>74</v>
      </c>
      <c r="M14" s="20"/>
      <c r="O14">
        <f>аудитории!AJ14</f>
        <v>18</v>
      </c>
      <c r="P14">
        <f>аудитории!AK14</f>
        <v>1</v>
      </c>
      <c r="Q14">
        <f>аудитории!AL14</f>
        <v>18</v>
      </c>
    </row>
    <row r="15" spans="1:17" x14ac:dyDescent="0.2">
      <c r="A15" s="581"/>
      <c r="B15" s="28"/>
      <c r="C15" s="328"/>
      <c r="D15" s="282" t="s">
        <v>223</v>
      </c>
      <c r="E15" s="25">
        <v>204</v>
      </c>
      <c r="F15" s="569"/>
      <c r="G15" s="380" t="s">
        <v>284</v>
      </c>
      <c r="H15" s="293" t="s">
        <v>285</v>
      </c>
      <c r="I15" s="21">
        <v>107</v>
      </c>
      <c r="J15" s="569"/>
      <c r="K15" s="303" t="s">
        <v>222</v>
      </c>
      <c r="L15" s="287" t="s">
        <v>268</v>
      </c>
      <c r="M15" s="21" t="s">
        <v>9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581"/>
      <c r="B16" s="29">
        <v>4</v>
      </c>
      <c r="C16" s="221"/>
      <c r="E16" s="230"/>
      <c r="F16" s="695">
        <v>4</v>
      </c>
      <c r="G16" s="479" t="s">
        <v>51</v>
      </c>
      <c r="H16" s="291" t="s">
        <v>73</v>
      </c>
      <c r="I16" s="24">
        <v>107</v>
      </c>
      <c r="J16" s="669">
        <v>4</v>
      </c>
      <c r="K16" s="304" t="s">
        <v>74</v>
      </c>
      <c r="L16" s="414" t="s">
        <v>22</v>
      </c>
      <c r="M16" s="20"/>
      <c r="O16">
        <f>аудитории!AJ16</f>
        <v>22</v>
      </c>
      <c r="P16">
        <f>аудитории!AK16</f>
        <v>1</v>
      </c>
      <c r="Q16">
        <f>аудитории!AL16</f>
        <v>22</v>
      </c>
    </row>
    <row r="17" spans="1:17" x14ac:dyDescent="0.2">
      <c r="A17" s="581"/>
      <c r="B17" s="28"/>
      <c r="C17" s="214"/>
      <c r="E17" s="236">
        <v>204</v>
      </c>
      <c r="F17" s="609"/>
      <c r="G17" s="391" t="s">
        <v>52</v>
      </c>
      <c r="H17" s="415" t="s">
        <v>284</v>
      </c>
      <c r="I17" s="21" t="s">
        <v>120</v>
      </c>
      <c r="J17" s="569"/>
      <c r="K17" s="303"/>
      <c r="L17" s="293" t="s">
        <v>266</v>
      </c>
      <c r="M17" s="21" t="s">
        <v>9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581"/>
      <c r="B18" s="29">
        <v>5</v>
      </c>
      <c r="C18" s="439"/>
      <c r="D18" s="440"/>
      <c r="E18" s="30"/>
      <c r="F18" s="698">
        <v>5</v>
      </c>
      <c r="G18" s="439"/>
      <c r="H18" s="440"/>
      <c r="I18" s="203"/>
      <c r="J18" s="669">
        <v>5</v>
      </c>
      <c r="K18" s="436"/>
      <c r="L18" s="437"/>
      <c r="M18" s="40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582"/>
      <c r="B19" s="42"/>
      <c r="C19" s="441"/>
      <c r="D19" s="442"/>
      <c r="E19" s="43"/>
      <c r="F19" s="683"/>
      <c r="G19" s="441"/>
      <c r="H19" s="442"/>
      <c r="I19" s="204"/>
      <c r="J19" s="569"/>
      <c r="K19" s="455"/>
      <c r="L19" s="458"/>
      <c r="M19" s="43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577" t="s">
        <v>1</v>
      </c>
      <c r="B20" s="570">
        <v>1</v>
      </c>
      <c r="C20" s="592" t="s">
        <v>10</v>
      </c>
      <c r="D20" s="593"/>
      <c r="E20" s="26"/>
      <c r="F20" s="699">
        <v>1</v>
      </c>
      <c r="G20" s="508" t="s">
        <v>49</v>
      </c>
      <c r="H20" s="509" t="s">
        <v>18</v>
      </c>
      <c r="I20" s="38">
        <v>310</v>
      </c>
      <c r="J20" s="570">
        <v>1</v>
      </c>
      <c r="K20" s="506"/>
      <c r="L20" s="506"/>
      <c r="M20" s="44"/>
      <c r="O20">
        <f>аудитории!AJ20</f>
        <v>28</v>
      </c>
      <c r="P20">
        <f>аудитории!AK20</f>
        <v>1</v>
      </c>
      <c r="Q20">
        <f>аудитории!AL20</f>
        <v>28</v>
      </c>
    </row>
    <row r="21" spans="1:17" x14ac:dyDescent="0.2">
      <c r="A21" s="578"/>
      <c r="B21" s="571"/>
      <c r="C21" s="199"/>
      <c r="D21" s="11" t="s">
        <v>233</v>
      </c>
      <c r="E21" s="7">
        <v>204</v>
      </c>
      <c r="F21" s="700"/>
      <c r="G21" s="195"/>
      <c r="H21" s="195" t="s">
        <v>286</v>
      </c>
      <c r="I21" s="7" t="s">
        <v>9</v>
      </c>
      <c r="J21" s="571"/>
      <c r="L21" s="128"/>
      <c r="M21" s="7"/>
      <c r="O21">
        <f>аудитории!AJ21</f>
        <v>1</v>
      </c>
      <c r="P21">
        <f>аудитории!AK21</f>
        <v>1</v>
      </c>
      <c r="Q21">
        <f>аудитории!AL21</f>
        <v>28</v>
      </c>
    </row>
    <row r="22" spans="1:17" ht="12.75" customHeight="1" x14ac:dyDescent="0.2">
      <c r="A22" s="578"/>
      <c r="B22" s="675">
        <v>2</v>
      </c>
      <c r="C22" s="189" t="s">
        <v>11</v>
      </c>
      <c r="D22" s="485"/>
      <c r="E22" s="9"/>
      <c r="F22" s="675">
        <v>2</v>
      </c>
      <c r="G22" s="312" t="s">
        <v>18</v>
      </c>
      <c r="H22" s="197" t="s">
        <v>49</v>
      </c>
      <c r="I22" s="416" t="s">
        <v>9</v>
      </c>
      <c r="J22" s="675">
        <v>2</v>
      </c>
      <c r="K22" s="510" t="s">
        <v>50</v>
      </c>
      <c r="L22" s="197" t="s">
        <v>85</v>
      </c>
      <c r="M22" s="8" t="s">
        <v>120</v>
      </c>
      <c r="O22">
        <f>аудитории!AJ22</f>
        <v>17</v>
      </c>
      <c r="P22">
        <f>аудитории!AK22</f>
        <v>2</v>
      </c>
      <c r="Q22">
        <f>аудитории!AL22</f>
        <v>1</v>
      </c>
    </row>
    <row r="23" spans="1:17" ht="12.75" customHeight="1" x14ac:dyDescent="0.2">
      <c r="A23" s="578"/>
      <c r="B23" s="571"/>
      <c r="C23" s="486"/>
      <c r="D23" s="11" t="s">
        <v>281</v>
      </c>
      <c r="E23" s="7">
        <v>204</v>
      </c>
      <c r="F23" s="571"/>
      <c r="G23" s="335"/>
      <c r="H23" s="195" t="s">
        <v>287</v>
      </c>
      <c r="I23" s="7">
        <v>310</v>
      </c>
      <c r="J23" s="571"/>
      <c r="K23" s="320"/>
      <c r="L23" s="195" t="s">
        <v>288</v>
      </c>
      <c r="M23" s="7" t="s">
        <v>9</v>
      </c>
      <c r="O23">
        <f>аудитории!AJ23</f>
        <v>1</v>
      </c>
      <c r="P23">
        <f>аудитории!AK23</f>
        <v>1</v>
      </c>
      <c r="Q23">
        <f>аудитории!AL23</f>
        <v>2</v>
      </c>
    </row>
    <row r="24" spans="1:17" ht="12.75" customHeight="1" x14ac:dyDescent="0.2">
      <c r="A24" s="578"/>
      <c r="B24" s="675">
        <v>3</v>
      </c>
      <c r="C24" s="189" t="s">
        <v>46</v>
      </c>
      <c r="D24" s="10"/>
      <c r="E24" s="9"/>
      <c r="F24" s="635">
        <v>3</v>
      </c>
      <c r="G24" s="189" t="s">
        <v>35</v>
      </c>
      <c r="H24" s="277"/>
      <c r="I24" s="9"/>
      <c r="J24" s="635">
        <v>3</v>
      </c>
      <c r="K24" s="511" t="s">
        <v>85</v>
      </c>
      <c r="L24" s="198" t="s">
        <v>50</v>
      </c>
      <c r="M24" s="9" t="s">
        <v>9</v>
      </c>
      <c r="O24">
        <f>аудитории!AJ24</f>
        <v>19</v>
      </c>
      <c r="P24">
        <f>аудитории!AK24</f>
        <v>19</v>
      </c>
      <c r="Q24">
        <f>аудитории!AL24</f>
        <v>2</v>
      </c>
    </row>
    <row r="25" spans="1:17" x14ac:dyDescent="0.2">
      <c r="A25" s="578"/>
      <c r="B25" s="571"/>
      <c r="C25" s="486"/>
      <c r="D25" s="11" t="s">
        <v>233</v>
      </c>
      <c r="E25" s="7">
        <v>204</v>
      </c>
      <c r="F25" s="571"/>
      <c r="G25" s="216"/>
      <c r="H25" s="12" t="s">
        <v>20</v>
      </c>
      <c r="I25" s="7">
        <v>202</v>
      </c>
      <c r="J25" s="571"/>
      <c r="K25" s="335" t="s">
        <v>288</v>
      </c>
      <c r="L25" s="324" t="s">
        <v>282</v>
      </c>
      <c r="M25" s="7" t="s">
        <v>120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578"/>
      <c r="B26" s="675">
        <v>4</v>
      </c>
      <c r="C26" s="454"/>
      <c r="D26" s="501"/>
      <c r="E26" s="5"/>
      <c r="F26" s="675">
        <v>4</v>
      </c>
      <c r="G26" s="501"/>
      <c r="H26" s="346"/>
      <c r="I26" s="46"/>
      <c r="J26" s="675">
        <v>4</v>
      </c>
      <c r="K26" s="512" t="s">
        <v>273</v>
      </c>
      <c r="L26" s="197" t="s">
        <v>145</v>
      </c>
      <c r="M26" s="8" t="s">
        <v>9</v>
      </c>
      <c r="O26">
        <f>аудитории!AJ26</f>
        <v>26</v>
      </c>
      <c r="P26">
        <f>аудитории!AK26</f>
        <v>26</v>
      </c>
      <c r="Q26">
        <f>аудитории!AL26</f>
        <v>2</v>
      </c>
    </row>
    <row r="27" spans="1:17" x14ac:dyDescent="0.2">
      <c r="A27" s="578"/>
      <c r="B27" s="571"/>
      <c r="C27" s="432"/>
      <c r="D27" s="507"/>
      <c r="E27" s="4"/>
      <c r="F27" s="571"/>
      <c r="G27" s="507"/>
      <c r="H27" s="128"/>
      <c r="I27" s="7"/>
      <c r="J27" s="571"/>
      <c r="K27" s="513" t="s">
        <v>19</v>
      </c>
      <c r="L27" s="195" t="s">
        <v>268</v>
      </c>
      <c r="M27" s="7" t="s">
        <v>135</v>
      </c>
      <c r="O27">
        <f>аудитории!AJ27</f>
        <v>26</v>
      </c>
      <c r="P27">
        <f>аудитории!AK27</f>
        <v>26</v>
      </c>
      <c r="Q27">
        <f>аудитории!AL27</f>
        <v>1</v>
      </c>
    </row>
    <row r="28" spans="1:17" ht="13.5" customHeight="1" x14ac:dyDescent="0.2">
      <c r="A28" s="578"/>
      <c r="B28" s="675">
        <v>5</v>
      </c>
      <c r="C28" s="454"/>
      <c r="E28" s="45"/>
      <c r="F28" s="635">
        <v>5</v>
      </c>
      <c r="G28" s="215"/>
      <c r="H28" s="215"/>
      <c r="I28" s="46"/>
      <c r="J28" s="675">
        <v>5</v>
      </c>
      <c r="K28" s="215"/>
      <c r="L28" s="215"/>
      <c r="M28" s="46"/>
      <c r="O28">
        <f>аудитории!AJ28</f>
        <v>31</v>
      </c>
      <c r="P28">
        <f>аудитории!AK28</f>
        <v>31</v>
      </c>
      <c r="Q28">
        <f>аудитории!AL28</f>
        <v>31</v>
      </c>
    </row>
    <row r="29" spans="1:17" ht="13.5" thickBot="1" x14ac:dyDescent="0.25">
      <c r="A29" s="579"/>
      <c r="B29" s="676"/>
      <c r="C29" s="444"/>
      <c r="D29" s="445"/>
      <c r="E29" s="14"/>
      <c r="F29" s="676"/>
      <c r="G29" s="444"/>
      <c r="H29" s="445"/>
      <c r="I29" s="47"/>
      <c r="J29" s="676"/>
      <c r="K29" s="433"/>
      <c r="L29" s="433"/>
      <c r="M29" s="14"/>
      <c r="O29">
        <f>аудитории!AJ29</f>
        <v>31</v>
      </c>
      <c r="P29">
        <f>аудитории!AK29</f>
        <v>31</v>
      </c>
      <c r="Q29">
        <f>аудитории!AL29</f>
        <v>31</v>
      </c>
    </row>
    <row r="30" spans="1:17" ht="12.75" customHeight="1" x14ac:dyDescent="0.2">
      <c r="A30" s="580" t="s">
        <v>2</v>
      </c>
      <c r="B30" s="568">
        <v>1</v>
      </c>
      <c r="C30" s="515" t="s">
        <v>48</v>
      </c>
      <c r="D30" s="488" t="s">
        <v>16</v>
      </c>
      <c r="E30" s="225" t="s">
        <v>9</v>
      </c>
      <c r="F30" s="608">
        <v>1</v>
      </c>
      <c r="G30" s="408" t="s">
        <v>186</v>
      </c>
      <c r="H30" s="291" t="s">
        <v>63</v>
      </c>
      <c r="I30" s="225" t="s">
        <v>120</v>
      </c>
      <c r="J30" s="608">
        <v>1</v>
      </c>
      <c r="K30" s="647" t="s">
        <v>13</v>
      </c>
      <c r="L30" s="648"/>
      <c r="M30" s="225"/>
      <c r="O30">
        <f>аудитории!AJ30</f>
        <v>2</v>
      </c>
      <c r="P30">
        <f>аудитории!AK30</f>
        <v>1</v>
      </c>
      <c r="Q30">
        <f>аудитории!AL30</f>
        <v>26</v>
      </c>
    </row>
    <row r="31" spans="1:17" x14ac:dyDescent="0.2">
      <c r="A31" s="581"/>
      <c r="B31" s="569"/>
      <c r="C31" s="303"/>
      <c r="D31" s="293" t="s">
        <v>221</v>
      </c>
      <c r="E31" s="226">
        <v>204</v>
      </c>
      <c r="F31" s="609"/>
      <c r="G31" s="219"/>
      <c r="H31" s="287" t="s">
        <v>268</v>
      </c>
      <c r="I31" s="226">
        <v>107</v>
      </c>
      <c r="J31" s="609"/>
      <c r="K31" s="223"/>
      <c r="L31" s="219" t="s">
        <v>263</v>
      </c>
      <c r="M31" s="226">
        <v>110</v>
      </c>
      <c r="O31">
        <f>аудитории!AJ31</f>
        <v>1</v>
      </c>
      <c r="P31">
        <f>аудитории!AK31</f>
        <v>1</v>
      </c>
      <c r="Q31">
        <f>аудитории!AL31</f>
        <v>1</v>
      </c>
    </row>
    <row r="32" spans="1:17" ht="13.5" customHeight="1" x14ac:dyDescent="0.2">
      <c r="A32" s="581"/>
      <c r="B32" s="669">
        <v>2</v>
      </c>
      <c r="C32" s="417" t="s">
        <v>16</v>
      </c>
      <c r="D32" s="516" t="s">
        <v>48</v>
      </c>
      <c r="E32" s="231">
        <v>204</v>
      </c>
      <c r="F32" s="695">
        <v>2</v>
      </c>
      <c r="G32" s="517" t="s">
        <v>63</v>
      </c>
      <c r="H32" s="381" t="s">
        <v>186</v>
      </c>
      <c r="I32" s="231">
        <v>107</v>
      </c>
      <c r="J32" s="695">
        <v>2</v>
      </c>
      <c r="K32" s="610" t="s">
        <v>143</v>
      </c>
      <c r="L32" s="697"/>
      <c r="M32" s="231"/>
      <c r="O32">
        <f>аудитории!AJ32</f>
        <v>1</v>
      </c>
      <c r="P32">
        <f>аудитории!AK32</f>
        <v>1</v>
      </c>
      <c r="Q32">
        <f>аудитории!AL32</f>
        <v>18</v>
      </c>
    </row>
    <row r="33" spans="1:17" x14ac:dyDescent="0.2">
      <c r="A33" s="581"/>
      <c r="B33" s="569"/>
      <c r="C33" s="489"/>
      <c r="D33" s="219" t="s">
        <v>265</v>
      </c>
      <c r="E33" s="226" t="s">
        <v>9</v>
      </c>
      <c r="F33" s="609"/>
      <c r="G33" s="287" t="s">
        <v>268</v>
      </c>
      <c r="H33" s="287" t="s">
        <v>267</v>
      </c>
      <c r="I33" s="226" t="s">
        <v>120</v>
      </c>
      <c r="J33" s="609"/>
      <c r="K33" s="391"/>
      <c r="L33" s="282" t="s">
        <v>19</v>
      </c>
      <c r="M33" s="226">
        <v>110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581"/>
      <c r="B34" s="669">
        <v>3</v>
      </c>
      <c r="C34" s="418" t="s">
        <v>32</v>
      </c>
      <c r="D34" s="307"/>
      <c r="E34" s="227"/>
      <c r="F34" s="695">
        <v>3</v>
      </c>
      <c r="G34" s="610" t="s">
        <v>22</v>
      </c>
      <c r="H34" s="611"/>
      <c r="I34" s="231"/>
      <c r="J34" s="695">
        <v>3</v>
      </c>
      <c r="K34" s="256" t="s">
        <v>118</v>
      </c>
      <c r="L34" s="224"/>
      <c r="M34" s="227"/>
      <c r="O34">
        <f>аудитории!AJ34</f>
        <v>22</v>
      </c>
      <c r="P34">
        <f>аудитории!AK34</f>
        <v>22</v>
      </c>
      <c r="Q34">
        <f>аудитории!AL34</f>
        <v>22</v>
      </c>
    </row>
    <row r="35" spans="1:17" x14ac:dyDescent="0.2">
      <c r="A35" s="581"/>
      <c r="B35" s="569"/>
      <c r="C35" s="214"/>
      <c r="D35" s="219" t="s">
        <v>227</v>
      </c>
      <c r="E35" s="226">
        <v>204</v>
      </c>
      <c r="F35" s="609"/>
      <c r="G35" s="223"/>
      <c r="H35" s="282" t="s">
        <v>293</v>
      </c>
      <c r="I35" s="226">
        <v>106</v>
      </c>
      <c r="J35" s="609"/>
      <c r="K35" s="223"/>
      <c r="L35" s="219" t="s">
        <v>267</v>
      </c>
      <c r="M35" s="231" t="s">
        <v>120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581"/>
      <c r="B36" s="669">
        <v>4</v>
      </c>
      <c r="C36" s="221"/>
      <c r="D36" s="211"/>
      <c r="E36" s="227"/>
      <c r="F36" s="695">
        <v>4</v>
      </c>
      <c r="G36" s="338" t="s">
        <v>179</v>
      </c>
      <c r="H36" s="331"/>
      <c r="I36" s="227"/>
      <c r="J36" s="695">
        <v>4</v>
      </c>
      <c r="K36" s="418" t="s">
        <v>144</v>
      </c>
      <c r="L36" s="419" t="s">
        <v>269</v>
      </c>
      <c r="M36" s="227" t="s">
        <v>135</v>
      </c>
      <c r="O36">
        <f>аудитории!AJ36</f>
        <v>24</v>
      </c>
      <c r="P36">
        <f>аудитории!AK36</f>
        <v>24</v>
      </c>
      <c r="Q36">
        <f>аудитории!AL36</f>
        <v>1</v>
      </c>
    </row>
    <row r="37" spans="1:17" x14ac:dyDescent="0.2">
      <c r="A37" s="581"/>
      <c r="B37" s="569"/>
      <c r="C37" s="214"/>
      <c r="D37" s="514"/>
      <c r="E37" s="226"/>
      <c r="F37" s="609"/>
      <c r="G37" s="391"/>
      <c r="H37" s="358" t="s">
        <v>289</v>
      </c>
      <c r="I37" s="226">
        <v>106</v>
      </c>
      <c r="J37" s="609"/>
      <c r="K37" s="303" t="s">
        <v>265</v>
      </c>
      <c r="L37" s="293" t="s">
        <v>19</v>
      </c>
      <c r="M37" s="226" t="s">
        <v>9</v>
      </c>
      <c r="O37">
        <f>аудитории!AJ37</f>
        <v>24</v>
      </c>
      <c r="P37">
        <f>аудитории!AK37</f>
        <v>1</v>
      </c>
      <c r="Q37">
        <f>аудитории!AL37</f>
        <v>1</v>
      </c>
    </row>
    <row r="38" spans="1:17" x14ac:dyDescent="0.2">
      <c r="A38" s="581"/>
      <c r="B38" s="669">
        <v>5</v>
      </c>
      <c r="C38" s="221"/>
      <c r="D38" s="211"/>
      <c r="E38" s="253"/>
      <c r="F38" s="665">
        <v>5</v>
      </c>
      <c r="G38" s="217"/>
      <c r="H38" s="218"/>
      <c r="I38" s="253"/>
      <c r="J38" s="665">
        <v>5</v>
      </c>
      <c r="K38" s="211"/>
      <c r="L38" s="211"/>
      <c r="M38" s="258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582"/>
      <c r="B39" s="683"/>
      <c r="C39" s="326"/>
      <c r="D39" s="356"/>
      <c r="E39" s="249"/>
      <c r="F39" s="696"/>
      <c r="G39" s="326"/>
      <c r="H39" s="327"/>
      <c r="I39" s="249"/>
      <c r="J39" s="696"/>
      <c r="K39" s="356"/>
      <c r="L39" s="356"/>
      <c r="M39" s="252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2.75" customHeight="1" x14ac:dyDescent="0.2">
      <c r="A40" s="672" t="s">
        <v>3</v>
      </c>
      <c r="B40" s="570">
        <v>1</v>
      </c>
      <c r="C40" s="511" t="s">
        <v>18</v>
      </c>
      <c r="D40" s="518" t="s">
        <v>22</v>
      </c>
      <c r="E40" s="9"/>
      <c r="F40" s="635">
        <v>1</v>
      </c>
      <c r="G40" s="352" t="s">
        <v>62</v>
      </c>
      <c r="H40" s="352" t="s">
        <v>75</v>
      </c>
      <c r="I40" s="9" t="s">
        <v>120</v>
      </c>
      <c r="J40" s="635">
        <v>1</v>
      </c>
      <c r="M40" s="9"/>
      <c r="O40">
        <f>аудитории!AJ40</f>
        <v>29</v>
      </c>
      <c r="P40">
        <f>аудитории!AK40</f>
        <v>1</v>
      </c>
      <c r="Q40">
        <f>аудитории!AL40</f>
        <v>29</v>
      </c>
    </row>
    <row r="41" spans="1:17" ht="15" customHeight="1" x14ac:dyDescent="0.2">
      <c r="A41" s="673"/>
      <c r="B41" s="571"/>
      <c r="C41" s="513"/>
      <c r="D41" s="13" t="s">
        <v>290</v>
      </c>
      <c r="E41" s="7" t="s">
        <v>9</v>
      </c>
      <c r="F41" s="571"/>
      <c r="G41" s="335"/>
      <c r="H41" s="13" t="s">
        <v>133</v>
      </c>
      <c r="I41" s="7">
        <v>107</v>
      </c>
      <c r="J41" s="571"/>
      <c r="M41" s="7"/>
      <c r="O41">
        <f>аудитории!AJ41</f>
        <v>1</v>
      </c>
      <c r="P41">
        <f>аудитории!AK41</f>
        <v>1</v>
      </c>
      <c r="Q41">
        <f>аудитории!AL41</f>
        <v>29</v>
      </c>
    </row>
    <row r="42" spans="1:17" ht="15.75" customHeight="1" x14ac:dyDescent="0.2">
      <c r="A42" s="673"/>
      <c r="B42" s="675">
        <v>2</v>
      </c>
      <c r="C42" s="518" t="s">
        <v>22</v>
      </c>
      <c r="D42" s="197" t="s">
        <v>18</v>
      </c>
      <c r="E42" s="9"/>
      <c r="F42" s="675">
        <v>2</v>
      </c>
      <c r="G42" s="193" t="s">
        <v>75</v>
      </c>
      <c r="H42" s="352" t="s">
        <v>62</v>
      </c>
      <c r="I42" s="9">
        <v>107</v>
      </c>
      <c r="J42" s="635">
        <v>2</v>
      </c>
      <c r="K42" s="587"/>
      <c r="L42" s="588"/>
      <c r="M42" s="8"/>
      <c r="O42">
        <f>аудитории!AJ42</f>
        <v>22</v>
      </c>
      <c r="P42">
        <f>аудитории!AK42</f>
        <v>1</v>
      </c>
      <c r="Q42">
        <f>аудитории!AL42</f>
        <v>22</v>
      </c>
    </row>
    <row r="43" spans="1:17" x14ac:dyDescent="0.2">
      <c r="A43" s="673"/>
      <c r="B43" s="571"/>
      <c r="C43" s="13" t="s">
        <v>290</v>
      </c>
      <c r="D43" s="13" t="s">
        <v>20</v>
      </c>
      <c r="E43" s="7" t="s">
        <v>9</v>
      </c>
      <c r="F43" s="571"/>
      <c r="G43" s="520"/>
      <c r="H43" s="195" t="s">
        <v>291</v>
      </c>
      <c r="I43" s="7" t="s">
        <v>120</v>
      </c>
      <c r="J43" s="571"/>
      <c r="K43" s="216"/>
      <c r="L43" s="11"/>
      <c r="M43" s="7"/>
      <c r="O43">
        <f>аудитории!AJ43</f>
        <v>1</v>
      </c>
      <c r="P43">
        <f>аудитории!AK43</f>
        <v>1</v>
      </c>
      <c r="Q43">
        <f>аудитории!AL43</f>
        <v>22</v>
      </c>
    </row>
    <row r="44" spans="1:17" ht="14.25" customHeight="1" x14ac:dyDescent="0.2">
      <c r="A44" s="673"/>
      <c r="B44" s="675">
        <v>3</v>
      </c>
      <c r="C44" s="70" t="s">
        <v>252</v>
      </c>
      <c r="D44" s="70" t="s">
        <v>247</v>
      </c>
      <c r="E44" s="9">
        <v>208</v>
      </c>
      <c r="F44" s="675">
        <v>3</v>
      </c>
      <c r="G44" s="586" t="s">
        <v>64</v>
      </c>
      <c r="H44" s="612"/>
      <c r="I44" s="8"/>
      <c r="J44" s="675">
        <v>3</v>
      </c>
      <c r="K44" s="278"/>
      <c r="L44" s="192"/>
      <c r="M44" s="9"/>
      <c r="O44">
        <f>аудитории!AJ44</f>
        <v>1</v>
      </c>
      <c r="P44">
        <f>аудитории!AK44</f>
        <v>18</v>
      </c>
      <c r="Q44">
        <f>аудитории!AL44</f>
        <v>18</v>
      </c>
    </row>
    <row r="45" spans="1:17" ht="13.5" customHeight="1" x14ac:dyDescent="0.2">
      <c r="A45" s="673"/>
      <c r="B45" s="571"/>
      <c r="C45" s="513" t="s">
        <v>29</v>
      </c>
      <c r="D45" s="13" t="s">
        <v>146</v>
      </c>
      <c r="E45" s="7">
        <v>204</v>
      </c>
      <c r="F45" s="571"/>
      <c r="G45" s="186"/>
      <c r="H45" s="11" t="s">
        <v>268</v>
      </c>
      <c r="I45" s="7" t="s">
        <v>120</v>
      </c>
      <c r="J45" s="571"/>
      <c r="K45" s="280"/>
      <c r="L45" s="13"/>
      <c r="M45" s="7"/>
      <c r="O45">
        <f>аудитории!AJ45</f>
        <v>1</v>
      </c>
      <c r="P45">
        <f>аудитории!AK45</f>
        <v>1</v>
      </c>
      <c r="Q45">
        <f>аудитории!AL45</f>
        <v>18</v>
      </c>
    </row>
    <row r="46" spans="1:17" ht="14.25" customHeight="1" x14ac:dyDescent="0.2">
      <c r="A46" s="673"/>
      <c r="B46" s="675">
        <v>4</v>
      </c>
      <c r="C46" s="193" t="s">
        <v>36</v>
      </c>
      <c r="D46" s="201"/>
      <c r="E46" s="8"/>
      <c r="F46" s="675">
        <v>4</v>
      </c>
      <c r="I46" s="8"/>
      <c r="J46" s="675">
        <v>4</v>
      </c>
      <c r="K46" s="312"/>
      <c r="L46" s="197"/>
      <c r="M46" s="8"/>
      <c r="O46">
        <f>аудитории!AJ46</f>
        <v>25</v>
      </c>
      <c r="P46">
        <f>аудитории!AK46</f>
        <v>25</v>
      </c>
      <c r="Q46">
        <f>аудитории!AL46</f>
        <v>25</v>
      </c>
    </row>
    <row r="47" spans="1:17" x14ac:dyDescent="0.2">
      <c r="A47" s="673"/>
      <c r="B47" s="571"/>
      <c r="C47" s="216"/>
      <c r="D47" s="12" t="s">
        <v>127</v>
      </c>
      <c r="E47" s="7">
        <v>204</v>
      </c>
      <c r="F47" s="571"/>
      <c r="I47" s="7"/>
      <c r="J47" s="571"/>
      <c r="K47" s="13"/>
      <c r="L47" s="195"/>
      <c r="M47" s="7"/>
      <c r="O47">
        <f>аудитории!AJ47</f>
        <v>1</v>
      </c>
      <c r="P47">
        <f>аудитории!AK47</f>
        <v>25</v>
      </c>
      <c r="Q47">
        <f>аудитории!AL47</f>
        <v>25</v>
      </c>
    </row>
    <row r="48" spans="1:17" x14ac:dyDescent="0.2">
      <c r="A48" s="673"/>
      <c r="B48" s="675">
        <v>5</v>
      </c>
      <c r="E48" s="45"/>
      <c r="F48" s="635">
        <v>5</v>
      </c>
      <c r="G48" s="503"/>
      <c r="H48" s="346"/>
      <c r="I48" s="45"/>
      <c r="J48" s="635">
        <v>5</v>
      </c>
      <c r="L48" s="267"/>
      <c r="M48" s="45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674"/>
      <c r="B49" s="571"/>
      <c r="C49" s="62"/>
      <c r="D49" s="187"/>
      <c r="E49" s="47"/>
      <c r="F49" s="676"/>
      <c r="G49" s="62"/>
      <c r="H49" s="187"/>
      <c r="I49" s="14"/>
      <c r="J49" s="571"/>
      <c r="K49" s="62"/>
      <c r="L49" s="248"/>
      <c r="M49" s="14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580" t="s">
        <v>4</v>
      </c>
      <c r="B50" s="568">
        <v>1</v>
      </c>
      <c r="C50" s="338" t="s">
        <v>36</v>
      </c>
      <c r="D50" s="410"/>
      <c r="E50" s="225"/>
      <c r="F50" s="608">
        <v>1</v>
      </c>
      <c r="G50" s="306" t="s">
        <v>60</v>
      </c>
      <c r="H50" s="369" t="s">
        <v>61</v>
      </c>
      <c r="I50" s="225">
        <v>208</v>
      </c>
      <c r="J50" s="608">
        <v>1</v>
      </c>
      <c r="K50" s="378"/>
      <c r="L50" s="220"/>
      <c r="M50" s="225"/>
      <c r="O50">
        <f>аудитории!AJ50</f>
        <v>26</v>
      </c>
      <c r="P50">
        <f>аудитории!AK50</f>
        <v>1</v>
      </c>
      <c r="Q50">
        <f>аудитории!AL50</f>
        <v>26</v>
      </c>
    </row>
    <row r="51" spans="1:17" ht="12" customHeight="1" x14ac:dyDescent="0.2">
      <c r="A51" s="581"/>
      <c r="B51" s="569"/>
      <c r="C51" s="391"/>
      <c r="D51" s="282" t="s">
        <v>127</v>
      </c>
      <c r="E51" s="226">
        <v>204</v>
      </c>
      <c r="F51" s="609"/>
      <c r="G51" s="370" t="s">
        <v>29</v>
      </c>
      <c r="H51" s="293" t="s">
        <v>146</v>
      </c>
      <c r="I51" s="226">
        <v>107</v>
      </c>
      <c r="J51" s="609"/>
      <c r="K51" s="214"/>
      <c r="L51" s="212"/>
      <c r="M51" s="226"/>
      <c r="O51">
        <f>аудитории!AJ51</f>
        <v>1</v>
      </c>
      <c r="P51">
        <f>аудитории!AK51</f>
        <v>1</v>
      </c>
      <c r="Q51">
        <f>аудитории!AL51</f>
        <v>26</v>
      </c>
    </row>
    <row r="52" spans="1:17" ht="12.75" customHeight="1" x14ac:dyDescent="0.2">
      <c r="A52" s="581"/>
      <c r="B52" s="669">
        <v>2</v>
      </c>
      <c r="C52" s="314" t="s">
        <v>292</v>
      </c>
      <c r="D52" s="381" t="s">
        <v>283</v>
      </c>
      <c r="E52" s="227">
        <v>204</v>
      </c>
      <c r="F52" s="695">
        <v>2</v>
      </c>
      <c r="G52" s="406" t="s">
        <v>264</v>
      </c>
      <c r="H52" s="305" t="s">
        <v>18</v>
      </c>
      <c r="I52" s="231"/>
      <c r="J52" s="695">
        <v>2</v>
      </c>
      <c r="K52" s="406"/>
      <c r="L52" s="291"/>
      <c r="M52" s="231"/>
      <c r="O52">
        <f>аудитории!AJ52</f>
        <v>1</v>
      </c>
      <c r="P52">
        <f>аудитории!AK52</f>
        <v>18</v>
      </c>
      <c r="Q52">
        <f>аудитории!AL52</f>
        <v>18</v>
      </c>
    </row>
    <row r="53" spans="1:17" x14ac:dyDescent="0.2">
      <c r="A53" s="581"/>
      <c r="B53" s="569"/>
      <c r="C53" s="370" t="s">
        <v>220</v>
      </c>
      <c r="D53" s="293" t="s">
        <v>199</v>
      </c>
      <c r="E53" s="226" t="s">
        <v>120</v>
      </c>
      <c r="F53" s="609"/>
      <c r="G53" s="287" t="s">
        <v>222</v>
      </c>
      <c r="H53" s="287" t="s">
        <v>286</v>
      </c>
      <c r="I53" s="226" t="s">
        <v>9</v>
      </c>
      <c r="J53" s="609"/>
      <c r="K53" s="287"/>
      <c r="L53" s="415"/>
      <c r="M53" s="226"/>
      <c r="O53">
        <f>аудитории!AJ53</f>
        <v>1</v>
      </c>
      <c r="P53">
        <f>аудитории!AK53</f>
        <v>1</v>
      </c>
      <c r="Q53">
        <f>аудитории!AL53</f>
        <v>18</v>
      </c>
    </row>
    <row r="54" spans="1:17" ht="12.75" customHeight="1" x14ac:dyDescent="0.2">
      <c r="A54" s="581"/>
      <c r="B54" s="669">
        <v>3</v>
      </c>
      <c r="C54" s="399" t="s">
        <v>45</v>
      </c>
      <c r="D54" s="521"/>
      <c r="E54" s="227"/>
      <c r="F54" s="695">
        <v>3</v>
      </c>
      <c r="G54" s="302" t="s">
        <v>18</v>
      </c>
      <c r="H54" s="414" t="s">
        <v>22</v>
      </c>
      <c r="I54" s="231"/>
      <c r="J54" s="695">
        <v>3</v>
      </c>
      <c r="K54" s="291"/>
      <c r="L54" s="359"/>
      <c r="M54" s="231"/>
      <c r="O54">
        <f>аудитории!AJ54</f>
        <v>19</v>
      </c>
      <c r="P54">
        <f>аудитории!AK54</f>
        <v>19</v>
      </c>
      <c r="Q54">
        <f>аудитории!AL54</f>
        <v>19</v>
      </c>
    </row>
    <row r="55" spans="1:17" x14ac:dyDescent="0.2">
      <c r="A55" s="581"/>
      <c r="B55" s="569"/>
      <c r="C55" s="328"/>
      <c r="D55" s="219" t="s">
        <v>267</v>
      </c>
      <c r="E55" s="226" t="s">
        <v>120</v>
      </c>
      <c r="F55" s="609"/>
      <c r="G55" s="303" t="s">
        <v>286</v>
      </c>
      <c r="H55" s="293" t="s">
        <v>290</v>
      </c>
      <c r="I55" s="226" t="s">
        <v>9</v>
      </c>
      <c r="J55" s="609"/>
      <c r="K55" s="415"/>
      <c r="L55" s="293"/>
      <c r="M55" s="226"/>
      <c r="O55">
        <f>аудитории!AJ55</f>
        <v>1</v>
      </c>
      <c r="P55">
        <f>аудитории!AK55</f>
        <v>1</v>
      </c>
      <c r="Q55">
        <f>аудитории!AL55</f>
        <v>19</v>
      </c>
    </row>
    <row r="56" spans="1:17" ht="12.75" customHeight="1" x14ac:dyDescent="0.2">
      <c r="A56" s="581"/>
      <c r="B56" s="669">
        <v>4</v>
      </c>
      <c r="C56" s="306" t="s">
        <v>12</v>
      </c>
      <c r="D56" s="307"/>
      <c r="E56" s="227"/>
      <c r="F56" s="695">
        <v>4</v>
      </c>
      <c r="G56" s="217"/>
      <c r="H56" s="218"/>
      <c r="I56" s="231"/>
      <c r="J56" s="695">
        <v>4</v>
      </c>
      <c r="K56" s="421"/>
      <c r="L56" s="379"/>
      <c r="M56" s="231"/>
      <c r="O56">
        <f>аудитории!AJ56</f>
        <v>28</v>
      </c>
      <c r="P56">
        <f>аудитории!AK56</f>
        <v>28</v>
      </c>
      <c r="Q56">
        <f>аудитории!AL56</f>
        <v>28</v>
      </c>
    </row>
    <row r="57" spans="1:17" x14ac:dyDescent="0.2">
      <c r="A57" s="581"/>
      <c r="B57" s="569"/>
      <c r="C57" s="391"/>
      <c r="D57" s="219" t="s">
        <v>267</v>
      </c>
      <c r="E57" s="226" t="s">
        <v>120</v>
      </c>
      <c r="F57" s="609"/>
      <c r="G57" s="214"/>
      <c r="H57" s="212"/>
      <c r="I57" s="226"/>
      <c r="J57" s="609"/>
      <c r="K57" s="287"/>
      <c r="L57" s="422"/>
      <c r="M57" s="226"/>
      <c r="O57">
        <f>аудитории!AJ57</f>
        <v>1</v>
      </c>
      <c r="P57">
        <f>аудитории!AK57</f>
        <v>28</v>
      </c>
      <c r="Q57">
        <f>аудитории!AL57</f>
        <v>28</v>
      </c>
    </row>
    <row r="58" spans="1:17" x14ac:dyDescent="0.2">
      <c r="A58" s="581"/>
      <c r="B58" s="669">
        <v>5</v>
      </c>
      <c r="C58" s="462"/>
      <c r="D58" s="451"/>
      <c r="E58" s="258"/>
      <c r="F58" s="695">
        <v>5</v>
      </c>
      <c r="G58" s="221"/>
      <c r="H58" s="222"/>
      <c r="I58" s="258"/>
      <c r="J58" s="695">
        <v>5</v>
      </c>
      <c r="K58" s="242"/>
      <c r="L58" s="222"/>
      <c r="M58" s="258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582"/>
      <c r="B59" s="569"/>
      <c r="C59" s="455"/>
      <c r="D59" s="463"/>
      <c r="E59" s="252"/>
      <c r="F59" s="696"/>
      <c r="G59" s="326"/>
      <c r="H59" s="327"/>
      <c r="I59" s="252"/>
      <c r="J59" s="696"/>
      <c r="K59" s="245"/>
      <c r="L59" s="327"/>
      <c r="M59" s="249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672" t="s">
        <v>5</v>
      </c>
      <c r="B60" s="570">
        <v>1</v>
      </c>
      <c r="C60" s="703" t="s">
        <v>18</v>
      </c>
      <c r="D60" s="704"/>
      <c r="E60" s="9"/>
      <c r="F60" s="635">
        <v>1</v>
      </c>
      <c r="G60" s="189" t="s">
        <v>47</v>
      </c>
      <c r="H60" s="485"/>
      <c r="I60" s="45"/>
      <c r="J60" s="635">
        <v>1</v>
      </c>
      <c r="K60" s="189"/>
      <c r="L60" s="3"/>
      <c r="M60" s="45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x14ac:dyDescent="0.2">
      <c r="A61" s="673"/>
      <c r="B61" s="571"/>
      <c r="C61" s="186"/>
      <c r="D61" s="12" t="s">
        <v>20</v>
      </c>
      <c r="E61" s="7">
        <v>204</v>
      </c>
      <c r="F61" s="571"/>
      <c r="G61" s="216"/>
      <c r="H61" s="12" t="s">
        <v>223</v>
      </c>
      <c r="I61" s="7" t="s">
        <v>120</v>
      </c>
      <c r="J61" s="571"/>
      <c r="K61" s="216"/>
      <c r="L61" s="12"/>
      <c r="M61" s="7"/>
      <c r="O61">
        <f>аудитории!AJ61</f>
        <v>1</v>
      </c>
      <c r="P61">
        <f>аудитории!AK61</f>
        <v>1</v>
      </c>
      <c r="Q61">
        <f>аудитории!AL61</f>
        <v>24</v>
      </c>
    </row>
    <row r="62" spans="1:17" x14ac:dyDescent="0.2">
      <c r="A62" s="673"/>
      <c r="B62" s="675">
        <v>2</v>
      </c>
      <c r="C62" s="189" t="s">
        <v>47</v>
      </c>
      <c r="D62" s="485"/>
      <c r="E62" s="8"/>
      <c r="F62" s="675">
        <v>2</v>
      </c>
      <c r="G62" s="586" t="s">
        <v>76</v>
      </c>
      <c r="H62" s="612"/>
      <c r="I62" s="8"/>
      <c r="J62" s="675">
        <v>2</v>
      </c>
      <c r="K62" s="586"/>
      <c r="L62" s="575"/>
      <c r="M62" s="45"/>
      <c r="O62">
        <f>аудитории!AJ62</f>
        <v>21</v>
      </c>
      <c r="P62">
        <f>аудитории!AK62</f>
        <v>21</v>
      </c>
      <c r="Q62">
        <f>аудитории!AL62</f>
        <v>21</v>
      </c>
    </row>
    <row r="63" spans="1:17" x14ac:dyDescent="0.2">
      <c r="A63" s="673"/>
      <c r="B63" s="571"/>
      <c r="C63" s="186"/>
      <c r="D63" s="12" t="s">
        <v>223</v>
      </c>
      <c r="E63" s="7">
        <v>204</v>
      </c>
      <c r="F63" s="571"/>
      <c r="G63" s="216"/>
      <c r="H63" s="12" t="s">
        <v>20</v>
      </c>
      <c r="I63" s="7" t="s">
        <v>120</v>
      </c>
      <c r="J63" s="571"/>
      <c r="K63" s="199"/>
      <c r="L63" s="11"/>
      <c r="M63" s="7"/>
      <c r="O63">
        <f>аудитории!AJ63</f>
        <v>1</v>
      </c>
      <c r="P63">
        <f>аудитории!AK63</f>
        <v>1</v>
      </c>
      <c r="Q63">
        <f>аудитории!AL63</f>
        <v>21</v>
      </c>
    </row>
    <row r="64" spans="1:17" ht="12.75" customHeight="1" x14ac:dyDescent="0.25">
      <c r="A64" s="673"/>
      <c r="B64" s="675">
        <v>3</v>
      </c>
      <c r="C64" s="278" t="s">
        <v>292</v>
      </c>
      <c r="D64" s="549" t="s">
        <v>297</v>
      </c>
      <c r="E64" s="8">
        <v>204</v>
      </c>
      <c r="F64" s="675">
        <v>3</v>
      </c>
      <c r="G64" s="501"/>
      <c r="H64" s="346"/>
      <c r="I64" s="8"/>
      <c r="J64" s="675">
        <v>3</v>
      </c>
      <c r="K64" s="503"/>
      <c r="L64" s="346"/>
      <c r="M64" s="46"/>
      <c r="O64">
        <f>аудитории!AJ64</f>
        <v>1</v>
      </c>
      <c r="P64">
        <f>аудитории!AK64</f>
        <v>28</v>
      </c>
      <c r="Q64">
        <f>аудитории!AL64</f>
        <v>28</v>
      </c>
    </row>
    <row r="65" spans="1:17" ht="13.5" thickBot="1" x14ac:dyDescent="0.25">
      <c r="A65" s="674"/>
      <c r="B65" s="676"/>
      <c r="C65" s="522" t="s">
        <v>220</v>
      </c>
      <c r="D65" s="550" t="s">
        <v>199</v>
      </c>
      <c r="E65" s="14">
        <v>106</v>
      </c>
      <c r="F65" s="676"/>
      <c r="G65" s="502"/>
      <c r="H65" s="187"/>
      <c r="I65" s="14"/>
      <c r="J65" s="676"/>
      <c r="K65" s="62"/>
      <c r="L65" s="187"/>
      <c r="M65" s="14"/>
      <c r="O65">
        <f>аудитории!AJ65</f>
        <v>1</v>
      </c>
      <c r="P65">
        <f>аудитории!AK65</f>
        <v>28</v>
      </c>
      <c r="Q65">
        <f>аудитории!AL65</f>
        <v>28</v>
      </c>
    </row>
    <row r="66" spans="1:1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75" spans="1:17" x14ac:dyDescent="0.2">
      <c r="G75" s="256" t="s">
        <v>117</v>
      </c>
      <c r="H75" s="224"/>
    </row>
    <row r="76" spans="1:17" x14ac:dyDescent="0.2">
      <c r="G76" s="223"/>
      <c r="H76" s="282" t="s">
        <v>133</v>
      </c>
      <c r="K76" s="446" t="s">
        <v>119</v>
      </c>
      <c r="L76" s="452"/>
    </row>
    <row r="77" spans="1:17" x14ac:dyDescent="0.2">
      <c r="K77" s="434"/>
      <c r="L77" s="435" t="s">
        <v>19</v>
      </c>
    </row>
    <row r="80" spans="1:17" x14ac:dyDescent="0.2">
      <c r="L80" s="276"/>
    </row>
    <row r="81" spans="12:12" x14ac:dyDescent="0.2">
      <c r="L81" s="276"/>
    </row>
  </sheetData>
  <mergeCells count="101">
    <mergeCell ref="K42:L42"/>
    <mergeCell ref="J40:J41"/>
    <mergeCell ref="K30:L30"/>
    <mergeCell ref="J30:J31"/>
    <mergeCell ref="J36:J37"/>
    <mergeCell ref="J32:J33"/>
    <mergeCell ref="J38:J39"/>
    <mergeCell ref="J22:J23"/>
    <mergeCell ref="J24:J25"/>
    <mergeCell ref="J26:J27"/>
    <mergeCell ref="J28:J29"/>
    <mergeCell ref="J34:J35"/>
    <mergeCell ref="J20:J21"/>
    <mergeCell ref="B20:B21"/>
    <mergeCell ref="J14:J15"/>
    <mergeCell ref="J16:J17"/>
    <mergeCell ref="J18:J19"/>
    <mergeCell ref="F14:F15"/>
    <mergeCell ref="A40:A49"/>
    <mergeCell ref="B48:B49"/>
    <mergeCell ref="C60:D60"/>
    <mergeCell ref="G34:H34"/>
    <mergeCell ref="F28:F29"/>
    <mergeCell ref="J52:J53"/>
    <mergeCell ref="J46:J47"/>
    <mergeCell ref="J54:J55"/>
    <mergeCell ref="J50:J51"/>
    <mergeCell ref="J48:J49"/>
    <mergeCell ref="J44:J45"/>
    <mergeCell ref="J42:J43"/>
    <mergeCell ref="C20:D20"/>
    <mergeCell ref="F30:F31"/>
    <mergeCell ref="F46:F47"/>
    <mergeCell ref="F48:F49"/>
    <mergeCell ref="F36:F37"/>
    <mergeCell ref="F32:F33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B24:B25"/>
    <mergeCell ref="B44:B45"/>
    <mergeCell ref="B40:B41"/>
    <mergeCell ref="B42:B43"/>
    <mergeCell ref="F26:F27"/>
    <mergeCell ref="B26:B27"/>
    <mergeCell ref="B28:B29"/>
    <mergeCell ref="B32:B33"/>
    <mergeCell ref="F34:F35"/>
    <mergeCell ref="F40:F41"/>
    <mergeCell ref="F44:F45"/>
    <mergeCell ref="G62:H62"/>
    <mergeCell ref="F62:F63"/>
    <mergeCell ref="F60:F61"/>
    <mergeCell ref="F58:F59"/>
    <mergeCell ref="F56:F57"/>
    <mergeCell ref="F50:F51"/>
    <mergeCell ref="F54:F55"/>
    <mergeCell ref="A30:A39"/>
    <mergeCell ref="B38:B39"/>
    <mergeCell ref="B36:B37"/>
    <mergeCell ref="B30:B31"/>
    <mergeCell ref="B34:B35"/>
    <mergeCell ref="B62:B63"/>
    <mergeCell ref="B58:B59"/>
    <mergeCell ref="B54:B55"/>
    <mergeCell ref="B50:B51"/>
    <mergeCell ref="B56:B57"/>
    <mergeCell ref="B52:B53"/>
    <mergeCell ref="F42:F43"/>
    <mergeCell ref="F38:F39"/>
    <mergeCell ref="J64:J65"/>
    <mergeCell ref="J58:J59"/>
    <mergeCell ref="J56:J57"/>
    <mergeCell ref="K32:L32"/>
    <mergeCell ref="K62:L62"/>
    <mergeCell ref="J62:J63"/>
    <mergeCell ref="J60:J61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G44:H44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L65"/>
  <sheetViews>
    <sheetView zoomScale="85" zoomScaleNormal="85" workbookViewId="0">
      <selection activeCell="X1" sqref="X1:Z1048576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72"/>
      <c r="B9" s="73"/>
      <c r="C9" s="86" t="s">
        <v>104</v>
      </c>
      <c r="D9" s="87" t="s">
        <v>105</v>
      </c>
      <c r="E9" s="90">
        <f>'начальные_1 курс'!J9</f>
        <v>0</v>
      </c>
      <c r="F9" s="86" t="s">
        <v>106</v>
      </c>
      <c r="G9" s="87" t="s">
        <v>107</v>
      </c>
      <c r="H9" s="90">
        <f>'начальные_2 курс'!J9</f>
        <v>0</v>
      </c>
      <c r="I9" s="86" t="s">
        <v>108</v>
      </c>
      <c r="J9" s="87" t="s">
        <v>109</v>
      </c>
      <c r="K9" s="88">
        <f>'начальные_3 курс'!J9</f>
        <v>0</v>
      </c>
      <c r="L9" s="86">
        <v>103</v>
      </c>
      <c r="M9" s="87">
        <v>203</v>
      </c>
      <c r="N9" s="144">
        <v>303</v>
      </c>
      <c r="O9" s="146">
        <v>102</v>
      </c>
      <c r="P9" s="147">
        <v>202</v>
      </c>
      <c r="Q9" s="148">
        <v>302</v>
      </c>
      <c r="R9" s="89">
        <v>100</v>
      </c>
      <c r="S9" s="87">
        <v>200</v>
      </c>
      <c r="T9" s="90">
        <v>300</v>
      </c>
      <c r="U9" s="86" t="str">
        <f>C9</f>
        <v>101а</v>
      </c>
      <c r="V9" s="87" t="str">
        <f>D9</f>
        <v>101б</v>
      </c>
      <c r="W9" s="88">
        <f>E9</f>
        <v>0</v>
      </c>
      <c r="X9" s="89" t="str">
        <f t="shared" ref="X9:AC9" si="0">F9</f>
        <v>201а</v>
      </c>
      <c r="Y9" s="87" t="str">
        <f t="shared" si="0"/>
        <v>201б</v>
      </c>
      <c r="Z9" s="90">
        <f t="shared" si="0"/>
        <v>0</v>
      </c>
      <c r="AA9" s="86" t="str">
        <f t="shared" si="0"/>
        <v>301а</v>
      </c>
      <c r="AB9" s="87" t="str">
        <f t="shared" si="0"/>
        <v>301б</v>
      </c>
      <c r="AC9" s="88">
        <f t="shared" si="0"/>
        <v>0</v>
      </c>
      <c r="AD9" s="86">
        <f>L9</f>
        <v>103</v>
      </c>
      <c r="AE9" s="87">
        <f t="shared" ref="AE9" si="1">M9</f>
        <v>203</v>
      </c>
      <c r="AF9" s="88">
        <f t="shared" ref="AF9" si="2">N9</f>
        <v>303</v>
      </c>
      <c r="AG9" s="89">
        <f t="shared" ref="AG9:AL9" si="3">O9</f>
        <v>102</v>
      </c>
      <c r="AH9" s="87">
        <f t="shared" si="3"/>
        <v>202</v>
      </c>
      <c r="AI9" s="88">
        <f t="shared" si="3"/>
        <v>302</v>
      </c>
      <c r="AJ9" s="89">
        <f t="shared" si="3"/>
        <v>100</v>
      </c>
      <c r="AK9" s="87">
        <f t="shared" si="3"/>
        <v>200</v>
      </c>
      <c r="AL9" s="88">
        <f t="shared" si="3"/>
        <v>300</v>
      </c>
    </row>
    <row r="10" spans="1:38" x14ac:dyDescent="0.2">
      <c r="A10" s="578" t="s">
        <v>0</v>
      </c>
      <c r="B10" s="705">
        <v>1</v>
      </c>
      <c r="C10" s="101">
        <f>'начальные_1 курс'!E10</f>
        <v>0</v>
      </c>
      <c r="D10" s="102">
        <f>'начальные_1 курс'!I10</f>
        <v>0</v>
      </c>
      <c r="E10" s="109">
        <f>'начальные_1 курс'!M10</f>
        <v>0</v>
      </c>
      <c r="F10" s="122">
        <f>'начальные_2 курс'!E10</f>
        <v>0</v>
      </c>
      <c r="G10" s="102">
        <f>'начальные_2 курс'!I10</f>
        <v>0</v>
      </c>
      <c r="H10" s="109">
        <f>'начальные_2 курс'!M10</f>
        <v>0</v>
      </c>
      <c r="I10" s="101">
        <f>'начальные_3 курс'!E10</f>
        <v>0</v>
      </c>
      <c r="J10" s="102">
        <f>'начальные_3 курс'!I10</f>
        <v>0</v>
      </c>
      <c r="K10" s="109">
        <f>'начальные_3 курс'!M10</f>
        <v>0</v>
      </c>
      <c r="L10" s="101">
        <f>'прикладная инф'!E10</f>
        <v>0</v>
      </c>
      <c r="M10" s="102">
        <f>'прикладная инф'!I10</f>
        <v>0</v>
      </c>
      <c r="N10" s="103">
        <f>'прикладная инф'!M10</f>
        <v>0</v>
      </c>
      <c r="O10" s="122">
        <f>дошкольное!E10</f>
        <v>0</v>
      </c>
      <c r="P10" s="102">
        <f>дошкольное!I10</f>
        <v>0</v>
      </c>
      <c r="Q10" s="103">
        <f>дошкольное!M10</f>
        <v>0</v>
      </c>
      <c r="R10" s="122">
        <f>физра!E10</f>
        <v>0</v>
      </c>
      <c r="S10" s="102">
        <f>физра!I10</f>
        <v>0</v>
      </c>
      <c r="T10" s="109">
        <f>физра!M10</f>
        <v>0</v>
      </c>
      <c r="U10" s="95">
        <f t="shared" ref="U10:AD11" si="4">COUNTIF($C$10:$T$11,C10)</f>
        <v>24</v>
      </c>
      <c r="V10" s="96">
        <f t="shared" si="4"/>
        <v>24</v>
      </c>
      <c r="W10" s="97">
        <f t="shared" si="4"/>
        <v>24</v>
      </c>
      <c r="X10" s="98">
        <f t="shared" si="4"/>
        <v>24</v>
      </c>
      <c r="Y10" s="96">
        <f t="shared" si="4"/>
        <v>24</v>
      </c>
      <c r="Z10" s="123">
        <f t="shared" si="4"/>
        <v>24</v>
      </c>
      <c r="AA10" s="95">
        <f t="shared" si="4"/>
        <v>24</v>
      </c>
      <c r="AB10" s="96">
        <f t="shared" si="4"/>
        <v>24</v>
      </c>
      <c r="AC10" s="123">
        <f t="shared" si="4"/>
        <v>24</v>
      </c>
      <c r="AD10" s="149">
        <f t="shared" si="4"/>
        <v>24</v>
      </c>
      <c r="AE10" s="150">
        <f t="shared" ref="AE10:AL11" si="5">COUNTIF($C$10:$T$11,M10)</f>
        <v>24</v>
      </c>
      <c r="AF10" s="151">
        <f t="shared" si="5"/>
        <v>24</v>
      </c>
      <c r="AG10" s="98">
        <f t="shared" si="5"/>
        <v>24</v>
      </c>
      <c r="AH10" s="96">
        <f t="shared" si="5"/>
        <v>24</v>
      </c>
      <c r="AI10" s="97">
        <f t="shared" si="5"/>
        <v>24</v>
      </c>
      <c r="AJ10" s="95">
        <f t="shared" si="5"/>
        <v>24</v>
      </c>
      <c r="AK10" s="96">
        <f t="shared" si="5"/>
        <v>24</v>
      </c>
      <c r="AL10" s="97">
        <f t="shared" si="5"/>
        <v>24</v>
      </c>
    </row>
    <row r="11" spans="1:38" x14ac:dyDescent="0.2">
      <c r="A11" s="578"/>
      <c r="B11" s="706"/>
      <c r="C11" s="104">
        <f>'начальные_1 курс'!E11</f>
        <v>203</v>
      </c>
      <c r="D11" s="100">
        <f>'начальные_1 курс'!I11</f>
        <v>207</v>
      </c>
      <c r="E11" s="110">
        <f>'начальные_1 курс'!M11</f>
        <v>0</v>
      </c>
      <c r="F11" s="120">
        <f>'начальные_2 курс'!E11</f>
        <v>0</v>
      </c>
      <c r="G11" s="100">
        <f>'начальные_2 курс'!I11</f>
        <v>109</v>
      </c>
      <c r="H11" s="110">
        <f>'начальные_2 курс'!M11</f>
        <v>0</v>
      </c>
      <c r="I11" s="104">
        <f>'начальные_3 курс'!E11</f>
        <v>202</v>
      </c>
      <c r="J11" s="100">
        <f>'начальные_3 курс'!I11</f>
        <v>0</v>
      </c>
      <c r="K11" s="110">
        <f>'начальные_3 курс'!M11</f>
        <v>0</v>
      </c>
      <c r="L11" s="104">
        <f>'прикладная инф'!E11</f>
        <v>311</v>
      </c>
      <c r="M11" s="100">
        <f>'прикладная инф'!I11</f>
        <v>308</v>
      </c>
      <c r="N11" s="105">
        <f>'прикладная инф'!M11</f>
        <v>307</v>
      </c>
      <c r="O11" s="120">
        <f>дошкольное!E11</f>
        <v>304</v>
      </c>
      <c r="P11" s="100">
        <f>дошкольное!I11</f>
        <v>0</v>
      </c>
      <c r="Q11" s="105">
        <f>дошкольное!M11</f>
        <v>302</v>
      </c>
      <c r="R11" s="120">
        <f>физра!E11</f>
        <v>204</v>
      </c>
      <c r="S11" s="100">
        <f>физра!I11</f>
        <v>107</v>
      </c>
      <c r="T11" s="110" t="str">
        <f>физра!M11</f>
        <v>103а</v>
      </c>
      <c r="U11" s="81">
        <f t="shared" si="4"/>
        <v>1</v>
      </c>
      <c r="V11" s="71">
        <f t="shared" si="4"/>
        <v>1</v>
      </c>
      <c r="W11" s="82">
        <f t="shared" si="4"/>
        <v>24</v>
      </c>
      <c r="X11" s="74">
        <f t="shared" si="4"/>
        <v>24</v>
      </c>
      <c r="Y11" s="71">
        <f t="shared" si="4"/>
        <v>1</v>
      </c>
      <c r="Z11" s="78">
        <f t="shared" si="4"/>
        <v>24</v>
      </c>
      <c r="AA11" s="81">
        <f t="shared" si="4"/>
        <v>1</v>
      </c>
      <c r="AB11" s="71">
        <f t="shared" si="4"/>
        <v>24</v>
      </c>
      <c r="AC11" s="78">
        <f t="shared" si="4"/>
        <v>24</v>
      </c>
      <c r="AD11" s="152">
        <f t="shared" si="4"/>
        <v>1</v>
      </c>
      <c r="AE11" s="153">
        <f t="shared" si="5"/>
        <v>1</v>
      </c>
      <c r="AF11" s="154">
        <f t="shared" si="5"/>
        <v>1</v>
      </c>
      <c r="AG11" s="74">
        <f t="shared" si="5"/>
        <v>1</v>
      </c>
      <c r="AH11" s="71">
        <f t="shared" si="5"/>
        <v>24</v>
      </c>
      <c r="AI11" s="82">
        <f t="shared" si="5"/>
        <v>1</v>
      </c>
      <c r="AJ11" s="81">
        <f t="shared" si="5"/>
        <v>1</v>
      </c>
      <c r="AK11" s="71">
        <f t="shared" si="5"/>
        <v>1</v>
      </c>
      <c r="AL11" s="82">
        <f t="shared" si="5"/>
        <v>1</v>
      </c>
    </row>
    <row r="12" spans="1:38" x14ac:dyDescent="0.2">
      <c r="A12" s="578"/>
      <c r="B12" s="57">
        <v>2</v>
      </c>
      <c r="C12" s="104">
        <f>'начальные_1 курс'!E12</f>
        <v>208</v>
      </c>
      <c r="D12" s="100">
        <f>'начальные_1 курс'!I12</f>
        <v>0</v>
      </c>
      <c r="E12" s="110">
        <f>'начальные_1 курс'!M12</f>
        <v>0</v>
      </c>
      <c r="F12" s="120">
        <f>'начальные_2 курс'!E12</f>
        <v>0</v>
      </c>
      <c r="G12" s="100">
        <f>'начальные_2 курс'!I12</f>
        <v>0</v>
      </c>
      <c r="H12" s="110">
        <f>'начальные_2 курс'!M12</f>
        <v>0</v>
      </c>
      <c r="I12" s="104">
        <f>'начальные_3 курс'!E12</f>
        <v>0</v>
      </c>
      <c r="J12" s="100">
        <f>'начальные_3 курс'!I12</f>
        <v>0</v>
      </c>
      <c r="K12" s="110">
        <f>'начальные_3 курс'!M12</f>
        <v>0</v>
      </c>
      <c r="L12" s="104">
        <f>'прикладная инф'!E12</f>
        <v>311</v>
      </c>
      <c r="M12" s="100">
        <f>'прикладная инф'!I12</f>
        <v>0</v>
      </c>
      <c r="N12" s="105">
        <f>'прикладная инф'!M12</f>
        <v>0</v>
      </c>
      <c r="O12" s="120">
        <f>дошкольное!E12</f>
        <v>0</v>
      </c>
      <c r="P12" s="100">
        <f>дошкольное!I12</f>
        <v>0</v>
      </c>
      <c r="Q12" s="105">
        <f>дошкольное!M12</f>
        <v>0</v>
      </c>
      <c r="R12" s="120">
        <f>физра!E12</f>
        <v>0</v>
      </c>
      <c r="S12" s="100">
        <f>физра!I12</f>
        <v>0</v>
      </c>
      <c r="T12" s="110">
        <f>физра!M12</f>
        <v>0</v>
      </c>
      <c r="U12" s="81">
        <f t="shared" ref="U12:AD13" si="6">COUNTIF($C$12:$T$13,C12)</f>
        <v>1</v>
      </c>
      <c r="V12" s="71">
        <f t="shared" si="6"/>
        <v>21</v>
      </c>
      <c r="W12" s="82">
        <f t="shared" si="6"/>
        <v>21</v>
      </c>
      <c r="X12" s="74">
        <f t="shared" si="6"/>
        <v>21</v>
      </c>
      <c r="Y12" s="71">
        <f t="shared" si="6"/>
        <v>21</v>
      </c>
      <c r="Z12" s="78">
        <f t="shared" si="6"/>
        <v>21</v>
      </c>
      <c r="AA12" s="81">
        <f t="shared" si="6"/>
        <v>21</v>
      </c>
      <c r="AB12" s="71">
        <f t="shared" si="6"/>
        <v>21</v>
      </c>
      <c r="AC12" s="78">
        <f t="shared" si="6"/>
        <v>21</v>
      </c>
      <c r="AD12" s="152">
        <f t="shared" si="6"/>
        <v>1</v>
      </c>
      <c r="AE12" s="153">
        <f t="shared" ref="AE12:AL13" si="7">COUNTIF($C$12:$T$13,M12)</f>
        <v>21</v>
      </c>
      <c r="AF12" s="154">
        <f t="shared" si="7"/>
        <v>21</v>
      </c>
      <c r="AG12" s="74">
        <f t="shared" si="7"/>
        <v>21</v>
      </c>
      <c r="AH12" s="71">
        <f t="shared" si="7"/>
        <v>21</v>
      </c>
      <c r="AI12" s="82">
        <f t="shared" si="7"/>
        <v>21</v>
      </c>
      <c r="AJ12" s="81">
        <f t="shared" si="7"/>
        <v>21</v>
      </c>
      <c r="AK12" s="71">
        <f t="shared" si="7"/>
        <v>21</v>
      </c>
      <c r="AL12" s="82">
        <f t="shared" si="7"/>
        <v>21</v>
      </c>
    </row>
    <row r="13" spans="1:38" x14ac:dyDescent="0.2">
      <c r="A13" s="578"/>
      <c r="B13" s="57"/>
      <c r="C13" s="104">
        <f>'начальные_1 курс'!E13</f>
        <v>203</v>
      </c>
      <c r="D13" s="100">
        <f>'начальные_1 курс'!I13</f>
        <v>207</v>
      </c>
      <c r="E13" s="110">
        <f>'начальные_1 курс'!M13</f>
        <v>0</v>
      </c>
      <c r="F13" s="120">
        <f>'начальные_2 курс'!E13</f>
        <v>211</v>
      </c>
      <c r="G13" s="100">
        <f>'начальные_2 курс'!I13</f>
        <v>109</v>
      </c>
      <c r="H13" s="110">
        <f>'начальные_2 курс'!M13</f>
        <v>0</v>
      </c>
      <c r="I13" s="104" t="str">
        <f>'начальные_3 курс'!E13</f>
        <v>с/з</v>
      </c>
      <c r="J13" s="100">
        <f>'начальные_3 курс'!I13</f>
        <v>0</v>
      </c>
      <c r="K13" s="110">
        <f>'начальные_3 курс'!M13</f>
        <v>0</v>
      </c>
      <c r="L13" s="104">
        <f>'прикладная инф'!E13</f>
        <v>106</v>
      </c>
      <c r="M13" s="100">
        <f>'прикладная инф'!I13</f>
        <v>310</v>
      </c>
      <c r="N13" s="105">
        <f>'прикладная инф'!M13</f>
        <v>307</v>
      </c>
      <c r="O13" s="120">
        <f>дошкольное!E13</f>
        <v>304</v>
      </c>
      <c r="P13" s="100">
        <f>дошкольное!I13</f>
        <v>0</v>
      </c>
      <c r="Q13" s="105">
        <f>дошкольное!M13</f>
        <v>302</v>
      </c>
      <c r="R13" s="120">
        <f>физра!E13</f>
        <v>204</v>
      </c>
      <c r="S13" s="100">
        <f>физра!I13</f>
        <v>107</v>
      </c>
      <c r="T13" s="110" t="str">
        <f>физра!M13</f>
        <v>103а</v>
      </c>
      <c r="U13" s="81">
        <f t="shared" si="6"/>
        <v>1</v>
      </c>
      <c r="V13" s="71">
        <f t="shared" si="6"/>
        <v>1</v>
      </c>
      <c r="W13" s="82">
        <f t="shared" si="6"/>
        <v>21</v>
      </c>
      <c r="X13" s="74">
        <f t="shared" si="6"/>
        <v>1</v>
      </c>
      <c r="Y13" s="71">
        <f t="shared" si="6"/>
        <v>1</v>
      </c>
      <c r="Z13" s="78">
        <f t="shared" si="6"/>
        <v>21</v>
      </c>
      <c r="AA13" s="81">
        <f t="shared" si="6"/>
        <v>1</v>
      </c>
      <c r="AB13" s="71">
        <f t="shared" si="6"/>
        <v>21</v>
      </c>
      <c r="AC13" s="78">
        <f t="shared" si="6"/>
        <v>21</v>
      </c>
      <c r="AD13" s="169">
        <f t="shared" si="6"/>
        <v>1</v>
      </c>
      <c r="AE13" s="153">
        <f t="shared" si="7"/>
        <v>1</v>
      </c>
      <c r="AF13" s="170">
        <f t="shared" si="7"/>
        <v>1</v>
      </c>
      <c r="AG13" s="74">
        <f t="shared" si="7"/>
        <v>1</v>
      </c>
      <c r="AH13" s="71">
        <f t="shared" si="7"/>
        <v>21</v>
      </c>
      <c r="AI13" s="82">
        <f t="shared" si="7"/>
        <v>1</v>
      </c>
      <c r="AJ13" s="81">
        <f t="shared" si="7"/>
        <v>1</v>
      </c>
      <c r="AK13" s="71">
        <f t="shared" si="7"/>
        <v>1</v>
      </c>
      <c r="AL13" s="82">
        <f t="shared" si="7"/>
        <v>1</v>
      </c>
    </row>
    <row r="14" spans="1:38" x14ac:dyDescent="0.2">
      <c r="A14" s="578"/>
      <c r="B14" s="61">
        <v>3</v>
      </c>
      <c r="C14" s="104">
        <f>'начальные_1 курс'!E14</f>
        <v>0</v>
      </c>
      <c r="D14" s="100">
        <f>'начальные_1 курс'!I14</f>
        <v>208</v>
      </c>
      <c r="E14" s="110">
        <f>'начальные_1 курс'!M14</f>
        <v>0</v>
      </c>
      <c r="F14" s="120">
        <f>'начальные_2 курс'!E14</f>
        <v>0</v>
      </c>
      <c r="G14" s="100">
        <f>'начальные_2 курс'!I14</f>
        <v>212</v>
      </c>
      <c r="H14" s="110">
        <f>'начальные_2 курс'!M14</f>
        <v>0</v>
      </c>
      <c r="I14" s="104">
        <f>'начальные_3 курс'!E14</f>
        <v>0</v>
      </c>
      <c r="J14" s="100">
        <f>'начальные_3 курс'!I14</f>
        <v>0</v>
      </c>
      <c r="K14" s="110">
        <f>'начальные_3 курс'!M14</f>
        <v>0</v>
      </c>
      <c r="L14" s="104">
        <f>'прикладная инф'!E14</f>
        <v>106</v>
      </c>
      <c r="M14" s="100">
        <f>'прикладная инф'!I14</f>
        <v>0</v>
      </c>
      <c r="N14" s="105">
        <f>'прикладная инф'!M14</f>
        <v>0</v>
      </c>
      <c r="O14" s="120">
        <f>дошкольное!E14</f>
        <v>0</v>
      </c>
      <c r="P14" s="100">
        <f>дошкольное!I14</f>
        <v>0</v>
      </c>
      <c r="Q14" s="105">
        <f>дошкольное!M14</f>
        <v>301</v>
      </c>
      <c r="R14" s="120">
        <f>физра!E14</f>
        <v>0</v>
      </c>
      <c r="S14" s="100" t="str">
        <f>физра!I14</f>
        <v>103а</v>
      </c>
      <c r="T14" s="110">
        <f>физра!M14</f>
        <v>0</v>
      </c>
      <c r="U14" s="81">
        <f t="shared" ref="U14:AD15" si="8">COUNTIF($C$14:$T$15,C14)</f>
        <v>18</v>
      </c>
      <c r="V14" s="71">
        <f t="shared" si="8"/>
        <v>1</v>
      </c>
      <c r="W14" s="82">
        <f t="shared" si="8"/>
        <v>18</v>
      </c>
      <c r="X14" s="74">
        <f t="shared" si="8"/>
        <v>18</v>
      </c>
      <c r="Y14" s="71">
        <f t="shared" si="8"/>
        <v>1</v>
      </c>
      <c r="Z14" s="78">
        <f t="shared" si="8"/>
        <v>18</v>
      </c>
      <c r="AA14" s="81">
        <f t="shared" si="8"/>
        <v>18</v>
      </c>
      <c r="AB14" s="71">
        <f t="shared" si="8"/>
        <v>18</v>
      </c>
      <c r="AC14" s="78">
        <f t="shared" si="8"/>
        <v>18</v>
      </c>
      <c r="AD14" s="152">
        <f t="shared" si="8"/>
        <v>1</v>
      </c>
      <c r="AE14" s="153">
        <f t="shared" ref="AE14:AL15" si="9">COUNTIF($C$14:$T$15,M14)</f>
        <v>18</v>
      </c>
      <c r="AF14" s="154">
        <f t="shared" si="9"/>
        <v>18</v>
      </c>
      <c r="AG14" s="74">
        <f t="shared" si="9"/>
        <v>18</v>
      </c>
      <c r="AH14" s="71">
        <f t="shared" si="9"/>
        <v>18</v>
      </c>
      <c r="AI14" s="82">
        <f t="shared" si="9"/>
        <v>1</v>
      </c>
      <c r="AJ14" s="81">
        <f t="shared" si="9"/>
        <v>18</v>
      </c>
      <c r="AK14" s="71">
        <f t="shared" si="9"/>
        <v>1</v>
      </c>
      <c r="AL14" s="82">
        <f t="shared" si="9"/>
        <v>18</v>
      </c>
    </row>
    <row r="15" spans="1:38" x14ac:dyDescent="0.2">
      <c r="A15" s="578"/>
      <c r="B15" s="57"/>
      <c r="C15" s="104">
        <f>'начальные_1 курс'!E15</f>
        <v>203</v>
      </c>
      <c r="D15" s="100">
        <f>'начальные_1 курс'!I15</f>
        <v>207</v>
      </c>
      <c r="E15" s="110">
        <f>'начальные_1 курс'!M15</f>
        <v>0</v>
      </c>
      <c r="F15" s="120">
        <f>'начальные_2 курс'!E15</f>
        <v>201</v>
      </c>
      <c r="G15" s="100">
        <f>'начальные_2 курс'!I15</f>
        <v>109</v>
      </c>
      <c r="H15" s="110">
        <f>'начальные_2 курс'!M15</f>
        <v>0</v>
      </c>
      <c r="I15" s="104">
        <f>'начальные_3 курс'!E15</f>
        <v>209</v>
      </c>
      <c r="J15" s="100">
        <f>'начальные_3 курс'!I15</f>
        <v>0</v>
      </c>
      <c r="K15" s="110">
        <f>'начальные_3 курс'!M15</f>
        <v>0</v>
      </c>
      <c r="L15" s="104">
        <f>'прикладная инф'!E15</f>
        <v>311</v>
      </c>
      <c r="M15" s="100">
        <f>'прикладная инф'!I15</f>
        <v>310</v>
      </c>
      <c r="N15" s="105">
        <f>'прикладная инф'!M15</f>
        <v>307</v>
      </c>
      <c r="O15" s="120" t="str">
        <f>дошкольное!E15</f>
        <v>201а</v>
      </c>
      <c r="P15" s="100">
        <f>дошкольное!I15</f>
        <v>0</v>
      </c>
      <c r="Q15" s="105">
        <f>дошкольное!M15</f>
        <v>302</v>
      </c>
      <c r="R15" s="120">
        <f>физра!E15</f>
        <v>204</v>
      </c>
      <c r="S15" s="100">
        <f>физра!I15</f>
        <v>107</v>
      </c>
      <c r="T15" s="110" t="str">
        <f>физра!M15</f>
        <v>с/з</v>
      </c>
      <c r="U15" s="81">
        <f t="shared" si="8"/>
        <v>1</v>
      </c>
      <c r="V15" s="71">
        <f t="shared" si="8"/>
        <v>1</v>
      </c>
      <c r="W15" s="82">
        <f t="shared" si="8"/>
        <v>18</v>
      </c>
      <c r="X15" s="74">
        <f t="shared" si="8"/>
        <v>1</v>
      </c>
      <c r="Y15" s="71">
        <f t="shared" si="8"/>
        <v>1</v>
      </c>
      <c r="Z15" s="78">
        <f t="shared" si="8"/>
        <v>18</v>
      </c>
      <c r="AA15" s="81">
        <f t="shared" si="8"/>
        <v>1</v>
      </c>
      <c r="AB15" s="71">
        <f t="shared" si="8"/>
        <v>18</v>
      </c>
      <c r="AC15" s="78">
        <f t="shared" si="8"/>
        <v>18</v>
      </c>
      <c r="AD15" s="152">
        <f t="shared" si="8"/>
        <v>1</v>
      </c>
      <c r="AE15" s="153">
        <f t="shared" si="9"/>
        <v>1</v>
      </c>
      <c r="AF15" s="154">
        <f t="shared" si="9"/>
        <v>1</v>
      </c>
      <c r="AG15" s="74">
        <f t="shared" si="9"/>
        <v>1</v>
      </c>
      <c r="AH15" s="71">
        <f t="shared" si="9"/>
        <v>18</v>
      </c>
      <c r="AI15" s="82">
        <f t="shared" si="9"/>
        <v>1</v>
      </c>
      <c r="AJ15" s="81">
        <f t="shared" si="9"/>
        <v>1</v>
      </c>
      <c r="AK15" s="71">
        <f t="shared" si="9"/>
        <v>1</v>
      </c>
      <c r="AL15" s="82">
        <f t="shared" si="9"/>
        <v>1</v>
      </c>
    </row>
    <row r="16" spans="1:38" x14ac:dyDescent="0.2">
      <c r="A16" s="578"/>
      <c r="B16" s="61">
        <v>4</v>
      </c>
      <c r="C16" s="104">
        <f>'начальные_1 курс'!E16</f>
        <v>0</v>
      </c>
      <c r="D16" s="100">
        <f>'начальные_1 курс'!I16</f>
        <v>0</v>
      </c>
      <c r="E16" s="110">
        <f>'начальные_1 курс'!M16</f>
        <v>0</v>
      </c>
      <c r="F16" s="120">
        <f>'начальные_2 курс'!E16</f>
        <v>0</v>
      </c>
      <c r="G16" s="100">
        <f>'начальные_2 курс'!I16</f>
        <v>109</v>
      </c>
      <c r="H16" s="110">
        <f>'начальные_2 курс'!M16</f>
        <v>0</v>
      </c>
      <c r="I16" s="104">
        <f>'начальные_3 курс'!E16</f>
        <v>0</v>
      </c>
      <c r="J16" s="100">
        <f>'начальные_3 курс'!I16</f>
        <v>0</v>
      </c>
      <c r="K16" s="110">
        <f>'начальные_3 курс'!M16</f>
        <v>0</v>
      </c>
      <c r="L16" s="104">
        <f>'прикладная инф'!E16</f>
        <v>0</v>
      </c>
      <c r="M16" s="100">
        <f>'прикладная инф'!I16</f>
        <v>0</v>
      </c>
      <c r="N16" s="105">
        <f>'прикладная инф'!M16</f>
        <v>0</v>
      </c>
      <c r="O16" s="120">
        <f>дошкольное!E16</f>
        <v>0</v>
      </c>
      <c r="P16" s="100">
        <f>дошкольное!I16</f>
        <v>0</v>
      </c>
      <c r="Q16" s="105">
        <f>дошкольное!M16</f>
        <v>302</v>
      </c>
      <c r="R16" s="120">
        <f>физра!E16</f>
        <v>0</v>
      </c>
      <c r="S16" s="100">
        <f>физра!I16</f>
        <v>107</v>
      </c>
      <c r="T16" s="110">
        <f>физра!M16</f>
        <v>0</v>
      </c>
      <c r="U16" s="81">
        <f t="shared" ref="U16:AD17" si="10">COUNTIF($C$16:$T$17,C16)</f>
        <v>22</v>
      </c>
      <c r="V16" s="71">
        <f t="shared" si="10"/>
        <v>22</v>
      </c>
      <c r="W16" s="82">
        <f t="shared" si="10"/>
        <v>22</v>
      </c>
      <c r="X16" s="74">
        <f t="shared" si="10"/>
        <v>22</v>
      </c>
      <c r="Y16" s="71">
        <f t="shared" si="10"/>
        <v>1</v>
      </c>
      <c r="Z16" s="78">
        <f t="shared" si="10"/>
        <v>22</v>
      </c>
      <c r="AA16" s="81">
        <f t="shared" si="10"/>
        <v>22</v>
      </c>
      <c r="AB16" s="71">
        <f t="shared" si="10"/>
        <v>22</v>
      </c>
      <c r="AC16" s="78">
        <f t="shared" si="10"/>
        <v>22</v>
      </c>
      <c r="AD16" s="152">
        <f t="shared" si="10"/>
        <v>22</v>
      </c>
      <c r="AE16" s="153">
        <f t="shared" ref="AE16:AL17" si="11">COUNTIF($C$16:$T$17,M16)</f>
        <v>22</v>
      </c>
      <c r="AF16" s="154">
        <f t="shared" si="11"/>
        <v>22</v>
      </c>
      <c r="AG16" s="74">
        <f t="shared" si="11"/>
        <v>22</v>
      </c>
      <c r="AH16" s="71">
        <f t="shared" si="11"/>
        <v>22</v>
      </c>
      <c r="AI16" s="82">
        <f t="shared" si="11"/>
        <v>1</v>
      </c>
      <c r="AJ16" s="81">
        <f t="shared" si="11"/>
        <v>22</v>
      </c>
      <c r="AK16" s="71">
        <f t="shared" si="11"/>
        <v>1</v>
      </c>
      <c r="AL16" s="82">
        <f t="shared" si="11"/>
        <v>22</v>
      </c>
    </row>
    <row r="17" spans="1:38" x14ac:dyDescent="0.2">
      <c r="A17" s="578"/>
      <c r="B17" s="57"/>
      <c r="C17" s="104">
        <f>'начальные_1 курс'!E17</f>
        <v>0</v>
      </c>
      <c r="D17" s="100">
        <f>'начальные_1 курс'!I17</f>
        <v>207</v>
      </c>
      <c r="E17" s="110">
        <f>'начальные_1 курс'!M17</f>
        <v>0</v>
      </c>
      <c r="F17" s="120">
        <f>'начальные_2 курс'!E17</f>
        <v>0</v>
      </c>
      <c r="G17" s="100">
        <f>'начальные_2 курс'!I17</f>
        <v>212</v>
      </c>
      <c r="H17" s="110">
        <f>'начальные_2 курс'!M17</f>
        <v>0</v>
      </c>
      <c r="I17" s="104" t="str">
        <f>'начальные_3 курс'!E17</f>
        <v>201а</v>
      </c>
      <c r="J17" s="100">
        <f>'начальные_3 курс'!I17</f>
        <v>0</v>
      </c>
      <c r="K17" s="110">
        <f>'начальные_3 курс'!M17</f>
        <v>0</v>
      </c>
      <c r="L17" s="104">
        <f>'прикладная инф'!E17</f>
        <v>311</v>
      </c>
      <c r="M17" s="100">
        <f>'прикладная инф'!I17</f>
        <v>310</v>
      </c>
      <c r="N17" s="105">
        <f>'прикладная инф'!M17</f>
        <v>307</v>
      </c>
      <c r="O17" s="120">
        <f>дошкольное!E17</f>
        <v>304</v>
      </c>
      <c r="P17" s="100">
        <f>дошкольное!I17</f>
        <v>0</v>
      </c>
      <c r="Q17" s="105">
        <f>дошкольное!M17</f>
        <v>301</v>
      </c>
      <c r="R17" s="120">
        <f>физра!E17</f>
        <v>204</v>
      </c>
      <c r="S17" s="100" t="str">
        <f>физра!I17</f>
        <v>103а</v>
      </c>
      <c r="T17" s="110" t="str">
        <f>физра!M17</f>
        <v>с/з</v>
      </c>
      <c r="U17" s="81">
        <f t="shared" si="10"/>
        <v>22</v>
      </c>
      <c r="V17" s="71">
        <f t="shared" si="10"/>
        <v>1</v>
      </c>
      <c r="W17" s="82">
        <f t="shared" si="10"/>
        <v>22</v>
      </c>
      <c r="X17" s="74">
        <f t="shared" si="10"/>
        <v>22</v>
      </c>
      <c r="Y17" s="71">
        <f t="shared" si="10"/>
        <v>1</v>
      </c>
      <c r="Z17" s="78">
        <f t="shared" si="10"/>
        <v>22</v>
      </c>
      <c r="AA17" s="81">
        <f t="shared" si="10"/>
        <v>1</v>
      </c>
      <c r="AB17" s="71">
        <f t="shared" si="10"/>
        <v>22</v>
      </c>
      <c r="AC17" s="78">
        <f t="shared" si="10"/>
        <v>22</v>
      </c>
      <c r="AD17" s="152">
        <f t="shared" si="10"/>
        <v>1</v>
      </c>
      <c r="AE17" s="153">
        <f t="shared" si="11"/>
        <v>1</v>
      </c>
      <c r="AF17" s="154">
        <f t="shared" si="11"/>
        <v>1</v>
      </c>
      <c r="AG17" s="74">
        <f t="shared" si="11"/>
        <v>1</v>
      </c>
      <c r="AH17" s="71">
        <f t="shared" si="11"/>
        <v>22</v>
      </c>
      <c r="AI17" s="82">
        <f t="shared" si="11"/>
        <v>1</v>
      </c>
      <c r="AJ17" s="81">
        <f t="shared" si="11"/>
        <v>1</v>
      </c>
      <c r="AK17" s="71">
        <f t="shared" si="11"/>
        <v>1</v>
      </c>
      <c r="AL17" s="82">
        <f t="shared" si="11"/>
        <v>1</v>
      </c>
    </row>
    <row r="18" spans="1:38" x14ac:dyDescent="0.2">
      <c r="A18" s="578"/>
      <c r="B18" s="61">
        <v>5</v>
      </c>
      <c r="C18" s="104">
        <f>'начальные_1 курс'!E18</f>
        <v>0</v>
      </c>
      <c r="D18" s="100">
        <f>'начальные_1 курс'!I18</f>
        <v>0</v>
      </c>
      <c r="E18" s="110">
        <f>'начальные_1 курс'!M18</f>
        <v>0</v>
      </c>
      <c r="F18" s="120">
        <f>'начальные_2 курс'!E18</f>
        <v>0</v>
      </c>
      <c r="G18" s="100">
        <f>'начальные_2 курс'!I18</f>
        <v>0</v>
      </c>
      <c r="H18" s="110">
        <f>'начальные_2 курс'!M18</f>
        <v>0</v>
      </c>
      <c r="I18" s="104">
        <f>'начальные_3 курс'!E18</f>
        <v>0</v>
      </c>
      <c r="J18" s="100">
        <f>'начальные_3 курс'!I18</f>
        <v>0</v>
      </c>
      <c r="K18" s="110">
        <f>'начальные_3 курс'!M18</f>
        <v>0</v>
      </c>
      <c r="L18" s="104">
        <f>'прикладная инф'!E18</f>
        <v>0</v>
      </c>
      <c r="M18" s="100">
        <f>'прикладная инф'!I18</f>
        <v>0</v>
      </c>
      <c r="N18" s="105">
        <f>'прикладная инф'!M18</f>
        <v>0</v>
      </c>
      <c r="O18" s="120">
        <f>дошкольное!E18</f>
        <v>0</v>
      </c>
      <c r="P18" s="100">
        <f>дошкольное!I18</f>
        <v>0</v>
      </c>
      <c r="Q18" s="105">
        <f>дошкольное!M18</f>
        <v>0</v>
      </c>
      <c r="R18" s="120">
        <f>физра!E18</f>
        <v>0</v>
      </c>
      <c r="S18" s="100">
        <f>физра!I18</f>
        <v>0</v>
      </c>
      <c r="T18" s="110">
        <f>физра!M18</f>
        <v>0</v>
      </c>
      <c r="U18" s="81">
        <f t="shared" ref="U18:AD19" si="12">COUNTIF($C$18:$T$19,C18)</f>
        <v>36</v>
      </c>
      <c r="V18" s="71">
        <f t="shared" si="12"/>
        <v>36</v>
      </c>
      <c r="W18" s="82">
        <f t="shared" si="12"/>
        <v>36</v>
      </c>
      <c r="X18" s="74">
        <f t="shared" si="12"/>
        <v>36</v>
      </c>
      <c r="Y18" s="71">
        <f t="shared" si="12"/>
        <v>36</v>
      </c>
      <c r="Z18" s="78">
        <f t="shared" si="12"/>
        <v>36</v>
      </c>
      <c r="AA18" s="81">
        <f t="shared" si="12"/>
        <v>36</v>
      </c>
      <c r="AB18" s="71">
        <f t="shared" si="12"/>
        <v>36</v>
      </c>
      <c r="AC18" s="78">
        <f t="shared" si="12"/>
        <v>36</v>
      </c>
      <c r="AD18" s="152">
        <f t="shared" si="12"/>
        <v>36</v>
      </c>
      <c r="AE18" s="153">
        <f t="shared" ref="AE18:AL19" si="13">COUNTIF($C$18:$T$19,M18)</f>
        <v>36</v>
      </c>
      <c r="AF18" s="154">
        <f t="shared" si="13"/>
        <v>36</v>
      </c>
      <c r="AG18" s="74">
        <f t="shared" si="13"/>
        <v>36</v>
      </c>
      <c r="AH18" s="71">
        <f t="shared" si="13"/>
        <v>36</v>
      </c>
      <c r="AI18" s="82">
        <f t="shared" si="13"/>
        <v>36</v>
      </c>
      <c r="AJ18" s="81">
        <f t="shared" si="13"/>
        <v>36</v>
      </c>
      <c r="AK18" s="71">
        <f t="shared" si="13"/>
        <v>36</v>
      </c>
      <c r="AL18" s="82">
        <f t="shared" si="13"/>
        <v>36</v>
      </c>
    </row>
    <row r="19" spans="1:38" ht="13.5" thickBot="1" x14ac:dyDescent="0.25">
      <c r="A19" s="579"/>
      <c r="B19" s="62"/>
      <c r="C19" s="112">
        <f>'начальные_1 курс'!E19</f>
        <v>0</v>
      </c>
      <c r="D19" s="113">
        <f>'начальные_1 курс'!I19</f>
        <v>0</v>
      </c>
      <c r="E19" s="114">
        <f>'начальные_1 курс'!M19</f>
        <v>0</v>
      </c>
      <c r="F19" s="126">
        <f>'начальные_2 курс'!E19</f>
        <v>0</v>
      </c>
      <c r="G19" s="113">
        <f>'начальные_2 курс'!I19</f>
        <v>0</v>
      </c>
      <c r="H19" s="114">
        <f>'начальные_2 курс'!M19</f>
        <v>0</v>
      </c>
      <c r="I19" s="106">
        <f>'начальные_3 курс'!E19</f>
        <v>0</v>
      </c>
      <c r="J19" s="107">
        <f>'начальные_3 курс'!I19</f>
        <v>0</v>
      </c>
      <c r="K19" s="111">
        <f>'начальные_3 курс'!M19</f>
        <v>0</v>
      </c>
      <c r="L19" s="112">
        <f>'прикладная инф'!E19</f>
        <v>0</v>
      </c>
      <c r="M19" s="113">
        <f>'прикладная инф'!I19</f>
        <v>0</v>
      </c>
      <c r="N19" s="115">
        <f>'прикладная инф'!M19</f>
        <v>0</v>
      </c>
      <c r="O19" s="124">
        <f>дошкольное!E19</f>
        <v>0</v>
      </c>
      <c r="P19" s="107">
        <f>дошкольное!I19</f>
        <v>0</v>
      </c>
      <c r="Q19" s="108">
        <f>дошкольное!M19</f>
        <v>0</v>
      </c>
      <c r="R19" s="124">
        <f>физра!E19</f>
        <v>0</v>
      </c>
      <c r="S19" s="107">
        <f>физра!I19</f>
        <v>0</v>
      </c>
      <c r="T19" s="111">
        <f>физра!M19</f>
        <v>0</v>
      </c>
      <c r="U19" s="83">
        <f t="shared" si="12"/>
        <v>36</v>
      </c>
      <c r="V19" s="84">
        <f t="shared" si="12"/>
        <v>36</v>
      </c>
      <c r="W19" s="85">
        <f t="shared" si="12"/>
        <v>36</v>
      </c>
      <c r="X19" s="99">
        <f t="shared" si="12"/>
        <v>36</v>
      </c>
      <c r="Y19" s="84">
        <f t="shared" si="12"/>
        <v>36</v>
      </c>
      <c r="Z19" s="125">
        <f t="shared" si="12"/>
        <v>36</v>
      </c>
      <c r="AA19" s="83">
        <f t="shared" si="12"/>
        <v>36</v>
      </c>
      <c r="AB19" s="84">
        <f t="shared" si="12"/>
        <v>36</v>
      </c>
      <c r="AC19" s="125">
        <f t="shared" si="12"/>
        <v>36</v>
      </c>
      <c r="AD19" s="155">
        <f t="shared" si="12"/>
        <v>36</v>
      </c>
      <c r="AE19" s="156">
        <f t="shared" si="13"/>
        <v>36</v>
      </c>
      <c r="AF19" s="157">
        <f t="shared" si="13"/>
        <v>36</v>
      </c>
      <c r="AG19" s="99">
        <f t="shared" si="13"/>
        <v>36</v>
      </c>
      <c r="AH19" s="84">
        <f t="shared" si="13"/>
        <v>36</v>
      </c>
      <c r="AI19" s="85">
        <f t="shared" si="13"/>
        <v>36</v>
      </c>
      <c r="AJ19" s="83">
        <f t="shared" si="13"/>
        <v>36</v>
      </c>
      <c r="AK19" s="84">
        <f t="shared" si="13"/>
        <v>36</v>
      </c>
      <c r="AL19" s="85">
        <f t="shared" si="13"/>
        <v>36</v>
      </c>
    </row>
    <row r="20" spans="1:38" x14ac:dyDescent="0.2">
      <c r="A20" s="580" t="s">
        <v>1</v>
      </c>
      <c r="B20" s="680">
        <v>1</v>
      </c>
      <c r="C20" s="101">
        <f>'начальные_1 курс'!E20</f>
        <v>0</v>
      </c>
      <c r="D20" s="102">
        <f>'начальные_1 курс'!I20</f>
        <v>0</v>
      </c>
      <c r="E20" s="109">
        <f>'начальные_1 курс'!M20</f>
        <v>0</v>
      </c>
      <c r="F20" s="122">
        <f>'начальные_2 курс'!E20</f>
        <v>0</v>
      </c>
      <c r="G20" s="102">
        <f>'начальные_2 курс'!I20</f>
        <v>0</v>
      </c>
      <c r="H20" s="109">
        <f>'начальные_2 курс'!M20</f>
        <v>0</v>
      </c>
      <c r="I20" s="116">
        <f>'начальные_3 курс'!E20</f>
        <v>0</v>
      </c>
      <c r="J20" s="117">
        <f>'начальные_3 курс'!I20</f>
        <v>0</v>
      </c>
      <c r="K20" s="118">
        <f>'начальные_3 курс'!M20</f>
        <v>0</v>
      </c>
      <c r="L20" s="101">
        <f>'прикладная инф'!E20</f>
        <v>0</v>
      </c>
      <c r="M20" s="102">
        <f>'прикладная инф'!I20</f>
        <v>0</v>
      </c>
      <c r="N20" s="103">
        <f>'прикладная инф'!M20</f>
        <v>0</v>
      </c>
      <c r="O20" s="122">
        <f>дошкольное!E20</f>
        <v>208</v>
      </c>
      <c r="P20" s="102">
        <f>дошкольное!I20</f>
        <v>0</v>
      </c>
      <c r="Q20" s="103">
        <f>дошкольное!M20</f>
        <v>0</v>
      </c>
      <c r="R20" s="122">
        <f>физра!E20</f>
        <v>0</v>
      </c>
      <c r="S20" s="102">
        <f>физра!I20</f>
        <v>310</v>
      </c>
      <c r="T20" s="109">
        <f>физра!M20</f>
        <v>0</v>
      </c>
      <c r="U20" s="95">
        <f t="shared" ref="U20:AD21" si="14">COUNTIF($C$20:$T$21,C20)</f>
        <v>28</v>
      </c>
      <c r="V20" s="96">
        <f t="shared" si="14"/>
        <v>28</v>
      </c>
      <c r="W20" s="97">
        <f t="shared" si="14"/>
        <v>28</v>
      </c>
      <c r="X20" s="98">
        <f t="shared" si="14"/>
        <v>28</v>
      </c>
      <c r="Y20" s="96">
        <f t="shared" si="14"/>
        <v>28</v>
      </c>
      <c r="Z20" s="123">
        <f t="shared" si="14"/>
        <v>28</v>
      </c>
      <c r="AA20" s="79">
        <f t="shared" si="14"/>
        <v>28</v>
      </c>
      <c r="AB20" s="76">
        <f t="shared" si="14"/>
        <v>28</v>
      </c>
      <c r="AC20" s="77">
        <f t="shared" si="14"/>
        <v>28</v>
      </c>
      <c r="AD20" s="158">
        <f t="shared" si="14"/>
        <v>28</v>
      </c>
      <c r="AE20" s="159">
        <f t="shared" ref="AE20:AL21" si="15">COUNTIF($C$20:$T$21,M20)</f>
        <v>28</v>
      </c>
      <c r="AF20" s="160">
        <f t="shared" si="15"/>
        <v>28</v>
      </c>
      <c r="AG20" s="98">
        <f t="shared" si="15"/>
        <v>1</v>
      </c>
      <c r="AH20" s="96">
        <f t="shared" si="15"/>
        <v>28</v>
      </c>
      <c r="AI20" s="97">
        <f t="shared" si="15"/>
        <v>28</v>
      </c>
      <c r="AJ20" s="95">
        <f t="shared" si="15"/>
        <v>28</v>
      </c>
      <c r="AK20" s="96">
        <f t="shared" si="15"/>
        <v>1</v>
      </c>
      <c r="AL20" s="97">
        <f t="shared" si="15"/>
        <v>28</v>
      </c>
    </row>
    <row r="21" spans="1:38" x14ac:dyDescent="0.2">
      <c r="A21" s="581"/>
      <c r="B21" s="681"/>
      <c r="C21" s="104">
        <f>'начальные_1 курс'!E21</f>
        <v>203</v>
      </c>
      <c r="D21" s="100">
        <f>'начальные_1 курс'!I21</f>
        <v>207</v>
      </c>
      <c r="E21" s="110">
        <f>'начальные_1 курс'!M21</f>
        <v>0</v>
      </c>
      <c r="F21" s="120">
        <f>'начальные_2 курс'!E21</f>
        <v>0</v>
      </c>
      <c r="G21" s="100">
        <f>'начальные_2 курс'!I21</f>
        <v>0</v>
      </c>
      <c r="H21" s="110">
        <f>'начальные_2 курс'!M21</f>
        <v>0</v>
      </c>
      <c r="I21" s="104">
        <f>'начальные_3 курс'!E21</f>
        <v>0</v>
      </c>
      <c r="J21" s="100">
        <f>'начальные_3 курс'!I21</f>
        <v>0</v>
      </c>
      <c r="K21" s="110">
        <f>'начальные_3 курс'!M21</f>
        <v>0</v>
      </c>
      <c r="L21" s="104">
        <f>'прикладная инф'!E21</f>
        <v>311</v>
      </c>
      <c r="M21" s="100">
        <f>'прикладная инф'!I21</f>
        <v>0</v>
      </c>
      <c r="N21" s="105">
        <f>'прикладная инф'!M21</f>
        <v>0</v>
      </c>
      <c r="O21" s="120">
        <f>дошкольное!E21</f>
        <v>304</v>
      </c>
      <c r="P21" s="100">
        <f>дошкольное!I21</f>
        <v>0</v>
      </c>
      <c r="Q21" s="105">
        <f>дошкольное!M21</f>
        <v>0</v>
      </c>
      <c r="R21" s="120">
        <f>физра!E21</f>
        <v>204</v>
      </c>
      <c r="S21" s="100" t="str">
        <f>физра!I21</f>
        <v>с/з</v>
      </c>
      <c r="T21" s="110">
        <f>физра!M21</f>
        <v>0</v>
      </c>
      <c r="U21" s="81">
        <f t="shared" si="14"/>
        <v>1</v>
      </c>
      <c r="V21" s="71">
        <f t="shared" si="14"/>
        <v>1</v>
      </c>
      <c r="W21" s="82">
        <f t="shared" si="14"/>
        <v>28</v>
      </c>
      <c r="X21" s="74">
        <f t="shared" si="14"/>
        <v>28</v>
      </c>
      <c r="Y21" s="71">
        <f t="shared" si="14"/>
        <v>28</v>
      </c>
      <c r="Z21" s="78">
        <f t="shared" si="14"/>
        <v>28</v>
      </c>
      <c r="AA21" s="81">
        <f t="shared" si="14"/>
        <v>28</v>
      </c>
      <c r="AB21" s="71">
        <f t="shared" si="14"/>
        <v>28</v>
      </c>
      <c r="AC21" s="78">
        <f t="shared" si="14"/>
        <v>28</v>
      </c>
      <c r="AD21" s="152">
        <f t="shared" si="14"/>
        <v>1</v>
      </c>
      <c r="AE21" s="153">
        <f t="shared" si="15"/>
        <v>28</v>
      </c>
      <c r="AF21" s="154">
        <f t="shared" si="15"/>
        <v>28</v>
      </c>
      <c r="AG21" s="74">
        <f t="shared" si="15"/>
        <v>1</v>
      </c>
      <c r="AH21" s="71">
        <f t="shared" si="15"/>
        <v>28</v>
      </c>
      <c r="AI21" s="82">
        <f t="shared" si="15"/>
        <v>28</v>
      </c>
      <c r="AJ21" s="81">
        <f t="shared" si="15"/>
        <v>1</v>
      </c>
      <c r="AK21" s="71">
        <f t="shared" si="15"/>
        <v>1</v>
      </c>
      <c r="AL21" s="82">
        <f t="shared" si="15"/>
        <v>28</v>
      </c>
    </row>
    <row r="22" spans="1:38" x14ac:dyDescent="0.2">
      <c r="A22" s="581"/>
      <c r="B22" s="58">
        <v>2</v>
      </c>
      <c r="C22" s="104">
        <f>'начальные_1 курс'!E22</f>
        <v>212</v>
      </c>
      <c r="D22" s="100">
        <f>'начальные_1 курс'!I22</f>
        <v>0</v>
      </c>
      <c r="E22" s="110">
        <f>'начальные_1 курс'!M22</f>
        <v>0</v>
      </c>
      <c r="F22" s="120">
        <f>'начальные_2 курс'!E22</f>
        <v>0</v>
      </c>
      <c r="G22" s="100">
        <f>'начальные_2 курс'!I22</f>
        <v>0</v>
      </c>
      <c r="H22" s="110">
        <f>'начальные_2 курс'!M22</f>
        <v>0</v>
      </c>
      <c r="I22" s="104">
        <f>'начальные_3 курс'!E22</f>
        <v>0</v>
      </c>
      <c r="J22" s="100">
        <f>'начальные_3 курс'!I22</f>
        <v>0</v>
      </c>
      <c r="K22" s="110">
        <f>'начальные_3 курс'!M22</f>
        <v>0</v>
      </c>
      <c r="L22" s="104">
        <f>'прикладная инф'!E22</f>
        <v>311</v>
      </c>
      <c r="M22" s="100">
        <f>'прикладная инф'!I22</f>
        <v>208</v>
      </c>
      <c r="N22" s="105">
        <f>'прикладная инф'!M22</f>
        <v>0</v>
      </c>
      <c r="O22" s="120">
        <f>дошкольное!E22</f>
        <v>0</v>
      </c>
      <c r="P22" s="100">
        <f>дошкольное!I22</f>
        <v>0</v>
      </c>
      <c r="Q22" s="105">
        <f>дошкольное!M22</f>
        <v>302</v>
      </c>
      <c r="R22" s="120">
        <f>физра!E22</f>
        <v>0</v>
      </c>
      <c r="S22" s="100" t="str">
        <f>физра!I22</f>
        <v>с/з</v>
      </c>
      <c r="T22" s="110" t="str">
        <f>физра!M22</f>
        <v>103а</v>
      </c>
      <c r="U22" s="81">
        <f t="shared" ref="U22:AD23" si="16">COUNTIF($C$22:$T$23,C22)</f>
        <v>1</v>
      </c>
      <c r="V22" s="71">
        <f t="shared" si="16"/>
        <v>17</v>
      </c>
      <c r="W22" s="82">
        <f t="shared" si="16"/>
        <v>17</v>
      </c>
      <c r="X22" s="74">
        <f t="shared" si="16"/>
        <v>17</v>
      </c>
      <c r="Y22" s="71">
        <f t="shared" si="16"/>
        <v>17</v>
      </c>
      <c r="Z22" s="78">
        <f t="shared" si="16"/>
        <v>17</v>
      </c>
      <c r="AA22" s="81">
        <f t="shared" si="16"/>
        <v>17</v>
      </c>
      <c r="AB22" s="71">
        <f t="shared" si="16"/>
        <v>17</v>
      </c>
      <c r="AC22" s="78">
        <f t="shared" si="16"/>
        <v>17</v>
      </c>
      <c r="AD22" s="152">
        <f t="shared" si="16"/>
        <v>1</v>
      </c>
      <c r="AE22" s="153">
        <f t="shared" ref="AE22:AL23" si="17">COUNTIF($C$22:$T$23,M22)</f>
        <v>1</v>
      </c>
      <c r="AF22" s="154">
        <f t="shared" si="17"/>
        <v>17</v>
      </c>
      <c r="AG22" s="74">
        <f t="shared" si="17"/>
        <v>17</v>
      </c>
      <c r="AH22" s="71">
        <f t="shared" si="17"/>
        <v>17</v>
      </c>
      <c r="AI22" s="82">
        <f t="shared" si="17"/>
        <v>1</v>
      </c>
      <c r="AJ22" s="81">
        <f t="shared" si="17"/>
        <v>17</v>
      </c>
      <c r="AK22" s="71">
        <f t="shared" si="17"/>
        <v>2</v>
      </c>
      <c r="AL22" s="82">
        <f t="shared" si="17"/>
        <v>1</v>
      </c>
    </row>
    <row r="23" spans="1:38" x14ac:dyDescent="0.2">
      <c r="A23" s="581"/>
      <c r="B23" s="58"/>
      <c r="C23" s="104">
        <f>'начальные_1 курс'!E23</f>
        <v>203</v>
      </c>
      <c r="D23" s="100">
        <f>'начальные_1 курс'!I23</f>
        <v>207</v>
      </c>
      <c r="E23" s="110">
        <f>'начальные_1 курс'!M23</f>
        <v>0</v>
      </c>
      <c r="F23" s="120">
        <f>'начальные_2 курс'!E23</f>
        <v>211</v>
      </c>
      <c r="G23" s="100">
        <f>'начальные_2 курс'!I23</f>
        <v>109</v>
      </c>
      <c r="H23" s="110">
        <f>'начальные_2 курс'!M23</f>
        <v>0</v>
      </c>
      <c r="I23" s="104">
        <f>'начальные_3 курс'!E23</f>
        <v>209</v>
      </c>
      <c r="J23" s="100">
        <f>'начальные_3 курс'!I23</f>
        <v>0</v>
      </c>
      <c r="K23" s="110">
        <f>'начальные_3 курс'!M23</f>
        <v>0</v>
      </c>
      <c r="L23" s="104">
        <f>'прикладная инф'!E23</f>
        <v>106</v>
      </c>
      <c r="M23" s="100">
        <f>'прикладная инф'!I23</f>
        <v>202</v>
      </c>
      <c r="N23" s="105">
        <f>'прикладная инф'!M23</f>
        <v>307</v>
      </c>
      <c r="O23" s="120">
        <f>дошкольное!E23</f>
        <v>304</v>
      </c>
      <c r="P23" s="100">
        <f>дошкольное!I23</f>
        <v>0</v>
      </c>
      <c r="Q23" s="105">
        <f>дошкольное!M23</f>
        <v>301</v>
      </c>
      <c r="R23" s="120">
        <f>физра!E23</f>
        <v>204</v>
      </c>
      <c r="S23" s="100">
        <f>физра!I23</f>
        <v>310</v>
      </c>
      <c r="T23" s="110" t="str">
        <f>физра!M23</f>
        <v>с/з</v>
      </c>
      <c r="U23" s="81">
        <f t="shared" si="16"/>
        <v>1</v>
      </c>
      <c r="V23" s="71">
        <f t="shared" si="16"/>
        <v>1</v>
      </c>
      <c r="W23" s="82">
        <f t="shared" si="16"/>
        <v>17</v>
      </c>
      <c r="X23" s="74">
        <f t="shared" si="16"/>
        <v>1</v>
      </c>
      <c r="Y23" s="71">
        <f t="shared" si="16"/>
        <v>1</v>
      </c>
      <c r="Z23" s="78">
        <f t="shared" si="16"/>
        <v>17</v>
      </c>
      <c r="AA23" s="81">
        <f t="shared" si="16"/>
        <v>1</v>
      </c>
      <c r="AB23" s="71">
        <f t="shared" si="16"/>
        <v>17</v>
      </c>
      <c r="AC23" s="78">
        <f t="shared" si="16"/>
        <v>17</v>
      </c>
      <c r="AD23" s="152">
        <f t="shared" si="16"/>
        <v>1</v>
      </c>
      <c r="AE23" s="153">
        <f t="shared" si="17"/>
        <v>1</v>
      </c>
      <c r="AF23" s="154">
        <f t="shared" si="17"/>
        <v>1</v>
      </c>
      <c r="AG23" s="74">
        <f t="shared" si="17"/>
        <v>1</v>
      </c>
      <c r="AH23" s="71">
        <f t="shared" si="17"/>
        <v>17</v>
      </c>
      <c r="AI23" s="82">
        <f t="shared" si="17"/>
        <v>1</v>
      </c>
      <c r="AJ23" s="81">
        <f t="shared" si="17"/>
        <v>1</v>
      </c>
      <c r="AK23" s="71">
        <f t="shared" si="17"/>
        <v>1</v>
      </c>
      <c r="AL23" s="82">
        <f t="shared" si="17"/>
        <v>2</v>
      </c>
    </row>
    <row r="24" spans="1:38" x14ac:dyDescent="0.2">
      <c r="A24" s="581"/>
      <c r="B24" s="63">
        <v>3</v>
      </c>
      <c r="C24" s="104">
        <f>'начальные_1 курс'!E24</f>
        <v>203</v>
      </c>
      <c r="D24" s="100">
        <f>'начальные_1 курс'!I24</f>
        <v>201</v>
      </c>
      <c r="E24" s="110">
        <f>'начальные_1 курс'!M24</f>
        <v>0</v>
      </c>
      <c r="F24" s="120">
        <f>'начальные_2 курс'!E24</f>
        <v>0</v>
      </c>
      <c r="G24" s="100">
        <f>'начальные_2 курс'!I24</f>
        <v>0</v>
      </c>
      <c r="H24" s="110">
        <f>'начальные_2 курс'!M24</f>
        <v>0</v>
      </c>
      <c r="I24" s="104">
        <f>'начальные_3 курс'!E24</f>
        <v>0</v>
      </c>
      <c r="J24" s="100">
        <f>'начальные_3 курс'!I24</f>
        <v>0</v>
      </c>
      <c r="K24" s="110">
        <f>'начальные_3 курс'!M24</f>
        <v>0</v>
      </c>
      <c r="L24" s="104">
        <f>'прикладная инф'!E24</f>
        <v>106</v>
      </c>
      <c r="M24" s="100">
        <f>'прикладная инф'!I24</f>
        <v>0</v>
      </c>
      <c r="N24" s="105">
        <f>'прикладная инф'!M24</f>
        <v>0</v>
      </c>
      <c r="O24" s="120">
        <f>дошкольное!E24</f>
        <v>0</v>
      </c>
      <c r="P24" s="100">
        <f>дошкольное!I24</f>
        <v>0</v>
      </c>
      <c r="Q24" s="105">
        <f>дошкольное!M24</f>
        <v>301</v>
      </c>
      <c r="R24" s="120">
        <f>физра!E24</f>
        <v>0</v>
      </c>
      <c r="S24" s="100">
        <f>физра!I24</f>
        <v>0</v>
      </c>
      <c r="T24" s="110" t="str">
        <f>физра!M24</f>
        <v>с/з</v>
      </c>
      <c r="U24" s="81">
        <f t="shared" ref="U24:AD25" si="18">COUNTIF($C$24:$T$25,C24)</f>
        <v>1</v>
      </c>
      <c r="V24" s="71">
        <f t="shared" si="18"/>
        <v>1</v>
      </c>
      <c r="W24" s="82">
        <f t="shared" si="18"/>
        <v>19</v>
      </c>
      <c r="X24" s="74">
        <f t="shared" si="18"/>
        <v>19</v>
      </c>
      <c r="Y24" s="71">
        <f t="shared" si="18"/>
        <v>19</v>
      </c>
      <c r="Z24" s="78">
        <f t="shared" si="18"/>
        <v>19</v>
      </c>
      <c r="AA24" s="81">
        <f t="shared" si="18"/>
        <v>19</v>
      </c>
      <c r="AB24" s="71">
        <f t="shared" si="18"/>
        <v>19</v>
      </c>
      <c r="AC24" s="78">
        <f t="shared" si="18"/>
        <v>19</v>
      </c>
      <c r="AD24" s="152">
        <f t="shared" si="18"/>
        <v>1</v>
      </c>
      <c r="AE24" s="153">
        <f t="shared" ref="AE24:AL25" si="19">COUNTIF($C$24:$T$25,M24)</f>
        <v>19</v>
      </c>
      <c r="AF24" s="154">
        <f t="shared" si="19"/>
        <v>19</v>
      </c>
      <c r="AG24" s="74">
        <f t="shared" si="19"/>
        <v>19</v>
      </c>
      <c r="AH24" s="71">
        <f t="shared" si="19"/>
        <v>19</v>
      </c>
      <c r="AI24" s="82">
        <f t="shared" si="19"/>
        <v>1</v>
      </c>
      <c r="AJ24" s="81">
        <f t="shared" si="19"/>
        <v>19</v>
      </c>
      <c r="AK24" s="71">
        <f t="shared" si="19"/>
        <v>19</v>
      </c>
      <c r="AL24" s="82">
        <f t="shared" si="19"/>
        <v>2</v>
      </c>
    </row>
    <row r="25" spans="1:38" x14ac:dyDescent="0.2">
      <c r="A25" s="581"/>
      <c r="B25" s="58"/>
      <c r="C25" s="104">
        <f>'начальные_1 курс'!E25</f>
        <v>212</v>
      </c>
      <c r="D25" s="100">
        <f>'начальные_1 курс'!I25</f>
        <v>207</v>
      </c>
      <c r="E25" s="110">
        <f>'начальные_1 курс'!M25</f>
        <v>0</v>
      </c>
      <c r="F25" s="120">
        <f>'начальные_2 курс'!E25</f>
        <v>0</v>
      </c>
      <c r="G25" s="100">
        <f>'начальные_2 курс'!I25</f>
        <v>109</v>
      </c>
      <c r="H25" s="110">
        <f>'начальные_2 курс'!M25</f>
        <v>0</v>
      </c>
      <c r="I25" s="104">
        <f>'начальные_3 курс'!E25</f>
        <v>209</v>
      </c>
      <c r="J25" s="100">
        <f>'начальные_3 курс'!I25</f>
        <v>0</v>
      </c>
      <c r="K25" s="110">
        <f>'начальные_3 курс'!M25</f>
        <v>0</v>
      </c>
      <c r="L25" s="104">
        <f>'прикладная инф'!E25</f>
        <v>311</v>
      </c>
      <c r="M25" s="100">
        <f>'прикладная инф'!I25</f>
        <v>310</v>
      </c>
      <c r="N25" s="105" t="str">
        <f>'прикладная инф'!M25</f>
        <v>с/з</v>
      </c>
      <c r="O25" s="120">
        <f>дошкольное!E25</f>
        <v>304</v>
      </c>
      <c r="P25" s="100">
        <f>дошкольное!I25</f>
        <v>0</v>
      </c>
      <c r="Q25" s="105">
        <f>дошкольное!M25</f>
        <v>302</v>
      </c>
      <c r="R25" s="120">
        <f>физра!E25</f>
        <v>204</v>
      </c>
      <c r="S25" s="100">
        <f>физра!I25</f>
        <v>202</v>
      </c>
      <c r="T25" s="110" t="str">
        <f>физра!M25</f>
        <v>103а</v>
      </c>
      <c r="U25" s="81">
        <f t="shared" si="18"/>
        <v>1</v>
      </c>
      <c r="V25" s="71">
        <f t="shared" si="18"/>
        <v>1</v>
      </c>
      <c r="W25" s="82">
        <f t="shared" si="18"/>
        <v>19</v>
      </c>
      <c r="X25" s="74">
        <f t="shared" si="18"/>
        <v>19</v>
      </c>
      <c r="Y25" s="71">
        <f t="shared" si="18"/>
        <v>1</v>
      </c>
      <c r="Z25" s="78">
        <f t="shared" si="18"/>
        <v>19</v>
      </c>
      <c r="AA25" s="81">
        <f t="shared" si="18"/>
        <v>1</v>
      </c>
      <c r="AB25" s="71">
        <f t="shared" si="18"/>
        <v>19</v>
      </c>
      <c r="AC25" s="78">
        <f t="shared" si="18"/>
        <v>19</v>
      </c>
      <c r="AD25" s="152">
        <f t="shared" si="18"/>
        <v>1</v>
      </c>
      <c r="AE25" s="153">
        <f t="shared" si="19"/>
        <v>1</v>
      </c>
      <c r="AF25" s="154">
        <f t="shared" si="19"/>
        <v>2</v>
      </c>
      <c r="AG25" s="74">
        <f t="shared" si="19"/>
        <v>1</v>
      </c>
      <c r="AH25" s="71">
        <f t="shared" si="19"/>
        <v>19</v>
      </c>
      <c r="AI25" s="82">
        <f t="shared" si="19"/>
        <v>1</v>
      </c>
      <c r="AJ25" s="81">
        <f t="shared" si="19"/>
        <v>1</v>
      </c>
      <c r="AK25" s="71">
        <f t="shared" si="19"/>
        <v>1</v>
      </c>
      <c r="AL25" s="82">
        <f t="shared" si="19"/>
        <v>1</v>
      </c>
    </row>
    <row r="26" spans="1:38" x14ac:dyDescent="0.2">
      <c r="A26" s="581"/>
      <c r="B26" s="63">
        <v>4</v>
      </c>
      <c r="C26" s="104">
        <f>'начальные_1 курс'!E26</f>
        <v>0</v>
      </c>
      <c r="D26" s="100">
        <f>'начальные_1 курс'!I26</f>
        <v>201</v>
      </c>
      <c r="E26" s="110">
        <f>'начальные_1 курс'!M26</f>
        <v>0</v>
      </c>
      <c r="F26" s="120">
        <f>'начальные_2 курс'!E26</f>
        <v>201</v>
      </c>
      <c r="G26" s="100">
        <f>'начальные_2 курс'!I26</f>
        <v>0</v>
      </c>
      <c r="H26" s="110">
        <f>'начальные_2 курс'!M26</f>
        <v>0</v>
      </c>
      <c r="I26" s="104">
        <f>'начальные_3 курс'!E26</f>
        <v>0</v>
      </c>
      <c r="J26" s="100">
        <f>'начальные_3 курс'!I26</f>
        <v>0</v>
      </c>
      <c r="K26" s="110">
        <f>'начальные_3 курс'!M26</f>
        <v>0</v>
      </c>
      <c r="L26" s="104">
        <f>'прикладная инф'!E26</f>
        <v>0</v>
      </c>
      <c r="M26" s="100">
        <f>'прикладная инф'!I26</f>
        <v>0</v>
      </c>
      <c r="N26" s="105">
        <f>'прикладная инф'!M26</f>
        <v>0</v>
      </c>
      <c r="O26" s="120">
        <f>дошкольное!E26</f>
        <v>0</v>
      </c>
      <c r="P26" s="100">
        <f>дошкольное!I26</f>
        <v>0</v>
      </c>
      <c r="Q26" s="105">
        <f>дошкольное!M26</f>
        <v>0</v>
      </c>
      <c r="R26" s="120">
        <f>физра!E26</f>
        <v>0</v>
      </c>
      <c r="S26" s="100">
        <f>физра!I26</f>
        <v>0</v>
      </c>
      <c r="T26" s="110" t="str">
        <f>физра!M26</f>
        <v>с/з</v>
      </c>
      <c r="U26" s="81">
        <f t="shared" ref="U26:AD27" si="20">COUNTIF($C$26:$T$27,C26)</f>
        <v>26</v>
      </c>
      <c r="V26" s="71">
        <f t="shared" si="20"/>
        <v>2</v>
      </c>
      <c r="W26" s="82">
        <f t="shared" si="20"/>
        <v>26</v>
      </c>
      <c r="X26" s="74">
        <f t="shared" si="20"/>
        <v>2</v>
      </c>
      <c r="Y26" s="71">
        <f t="shared" si="20"/>
        <v>26</v>
      </c>
      <c r="Z26" s="78">
        <f t="shared" si="20"/>
        <v>26</v>
      </c>
      <c r="AA26" s="81">
        <f t="shared" si="20"/>
        <v>26</v>
      </c>
      <c r="AB26" s="71">
        <f t="shared" si="20"/>
        <v>26</v>
      </c>
      <c r="AC26" s="78">
        <f t="shared" si="20"/>
        <v>26</v>
      </c>
      <c r="AD26" s="152">
        <f t="shared" si="20"/>
        <v>26</v>
      </c>
      <c r="AE26" s="153">
        <f t="shared" ref="AE26:AL27" si="21">COUNTIF($C$26:$T$27,M26)</f>
        <v>26</v>
      </c>
      <c r="AF26" s="154">
        <f t="shared" si="21"/>
        <v>26</v>
      </c>
      <c r="AG26" s="74">
        <f t="shared" si="21"/>
        <v>26</v>
      </c>
      <c r="AH26" s="71">
        <f t="shared" si="21"/>
        <v>26</v>
      </c>
      <c r="AI26" s="82">
        <f t="shared" si="21"/>
        <v>26</v>
      </c>
      <c r="AJ26" s="81">
        <f t="shared" si="21"/>
        <v>26</v>
      </c>
      <c r="AK26" s="71">
        <f t="shared" si="21"/>
        <v>26</v>
      </c>
      <c r="AL26" s="82">
        <f t="shared" si="21"/>
        <v>2</v>
      </c>
    </row>
    <row r="27" spans="1:38" x14ac:dyDescent="0.2">
      <c r="A27" s="581"/>
      <c r="B27" s="58"/>
      <c r="C27" s="104">
        <f>'начальные_1 курс'!E27</f>
        <v>0</v>
      </c>
      <c r="D27" s="100">
        <f>'начальные_1 курс'!I27</f>
        <v>207</v>
      </c>
      <c r="E27" s="110">
        <f>'начальные_1 курс'!M27</f>
        <v>0</v>
      </c>
      <c r="F27" s="120">
        <f>'начальные_2 курс'!E27</f>
        <v>0</v>
      </c>
      <c r="G27" s="100">
        <f>'начальные_2 курс'!I27</f>
        <v>109</v>
      </c>
      <c r="H27" s="110">
        <f>'начальные_2 курс'!M27</f>
        <v>0</v>
      </c>
      <c r="I27" s="104">
        <f>'начальные_3 курс'!E27</f>
        <v>209</v>
      </c>
      <c r="J27" s="100">
        <f>'начальные_3 курс'!I27</f>
        <v>0</v>
      </c>
      <c r="K27" s="110">
        <f>'начальные_3 курс'!M27</f>
        <v>0</v>
      </c>
      <c r="L27" s="104">
        <f>'прикладная инф'!E27</f>
        <v>0</v>
      </c>
      <c r="M27" s="100" t="str">
        <f>'прикладная инф'!I27</f>
        <v>с/з</v>
      </c>
      <c r="N27" s="105">
        <f>'прикладная инф'!M27</f>
        <v>307</v>
      </c>
      <c r="O27" s="120">
        <f>дошкольное!E27</f>
        <v>0</v>
      </c>
      <c r="P27" s="100">
        <f>дошкольное!I27</f>
        <v>0</v>
      </c>
      <c r="Q27" s="105">
        <f>дошкольное!M27</f>
        <v>302</v>
      </c>
      <c r="R27" s="120">
        <f>физра!E27</f>
        <v>0</v>
      </c>
      <c r="S27" s="100">
        <f>физра!I27</f>
        <v>0</v>
      </c>
      <c r="T27" s="110" t="str">
        <f>физра!M27</f>
        <v>бас</v>
      </c>
      <c r="U27" s="81">
        <f t="shared" si="20"/>
        <v>26</v>
      </c>
      <c r="V27" s="71">
        <f t="shared" si="20"/>
        <v>1</v>
      </c>
      <c r="W27" s="82">
        <f t="shared" si="20"/>
        <v>26</v>
      </c>
      <c r="X27" s="74">
        <f t="shared" si="20"/>
        <v>26</v>
      </c>
      <c r="Y27" s="71">
        <f t="shared" si="20"/>
        <v>1</v>
      </c>
      <c r="Z27" s="78">
        <f t="shared" si="20"/>
        <v>26</v>
      </c>
      <c r="AA27" s="81">
        <f t="shared" si="20"/>
        <v>1</v>
      </c>
      <c r="AB27" s="71">
        <f t="shared" si="20"/>
        <v>26</v>
      </c>
      <c r="AC27" s="78">
        <f t="shared" si="20"/>
        <v>26</v>
      </c>
      <c r="AD27" s="152">
        <f t="shared" si="20"/>
        <v>26</v>
      </c>
      <c r="AE27" s="153">
        <f t="shared" si="21"/>
        <v>2</v>
      </c>
      <c r="AF27" s="154">
        <f t="shared" si="21"/>
        <v>1</v>
      </c>
      <c r="AG27" s="74">
        <f t="shared" si="21"/>
        <v>26</v>
      </c>
      <c r="AH27" s="71">
        <f t="shared" si="21"/>
        <v>26</v>
      </c>
      <c r="AI27" s="82">
        <f t="shared" si="21"/>
        <v>1</v>
      </c>
      <c r="AJ27" s="81">
        <f t="shared" si="21"/>
        <v>26</v>
      </c>
      <c r="AK27" s="71">
        <f t="shared" si="21"/>
        <v>26</v>
      </c>
      <c r="AL27" s="82">
        <f t="shared" si="21"/>
        <v>1</v>
      </c>
    </row>
    <row r="28" spans="1:38" x14ac:dyDescent="0.2">
      <c r="A28" s="581"/>
      <c r="B28" s="63">
        <v>5</v>
      </c>
      <c r="C28" s="104">
        <f>'начальные_1 курс'!E28</f>
        <v>0</v>
      </c>
      <c r="D28" s="100">
        <f>'начальные_1 курс'!I28</f>
        <v>0</v>
      </c>
      <c r="E28" s="110">
        <f>'начальные_1 курс'!M28</f>
        <v>0</v>
      </c>
      <c r="F28" s="120">
        <f>'начальные_2 курс'!E28</f>
        <v>0</v>
      </c>
      <c r="G28" s="100">
        <f>'начальные_2 курс'!I28</f>
        <v>0</v>
      </c>
      <c r="H28" s="110">
        <f>'начальные_2 курс'!M28</f>
        <v>0</v>
      </c>
      <c r="I28" s="104">
        <f>'начальные_3 курс'!E28</f>
        <v>0</v>
      </c>
      <c r="J28" s="100">
        <f>'начальные_3 курс'!I28</f>
        <v>0</v>
      </c>
      <c r="K28" s="110">
        <f>'начальные_3 курс'!M28</f>
        <v>0</v>
      </c>
      <c r="L28" s="104">
        <f>'прикладная инф'!E28</f>
        <v>0</v>
      </c>
      <c r="M28" s="100">
        <f>'прикладная инф'!I28</f>
        <v>0</v>
      </c>
      <c r="N28" s="105">
        <f>'прикладная инф'!M28</f>
        <v>0</v>
      </c>
      <c r="O28" s="120">
        <f>дошкольное!E28</f>
        <v>0</v>
      </c>
      <c r="P28" s="100">
        <f>дошкольное!I28</f>
        <v>0</v>
      </c>
      <c r="Q28" s="105">
        <f>дошкольное!M28</f>
        <v>0</v>
      </c>
      <c r="R28" s="120">
        <f>физра!E28</f>
        <v>0</v>
      </c>
      <c r="S28" s="100">
        <f>физра!I28</f>
        <v>0</v>
      </c>
      <c r="T28" s="110">
        <f>физра!M28</f>
        <v>0</v>
      </c>
      <c r="U28" s="81">
        <f t="shared" ref="U28:AD29" si="22">COUNTIF($C$28:$T$29,C28)</f>
        <v>31</v>
      </c>
      <c r="V28" s="71">
        <f t="shared" si="22"/>
        <v>31</v>
      </c>
      <c r="W28" s="82">
        <f t="shared" si="22"/>
        <v>31</v>
      </c>
      <c r="X28" s="74">
        <f t="shared" si="22"/>
        <v>31</v>
      </c>
      <c r="Y28" s="71">
        <f t="shared" si="22"/>
        <v>31</v>
      </c>
      <c r="Z28" s="78">
        <f t="shared" si="22"/>
        <v>31</v>
      </c>
      <c r="AA28" s="81">
        <f t="shared" si="22"/>
        <v>31</v>
      </c>
      <c r="AB28" s="71">
        <f t="shared" si="22"/>
        <v>31</v>
      </c>
      <c r="AC28" s="78">
        <f t="shared" si="22"/>
        <v>31</v>
      </c>
      <c r="AD28" s="152">
        <f t="shared" si="22"/>
        <v>31</v>
      </c>
      <c r="AE28" s="153">
        <f t="shared" ref="AE28:AL29" si="23">COUNTIF($C$28:$T$29,M28)</f>
        <v>31</v>
      </c>
      <c r="AF28" s="154">
        <f t="shared" si="23"/>
        <v>31</v>
      </c>
      <c r="AG28" s="74">
        <f t="shared" si="23"/>
        <v>31</v>
      </c>
      <c r="AH28" s="71">
        <f t="shared" si="23"/>
        <v>31</v>
      </c>
      <c r="AI28" s="82">
        <f t="shared" si="23"/>
        <v>31</v>
      </c>
      <c r="AJ28" s="81">
        <f t="shared" si="23"/>
        <v>31</v>
      </c>
      <c r="AK28" s="71">
        <f t="shared" si="23"/>
        <v>31</v>
      </c>
      <c r="AL28" s="82">
        <f t="shared" si="23"/>
        <v>31</v>
      </c>
    </row>
    <row r="29" spans="1:38" ht="13.5" thickBot="1" x14ac:dyDescent="0.25">
      <c r="A29" s="582"/>
      <c r="B29" s="59"/>
      <c r="C29" s="106">
        <f>'начальные_1 курс'!E29</f>
        <v>0</v>
      </c>
      <c r="D29" s="107">
        <f>'начальные_1 курс'!I29</f>
        <v>0</v>
      </c>
      <c r="E29" s="111">
        <f>'начальные_1 курс'!M29</f>
        <v>0</v>
      </c>
      <c r="F29" s="124">
        <f>'начальные_2 курс'!E29</f>
        <v>0</v>
      </c>
      <c r="G29" s="107">
        <f>'начальные_2 курс'!I29</f>
        <v>109</v>
      </c>
      <c r="H29" s="111">
        <f>'начальные_2 курс'!M29</f>
        <v>0</v>
      </c>
      <c r="I29" s="112">
        <f>'начальные_3 курс'!E29</f>
        <v>209</v>
      </c>
      <c r="J29" s="113">
        <f>'начальные_3 курс'!I29</f>
        <v>0</v>
      </c>
      <c r="K29" s="114">
        <f>'начальные_3 курс'!M29</f>
        <v>0</v>
      </c>
      <c r="L29" s="106">
        <f>'прикладная инф'!E29</f>
        <v>0</v>
      </c>
      <c r="M29" s="107">
        <f>'прикладная инф'!I29</f>
        <v>202</v>
      </c>
      <c r="N29" s="108">
        <f>'прикладная инф'!M29</f>
        <v>307</v>
      </c>
      <c r="O29" s="124">
        <f>дошкольное!E29</f>
        <v>0</v>
      </c>
      <c r="P29" s="107">
        <f>дошкольное!I29</f>
        <v>0</v>
      </c>
      <c r="Q29" s="108">
        <f>дошкольное!M29</f>
        <v>302</v>
      </c>
      <c r="R29" s="124">
        <f>физра!E29</f>
        <v>0</v>
      </c>
      <c r="S29" s="107">
        <f>физра!I29</f>
        <v>0</v>
      </c>
      <c r="T29" s="111">
        <f>физра!M29</f>
        <v>0</v>
      </c>
      <c r="U29" s="83">
        <f t="shared" si="22"/>
        <v>31</v>
      </c>
      <c r="V29" s="84">
        <f t="shared" si="22"/>
        <v>31</v>
      </c>
      <c r="W29" s="85">
        <f t="shared" si="22"/>
        <v>31</v>
      </c>
      <c r="X29" s="99">
        <f t="shared" si="22"/>
        <v>31</v>
      </c>
      <c r="Y29" s="84">
        <f t="shared" si="22"/>
        <v>1</v>
      </c>
      <c r="Z29" s="125">
        <f t="shared" si="22"/>
        <v>31</v>
      </c>
      <c r="AA29" s="91">
        <f t="shared" si="22"/>
        <v>1</v>
      </c>
      <c r="AB29" s="92">
        <f t="shared" si="22"/>
        <v>31</v>
      </c>
      <c r="AC29" s="127">
        <f t="shared" si="22"/>
        <v>31</v>
      </c>
      <c r="AD29" s="161">
        <f t="shared" si="22"/>
        <v>31</v>
      </c>
      <c r="AE29" s="162">
        <f t="shared" si="23"/>
        <v>1</v>
      </c>
      <c r="AF29" s="163">
        <f t="shared" si="23"/>
        <v>1</v>
      </c>
      <c r="AG29" s="99">
        <f t="shared" si="23"/>
        <v>31</v>
      </c>
      <c r="AH29" s="84">
        <f t="shared" si="23"/>
        <v>31</v>
      </c>
      <c r="AI29" s="85">
        <f t="shared" si="23"/>
        <v>1</v>
      </c>
      <c r="AJ29" s="83">
        <f t="shared" si="23"/>
        <v>31</v>
      </c>
      <c r="AK29" s="84">
        <f t="shared" si="23"/>
        <v>31</v>
      </c>
      <c r="AL29" s="85">
        <f t="shared" si="23"/>
        <v>31</v>
      </c>
    </row>
    <row r="30" spans="1:38" x14ac:dyDescent="0.2">
      <c r="A30" s="577" t="s">
        <v>2</v>
      </c>
      <c r="B30" s="707">
        <v>1</v>
      </c>
      <c r="C30" s="101">
        <f>'начальные_1 курс'!E30</f>
        <v>203</v>
      </c>
      <c r="D30" s="102">
        <f>'начальные_1 курс'!I30</f>
        <v>0</v>
      </c>
      <c r="E30" s="109">
        <f>'начальные_1 курс'!M30</f>
        <v>0</v>
      </c>
      <c r="F30" s="122">
        <f>'начальные_2 курс'!E30</f>
        <v>0</v>
      </c>
      <c r="G30" s="102">
        <f>'начальные_2 курс'!I30</f>
        <v>0</v>
      </c>
      <c r="H30" s="109">
        <f>'начальные_2 курс'!M30</f>
        <v>0</v>
      </c>
      <c r="I30" s="101">
        <f>'начальные_3 курс'!E30</f>
        <v>0</v>
      </c>
      <c r="J30" s="102">
        <f>'начальные_3 курс'!I30</f>
        <v>0</v>
      </c>
      <c r="K30" s="109">
        <f>'начальные_3 курс'!M30</f>
        <v>0</v>
      </c>
      <c r="L30" s="116">
        <f>'прикладная инф'!E30</f>
        <v>208</v>
      </c>
      <c r="M30" s="117">
        <f>'прикладная инф'!I30</f>
        <v>0</v>
      </c>
      <c r="N30" s="119">
        <f>'прикладная инф'!M30</f>
        <v>0</v>
      </c>
      <c r="O30" s="121">
        <f>дошкольное!E30</f>
        <v>0</v>
      </c>
      <c r="P30" s="117">
        <f>дошкольное!I30</f>
        <v>0</v>
      </c>
      <c r="Q30" s="119">
        <f>дошкольное!M30</f>
        <v>0</v>
      </c>
      <c r="R30" s="121" t="str">
        <f>физра!E30</f>
        <v>с/з</v>
      </c>
      <c r="S30" s="117" t="str">
        <f>физра!I30</f>
        <v>103а</v>
      </c>
      <c r="T30" s="118">
        <f>физра!M30</f>
        <v>0</v>
      </c>
      <c r="U30" s="79">
        <f t="shared" ref="U30:AD31" si="24">COUNTIF($C$30:$T$31,C30)</f>
        <v>1</v>
      </c>
      <c r="V30" s="76">
        <f t="shared" si="24"/>
        <v>26</v>
      </c>
      <c r="W30" s="80">
        <f t="shared" si="24"/>
        <v>26</v>
      </c>
      <c r="X30" s="75">
        <f t="shared" si="24"/>
        <v>26</v>
      </c>
      <c r="Y30" s="76">
        <f t="shared" si="24"/>
        <v>26</v>
      </c>
      <c r="Z30" s="77">
        <f t="shared" si="24"/>
        <v>26</v>
      </c>
      <c r="AA30" s="95">
        <f t="shared" si="24"/>
        <v>26</v>
      </c>
      <c r="AB30" s="96">
        <f t="shared" si="24"/>
        <v>26</v>
      </c>
      <c r="AC30" s="123">
        <f t="shared" si="24"/>
        <v>26</v>
      </c>
      <c r="AD30" s="149">
        <f t="shared" si="24"/>
        <v>1</v>
      </c>
      <c r="AE30" s="150">
        <f t="shared" ref="AE30:AL31" si="25">COUNTIF($C$30:$T$31,M30)</f>
        <v>26</v>
      </c>
      <c r="AF30" s="151">
        <f t="shared" si="25"/>
        <v>26</v>
      </c>
      <c r="AG30" s="75">
        <f t="shared" si="25"/>
        <v>26</v>
      </c>
      <c r="AH30" s="76">
        <f t="shared" si="25"/>
        <v>26</v>
      </c>
      <c r="AI30" s="80">
        <f t="shared" si="25"/>
        <v>26</v>
      </c>
      <c r="AJ30" s="79">
        <f t="shared" si="25"/>
        <v>2</v>
      </c>
      <c r="AK30" s="76">
        <f t="shared" si="25"/>
        <v>1</v>
      </c>
      <c r="AL30" s="80">
        <f t="shared" si="25"/>
        <v>26</v>
      </c>
    </row>
    <row r="31" spans="1:38" x14ac:dyDescent="0.2">
      <c r="A31" s="578"/>
      <c r="B31" s="706"/>
      <c r="C31" s="104">
        <f>'начальные_1 курс'!E31</f>
        <v>106</v>
      </c>
      <c r="D31" s="100" t="str">
        <f>'начальные_1 курс'!I31</f>
        <v>с/з</v>
      </c>
      <c r="E31" s="110">
        <f>'начальные_1 курс'!M31</f>
        <v>0</v>
      </c>
      <c r="F31" s="120">
        <f>'начальные_2 курс'!E31</f>
        <v>0</v>
      </c>
      <c r="G31" s="100">
        <f>'начальные_2 курс'!I31</f>
        <v>0</v>
      </c>
      <c r="H31" s="110">
        <f>'начальные_2 курс'!M31</f>
        <v>0</v>
      </c>
      <c r="I31" s="104">
        <f>'начальные_3 курс'!E31</f>
        <v>0</v>
      </c>
      <c r="J31" s="100">
        <f>'начальные_3 курс'!I31</f>
        <v>0</v>
      </c>
      <c r="K31" s="110">
        <f>'начальные_3 курс'!M31</f>
        <v>0</v>
      </c>
      <c r="L31" s="104">
        <f>'прикладная инф'!E31</f>
        <v>311</v>
      </c>
      <c r="M31" s="100">
        <f>'прикладная инф'!I31</f>
        <v>0</v>
      </c>
      <c r="N31" s="105">
        <f>'прикладная инф'!M31</f>
        <v>0</v>
      </c>
      <c r="O31" s="120">
        <f>дошкольное!E31</f>
        <v>0</v>
      </c>
      <c r="P31" s="100">
        <f>дошкольное!I31</f>
        <v>0</v>
      </c>
      <c r="Q31" s="105">
        <f>дошкольное!M31</f>
        <v>0</v>
      </c>
      <c r="R31" s="120">
        <f>физра!E31</f>
        <v>204</v>
      </c>
      <c r="S31" s="100">
        <f>физра!I31</f>
        <v>107</v>
      </c>
      <c r="T31" s="110">
        <f>физра!M31</f>
        <v>110</v>
      </c>
      <c r="U31" s="81">
        <f t="shared" si="24"/>
        <v>1</v>
      </c>
      <c r="V31" s="71">
        <f t="shared" si="24"/>
        <v>2</v>
      </c>
      <c r="W31" s="82">
        <f t="shared" si="24"/>
        <v>26</v>
      </c>
      <c r="X31" s="74">
        <f t="shared" si="24"/>
        <v>26</v>
      </c>
      <c r="Y31" s="71">
        <f t="shared" si="24"/>
        <v>26</v>
      </c>
      <c r="Z31" s="78">
        <f t="shared" si="24"/>
        <v>26</v>
      </c>
      <c r="AA31" s="81">
        <f t="shared" si="24"/>
        <v>26</v>
      </c>
      <c r="AB31" s="71">
        <f t="shared" si="24"/>
        <v>26</v>
      </c>
      <c r="AC31" s="78">
        <f t="shared" si="24"/>
        <v>26</v>
      </c>
      <c r="AD31" s="152">
        <f t="shared" si="24"/>
        <v>1</v>
      </c>
      <c r="AE31" s="153">
        <f t="shared" si="25"/>
        <v>26</v>
      </c>
      <c r="AF31" s="154">
        <f t="shared" si="25"/>
        <v>26</v>
      </c>
      <c r="AG31" s="74">
        <f t="shared" si="25"/>
        <v>26</v>
      </c>
      <c r="AH31" s="71">
        <f t="shared" si="25"/>
        <v>26</v>
      </c>
      <c r="AI31" s="82">
        <f t="shared" si="25"/>
        <v>26</v>
      </c>
      <c r="AJ31" s="81">
        <f t="shared" si="25"/>
        <v>1</v>
      </c>
      <c r="AK31" s="71">
        <f t="shared" si="25"/>
        <v>1</v>
      </c>
      <c r="AL31" s="82">
        <f t="shared" si="25"/>
        <v>1</v>
      </c>
    </row>
    <row r="32" spans="1:38" x14ac:dyDescent="0.2">
      <c r="A32" s="578"/>
      <c r="B32" s="57">
        <v>2</v>
      </c>
      <c r="C32" s="104">
        <f>'начальные_1 курс'!E32</f>
        <v>106</v>
      </c>
      <c r="D32" s="100">
        <f>'начальные_1 курс'!I32</f>
        <v>0</v>
      </c>
      <c r="E32" s="110">
        <f>'начальные_1 курс'!M32</f>
        <v>0</v>
      </c>
      <c r="F32" s="120">
        <f>'начальные_2 курс'!E32</f>
        <v>0</v>
      </c>
      <c r="G32" s="100">
        <f>'начальные_2 курс'!I32</f>
        <v>0</v>
      </c>
      <c r="H32" s="110">
        <f>'начальные_2 курс'!M32</f>
        <v>0</v>
      </c>
      <c r="I32" s="104">
        <f>'начальные_3 курс'!E32</f>
        <v>0</v>
      </c>
      <c r="J32" s="100">
        <f>'начальные_3 курс'!I32</f>
        <v>0</v>
      </c>
      <c r="K32" s="110">
        <f>'начальные_3 курс'!M32</f>
        <v>0</v>
      </c>
      <c r="L32" s="104">
        <f>'прикладная инф'!E32</f>
        <v>0</v>
      </c>
      <c r="M32" s="100">
        <f>'прикладная инф'!I32</f>
        <v>0</v>
      </c>
      <c r="N32" s="105">
        <f>'прикладная инф'!M32</f>
        <v>208</v>
      </c>
      <c r="O32" s="120">
        <f>дошкольное!E32</f>
        <v>0</v>
      </c>
      <c r="P32" s="100">
        <f>дошкольное!I32</f>
        <v>0</v>
      </c>
      <c r="Q32" s="105">
        <f>дошкольное!M32</f>
        <v>302</v>
      </c>
      <c r="R32" s="120">
        <f>физра!E32</f>
        <v>204</v>
      </c>
      <c r="S32" s="100">
        <f>физра!I32</f>
        <v>107</v>
      </c>
      <c r="T32" s="110">
        <f>физра!M32</f>
        <v>0</v>
      </c>
      <c r="U32" s="81">
        <f t="shared" ref="U32:AD33" si="26">COUNTIF($C$32:$T$33,C32)</f>
        <v>1</v>
      </c>
      <c r="V32" s="71">
        <f t="shared" si="26"/>
        <v>18</v>
      </c>
      <c r="W32" s="82">
        <f t="shared" si="26"/>
        <v>18</v>
      </c>
      <c r="X32" s="74">
        <f t="shared" si="26"/>
        <v>18</v>
      </c>
      <c r="Y32" s="71">
        <f t="shared" si="26"/>
        <v>18</v>
      </c>
      <c r="Z32" s="78">
        <f t="shared" si="26"/>
        <v>18</v>
      </c>
      <c r="AA32" s="81">
        <f t="shared" si="26"/>
        <v>18</v>
      </c>
      <c r="AB32" s="71">
        <f t="shared" si="26"/>
        <v>18</v>
      </c>
      <c r="AC32" s="78">
        <f t="shared" si="26"/>
        <v>18</v>
      </c>
      <c r="AD32" s="152">
        <f t="shared" si="26"/>
        <v>18</v>
      </c>
      <c r="AE32" s="153">
        <f t="shared" ref="AE32:AL33" si="27">COUNTIF($C$32:$T$33,M32)</f>
        <v>18</v>
      </c>
      <c r="AF32" s="154">
        <f t="shared" si="27"/>
        <v>1</v>
      </c>
      <c r="AG32" s="74">
        <f t="shared" si="27"/>
        <v>18</v>
      </c>
      <c r="AH32" s="71">
        <f t="shared" si="27"/>
        <v>18</v>
      </c>
      <c r="AI32" s="82">
        <f t="shared" si="27"/>
        <v>1</v>
      </c>
      <c r="AJ32" s="81">
        <f t="shared" si="27"/>
        <v>1</v>
      </c>
      <c r="AK32" s="71">
        <f t="shared" si="27"/>
        <v>1</v>
      </c>
      <c r="AL32" s="82">
        <f t="shared" si="27"/>
        <v>18</v>
      </c>
    </row>
    <row r="33" spans="1:38" x14ac:dyDescent="0.2">
      <c r="A33" s="578"/>
      <c r="B33" s="57"/>
      <c r="C33" s="104">
        <f>'начальные_1 курс'!E33</f>
        <v>203</v>
      </c>
      <c r="D33" s="100">
        <f>'начальные_1 курс'!I33</f>
        <v>207</v>
      </c>
      <c r="E33" s="110">
        <f>'начальные_1 курс'!M33</f>
        <v>0</v>
      </c>
      <c r="F33" s="120">
        <f>'начальные_2 курс'!E33</f>
        <v>211</v>
      </c>
      <c r="G33" s="100">
        <f>'начальные_2 курс'!I33</f>
        <v>109</v>
      </c>
      <c r="H33" s="110">
        <f>'начальные_2 курс'!M33</f>
        <v>0</v>
      </c>
      <c r="I33" s="104">
        <f>'начальные_3 курс'!E33</f>
        <v>209</v>
      </c>
      <c r="J33" s="100">
        <f>'начальные_3 курс'!I33</f>
        <v>0</v>
      </c>
      <c r="K33" s="110">
        <f>'начальные_3 курс'!M33</f>
        <v>0</v>
      </c>
      <c r="L33" s="104">
        <f>'прикладная инф'!E33</f>
        <v>311</v>
      </c>
      <c r="M33" s="100">
        <f>'прикладная инф'!I33</f>
        <v>310</v>
      </c>
      <c r="N33" s="105">
        <f>'прикладная инф'!M33</f>
        <v>307</v>
      </c>
      <c r="O33" s="120">
        <f>дошкольное!E33</f>
        <v>304</v>
      </c>
      <c r="P33" s="100">
        <f>дошкольное!I33</f>
        <v>0</v>
      </c>
      <c r="Q33" s="105" t="str">
        <f>дошкольное!M33</f>
        <v>102а</v>
      </c>
      <c r="R33" s="120" t="str">
        <f>физра!E33</f>
        <v>с/з</v>
      </c>
      <c r="S33" s="100" t="str">
        <f>физра!I33</f>
        <v>103а</v>
      </c>
      <c r="T33" s="110">
        <f>физра!M33</f>
        <v>110</v>
      </c>
      <c r="U33" s="81">
        <f t="shared" si="26"/>
        <v>1</v>
      </c>
      <c r="V33" s="71">
        <f t="shared" si="26"/>
        <v>1</v>
      </c>
      <c r="W33" s="82">
        <f t="shared" si="26"/>
        <v>18</v>
      </c>
      <c r="X33" s="74">
        <f t="shared" si="26"/>
        <v>1</v>
      </c>
      <c r="Y33" s="71">
        <f t="shared" si="26"/>
        <v>1</v>
      </c>
      <c r="Z33" s="78">
        <f t="shared" si="26"/>
        <v>18</v>
      </c>
      <c r="AA33" s="81">
        <f t="shared" si="26"/>
        <v>1</v>
      </c>
      <c r="AB33" s="71">
        <f t="shared" si="26"/>
        <v>18</v>
      </c>
      <c r="AC33" s="78">
        <f t="shared" si="26"/>
        <v>18</v>
      </c>
      <c r="AD33" s="152">
        <f t="shared" si="26"/>
        <v>1</v>
      </c>
      <c r="AE33" s="153">
        <f t="shared" si="27"/>
        <v>1</v>
      </c>
      <c r="AF33" s="154">
        <f t="shared" si="27"/>
        <v>1</v>
      </c>
      <c r="AG33" s="74">
        <f t="shared" si="27"/>
        <v>1</v>
      </c>
      <c r="AH33" s="71">
        <f t="shared" si="27"/>
        <v>18</v>
      </c>
      <c r="AI33" s="82">
        <f t="shared" si="27"/>
        <v>1</v>
      </c>
      <c r="AJ33" s="81">
        <f t="shared" si="27"/>
        <v>1</v>
      </c>
      <c r="AK33" s="71">
        <f t="shared" si="27"/>
        <v>1</v>
      </c>
      <c r="AL33" s="82">
        <f t="shared" si="27"/>
        <v>1</v>
      </c>
    </row>
    <row r="34" spans="1:38" x14ac:dyDescent="0.2">
      <c r="A34" s="578"/>
      <c r="B34" s="61">
        <v>3</v>
      </c>
      <c r="C34" s="104">
        <f>'начальные_1 курс'!E34</f>
        <v>0</v>
      </c>
      <c r="D34" s="100">
        <f>'начальные_1 курс'!I34</f>
        <v>0</v>
      </c>
      <c r="E34" s="110">
        <f>'начальные_1 курс'!M34</f>
        <v>0</v>
      </c>
      <c r="F34" s="120">
        <f>'начальные_2 курс'!E34</f>
        <v>0</v>
      </c>
      <c r="G34" s="100">
        <f>'начальные_2 курс'!I34</f>
        <v>0</v>
      </c>
      <c r="H34" s="110">
        <f>'начальные_2 курс'!M34</f>
        <v>0</v>
      </c>
      <c r="I34" s="104">
        <f>'начальные_3 курс'!E34</f>
        <v>0</v>
      </c>
      <c r="J34" s="100">
        <f>'начальные_3 курс'!I34</f>
        <v>0</v>
      </c>
      <c r="K34" s="110">
        <f>'начальные_3 курс'!M34</f>
        <v>0</v>
      </c>
      <c r="L34" s="104">
        <f>'прикладная инф'!E34</f>
        <v>0</v>
      </c>
      <c r="M34" s="100">
        <f>'прикладная инф'!I34</f>
        <v>0</v>
      </c>
      <c r="N34" s="105">
        <f>'прикладная инф'!M34</f>
        <v>0</v>
      </c>
      <c r="O34" s="120">
        <f>дошкольное!E34</f>
        <v>301</v>
      </c>
      <c r="P34" s="100">
        <f>дошкольное!I34</f>
        <v>0</v>
      </c>
      <c r="Q34" s="105" t="str">
        <f>дошкольное!M34</f>
        <v>102а</v>
      </c>
      <c r="R34" s="120">
        <f>физра!E34</f>
        <v>0</v>
      </c>
      <c r="S34" s="100">
        <f>физра!I34</f>
        <v>0</v>
      </c>
      <c r="T34" s="110">
        <f>физра!M34</f>
        <v>0</v>
      </c>
      <c r="U34" s="81">
        <f t="shared" ref="U34:AD35" si="28">COUNTIF($C$34:$T$35,C34)</f>
        <v>22</v>
      </c>
      <c r="V34" s="71">
        <f t="shared" si="28"/>
        <v>22</v>
      </c>
      <c r="W34" s="82">
        <f t="shared" si="28"/>
        <v>22</v>
      </c>
      <c r="X34" s="74">
        <f t="shared" si="28"/>
        <v>22</v>
      </c>
      <c r="Y34" s="71">
        <f t="shared" si="28"/>
        <v>22</v>
      </c>
      <c r="Z34" s="78">
        <f t="shared" si="28"/>
        <v>22</v>
      </c>
      <c r="AA34" s="81">
        <f t="shared" si="28"/>
        <v>22</v>
      </c>
      <c r="AB34" s="71">
        <f t="shared" si="28"/>
        <v>22</v>
      </c>
      <c r="AC34" s="78">
        <f t="shared" si="28"/>
        <v>22</v>
      </c>
      <c r="AD34" s="152">
        <f t="shared" si="28"/>
        <v>22</v>
      </c>
      <c r="AE34" s="153">
        <f t="shared" ref="AE34:AL35" si="29">COUNTIF($C$34:$T$35,M34)</f>
        <v>22</v>
      </c>
      <c r="AF34" s="154">
        <f t="shared" si="29"/>
        <v>22</v>
      </c>
      <c r="AG34" s="74">
        <f t="shared" si="29"/>
        <v>1</v>
      </c>
      <c r="AH34" s="71">
        <f t="shared" si="29"/>
        <v>22</v>
      </c>
      <c r="AI34" s="82">
        <f t="shared" si="29"/>
        <v>1</v>
      </c>
      <c r="AJ34" s="81">
        <f t="shared" si="29"/>
        <v>22</v>
      </c>
      <c r="AK34" s="71">
        <f t="shared" si="29"/>
        <v>22</v>
      </c>
      <c r="AL34" s="82">
        <f t="shared" si="29"/>
        <v>22</v>
      </c>
    </row>
    <row r="35" spans="1:38" x14ac:dyDescent="0.2">
      <c r="A35" s="578"/>
      <c r="B35" s="57"/>
      <c r="C35" s="104" t="str">
        <f>'начальные_1 курс'!E35</f>
        <v>с/з</v>
      </c>
      <c r="D35" s="100">
        <f>'начальные_1 курс'!I35</f>
        <v>207</v>
      </c>
      <c r="E35" s="110">
        <f>'начальные_1 курс'!M35</f>
        <v>0</v>
      </c>
      <c r="F35" s="120">
        <f>'начальные_2 курс'!E35</f>
        <v>0</v>
      </c>
      <c r="G35" s="100">
        <f>'начальные_2 курс'!I35</f>
        <v>109</v>
      </c>
      <c r="H35" s="110">
        <f>'начальные_2 курс'!M35</f>
        <v>0</v>
      </c>
      <c r="I35" s="104">
        <f>'начальные_3 курс'!E35</f>
        <v>209</v>
      </c>
      <c r="J35" s="100">
        <f>'начальные_3 курс'!I35</f>
        <v>0</v>
      </c>
      <c r="K35" s="110">
        <f>'начальные_3 курс'!M35</f>
        <v>0</v>
      </c>
      <c r="L35" s="104">
        <f>'прикладная инф'!E35</f>
        <v>311</v>
      </c>
      <c r="M35" s="100">
        <f>'прикладная инф'!I35</f>
        <v>310</v>
      </c>
      <c r="N35" s="105">
        <f>'прикладная инф'!M35</f>
        <v>307</v>
      </c>
      <c r="O35" s="120">
        <f>дошкольное!E35</f>
        <v>304</v>
      </c>
      <c r="P35" s="100">
        <f>дошкольное!I35</f>
        <v>0</v>
      </c>
      <c r="Q35" s="105">
        <f>дошкольное!M35</f>
        <v>302</v>
      </c>
      <c r="R35" s="120">
        <f>физра!E35</f>
        <v>204</v>
      </c>
      <c r="S35" s="100">
        <f>физра!I35</f>
        <v>106</v>
      </c>
      <c r="T35" s="110" t="str">
        <f>физра!M35</f>
        <v>103а</v>
      </c>
      <c r="U35" s="81">
        <f t="shared" si="28"/>
        <v>1</v>
      </c>
      <c r="V35" s="71">
        <f t="shared" si="28"/>
        <v>1</v>
      </c>
      <c r="W35" s="82">
        <f t="shared" si="28"/>
        <v>22</v>
      </c>
      <c r="X35" s="74">
        <f t="shared" si="28"/>
        <v>22</v>
      </c>
      <c r="Y35" s="71">
        <f t="shared" si="28"/>
        <v>1</v>
      </c>
      <c r="Z35" s="78">
        <f t="shared" si="28"/>
        <v>22</v>
      </c>
      <c r="AA35" s="81">
        <f t="shared" si="28"/>
        <v>1</v>
      </c>
      <c r="AB35" s="71">
        <f t="shared" si="28"/>
        <v>22</v>
      </c>
      <c r="AC35" s="78">
        <f t="shared" si="28"/>
        <v>22</v>
      </c>
      <c r="AD35" s="152">
        <f t="shared" si="28"/>
        <v>1</v>
      </c>
      <c r="AE35" s="153">
        <f t="shared" si="29"/>
        <v>1</v>
      </c>
      <c r="AF35" s="154">
        <f t="shared" si="29"/>
        <v>1</v>
      </c>
      <c r="AG35" s="74">
        <f t="shared" si="29"/>
        <v>1</v>
      </c>
      <c r="AH35" s="71">
        <f t="shared" si="29"/>
        <v>22</v>
      </c>
      <c r="AI35" s="82">
        <f t="shared" si="29"/>
        <v>1</v>
      </c>
      <c r="AJ35" s="81">
        <f t="shared" si="29"/>
        <v>1</v>
      </c>
      <c r="AK35" s="71">
        <f t="shared" si="29"/>
        <v>1</v>
      </c>
      <c r="AL35" s="82">
        <f t="shared" si="29"/>
        <v>1</v>
      </c>
    </row>
    <row r="36" spans="1:38" x14ac:dyDescent="0.2">
      <c r="A36" s="578"/>
      <c r="B36" s="61">
        <v>4</v>
      </c>
      <c r="C36" s="104">
        <f>'начальные_1 курс'!E36</f>
        <v>0</v>
      </c>
      <c r="D36" s="100">
        <f>'начальные_1 курс'!I36</f>
        <v>0</v>
      </c>
      <c r="E36" s="110">
        <f>'начальные_1 курс'!M36</f>
        <v>0</v>
      </c>
      <c r="F36" s="120">
        <f>'начальные_2 курс'!E36</f>
        <v>201</v>
      </c>
      <c r="G36" s="100">
        <f>'начальные_2 курс'!I36</f>
        <v>0</v>
      </c>
      <c r="H36" s="110">
        <f>'начальные_2 курс'!M36</f>
        <v>0</v>
      </c>
      <c r="I36" s="104">
        <f>'начальные_3 курс'!E36</f>
        <v>0</v>
      </c>
      <c r="J36" s="100">
        <f>'начальные_3 курс'!I36</f>
        <v>0</v>
      </c>
      <c r="K36" s="110">
        <f>'начальные_3 курс'!M36</f>
        <v>0</v>
      </c>
      <c r="L36" s="104">
        <f>'прикладная инф'!E36</f>
        <v>0</v>
      </c>
      <c r="M36" s="100">
        <f>'прикладная инф'!I36</f>
        <v>310</v>
      </c>
      <c r="N36" s="105">
        <f>'прикладная инф'!M36</f>
        <v>0</v>
      </c>
      <c r="O36" s="120">
        <f>дошкольное!E36</f>
        <v>304</v>
      </c>
      <c r="P36" s="100">
        <f>дошкольное!I36</f>
        <v>0</v>
      </c>
      <c r="Q36" s="105">
        <f>дошкольное!M36</f>
        <v>0</v>
      </c>
      <c r="R36" s="120">
        <f>физра!E36</f>
        <v>0</v>
      </c>
      <c r="S36" s="100">
        <f>физра!I36</f>
        <v>0</v>
      </c>
      <c r="T36" s="110" t="str">
        <f>физра!M36</f>
        <v>бас</v>
      </c>
      <c r="U36" s="81">
        <f t="shared" ref="U36:AD37" si="30">COUNTIF($C$36:$T$37,C36)</f>
        <v>24</v>
      </c>
      <c r="V36" s="71">
        <f t="shared" si="30"/>
        <v>24</v>
      </c>
      <c r="W36" s="82">
        <f t="shared" si="30"/>
        <v>24</v>
      </c>
      <c r="X36" s="74">
        <f t="shared" si="30"/>
        <v>1</v>
      </c>
      <c r="Y36" s="71">
        <f t="shared" si="30"/>
        <v>24</v>
      </c>
      <c r="Z36" s="78">
        <f t="shared" si="30"/>
        <v>24</v>
      </c>
      <c r="AA36" s="81">
        <f t="shared" si="30"/>
        <v>24</v>
      </c>
      <c r="AB36" s="71">
        <f t="shared" si="30"/>
        <v>24</v>
      </c>
      <c r="AC36" s="78">
        <f t="shared" si="30"/>
        <v>24</v>
      </c>
      <c r="AD36" s="152">
        <f t="shared" si="30"/>
        <v>24</v>
      </c>
      <c r="AE36" s="153">
        <f t="shared" ref="AE36:AL37" si="31">COUNTIF($C$36:$T$37,M36)</f>
        <v>1</v>
      </c>
      <c r="AF36" s="154">
        <f t="shared" si="31"/>
        <v>24</v>
      </c>
      <c r="AG36" s="74">
        <f t="shared" si="31"/>
        <v>1</v>
      </c>
      <c r="AH36" s="71">
        <f t="shared" si="31"/>
        <v>24</v>
      </c>
      <c r="AI36" s="82">
        <f t="shared" si="31"/>
        <v>24</v>
      </c>
      <c r="AJ36" s="81">
        <f t="shared" si="31"/>
        <v>24</v>
      </c>
      <c r="AK36" s="71">
        <f t="shared" si="31"/>
        <v>24</v>
      </c>
      <c r="AL36" s="82">
        <f t="shared" si="31"/>
        <v>1</v>
      </c>
    </row>
    <row r="37" spans="1:38" x14ac:dyDescent="0.2">
      <c r="A37" s="578"/>
      <c r="B37" s="57"/>
      <c r="C37" s="104">
        <f>'начальные_1 курс'!E37</f>
        <v>203</v>
      </c>
      <c r="D37" s="100">
        <f>'начальные_1 курс'!I37</f>
        <v>0</v>
      </c>
      <c r="E37" s="110">
        <f>'начальные_1 курс'!M37</f>
        <v>0</v>
      </c>
      <c r="F37" s="120">
        <f>'начальные_2 курс'!E37</f>
        <v>0</v>
      </c>
      <c r="G37" s="100">
        <f>'начальные_2 курс'!I37</f>
        <v>109</v>
      </c>
      <c r="H37" s="110">
        <f>'начальные_2 курс'!M37</f>
        <v>0</v>
      </c>
      <c r="I37" s="104">
        <f>'начальные_3 курс'!E37</f>
        <v>209</v>
      </c>
      <c r="J37" s="100">
        <f>'начальные_3 курс'!I37</f>
        <v>0</v>
      </c>
      <c r="K37" s="110">
        <f>'начальные_3 курс'!M37</f>
        <v>0</v>
      </c>
      <c r="L37" s="104">
        <f>'прикладная инф'!E37</f>
        <v>0</v>
      </c>
      <c r="M37" s="100">
        <f>'прикладная инф'!I37</f>
        <v>0</v>
      </c>
      <c r="N37" s="105">
        <f>'прикладная инф'!M37</f>
        <v>307</v>
      </c>
      <c r="O37" s="120">
        <f>дошкольное!E37</f>
        <v>301</v>
      </c>
      <c r="P37" s="100">
        <f>дошкольное!I37</f>
        <v>0</v>
      </c>
      <c r="Q37" s="105">
        <f>дошкольное!M37</f>
        <v>302</v>
      </c>
      <c r="R37" s="120">
        <f>физра!E37</f>
        <v>0</v>
      </c>
      <c r="S37" s="100">
        <f>физра!I37</f>
        <v>106</v>
      </c>
      <c r="T37" s="110" t="str">
        <f>физра!M37</f>
        <v>с/з</v>
      </c>
      <c r="U37" s="81">
        <f t="shared" si="30"/>
        <v>1</v>
      </c>
      <c r="V37" s="71">
        <f t="shared" si="30"/>
        <v>24</v>
      </c>
      <c r="W37" s="82">
        <f t="shared" si="30"/>
        <v>24</v>
      </c>
      <c r="X37" s="74">
        <f t="shared" si="30"/>
        <v>24</v>
      </c>
      <c r="Y37" s="71">
        <f t="shared" si="30"/>
        <v>1</v>
      </c>
      <c r="Z37" s="78">
        <f t="shared" si="30"/>
        <v>24</v>
      </c>
      <c r="AA37" s="81">
        <f t="shared" si="30"/>
        <v>1</v>
      </c>
      <c r="AB37" s="71">
        <f t="shared" si="30"/>
        <v>24</v>
      </c>
      <c r="AC37" s="78">
        <f t="shared" si="30"/>
        <v>24</v>
      </c>
      <c r="AD37" s="152">
        <f t="shared" si="30"/>
        <v>24</v>
      </c>
      <c r="AE37" s="153">
        <f t="shared" si="31"/>
        <v>24</v>
      </c>
      <c r="AF37" s="154">
        <f t="shared" si="31"/>
        <v>1</v>
      </c>
      <c r="AG37" s="74">
        <f t="shared" si="31"/>
        <v>1</v>
      </c>
      <c r="AH37" s="71">
        <f t="shared" si="31"/>
        <v>24</v>
      </c>
      <c r="AI37" s="82">
        <f t="shared" si="31"/>
        <v>1</v>
      </c>
      <c r="AJ37" s="81">
        <f t="shared" si="31"/>
        <v>24</v>
      </c>
      <c r="AK37" s="71">
        <f t="shared" si="31"/>
        <v>1</v>
      </c>
      <c r="AL37" s="82">
        <f t="shared" si="31"/>
        <v>1</v>
      </c>
    </row>
    <row r="38" spans="1:38" x14ac:dyDescent="0.2">
      <c r="A38" s="578"/>
      <c r="B38" s="61">
        <v>5</v>
      </c>
      <c r="C38" s="104">
        <f>'начальные_1 курс'!E38</f>
        <v>0</v>
      </c>
      <c r="D38" s="100">
        <f>'начальные_1 курс'!I38</f>
        <v>0</v>
      </c>
      <c r="E38" s="110">
        <f>'начальные_1 курс'!M38</f>
        <v>0</v>
      </c>
      <c r="F38" s="120">
        <f>'начальные_2 курс'!E38</f>
        <v>0</v>
      </c>
      <c r="G38" s="100">
        <f>'начальные_2 курс'!I38</f>
        <v>0</v>
      </c>
      <c r="H38" s="110">
        <f>'начальные_2 курс'!M38</f>
        <v>0</v>
      </c>
      <c r="I38" s="104">
        <f>'начальные_3 курс'!E38</f>
        <v>0</v>
      </c>
      <c r="J38" s="100">
        <f>'начальные_3 курс'!I38</f>
        <v>0</v>
      </c>
      <c r="K38" s="110">
        <f>'начальные_3 курс'!M38</f>
        <v>0</v>
      </c>
      <c r="L38" s="104">
        <f>'прикладная инф'!E38</f>
        <v>0</v>
      </c>
      <c r="M38" s="100">
        <f>'прикладная инф'!I38</f>
        <v>0</v>
      </c>
      <c r="N38" s="105">
        <f>'прикладная инф'!M38</f>
        <v>0</v>
      </c>
      <c r="O38" s="120">
        <f>дошкольное!E38</f>
        <v>0</v>
      </c>
      <c r="P38" s="100">
        <f>дошкольное!I38</f>
        <v>0</v>
      </c>
      <c r="Q38" s="105">
        <f>дошкольное!M38</f>
        <v>0</v>
      </c>
      <c r="R38" s="120">
        <f>физра!E38</f>
        <v>0</v>
      </c>
      <c r="S38" s="100">
        <f>физра!I38</f>
        <v>0</v>
      </c>
      <c r="T38" s="110">
        <f>физра!M38</f>
        <v>0</v>
      </c>
      <c r="U38" s="81">
        <f t="shared" ref="U38:AD39" si="32">COUNTIF($C$38:$T$39,C38)</f>
        <v>36</v>
      </c>
      <c r="V38" s="71">
        <f t="shared" si="32"/>
        <v>36</v>
      </c>
      <c r="W38" s="82">
        <f t="shared" si="32"/>
        <v>36</v>
      </c>
      <c r="X38" s="74">
        <f t="shared" si="32"/>
        <v>36</v>
      </c>
      <c r="Y38" s="71">
        <f t="shared" si="32"/>
        <v>36</v>
      </c>
      <c r="Z38" s="78">
        <f t="shared" si="32"/>
        <v>36</v>
      </c>
      <c r="AA38" s="81">
        <f t="shared" si="32"/>
        <v>36</v>
      </c>
      <c r="AB38" s="71">
        <f t="shared" si="32"/>
        <v>36</v>
      </c>
      <c r="AC38" s="78">
        <f t="shared" si="32"/>
        <v>36</v>
      </c>
      <c r="AD38" s="152">
        <f t="shared" si="32"/>
        <v>36</v>
      </c>
      <c r="AE38" s="153">
        <f t="shared" ref="AE38:AL39" si="33">COUNTIF($C$38:$T$39,M38)</f>
        <v>36</v>
      </c>
      <c r="AF38" s="154">
        <f t="shared" si="33"/>
        <v>36</v>
      </c>
      <c r="AG38" s="74">
        <f t="shared" si="33"/>
        <v>36</v>
      </c>
      <c r="AH38" s="71">
        <f t="shared" si="33"/>
        <v>36</v>
      </c>
      <c r="AI38" s="82">
        <f t="shared" si="33"/>
        <v>36</v>
      </c>
      <c r="AJ38" s="81">
        <f t="shared" si="33"/>
        <v>36</v>
      </c>
      <c r="AK38" s="71">
        <f t="shared" si="33"/>
        <v>36</v>
      </c>
      <c r="AL38" s="82">
        <f t="shared" si="33"/>
        <v>36</v>
      </c>
    </row>
    <row r="39" spans="1:38" ht="13.5" thickBot="1" x14ac:dyDescent="0.25">
      <c r="A39" s="579"/>
      <c r="B39" s="62"/>
      <c r="C39" s="106">
        <f>'начальные_1 курс'!E39</f>
        <v>0</v>
      </c>
      <c r="D39" s="107">
        <f>'начальные_1 курс'!I39</f>
        <v>0</v>
      </c>
      <c r="E39" s="111">
        <f>'начальные_1 курс'!M39</f>
        <v>0</v>
      </c>
      <c r="F39" s="124">
        <f>'начальные_2 курс'!E39</f>
        <v>0</v>
      </c>
      <c r="G39" s="107">
        <f>'начальные_2 курс'!I39</f>
        <v>0</v>
      </c>
      <c r="H39" s="111">
        <f>'начальные_2 курс'!M39</f>
        <v>0</v>
      </c>
      <c r="I39" s="106">
        <f>'начальные_3 курс'!E39</f>
        <v>0</v>
      </c>
      <c r="J39" s="107">
        <f>'начальные_3 курс'!I39</f>
        <v>0</v>
      </c>
      <c r="K39" s="111">
        <f>'начальные_3 курс'!M39</f>
        <v>0</v>
      </c>
      <c r="L39" s="112">
        <f>'прикладная инф'!E39</f>
        <v>0</v>
      </c>
      <c r="M39" s="113">
        <f>'прикладная инф'!I39</f>
        <v>0</v>
      </c>
      <c r="N39" s="115">
        <f>'прикладная инф'!M39</f>
        <v>0</v>
      </c>
      <c r="O39" s="126">
        <f>дошкольное!E39</f>
        <v>0</v>
      </c>
      <c r="P39" s="113">
        <f>дошкольное!I39</f>
        <v>0</v>
      </c>
      <c r="Q39" s="115">
        <f>дошкольное!M39</f>
        <v>0</v>
      </c>
      <c r="R39" s="126">
        <f>физра!E39</f>
        <v>0</v>
      </c>
      <c r="S39" s="113">
        <f>физра!I39</f>
        <v>0</v>
      </c>
      <c r="T39" s="114">
        <f>физра!M39</f>
        <v>0</v>
      </c>
      <c r="U39" s="91">
        <f t="shared" si="32"/>
        <v>36</v>
      </c>
      <c r="V39" s="92">
        <f t="shared" si="32"/>
        <v>36</v>
      </c>
      <c r="W39" s="93">
        <f t="shared" si="32"/>
        <v>36</v>
      </c>
      <c r="X39" s="94">
        <f t="shared" si="32"/>
        <v>36</v>
      </c>
      <c r="Y39" s="92">
        <f t="shared" si="32"/>
        <v>36</v>
      </c>
      <c r="Z39" s="127">
        <f t="shared" si="32"/>
        <v>36</v>
      </c>
      <c r="AA39" s="83">
        <f t="shared" si="32"/>
        <v>36</v>
      </c>
      <c r="AB39" s="84">
        <f t="shared" si="32"/>
        <v>36</v>
      </c>
      <c r="AC39" s="125">
        <f t="shared" si="32"/>
        <v>36</v>
      </c>
      <c r="AD39" s="155">
        <f t="shared" si="32"/>
        <v>36</v>
      </c>
      <c r="AE39" s="156">
        <f t="shared" si="33"/>
        <v>36</v>
      </c>
      <c r="AF39" s="157">
        <f t="shared" si="33"/>
        <v>36</v>
      </c>
      <c r="AG39" s="94">
        <f t="shared" si="33"/>
        <v>36</v>
      </c>
      <c r="AH39" s="92">
        <f t="shared" si="33"/>
        <v>36</v>
      </c>
      <c r="AI39" s="93">
        <f t="shared" si="33"/>
        <v>36</v>
      </c>
      <c r="AJ39" s="91">
        <f t="shared" si="33"/>
        <v>36</v>
      </c>
      <c r="AK39" s="92">
        <f t="shared" si="33"/>
        <v>36</v>
      </c>
      <c r="AL39" s="93">
        <f t="shared" si="33"/>
        <v>36</v>
      </c>
    </row>
    <row r="40" spans="1:38" x14ac:dyDescent="0.2">
      <c r="A40" s="583" t="s">
        <v>3</v>
      </c>
      <c r="B40" s="680">
        <v>1</v>
      </c>
      <c r="C40" s="116">
        <f>'начальные_1 курс'!E40</f>
        <v>0</v>
      </c>
      <c r="D40" s="117">
        <f>'начальные_1 курс'!I40</f>
        <v>0</v>
      </c>
      <c r="E40" s="118">
        <f>'начальные_1 курс'!M40</f>
        <v>0</v>
      </c>
      <c r="F40" s="121">
        <f>'начальные_2 курс'!E40</f>
        <v>0</v>
      </c>
      <c r="G40" s="117">
        <f>'начальные_2 курс'!I40</f>
        <v>0</v>
      </c>
      <c r="H40" s="118">
        <f>'начальные_2 курс'!M40</f>
        <v>0</v>
      </c>
      <c r="I40" s="116">
        <f>'начальные_3 курс'!E40</f>
        <v>0</v>
      </c>
      <c r="J40" s="117">
        <f>'начальные_3 курс'!I40</f>
        <v>0</v>
      </c>
      <c r="K40" s="118">
        <f>'начальные_3 курс'!M40</f>
        <v>0</v>
      </c>
      <c r="L40" s="101">
        <f>'прикладная инф'!E40</f>
        <v>0</v>
      </c>
      <c r="M40" s="102">
        <f>'прикладная инф'!I40</f>
        <v>0</v>
      </c>
      <c r="N40" s="103">
        <f>'прикладная инф'!M40</f>
        <v>0</v>
      </c>
      <c r="O40" s="122">
        <f>дошкольное!E40</f>
        <v>0</v>
      </c>
      <c r="P40" s="102">
        <f>дошкольное!I40</f>
        <v>0</v>
      </c>
      <c r="Q40" s="103">
        <f>дошкольное!M40</f>
        <v>0</v>
      </c>
      <c r="R40" s="122">
        <f>физра!E40</f>
        <v>0</v>
      </c>
      <c r="S40" s="102" t="str">
        <f>физра!I40</f>
        <v>103а</v>
      </c>
      <c r="T40" s="109">
        <f>физра!M40</f>
        <v>0</v>
      </c>
      <c r="U40" s="95">
        <f t="shared" ref="U40:AD41" si="34">COUNTIF($C$40:$T$41,C40)</f>
        <v>29</v>
      </c>
      <c r="V40" s="96">
        <f t="shared" si="34"/>
        <v>29</v>
      </c>
      <c r="W40" s="97">
        <f t="shared" si="34"/>
        <v>29</v>
      </c>
      <c r="X40" s="98">
        <f t="shared" si="34"/>
        <v>29</v>
      </c>
      <c r="Y40" s="96">
        <f t="shared" si="34"/>
        <v>29</v>
      </c>
      <c r="Z40" s="123">
        <f t="shared" si="34"/>
        <v>29</v>
      </c>
      <c r="AA40" s="79">
        <f t="shared" si="34"/>
        <v>29</v>
      </c>
      <c r="AB40" s="76">
        <f t="shared" si="34"/>
        <v>29</v>
      </c>
      <c r="AC40" s="77">
        <f t="shared" si="34"/>
        <v>29</v>
      </c>
      <c r="AD40" s="158">
        <f t="shared" si="34"/>
        <v>29</v>
      </c>
      <c r="AE40" s="159">
        <f t="shared" ref="AE40:AL41" si="35">COUNTIF($C$40:$T$41,M40)</f>
        <v>29</v>
      </c>
      <c r="AF40" s="160">
        <f t="shared" si="35"/>
        <v>29</v>
      </c>
      <c r="AG40" s="98">
        <f t="shared" si="35"/>
        <v>29</v>
      </c>
      <c r="AH40" s="96">
        <f t="shared" si="35"/>
        <v>29</v>
      </c>
      <c r="AI40" s="97">
        <f t="shared" si="35"/>
        <v>29</v>
      </c>
      <c r="AJ40" s="95">
        <f t="shared" si="35"/>
        <v>29</v>
      </c>
      <c r="AK40" s="96">
        <f t="shared" si="35"/>
        <v>1</v>
      </c>
      <c r="AL40" s="97">
        <f t="shared" si="35"/>
        <v>29</v>
      </c>
    </row>
    <row r="41" spans="1:38" x14ac:dyDescent="0.2">
      <c r="A41" s="584"/>
      <c r="B41" s="681"/>
      <c r="C41" s="104">
        <f>'начальные_1 курс'!E41</f>
        <v>203</v>
      </c>
      <c r="D41" s="100">
        <f>'начальные_1 курс'!I41</f>
        <v>207</v>
      </c>
      <c r="E41" s="110">
        <f>'начальные_1 курс'!M41</f>
        <v>0</v>
      </c>
      <c r="F41" s="120">
        <f>'начальные_2 курс'!E41</f>
        <v>0</v>
      </c>
      <c r="G41" s="100">
        <f>'начальные_2 курс'!I41</f>
        <v>0</v>
      </c>
      <c r="H41" s="110">
        <f>'начальные_2 курс'!M41</f>
        <v>0</v>
      </c>
      <c r="I41" s="104">
        <f>'начальные_3 курс'!E41</f>
        <v>0</v>
      </c>
      <c r="J41" s="100">
        <f>'начальные_3 курс'!I41</f>
        <v>0</v>
      </c>
      <c r="K41" s="110">
        <f>'начальные_3 курс'!M41</f>
        <v>0</v>
      </c>
      <c r="L41" s="104">
        <f>'прикладная инф'!E41</f>
        <v>311</v>
      </c>
      <c r="M41" s="100">
        <f>'прикладная инф'!I41</f>
        <v>0</v>
      </c>
      <c r="N41" s="105">
        <f>'прикладная инф'!M41</f>
        <v>0</v>
      </c>
      <c r="O41" s="120">
        <f>дошкольное!E41</f>
        <v>304</v>
      </c>
      <c r="P41" s="100">
        <f>дошкольное!I41</f>
        <v>0</v>
      </c>
      <c r="Q41" s="105">
        <f>дошкольное!M41</f>
        <v>0</v>
      </c>
      <c r="R41" s="120" t="str">
        <f>физра!E41</f>
        <v>с/з</v>
      </c>
      <c r="S41" s="100">
        <f>физра!I41</f>
        <v>107</v>
      </c>
      <c r="T41" s="110">
        <f>физра!M41</f>
        <v>0</v>
      </c>
      <c r="U41" s="81">
        <f t="shared" si="34"/>
        <v>1</v>
      </c>
      <c r="V41" s="71">
        <f t="shared" si="34"/>
        <v>1</v>
      </c>
      <c r="W41" s="82">
        <f t="shared" si="34"/>
        <v>29</v>
      </c>
      <c r="X41" s="74">
        <f t="shared" si="34"/>
        <v>29</v>
      </c>
      <c r="Y41" s="71">
        <f t="shared" si="34"/>
        <v>29</v>
      </c>
      <c r="Z41" s="78">
        <f t="shared" si="34"/>
        <v>29</v>
      </c>
      <c r="AA41" s="81">
        <f t="shared" si="34"/>
        <v>29</v>
      </c>
      <c r="AB41" s="71">
        <f t="shared" si="34"/>
        <v>29</v>
      </c>
      <c r="AC41" s="78">
        <f t="shared" si="34"/>
        <v>29</v>
      </c>
      <c r="AD41" s="152">
        <f t="shared" si="34"/>
        <v>1</v>
      </c>
      <c r="AE41" s="153">
        <f t="shared" si="35"/>
        <v>29</v>
      </c>
      <c r="AF41" s="154">
        <f t="shared" si="35"/>
        <v>29</v>
      </c>
      <c r="AG41" s="74">
        <f t="shared" si="35"/>
        <v>1</v>
      </c>
      <c r="AH41" s="71">
        <f t="shared" si="35"/>
        <v>29</v>
      </c>
      <c r="AI41" s="82">
        <f t="shared" si="35"/>
        <v>29</v>
      </c>
      <c r="AJ41" s="81">
        <f t="shared" si="35"/>
        <v>1</v>
      </c>
      <c r="AK41" s="71">
        <f t="shared" si="35"/>
        <v>1</v>
      </c>
      <c r="AL41" s="82">
        <f t="shared" si="35"/>
        <v>29</v>
      </c>
    </row>
    <row r="42" spans="1:38" x14ac:dyDescent="0.2">
      <c r="A42" s="584"/>
      <c r="B42" s="58">
        <v>2</v>
      </c>
      <c r="C42" s="104">
        <f>'начальные_1 курс'!E42</f>
        <v>0</v>
      </c>
      <c r="D42" s="100">
        <f>'начальные_1 курс'!I42</f>
        <v>207</v>
      </c>
      <c r="E42" s="110">
        <f>'начальные_1 курс'!M42</f>
        <v>0</v>
      </c>
      <c r="F42" s="120">
        <f>'начальные_2 курс'!E42</f>
        <v>0</v>
      </c>
      <c r="G42" s="100">
        <f>'начальные_2 курс'!I42</f>
        <v>0</v>
      </c>
      <c r="H42" s="110">
        <f>'начальные_2 курс'!M42</f>
        <v>0</v>
      </c>
      <c r="I42" s="104">
        <f>'начальные_3 курс'!E42</f>
        <v>208</v>
      </c>
      <c r="J42" s="100">
        <f>'начальные_3 курс'!I42</f>
        <v>0</v>
      </c>
      <c r="K42" s="110">
        <f>'начальные_3 курс'!M42</f>
        <v>0</v>
      </c>
      <c r="L42" s="104">
        <f>'прикладная инф'!E42</f>
        <v>0</v>
      </c>
      <c r="M42" s="100">
        <f>'прикладная инф'!I42</f>
        <v>0</v>
      </c>
      <c r="N42" s="105">
        <f>'прикладная инф'!M42</f>
        <v>0</v>
      </c>
      <c r="O42" s="120">
        <f>дошкольное!E42</f>
        <v>0</v>
      </c>
      <c r="P42" s="100">
        <f>дошкольное!I42</f>
        <v>0</v>
      </c>
      <c r="Q42" s="105">
        <f>дошкольное!M42</f>
        <v>0</v>
      </c>
      <c r="R42" s="120">
        <f>физра!E42</f>
        <v>0</v>
      </c>
      <c r="S42" s="100">
        <f>физра!I42</f>
        <v>107</v>
      </c>
      <c r="T42" s="110">
        <f>физра!M42</f>
        <v>0</v>
      </c>
      <c r="U42" s="81">
        <f t="shared" ref="U42:AD43" si="36">COUNTIF($C$42:$T$43,C42)</f>
        <v>22</v>
      </c>
      <c r="V42" s="71">
        <f t="shared" si="36"/>
        <v>1</v>
      </c>
      <c r="W42" s="82">
        <f t="shared" si="36"/>
        <v>22</v>
      </c>
      <c r="X42" s="74">
        <f t="shared" si="36"/>
        <v>22</v>
      </c>
      <c r="Y42" s="71">
        <f t="shared" si="36"/>
        <v>22</v>
      </c>
      <c r="Z42" s="78">
        <f t="shared" si="36"/>
        <v>22</v>
      </c>
      <c r="AA42" s="81">
        <f t="shared" si="36"/>
        <v>1</v>
      </c>
      <c r="AB42" s="71">
        <f t="shared" si="36"/>
        <v>22</v>
      </c>
      <c r="AC42" s="78">
        <f t="shared" si="36"/>
        <v>22</v>
      </c>
      <c r="AD42" s="152">
        <f t="shared" si="36"/>
        <v>22</v>
      </c>
      <c r="AE42" s="153">
        <f t="shared" ref="AE42:AL43" si="37">COUNTIF($C$42:$T$43,M42)</f>
        <v>22</v>
      </c>
      <c r="AF42" s="154">
        <f t="shared" si="37"/>
        <v>22</v>
      </c>
      <c r="AG42" s="74">
        <f t="shared" si="37"/>
        <v>22</v>
      </c>
      <c r="AH42" s="71">
        <f t="shared" si="37"/>
        <v>22</v>
      </c>
      <c r="AI42" s="82">
        <f t="shared" si="37"/>
        <v>22</v>
      </c>
      <c r="AJ42" s="81">
        <f t="shared" si="37"/>
        <v>22</v>
      </c>
      <c r="AK42" s="71">
        <f t="shared" si="37"/>
        <v>1</v>
      </c>
      <c r="AL42" s="82">
        <f t="shared" si="37"/>
        <v>22</v>
      </c>
    </row>
    <row r="43" spans="1:38" x14ac:dyDescent="0.2">
      <c r="A43" s="584"/>
      <c r="B43" s="58"/>
      <c r="C43" s="104">
        <f>'начальные_1 курс'!E43</f>
        <v>203</v>
      </c>
      <c r="D43" s="100">
        <f>'начальные_1 курс'!I43</f>
        <v>106</v>
      </c>
      <c r="E43" s="110">
        <f>'начальные_1 курс'!M43</f>
        <v>0</v>
      </c>
      <c r="F43" s="120">
        <f>'начальные_2 курс'!E43</f>
        <v>0</v>
      </c>
      <c r="G43" s="100">
        <f>'начальные_2 курс'!I43</f>
        <v>212</v>
      </c>
      <c r="H43" s="110">
        <f>'начальные_2 курс'!M43</f>
        <v>0</v>
      </c>
      <c r="I43" s="104">
        <f>'начальные_3 курс'!E43</f>
        <v>209</v>
      </c>
      <c r="J43" s="100">
        <f>'начальные_3 курс'!I43</f>
        <v>0</v>
      </c>
      <c r="K43" s="110">
        <f>'начальные_3 курс'!M43</f>
        <v>0</v>
      </c>
      <c r="L43" s="104">
        <f>'прикладная инф'!E43</f>
        <v>311</v>
      </c>
      <c r="M43" s="100">
        <f>'прикладная инф'!I43</f>
        <v>310</v>
      </c>
      <c r="N43" s="105">
        <f>'прикладная инф'!M43</f>
        <v>307</v>
      </c>
      <c r="O43" s="120">
        <f>дошкольное!E43</f>
        <v>304</v>
      </c>
      <c r="P43" s="100">
        <f>дошкольное!I43</f>
        <v>0</v>
      </c>
      <c r="Q43" s="105">
        <f>дошкольное!M43</f>
        <v>302</v>
      </c>
      <c r="R43" s="120" t="str">
        <f>физра!E43</f>
        <v>с/з</v>
      </c>
      <c r="S43" s="100" t="str">
        <f>физра!I43</f>
        <v>103а</v>
      </c>
      <c r="T43" s="110">
        <f>физра!M43</f>
        <v>0</v>
      </c>
      <c r="U43" s="81">
        <f t="shared" si="36"/>
        <v>1</v>
      </c>
      <c r="V43" s="71">
        <f t="shared" si="36"/>
        <v>1</v>
      </c>
      <c r="W43" s="82">
        <f t="shared" si="36"/>
        <v>22</v>
      </c>
      <c r="X43" s="74">
        <f t="shared" si="36"/>
        <v>22</v>
      </c>
      <c r="Y43" s="71">
        <f t="shared" si="36"/>
        <v>1</v>
      </c>
      <c r="Z43" s="78">
        <f t="shared" si="36"/>
        <v>22</v>
      </c>
      <c r="AA43" s="81">
        <f t="shared" si="36"/>
        <v>1</v>
      </c>
      <c r="AB43" s="71">
        <f t="shared" si="36"/>
        <v>22</v>
      </c>
      <c r="AC43" s="78">
        <f t="shared" si="36"/>
        <v>22</v>
      </c>
      <c r="AD43" s="152">
        <f t="shared" si="36"/>
        <v>1</v>
      </c>
      <c r="AE43" s="153">
        <f t="shared" si="37"/>
        <v>1</v>
      </c>
      <c r="AF43" s="154">
        <f t="shared" si="37"/>
        <v>1</v>
      </c>
      <c r="AG43" s="74">
        <f t="shared" si="37"/>
        <v>1</v>
      </c>
      <c r="AH43" s="71">
        <f t="shared" si="37"/>
        <v>22</v>
      </c>
      <c r="AI43" s="82">
        <f t="shared" si="37"/>
        <v>1</v>
      </c>
      <c r="AJ43" s="81">
        <f t="shared" si="37"/>
        <v>1</v>
      </c>
      <c r="AK43" s="71">
        <f t="shared" si="37"/>
        <v>1</v>
      </c>
      <c r="AL43" s="82">
        <f t="shared" si="37"/>
        <v>22</v>
      </c>
    </row>
    <row r="44" spans="1:38" x14ac:dyDescent="0.2">
      <c r="A44" s="584"/>
      <c r="B44" s="63">
        <v>3</v>
      </c>
      <c r="C44" s="104">
        <f>'начальные_1 курс'!E44</f>
        <v>0</v>
      </c>
      <c r="D44" s="100">
        <f>'начальные_1 курс'!I44</f>
        <v>106</v>
      </c>
      <c r="E44" s="110">
        <f>'начальные_1 курс'!M44</f>
        <v>0</v>
      </c>
      <c r="F44" s="120">
        <f>'начальные_2 курс'!E44</f>
        <v>211</v>
      </c>
      <c r="G44" s="100">
        <f>'начальные_2 курс'!I44</f>
        <v>110</v>
      </c>
      <c r="H44" s="110">
        <f>'начальные_2 курс'!M44</f>
        <v>0</v>
      </c>
      <c r="I44" s="104">
        <f>'начальные_3 курс'!E44</f>
        <v>107</v>
      </c>
      <c r="J44" s="100">
        <f>'начальные_3 курс'!I44</f>
        <v>0</v>
      </c>
      <c r="K44" s="110">
        <f>'начальные_3 курс'!M44</f>
        <v>0</v>
      </c>
      <c r="L44" s="104">
        <f>'прикладная инф'!E44</f>
        <v>0</v>
      </c>
      <c r="M44" s="100">
        <f>'прикладная инф'!I44</f>
        <v>308</v>
      </c>
      <c r="N44" s="105">
        <f>'прикладная инф'!M44</f>
        <v>0</v>
      </c>
      <c r="O44" s="120">
        <f>дошкольное!E44</f>
        <v>0</v>
      </c>
      <c r="P44" s="100">
        <f>дошкольное!I44</f>
        <v>0</v>
      </c>
      <c r="Q44" s="105">
        <f>дошкольное!M44</f>
        <v>302</v>
      </c>
      <c r="R44" s="120">
        <f>физра!E44</f>
        <v>208</v>
      </c>
      <c r="S44" s="100">
        <f>физра!I44</f>
        <v>0</v>
      </c>
      <c r="T44" s="110">
        <f>физра!M44</f>
        <v>0</v>
      </c>
      <c r="U44" s="81">
        <f t="shared" ref="U44:AD45" si="38">COUNTIF($C$44:$T$45,C44)</f>
        <v>18</v>
      </c>
      <c r="V44" s="71">
        <f t="shared" si="38"/>
        <v>1</v>
      </c>
      <c r="W44" s="82">
        <f t="shared" si="38"/>
        <v>18</v>
      </c>
      <c r="X44" s="74">
        <f t="shared" si="38"/>
        <v>1</v>
      </c>
      <c r="Y44" s="71">
        <f t="shared" si="38"/>
        <v>1</v>
      </c>
      <c r="Z44" s="78">
        <f t="shared" si="38"/>
        <v>18</v>
      </c>
      <c r="AA44" s="81">
        <f t="shared" si="38"/>
        <v>1</v>
      </c>
      <c r="AB44" s="71">
        <f t="shared" si="38"/>
        <v>18</v>
      </c>
      <c r="AC44" s="78">
        <f t="shared" si="38"/>
        <v>18</v>
      </c>
      <c r="AD44" s="152">
        <f t="shared" si="38"/>
        <v>18</v>
      </c>
      <c r="AE44" s="153">
        <f t="shared" ref="AE44:AL45" si="39">COUNTIF($C$44:$T$45,M44)</f>
        <v>1</v>
      </c>
      <c r="AF44" s="154">
        <f t="shared" si="39"/>
        <v>18</v>
      </c>
      <c r="AG44" s="74">
        <f t="shared" si="39"/>
        <v>18</v>
      </c>
      <c r="AH44" s="71">
        <f t="shared" si="39"/>
        <v>18</v>
      </c>
      <c r="AI44" s="82">
        <f t="shared" si="39"/>
        <v>1</v>
      </c>
      <c r="AJ44" s="81">
        <f t="shared" si="39"/>
        <v>1</v>
      </c>
      <c r="AK44" s="71">
        <f t="shared" si="39"/>
        <v>18</v>
      </c>
      <c r="AL44" s="82">
        <f t="shared" si="39"/>
        <v>18</v>
      </c>
    </row>
    <row r="45" spans="1:38" x14ac:dyDescent="0.2">
      <c r="A45" s="584"/>
      <c r="B45" s="58"/>
      <c r="C45" s="104">
        <f>'начальные_1 курс'!E45</f>
        <v>203</v>
      </c>
      <c r="D45" s="100">
        <f>'начальные_1 курс'!I45</f>
        <v>207</v>
      </c>
      <c r="E45" s="110">
        <f>'начальные_1 курс'!M45</f>
        <v>0</v>
      </c>
      <c r="F45" s="120">
        <f>'начальные_2 курс'!E45</f>
        <v>0</v>
      </c>
      <c r="G45" s="100">
        <f>'начальные_2 курс'!I45</f>
        <v>109</v>
      </c>
      <c r="H45" s="110">
        <f>'начальные_2 курс'!M45</f>
        <v>0</v>
      </c>
      <c r="I45" s="104">
        <f>'начальные_3 курс'!E45</f>
        <v>209</v>
      </c>
      <c r="J45" s="100">
        <f>'начальные_3 курс'!I45</f>
        <v>0</v>
      </c>
      <c r="K45" s="110">
        <f>'начальные_3 курс'!M45</f>
        <v>0</v>
      </c>
      <c r="L45" s="104">
        <f>'прикладная инф'!E45</f>
        <v>311</v>
      </c>
      <c r="M45" s="100">
        <f>'прикладная инф'!I45</f>
        <v>310</v>
      </c>
      <c r="N45" s="105">
        <f>'прикладная инф'!M45</f>
        <v>307</v>
      </c>
      <c r="O45" s="120" t="str">
        <f>дошкольное!E45</f>
        <v>с/з</v>
      </c>
      <c r="P45" s="100">
        <f>дошкольное!I45</f>
        <v>0</v>
      </c>
      <c r="Q45" s="105">
        <f>дошкольное!M45</f>
        <v>212</v>
      </c>
      <c r="R45" s="120">
        <f>физра!E45</f>
        <v>204</v>
      </c>
      <c r="S45" s="100" t="str">
        <f>физра!I45</f>
        <v>103а</v>
      </c>
      <c r="T45" s="110">
        <f>физра!M45</f>
        <v>0</v>
      </c>
      <c r="U45" s="81">
        <f t="shared" si="38"/>
        <v>1</v>
      </c>
      <c r="V45" s="71">
        <f t="shared" si="38"/>
        <v>1</v>
      </c>
      <c r="W45" s="82">
        <f t="shared" si="38"/>
        <v>18</v>
      </c>
      <c r="X45" s="74">
        <f t="shared" si="38"/>
        <v>18</v>
      </c>
      <c r="Y45" s="71">
        <f t="shared" si="38"/>
        <v>1</v>
      </c>
      <c r="Z45" s="78">
        <f t="shared" si="38"/>
        <v>18</v>
      </c>
      <c r="AA45" s="81">
        <f t="shared" si="38"/>
        <v>1</v>
      </c>
      <c r="AB45" s="71">
        <f t="shared" si="38"/>
        <v>18</v>
      </c>
      <c r="AC45" s="78">
        <f t="shared" si="38"/>
        <v>18</v>
      </c>
      <c r="AD45" s="152">
        <f t="shared" si="38"/>
        <v>1</v>
      </c>
      <c r="AE45" s="153">
        <f t="shared" si="39"/>
        <v>1</v>
      </c>
      <c r="AF45" s="154">
        <f t="shared" si="39"/>
        <v>1</v>
      </c>
      <c r="AG45" s="74">
        <f t="shared" si="39"/>
        <v>1</v>
      </c>
      <c r="AH45" s="71">
        <f t="shared" si="39"/>
        <v>18</v>
      </c>
      <c r="AI45" s="82">
        <f t="shared" si="39"/>
        <v>1</v>
      </c>
      <c r="AJ45" s="81">
        <f t="shared" si="39"/>
        <v>1</v>
      </c>
      <c r="AK45" s="71">
        <f t="shared" si="39"/>
        <v>1</v>
      </c>
      <c r="AL45" s="82">
        <f t="shared" si="39"/>
        <v>18</v>
      </c>
    </row>
    <row r="46" spans="1:38" x14ac:dyDescent="0.2">
      <c r="A46" s="584"/>
      <c r="B46" s="63">
        <v>4</v>
      </c>
      <c r="C46" s="104">
        <f>'начальные_1 курс'!E46</f>
        <v>0</v>
      </c>
      <c r="D46" s="100">
        <f>'начальные_1 курс'!I46</f>
        <v>0</v>
      </c>
      <c r="E46" s="110">
        <f>'начальные_1 курс'!M46</f>
        <v>0</v>
      </c>
      <c r="F46" s="120">
        <f>'начальные_2 курс'!E46</f>
        <v>201</v>
      </c>
      <c r="G46" s="100">
        <f>'начальные_2 курс'!I46</f>
        <v>109</v>
      </c>
      <c r="H46" s="110">
        <f>'начальные_2 курс'!M46</f>
        <v>0</v>
      </c>
      <c r="I46" s="104">
        <f>'начальные_3 курс'!E46</f>
        <v>209</v>
      </c>
      <c r="J46" s="100">
        <f>'начальные_3 курс'!I46</f>
        <v>0</v>
      </c>
      <c r="K46" s="110">
        <f>'начальные_3 курс'!M46</f>
        <v>0</v>
      </c>
      <c r="L46" s="104">
        <f>'прикладная инф'!E46</f>
        <v>0</v>
      </c>
      <c r="M46" s="100">
        <f>'прикладная инф'!I46</f>
        <v>0</v>
      </c>
      <c r="N46" s="105">
        <f>'прикладная инф'!M46</f>
        <v>0</v>
      </c>
      <c r="O46" s="120">
        <f>дошкольное!E46</f>
        <v>0</v>
      </c>
      <c r="P46" s="100">
        <f>дошкольное!I46</f>
        <v>0</v>
      </c>
      <c r="Q46" s="105">
        <f>дошкольное!M46</f>
        <v>212</v>
      </c>
      <c r="R46" s="120">
        <f>физра!E46</f>
        <v>0</v>
      </c>
      <c r="S46" s="100">
        <f>физра!I46</f>
        <v>0</v>
      </c>
      <c r="T46" s="110">
        <f>физра!M46</f>
        <v>0</v>
      </c>
      <c r="U46" s="81">
        <f t="shared" ref="U46:AD47" si="40">COUNTIF($C$46:$T$47,C46)</f>
        <v>25</v>
      </c>
      <c r="V46" s="71">
        <f t="shared" si="40"/>
        <v>25</v>
      </c>
      <c r="W46" s="82">
        <f t="shared" si="40"/>
        <v>25</v>
      </c>
      <c r="X46" s="74">
        <f t="shared" si="40"/>
        <v>1</v>
      </c>
      <c r="Y46" s="71">
        <f t="shared" si="40"/>
        <v>1</v>
      </c>
      <c r="Z46" s="78">
        <f t="shared" si="40"/>
        <v>25</v>
      </c>
      <c r="AA46" s="81">
        <f t="shared" si="40"/>
        <v>1</v>
      </c>
      <c r="AB46" s="71">
        <f t="shared" si="40"/>
        <v>25</v>
      </c>
      <c r="AC46" s="78">
        <f t="shared" si="40"/>
        <v>25</v>
      </c>
      <c r="AD46" s="152">
        <f t="shared" si="40"/>
        <v>25</v>
      </c>
      <c r="AE46" s="153">
        <f t="shared" ref="AE46:AL47" si="41">COUNTIF($C$46:$T$47,M46)</f>
        <v>25</v>
      </c>
      <c r="AF46" s="154">
        <f t="shared" si="41"/>
        <v>25</v>
      </c>
      <c r="AG46" s="74">
        <f t="shared" si="41"/>
        <v>25</v>
      </c>
      <c r="AH46" s="71">
        <f t="shared" si="41"/>
        <v>25</v>
      </c>
      <c r="AI46" s="82">
        <f t="shared" si="41"/>
        <v>1</v>
      </c>
      <c r="AJ46" s="81">
        <f t="shared" si="41"/>
        <v>25</v>
      </c>
      <c r="AK46" s="71">
        <f t="shared" si="41"/>
        <v>25</v>
      </c>
      <c r="AL46" s="82">
        <f t="shared" si="41"/>
        <v>25</v>
      </c>
    </row>
    <row r="47" spans="1:38" x14ac:dyDescent="0.2">
      <c r="A47" s="584"/>
      <c r="B47" s="58"/>
      <c r="C47" s="104">
        <f>'начальные_1 курс'!E47</f>
        <v>0</v>
      </c>
      <c r="D47" s="100">
        <f>'начальные_1 курс'!I47</f>
        <v>0</v>
      </c>
      <c r="E47" s="110">
        <f>'начальные_1 курс'!M47</f>
        <v>0</v>
      </c>
      <c r="F47" s="120">
        <f>'начальные_2 курс'!E47</f>
        <v>0</v>
      </c>
      <c r="G47" s="100">
        <f>'начальные_2 курс'!I47</f>
        <v>110</v>
      </c>
      <c r="H47" s="110">
        <f>'начальные_2 курс'!M47</f>
        <v>0</v>
      </c>
      <c r="I47" s="104">
        <f>'начальные_3 курс'!E47</f>
        <v>107</v>
      </c>
      <c r="J47" s="100">
        <f>'начальные_3 курс'!I47</f>
        <v>0</v>
      </c>
      <c r="K47" s="110">
        <f>'начальные_3 курс'!M47</f>
        <v>0</v>
      </c>
      <c r="L47" s="104">
        <f>'прикладная инф'!E47</f>
        <v>311</v>
      </c>
      <c r="M47" s="100">
        <f>'прикладная инф'!I47</f>
        <v>310</v>
      </c>
      <c r="N47" s="105">
        <f>'прикладная инф'!M47</f>
        <v>307</v>
      </c>
      <c r="O47" s="120">
        <f>дошкольное!E47</f>
        <v>0</v>
      </c>
      <c r="P47" s="100">
        <f>дошкольное!I47</f>
        <v>0</v>
      </c>
      <c r="Q47" s="105">
        <f>дошкольное!M47</f>
        <v>302</v>
      </c>
      <c r="R47" s="120">
        <f>физра!E47</f>
        <v>204</v>
      </c>
      <c r="S47" s="100">
        <f>физра!I47</f>
        <v>0</v>
      </c>
      <c r="T47" s="110">
        <f>физра!M47</f>
        <v>0</v>
      </c>
      <c r="U47" s="81">
        <f t="shared" si="40"/>
        <v>25</v>
      </c>
      <c r="V47" s="71">
        <f t="shared" si="40"/>
        <v>25</v>
      </c>
      <c r="W47" s="82">
        <f t="shared" si="40"/>
        <v>25</v>
      </c>
      <c r="X47" s="74">
        <f t="shared" si="40"/>
        <v>25</v>
      </c>
      <c r="Y47" s="71">
        <f t="shared" si="40"/>
        <v>1</v>
      </c>
      <c r="Z47" s="78">
        <f t="shared" si="40"/>
        <v>25</v>
      </c>
      <c r="AA47" s="81">
        <f t="shared" si="40"/>
        <v>1</v>
      </c>
      <c r="AB47" s="71">
        <f t="shared" si="40"/>
        <v>25</v>
      </c>
      <c r="AC47" s="78">
        <f t="shared" si="40"/>
        <v>25</v>
      </c>
      <c r="AD47" s="152">
        <f t="shared" si="40"/>
        <v>1</v>
      </c>
      <c r="AE47" s="153">
        <f t="shared" si="41"/>
        <v>1</v>
      </c>
      <c r="AF47" s="154">
        <f t="shared" si="41"/>
        <v>1</v>
      </c>
      <c r="AG47" s="74">
        <f t="shared" si="41"/>
        <v>25</v>
      </c>
      <c r="AH47" s="71">
        <f t="shared" si="41"/>
        <v>25</v>
      </c>
      <c r="AI47" s="82">
        <f t="shared" si="41"/>
        <v>1</v>
      </c>
      <c r="AJ47" s="81">
        <f t="shared" si="41"/>
        <v>1</v>
      </c>
      <c r="AK47" s="71">
        <f t="shared" si="41"/>
        <v>25</v>
      </c>
      <c r="AL47" s="82">
        <f t="shared" si="41"/>
        <v>25</v>
      </c>
    </row>
    <row r="48" spans="1:38" x14ac:dyDescent="0.2">
      <c r="A48" s="584"/>
      <c r="B48" s="63">
        <v>5</v>
      </c>
      <c r="C48" s="104">
        <f>'начальные_1 курс'!E48</f>
        <v>0</v>
      </c>
      <c r="D48" s="100">
        <f>'начальные_1 курс'!I48</f>
        <v>0</v>
      </c>
      <c r="E48" s="110">
        <f>'начальные_1 курс'!M48</f>
        <v>0</v>
      </c>
      <c r="F48" s="120">
        <f>'начальные_2 курс'!E48</f>
        <v>0</v>
      </c>
      <c r="G48" s="100">
        <f>'начальные_2 курс'!I48</f>
        <v>0</v>
      </c>
      <c r="H48" s="110">
        <f>'начальные_2 курс'!M48</f>
        <v>0</v>
      </c>
      <c r="I48" s="104">
        <f>'начальные_3 курс'!E48</f>
        <v>0</v>
      </c>
      <c r="J48" s="100">
        <f>'начальные_3 курс'!I48</f>
        <v>0</v>
      </c>
      <c r="K48" s="110">
        <f>'начальные_3 курс'!M48</f>
        <v>0</v>
      </c>
      <c r="L48" s="104">
        <f>'прикладная инф'!E48</f>
        <v>0</v>
      </c>
      <c r="M48" s="100">
        <f>'прикладная инф'!I48</f>
        <v>0</v>
      </c>
      <c r="N48" s="105">
        <f>'прикладная инф'!M48</f>
        <v>0</v>
      </c>
      <c r="O48" s="120">
        <f>дошкольное!E48</f>
        <v>0</v>
      </c>
      <c r="P48" s="100">
        <f>дошкольное!I48</f>
        <v>0</v>
      </c>
      <c r="Q48" s="105">
        <f>дошкольное!M48</f>
        <v>0</v>
      </c>
      <c r="R48" s="120">
        <f>физра!E48</f>
        <v>0</v>
      </c>
      <c r="S48" s="100">
        <f>физра!I48</f>
        <v>0</v>
      </c>
      <c r="T48" s="110">
        <f>физра!M48</f>
        <v>0</v>
      </c>
      <c r="U48" s="81">
        <f t="shared" ref="U48:AD49" si="42">COUNTIF($C$48:$T$49,C48)</f>
        <v>34</v>
      </c>
      <c r="V48" s="71">
        <f t="shared" si="42"/>
        <v>34</v>
      </c>
      <c r="W48" s="82">
        <f t="shared" si="42"/>
        <v>34</v>
      </c>
      <c r="X48" s="74">
        <f t="shared" si="42"/>
        <v>34</v>
      </c>
      <c r="Y48" s="71">
        <f t="shared" si="42"/>
        <v>34</v>
      </c>
      <c r="Z48" s="78">
        <f t="shared" si="42"/>
        <v>34</v>
      </c>
      <c r="AA48" s="81">
        <f t="shared" si="42"/>
        <v>34</v>
      </c>
      <c r="AB48" s="71">
        <f t="shared" si="42"/>
        <v>34</v>
      </c>
      <c r="AC48" s="78">
        <f t="shared" si="42"/>
        <v>34</v>
      </c>
      <c r="AD48" s="152">
        <f t="shared" si="42"/>
        <v>34</v>
      </c>
      <c r="AE48" s="153">
        <f t="shared" ref="AE48:AL49" si="43">COUNTIF($C$48:$T$49,M48)</f>
        <v>34</v>
      </c>
      <c r="AF48" s="154">
        <f t="shared" si="43"/>
        <v>34</v>
      </c>
      <c r="AG48" s="74">
        <f t="shared" si="43"/>
        <v>34</v>
      </c>
      <c r="AH48" s="71">
        <f t="shared" si="43"/>
        <v>34</v>
      </c>
      <c r="AI48" s="82">
        <f t="shared" si="43"/>
        <v>34</v>
      </c>
      <c r="AJ48" s="81">
        <f t="shared" si="43"/>
        <v>34</v>
      </c>
      <c r="AK48" s="71">
        <f t="shared" si="43"/>
        <v>34</v>
      </c>
      <c r="AL48" s="82">
        <f t="shared" si="43"/>
        <v>34</v>
      </c>
    </row>
    <row r="49" spans="1:38" ht="13.5" thickBot="1" x14ac:dyDescent="0.25">
      <c r="A49" s="585"/>
      <c r="B49" s="59"/>
      <c r="C49" s="112">
        <f>'начальные_1 курс'!E49</f>
        <v>0</v>
      </c>
      <c r="D49" s="113">
        <f>'начальные_1 курс'!I49</f>
        <v>0</v>
      </c>
      <c r="E49" s="114">
        <f>'начальные_1 курс'!M49</f>
        <v>0</v>
      </c>
      <c r="F49" s="126">
        <f>'начальные_2 курс'!E49</f>
        <v>0</v>
      </c>
      <c r="G49" s="113">
        <f>'начальные_2 курс'!I49</f>
        <v>212</v>
      </c>
      <c r="H49" s="114">
        <f>'начальные_2 курс'!M49</f>
        <v>0</v>
      </c>
      <c r="I49" s="112">
        <f>'начальные_3 курс'!E49</f>
        <v>0</v>
      </c>
      <c r="J49" s="113">
        <f>'начальные_3 курс'!I49</f>
        <v>0</v>
      </c>
      <c r="K49" s="114">
        <f>'начальные_3 курс'!M49</f>
        <v>0</v>
      </c>
      <c r="L49" s="106">
        <f>'прикладная инф'!E49</f>
        <v>0</v>
      </c>
      <c r="M49" s="107">
        <f>'прикладная инф'!I49</f>
        <v>310</v>
      </c>
      <c r="N49" s="108">
        <f>'прикладная инф'!M49</f>
        <v>0</v>
      </c>
      <c r="O49" s="124">
        <f>дошкольное!E49</f>
        <v>0</v>
      </c>
      <c r="P49" s="107">
        <f>дошкольное!I49</f>
        <v>0</v>
      </c>
      <c r="Q49" s="108">
        <f>дошкольное!M49</f>
        <v>0</v>
      </c>
      <c r="R49" s="124">
        <f>физра!E49</f>
        <v>0</v>
      </c>
      <c r="S49" s="107">
        <f>физра!I49</f>
        <v>0</v>
      </c>
      <c r="T49" s="111">
        <f>физра!M49</f>
        <v>0</v>
      </c>
      <c r="U49" s="83">
        <f t="shared" si="42"/>
        <v>34</v>
      </c>
      <c r="V49" s="84">
        <f t="shared" si="42"/>
        <v>34</v>
      </c>
      <c r="W49" s="85">
        <f t="shared" si="42"/>
        <v>34</v>
      </c>
      <c r="X49" s="99">
        <f t="shared" si="42"/>
        <v>34</v>
      </c>
      <c r="Y49" s="84">
        <f t="shared" si="42"/>
        <v>1</v>
      </c>
      <c r="Z49" s="125">
        <f t="shared" si="42"/>
        <v>34</v>
      </c>
      <c r="AA49" s="91">
        <f t="shared" si="42"/>
        <v>34</v>
      </c>
      <c r="AB49" s="92">
        <f t="shared" si="42"/>
        <v>34</v>
      </c>
      <c r="AC49" s="127">
        <f t="shared" si="42"/>
        <v>34</v>
      </c>
      <c r="AD49" s="161">
        <f t="shared" si="42"/>
        <v>34</v>
      </c>
      <c r="AE49" s="162">
        <f t="shared" si="43"/>
        <v>1</v>
      </c>
      <c r="AF49" s="163">
        <f t="shared" si="43"/>
        <v>34</v>
      </c>
      <c r="AG49" s="99">
        <f t="shared" si="43"/>
        <v>34</v>
      </c>
      <c r="AH49" s="84">
        <f t="shared" si="43"/>
        <v>34</v>
      </c>
      <c r="AI49" s="85">
        <f t="shared" si="43"/>
        <v>34</v>
      </c>
      <c r="AJ49" s="83">
        <f t="shared" si="43"/>
        <v>34</v>
      </c>
      <c r="AK49" s="84">
        <f t="shared" si="43"/>
        <v>34</v>
      </c>
      <c r="AL49" s="85">
        <f t="shared" si="43"/>
        <v>34</v>
      </c>
    </row>
    <row r="50" spans="1:38" x14ac:dyDescent="0.2">
      <c r="A50" s="577" t="s">
        <v>4</v>
      </c>
      <c r="B50" s="707">
        <v>1</v>
      </c>
      <c r="C50" s="101">
        <f>'начальные_1 курс'!E50</f>
        <v>106</v>
      </c>
      <c r="D50" s="102">
        <f>'начальные_1 курс'!I50</f>
        <v>212</v>
      </c>
      <c r="E50" s="109">
        <f>'начальные_1 курс'!M50</f>
        <v>0</v>
      </c>
      <c r="F50" s="122">
        <f>'начальные_2 курс'!E50</f>
        <v>0</v>
      </c>
      <c r="G50" s="102">
        <f>'начальные_2 курс'!I50</f>
        <v>0</v>
      </c>
      <c r="H50" s="109">
        <f>'начальные_2 курс'!M50</f>
        <v>0</v>
      </c>
      <c r="I50" s="101">
        <f>'начальные_3 курс'!E50</f>
        <v>0</v>
      </c>
      <c r="J50" s="102">
        <f>'начальные_3 курс'!I50</f>
        <v>0</v>
      </c>
      <c r="K50" s="109">
        <f>'начальные_3 курс'!M50</f>
        <v>0</v>
      </c>
      <c r="L50" s="116">
        <f>'прикладная инф'!E50</f>
        <v>0</v>
      </c>
      <c r="M50" s="117">
        <f>'прикладная инф'!I50</f>
        <v>0</v>
      </c>
      <c r="N50" s="119">
        <f>'прикладная инф'!M50</f>
        <v>0</v>
      </c>
      <c r="O50" s="121">
        <f>дошкольное!E50</f>
        <v>0</v>
      </c>
      <c r="P50" s="117">
        <f>дошкольное!I50</f>
        <v>0</v>
      </c>
      <c r="Q50" s="119">
        <f>дошкольное!M50</f>
        <v>0</v>
      </c>
      <c r="R50" s="121">
        <f>физра!E50</f>
        <v>0</v>
      </c>
      <c r="S50" s="117">
        <f>физра!I50</f>
        <v>208</v>
      </c>
      <c r="T50" s="118">
        <f>физра!M50</f>
        <v>0</v>
      </c>
      <c r="U50" s="79">
        <f t="shared" ref="U50:AD51" si="44">COUNTIF($C$50:$T$51,C50)</f>
        <v>1</v>
      </c>
      <c r="V50" s="76">
        <f t="shared" si="44"/>
        <v>1</v>
      </c>
      <c r="W50" s="80">
        <f t="shared" si="44"/>
        <v>26</v>
      </c>
      <c r="X50" s="75">
        <f t="shared" si="44"/>
        <v>26</v>
      </c>
      <c r="Y50" s="76">
        <f t="shared" si="44"/>
        <v>26</v>
      </c>
      <c r="Z50" s="77">
        <f t="shared" si="44"/>
        <v>26</v>
      </c>
      <c r="AA50" s="95">
        <f t="shared" si="44"/>
        <v>26</v>
      </c>
      <c r="AB50" s="96">
        <f t="shared" si="44"/>
        <v>26</v>
      </c>
      <c r="AC50" s="123">
        <f t="shared" si="44"/>
        <v>26</v>
      </c>
      <c r="AD50" s="149">
        <f t="shared" si="44"/>
        <v>26</v>
      </c>
      <c r="AE50" s="150">
        <f t="shared" ref="AE50:AL51" si="45">COUNTIF($C$50:$T$51,M50)</f>
        <v>26</v>
      </c>
      <c r="AF50" s="151">
        <f t="shared" si="45"/>
        <v>26</v>
      </c>
      <c r="AG50" s="75">
        <f t="shared" si="45"/>
        <v>26</v>
      </c>
      <c r="AH50" s="76">
        <f t="shared" si="45"/>
        <v>26</v>
      </c>
      <c r="AI50" s="80">
        <f t="shared" si="45"/>
        <v>26</v>
      </c>
      <c r="AJ50" s="79">
        <f t="shared" si="45"/>
        <v>26</v>
      </c>
      <c r="AK50" s="76">
        <f t="shared" si="45"/>
        <v>1</v>
      </c>
      <c r="AL50" s="80">
        <f t="shared" si="45"/>
        <v>26</v>
      </c>
    </row>
    <row r="51" spans="1:38" x14ac:dyDescent="0.2">
      <c r="A51" s="578"/>
      <c r="B51" s="706"/>
      <c r="C51" s="104">
        <f>'начальные_1 курс'!E51</f>
        <v>203</v>
      </c>
      <c r="D51" s="100">
        <f>'начальные_1 курс'!I51</f>
        <v>207</v>
      </c>
      <c r="E51" s="110">
        <f>'начальные_1 курс'!M51</f>
        <v>0</v>
      </c>
      <c r="F51" s="120">
        <f>'начальные_2 курс'!E51</f>
        <v>0</v>
      </c>
      <c r="G51" s="100">
        <f>'начальные_2 курс'!I51</f>
        <v>0</v>
      </c>
      <c r="H51" s="110">
        <f>'начальные_2 курс'!M51</f>
        <v>0</v>
      </c>
      <c r="I51" s="104">
        <f>'начальные_3 курс'!E51</f>
        <v>0</v>
      </c>
      <c r="J51" s="100">
        <f>'начальные_3 курс'!I51</f>
        <v>0</v>
      </c>
      <c r="K51" s="110">
        <f>'начальные_3 курс'!M51</f>
        <v>0</v>
      </c>
      <c r="L51" s="104">
        <f>'прикладная инф'!E51</f>
        <v>311</v>
      </c>
      <c r="M51" s="100">
        <f>'прикладная инф'!I51</f>
        <v>0</v>
      </c>
      <c r="N51" s="105">
        <f>'прикладная инф'!M51</f>
        <v>0</v>
      </c>
      <c r="O51" s="120">
        <f>дошкольное!E51</f>
        <v>304</v>
      </c>
      <c r="P51" s="100">
        <f>дошкольное!I51</f>
        <v>0</v>
      </c>
      <c r="Q51" s="105">
        <f>дошкольное!M51</f>
        <v>302</v>
      </c>
      <c r="R51" s="120">
        <f>физра!E51</f>
        <v>204</v>
      </c>
      <c r="S51" s="100">
        <f>физра!I51</f>
        <v>107</v>
      </c>
      <c r="T51" s="110">
        <f>физра!M51</f>
        <v>0</v>
      </c>
      <c r="U51" s="81">
        <f t="shared" si="44"/>
        <v>1</v>
      </c>
      <c r="V51" s="71">
        <f t="shared" si="44"/>
        <v>1</v>
      </c>
      <c r="W51" s="82">
        <f t="shared" si="44"/>
        <v>26</v>
      </c>
      <c r="X51" s="74">
        <f t="shared" si="44"/>
        <v>26</v>
      </c>
      <c r="Y51" s="71">
        <f t="shared" si="44"/>
        <v>26</v>
      </c>
      <c r="Z51" s="78">
        <f t="shared" si="44"/>
        <v>26</v>
      </c>
      <c r="AA51" s="81">
        <f t="shared" si="44"/>
        <v>26</v>
      </c>
      <c r="AB51" s="71">
        <f t="shared" si="44"/>
        <v>26</v>
      </c>
      <c r="AC51" s="78">
        <f t="shared" si="44"/>
        <v>26</v>
      </c>
      <c r="AD51" s="152">
        <f t="shared" si="44"/>
        <v>1</v>
      </c>
      <c r="AE51" s="153">
        <f t="shared" si="45"/>
        <v>26</v>
      </c>
      <c r="AF51" s="154">
        <f t="shared" si="45"/>
        <v>26</v>
      </c>
      <c r="AG51" s="74">
        <f t="shared" si="45"/>
        <v>1</v>
      </c>
      <c r="AH51" s="71">
        <f t="shared" si="45"/>
        <v>26</v>
      </c>
      <c r="AI51" s="82">
        <f t="shared" si="45"/>
        <v>1</v>
      </c>
      <c r="AJ51" s="81">
        <f t="shared" si="45"/>
        <v>1</v>
      </c>
      <c r="AK51" s="71">
        <f t="shared" si="45"/>
        <v>1</v>
      </c>
      <c r="AL51" s="82">
        <f t="shared" si="45"/>
        <v>26</v>
      </c>
    </row>
    <row r="52" spans="1:38" x14ac:dyDescent="0.2">
      <c r="A52" s="578"/>
      <c r="B52" s="57">
        <v>2</v>
      </c>
      <c r="C52" s="104">
        <f>'начальные_1 курс'!E52</f>
        <v>203</v>
      </c>
      <c r="D52" s="100">
        <f>'начальные_1 курс'!I52</f>
        <v>207</v>
      </c>
      <c r="E52" s="110">
        <f>'начальные_1 курс'!M52</f>
        <v>0</v>
      </c>
      <c r="F52" s="120">
        <f>'начальные_2 курс'!E52</f>
        <v>211</v>
      </c>
      <c r="G52" s="100">
        <f>'начальные_2 курс'!I52</f>
        <v>208</v>
      </c>
      <c r="H52" s="110">
        <f>'начальные_2 курс'!M52</f>
        <v>0</v>
      </c>
      <c r="I52" s="104">
        <f>'начальные_3 курс'!E52</f>
        <v>110</v>
      </c>
      <c r="J52" s="100">
        <f>'начальные_3 курс'!I52</f>
        <v>0</v>
      </c>
      <c r="K52" s="110">
        <f>'начальные_3 курс'!M52</f>
        <v>0</v>
      </c>
      <c r="L52" s="104">
        <f>'прикладная инф'!E52</f>
        <v>311</v>
      </c>
      <c r="M52" s="100">
        <f>'прикладная инф'!I52</f>
        <v>0</v>
      </c>
      <c r="N52" s="105">
        <f>'прикладная инф'!M52</f>
        <v>0</v>
      </c>
      <c r="O52" s="120">
        <f>дошкольное!E52</f>
        <v>0</v>
      </c>
      <c r="P52" s="100">
        <f>дошкольное!I52</f>
        <v>0</v>
      </c>
      <c r="Q52" s="105">
        <f>дошкольное!M52</f>
        <v>0</v>
      </c>
      <c r="R52" s="120">
        <f>физра!E52</f>
        <v>204</v>
      </c>
      <c r="S52" s="100">
        <f>физра!I52</f>
        <v>0</v>
      </c>
      <c r="T52" s="110">
        <f>физра!M52</f>
        <v>0</v>
      </c>
      <c r="U52" s="81">
        <f t="shared" ref="U52:AD53" si="46">COUNTIF($C$52:$T$53,C52)</f>
        <v>1</v>
      </c>
      <c r="V52" s="71">
        <f t="shared" si="46"/>
        <v>1</v>
      </c>
      <c r="W52" s="82">
        <f t="shared" si="46"/>
        <v>18</v>
      </c>
      <c r="X52" s="74">
        <f t="shared" si="46"/>
        <v>1</v>
      </c>
      <c r="Y52" s="71">
        <f t="shared" si="46"/>
        <v>1</v>
      </c>
      <c r="Z52" s="78">
        <f t="shared" si="46"/>
        <v>18</v>
      </c>
      <c r="AA52" s="81">
        <f t="shared" si="46"/>
        <v>1</v>
      </c>
      <c r="AB52" s="71">
        <f t="shared" si="46"/>
        <v>18</v>
      </c>
      <c r="AC52" s="78">
        <f t="shared" si="46"/>
        <v>18</v>
      </c>
      <c r="AD52" s="152">
        <f t="shared" si="46"/>
        <v>1</v>
      </c>
      <c r="AE52" s="153">
        <f t="shared" ref="AE52:AL53" si="47">COUNTIF($C$52:$T$53,M52)</f>
        <v>18</v>
      </c>
      <c r="AF52" s="154">
        <f t="shared" si="47"/>
        <v>18</v>
      </c>
      <c r="AG52" s="74">
        <f t="shared" si="47"/>
        <v>18</v>
      </c>
      <c r="AH52" s="71">
        <f t="shared" si="47"/>
        <v>18</v>
      </c>
      <c r="AI52" s="82">
        <f t="shared" si="47"/>
        <v>18</v>
      </c>
      <c r="AJ52" s="81">
        <f t="shared" si="47"/>
        <v>1</v>
      </c>
      <c r="AK52" s="71">
        <f t="shared" si="47"/>
        <v>18</v>
      </c>
      <c r="AL52" s="82">
        <f t="shared" si="47"/>
        <v>18</v>
      </c>
    </row>
    <row r="53" spans="1:38" x14ac:dyDescent="0.2">
      <c r="A53" s="578"/>
      <c r="B53" s="57"/>
      <c r="C53" s="104">
        <f>'начальные_1 курс'!E53</f>
        <v>106</v>
      </c>
      <c r="D53" s="100">
        <f>'начальные_1 курс'!I53</f>
        <v>212</v>
      </c>
      <c r="E53" s="110">
        <f>'начальные_1 курс'!M53</f>
        <v>0</v>
      </c>
      <c r="F53" s="120">
        <f>'начальные_2 курс'!E53</f>
        <v>0</v>
      </c>
      <c r="G53" s="100">
        <f>'начальные_2 курс'!I53</f>
        <v>109</v>
      </c>
      <c r="H53" s="110">
        <f>'начальные_2 курс'!M53</f>
        <v>0</v>
      </c>
      <c r="I53" s="104">
        <f>'начальные_3 курс'!E53</f>
        <v>209</v>
      </c>
      <c r="J53" s="100">
        <f>'начальные_3 курс'!I53</f>
        <v>0</v>
      </c>
      <c r="K53" s="110">
        <f>'начальные_3 курс'!M53</f>
        <v>0</v>
      </c>
      <c r="L53" s="104">
        <f>'прикладная инф'!E53</f>
        <v>107</v>
      </c>
      <c r="M53" s="100">
        <f>'прикладная инф'!I53</f>
        <v>310</v>
      </c>
      <c r="N53" s="105">
        <f>'прикладная инф'!M53</f>
        <v>307</v>
      </c>
      <c r="O53" s="120">
        <f>дошкольное!E53</f>
        <v>304</v>
      </c>
      <c r="P53" s="100">
        <f>дошкольное!I53</f>
        <v>0</v>
      </c>
      <c r="Q53" s="105">
        <f>дошкольное!M53</f>
        <v>302</v>
      </c>
      <c r="R53" s="120" t="str">
        <f>физра!E53</f>
        <v>103а</v>
      </c>
      <c r="S53" s="100" t="str">
        <f>физра!I53</f>
        <v>с/з</v>
      </c>
      <c r="T53" s="110">
        <f>физра!M53</f>
        <v>0</v>
      </c>
      <c r="U53" s="81">
        <f t="shared" si="46"/>
        <v>1</v>
      </c>
      <c r="V53" s="71">
        <f t="shared" si="46"/>
        <v>1</v>
      </c>
      <c r="W53" s="82">
        <f t="shared" si="46"/>
        <v>18</v>
      </c>
      <c r="X53" s="74">
        <f t="shared" si="46"/>
        <v>18</v>
      </c>
      <c r="Y53" s="71">
        <f t="shared" si="46"/>
        <v>1</v>
      </c>
      <c r="Z53" s="78">
        <f t="shared" si="46"/>
        <v>18</v>
      </c>
      <c r="AA53" s="81">
        <f t="shared" si="46"/>
        <v>1</v>
      </c>
      <c r="AB53" s="71">
        <f t="shared" si="46"/>
        <v>18</v>
      </c>
      <c r="AC53" s="78">
        <f t="shared" si="46"/>
        <v>18</v>
      </c>
      <c r="AD53" s="152">
        <f t="shared" si="46"/>
        <v>1</v>
      </c>
      <c r="AE53" s="153">
        <f t="shared" si="47"/>
        <v>1</v>
      </c>
      <c r="AF53" s="154">
        <f t="shared" si="47"/>
        <v>1</v>
      </c>
      <c r="AG53" s="74">
        <f t="shared" si="47"/>
        <v>1</v>
      </c>
      <c r="AH53" s="71">
        <f t="shared" si="47"/>
        <v>18</v>
      </c>
      <c r="AI53" s="82">
        <f t="shared" si="47"/>
        <v>1</v>
      </c>
      <c r="AJ53" s="81">
        <f t="shared" si="47"/>
        <v>1</v>
      </c>
      <c r="AK53" s="71">
        <f t="shared" si="47"/>
        <v>1</v>
      </c>
      <c r="AL53" s="82">
        <f t="shared" si="47"/>
        <v>18</v>
      </c>
    </row>
    <row r="54" spans="1:38" x14ac:dyDescent="0.2">
      <c r="A54" s="578"/>
      <c r="B54" s="61">
        <v>3</v>
      </c>
      <c r="C54" s="104">
        <f>'начальные_1 курс'!E54</f>
        <v>0</v>
      </c>
      <c r="D54" s="100">
        <f>'начальные_1 курс'!I54</f>
        <v>0</v>
      </c>
      <c r="E54" s="110">
        <f>'начальные_1 курс'!M54</f>
        <v>0</v>
      </c>
      <c r="F54" s="120">
        <f>'начальные_2 курс'!E54</f>
        <v>201</v>
      </c>
      <c r="G54" s="100">
        <f>'начальные_2 курс'!I54</f>
        <v>109</v>
      </c>
      <c r="H54" s="110">
        <f>'начальные_2 курс'!M54</f>
        <v>0</v>
      </c>
      <c r="I54" s="104">
        <f>'начальные_3 курс'!E54</f>
        <v>209</v>
      </c>
      <c r="J54" s="100">
        <f>'начальные_3 курс'!I54</f>
        <v>0</v>
      </c>
      <c r="K54" s="110">
        <f>'начальные_3 курс'!M54</f>
        <v>0</v>
      </c>
      <c r="L54" s="104">
        <f>'прикладная инф'!E54</f>
        <v>107</v>
      </c>
      <c r="M54" s="100">
        <f>'прикладная инф'!I54</f>
        <v>308</v>
      </c>
      <c r="N54" s="105">
        <f>'прикладная инф'!M54</f>
        <v>0</v>
      </c>
      <c r="O54" s="120">
        <f>дошкольное!E54</f>
        <v>0</v>
      </c>
      <c r="P54" s="100">
        <f>дошкольное!I54</f>
        <v>0</v>
      </c>
      <c r="Q54" s="105">
        <f>дошкольное!M54</f>
        <v>208</v>
      </c>
      <c r="R54" s="120">
        <f>физра!E54</f>
        <v>0</v>
      </c>
      <c r="S54" s="100">
        <f>физра!I54</f>
        <v>0</v>
      </c>
      <c r="T54" s="110">
        <f>физра!M54</f>
        <v>0</v>
      </c>
      <c r="U54" s="81">
        <f t="shared" ref="U54:AD55" si="48">COUNTIF($C$54:$T$55,C54)</f>
        <v>19</v>
      </c>
      <c r="V54" s="71">
        <f t="shared" si="48"/>
        <v>19</v>
      </c>
      <c r="W54" s="82">
        <f t="shared" si="48"/>
        <v>19</v>
      </c>
      <c r="X54" s="74">
        <f t="shared" si="48"/>
        <v>1</v>
      </c>
      <c r="Y54" s="71">
        <f t="shared" si="48"/>
        <v>1</v>
      </c>
      <c r="Z54" s="78">
        <f t="shared" si="48"/>
        <v>19</v>
      </c>
      <c r="AA54" s="81">
        <f t="shared" si="48"/>
        <v>1</v>
      </c>
      <c r="AB54" s="71">
        <f t="shared" si="48"/>
        <v>19</v>
      </c>
      <c r="AC54" s="78">
        <f t="shared" si="48"/>
        <v>19</v>
      </c>
      <c r="AD54" s="152">
        <f t="shared" si="48"/>
        <v>1</v>
      </c>
      <c r="AE54" s="153">
        <f t="shared" ref="AE54:AL55" si="49">COUNTIF($C$54:$T$55,M54)</f>
        <v>1</v>
      </c>
      <c r="AF54" s="154">
        <f t="shared" si="49"/>
        <v>19</v>
      </c>
      <c r="AG54" s="74">
        <f t="shared" si="49"/>
        <v>19</v>
      </c>
      <c r="AH54" s="71">
        <f t="shared" si="49"/>
        <v>19</v>
      </c>
      <c r="AI54" s="82">
        <f t="shared" si="49"/>
        <v>1</v>
      </c>
      <c r="AJ54" s="81">
        <f t="shared" si="49"/>
        <v>19</v>
      </c>
      <c r="AK54" s="71">
        <f t="shared" si="49"/>
        <v>19</v>
      </c>
      <c r="AL54" s="82">
        <f t="shared" si="49"/>
        <v>19</v>
      </c>
    </row>
    <row r="55" spans="1:38" x14ac:dyDescent="0.2">
      <c r="A55" s="578"/>
      <c r="B55" s="57"/>
      <c r="C55" s="104">
        <f>'начальные_1 курс'!E55</f>
        <v>203</v>
      </c>
      <c r="D55" s="100">
        <f>'начальные_1 курс'!I55</f>
        <v>207</v>
      </c>
      <c r="E55" s="110">
        <f>'начальные_1 курс'!M55</f>
        <v>0</v>
      </c>
      <c r="F55" s="120">
        <f>'начальные_2 курс'!E55</f>
        <v>0</v>
      </c>
      <c r="G55" s="100">
        <f>'начальные_2 курс'!I55</f>
        <v>106</v>
      </c>
      <c r="H55" s="110">
        <f>'начальные_2 курс'!M55</f>
        <v>0</v>
      </c>
      <c r="I55" s="104">
        <f>'начальные_3 курс'!E55</f>
        <v>110</v>
      </c>
      <c r="J55" s="100">
        <f>'начальные_3 курс'!I55</f>
        <v>0</v>
      </c>
      <c r="K55" s="110">
        <f>'начальные_3 курс'!M55</f>
        <v>0</v>
      </c>
      <c r="L55" s="104">
        <f>'прикладная инф'!E55</f>
        <v>311</v>
      </c>
      <c r="M55" s="100">
        <f>'прикладная инф'!I55</f>
        <v>310</v>
      </c>
      <c r="N55" s="105">
        <f>'прикладная инф'!M55</f>
        <v>307</v>
      </c>
      <c r="O55" s="120">
        <f>дошкольное!E55</f>
        <v>304</v>
      </c>
      <c r="P55" s="100">
        <f>дошкольное!I55</f>
        <v>0</v>
      </c>
      <c r="Q55" s="105" t="str">
        <f>дошкольное!M55</f>
        <v>301
302</v>
      </c>
      <c r="R55" s="120" t="str">
        <f>физра!E55</f>
        <v>103а</v>
      </c>
      <c r="S55" s="100" t="str">
        <f>физра!I55</f>
        <v>с/з</v>
      </c>
      <c r="T55" s="110">
        <f>физра!M55</f>
        <v>0</v>
      </c>
      <c r="U55" s="81">
        <f t="shared" si="48"/>
        <v>1</v>
      </c>
      <c r="V55" s="71">
        <f t="shared" si="48"/>
        <v>1</v>
      </c>
      <c r="W55" s="82">
        <f t="shared" si="48"/>
        <v>19</v>
      </c>
      <c r="X55" s="74">
        <f t="shared" si="48"/>
        <v>19</v>
      </c>
      <c r="Y55" s="71">
        <f t="shared" si="48"/>
        <v>1</v>
      </c>
      <c r="Z55" s="78">
        <f t="shared" si="48"/>
        <v>19</v>
      </c>
      <c r="AA55" s="81">
        <f t="shared" si="48"/>
        <v>1</v>
      </c>
      <c r="AB55" s="71">
        <f t="shared" si="48"/>
        <v>19</v>
      </c>
      <c r="AC55" s="78">
        <f t="shared" si="48"/>
        <v>19</v>
      </c>
      <c r="AD55" s="152">
        <f t="shared" si="48"/>
        <v>1</v>
      </c>
      <c r="AE55" s="153">
        <f t="shared" si="49"/>
        <v>1</v>
      </c>
      <c r="AF55" s="154">
        <f t="shared" si="49"/>
        <v>1</v>
      </c>
      <c r="AG55" s="74">
        <f t="shared" si="49"/>
        <v>1</v>
      </c>
      <c r="AH55" s="71">
        <f t="shared" si="49"/>
        <v>19</v>
      </c>
      <c r="AI55" s="82">
        <f t="shared" si="49"/>
        <v>1</v>
      </c>
      <c r="AJ55" s="81">
        <f t="shared" si="49"/>
        <v>1</v>
      </c>
      <c r="AK55" s="71">
        <f t="shared" si="49"/>
        <v>1</v>
      </c>
      <c r="AL55" s="82">
        <f t="shared" si="49"/>
        <v>19</v>
      </c>
    </row>
    <row r="56" spans="1:38" x14ac:dyDescent="0.2">
      <c r="A56" s="578"/>
      <c r="B56" s="61">
        <v>4</v>
      </c>
      <c r="C56" s="104">
        <f>'начальные_1 курс'!E56</f>
        <v>0</v>
      </c>
      <c r="D56" s="100">
        <f>'начальные_1 курс'!I56</f>
        <v>0</v>
      </c>
      <c r="E56" s="110">
        <f>'начальные_1 курс'!M56</f>
        <v>0</v>
      </c>
      <c r="F56" s="120">
        <f>'начальные_2 курс'!E56</f>
        <v>0</v>
      </c>
      <c r="G56" s="100">
        <f>'начальные_2 курс'!I56</f>
        <v>106</v>
      </c>
      <c r="H56" s="110">
        <f>'начальные_2 курс'!M56</f>
        <v>0</v>
      </c>
      <c r="I56" s="104">
        <f>'начальные_3 курс'!E56</f>
        <v>0</v>
      </c>
      <c r="J56" s="100">
        <f>'начальные_3 курс'!I56</f>
        <v>0</v>
      </c>
      <c r="K56" s="110">
        <f>'начальные_3 курс'!M56</f>
        <v>0</v>
      </c>
      <c r="L56" s="104">
        <f>'прикладная инф'!E56</f>
        <v>0</v>
      </c>
      <c r="M56" s="100">
        <f>'прикладная инф'!I56</f>
        <v>310</v>
      </c>
      <c r="N56" s="105">
        <f>'прикладная инф'!M56</f>
        <v>0</v>
      </c>
      <c r="O56" s="120">
        <f>дошкольное!E56</f>
        <v>0</v>
      </c>
      <c r="P56" s="100">
        <f>дошкольное!I56</f>
        <v>0</v>
      </c>
      <c r="Q56" s="105">
        <f>дошкольное!M56</f>
        <v>0</v>
      </c>
      <c r="R56" s="120">
        <f>физра!E56</f>
        <v>0</v>
      </c>
      <c r="S56" s="100">
        <f>физра!I56</f>
        <v>0</v>
      </c>
      <c r="T56" s="110">
        <f>физра!M56</f>
        <v>0</v>
      </c>
      <c r="U56" s="81">
        <f t="shared" ref="U56:AD57" si="50">COUNTIF($C$56:$T$57,C56)</f>
        <v>28</v>
      </c>
      <c r="V56" s="71">
        <f t="shared" si="50"/>
        <v>28</v>
      </c>
      <c r="W56" s="82">
        <f t="shared" si="50"/>
        <v>28</v>
      </c>
      <c r="X56" s="74">
        <f t="shared" si="50"/>
        <v>28</v>
      </c>
      <c r="Y56" s="71">
        <f t="shared" si="50"/>
        <v>1</v>
      </c>
      <c r="Z56" s="78">
        <f t="shared" si="50"/>
        <v>28</v>
      </c>
      <c r="AA56" s="81">
        <f t="shared" si="50"/>
        <v>28</v>
      </c>
      <c r="AB56" s="71">
        <f t="shared" si="50"/>
        <v>28</v>
      </c>
      <c r="AC56" s="78">
        <f t="shared" si="50"/>
        <v>28</v>
      </c>
      <c r="AD56" s="152">
        <f t="shared" si="50"/>
        <v>28</v>
      </c>
      <c r="AE56" s="153">
        <f t="shared" ref="AE56:AL57" si="51">COUNTIF($C$56:$T$57,M56)</f>
        <v>1</v>
      </c>
      <c r="AF56" s="154">
        <f t="shared" si="51"/>
        <v>28</v>
      </c>
      <c r="AG56" s="74">
        <f t="shared" si="51"/>
        <v>28</v>
      </c>
      <c r="AH56" s="71">
        <f t="shared" si="51"/>
        <v>28</v>
      </c>
      <c r="AI56" s="82">
        <f t="shared" si="51"/>
        <v>28</v>
      </c>
      <c r="AJ56" s="81">
        <f t="shared" si="51"/>
        <v>28</v>
      </c>
      <c r="AK56" s="71">
        <f t="shared" si="51"/>
        <v>28</v>
      </c>
      <c r="AL56" s="82">
        <f t="shared" si="51"/>
        <v>28</v>
      </c>
    </row>
    <row r="57" spans="1:38" x14ac:dyDescent="0.2">
      <c r="A57" s="578"/>
      <c r="B57" s="57"/>
      <c r="C57" s="104">
        <f>'начальные_1 курс'!E57</f>
        <v>203</v>
      </c>
      <c r="D57" s="100">
        <f>'начальные_1 курс'!I57</f>
        <v>0</v>
      </c>
      <c r="E57" s="110">
        <f>'начальные_1 курс'!M57</f>
        <v>0</v>
      </c>
      <c r="F57" s="120">
        <f>'начальные_2 курс'!E57</f>
        <v>0</v>
      </c>
      <c r="G57" s="100">
        <f>'начальные_2 курс'!I57</f>
        <v>109</v>
      </c>
      <c r="H57" s="110">
        <f>'начальные_2 курс'!M57</f>
        <v>0</v>
      </c>
      <c r="I57" s="104">
        <f>'начальные_3 курс'!E57</f>
        <v>209</v>
      </c>
      <c r="J57" s="100">
        <f>'начальные_3 курс'!I57</f>
        <v>0</v>
      </c>
      <c r="K57" s="110">
        <f>'начальные_3 курс'!M57</f>
        <v>0</v>
      </c>
      <c r="L57" s="104">
        <f>'прикладная инф'!E57</f>
        <v>0</v>
      </c>
      <c r="M57" s="100">
        <f>'прикладная инф'!I57</f>
        <v>308</v>
      </c>
      <c r="N57" s="105">
        <f>'прикладная инф'!M57</f>
        <v>307</v>
      </c>
      <c r="O57" s="120">
        <f>дошкольное!E57</f>
        <v>0</v>
      </c>
      <c r="P57" s="100">
        <f>дошкольное!I57</f>
        <v>0</v>
      </c>
      <c r="Q57" s="105">
        <f>дошкольное!M57</f>
        <v>0</v>
      </c>
      <c r="R57" s="120" t="str">
        <f>физра!E57</f>
        <v>103а</v>
      </c>
      <c r="S57" s="100">
        <f>физра!I57</f>
        <v>0</v>
      </c>
      <c r="T57" s="110">
        <f>физра!M57</f>
        <v>0</v>
      </c>
      <c r="U57" s="81">
        <f t="shared" si="50"/>
        <v>1</v>
      </c>
      <c r="V57" s="71">
        <f t="shared" si="50"/>
        <v>28</v>
      </c>
      <c r="W57" s="82">
        <f t="shared" si="50"/>
        <v>28</v>
      </c>
      <c r="X57" s="74">
        <f t="shared" si="50"/>
        <v>28</v>
      </c>
      <c r="Y57" s="71">
        <f t="shared" si="50"/>
        <v>1</v>
      </c>
      <c r="Z57" s="78">
        <f t="shared" si="50"/>
        <v>28</v>
      </c>
      <c r="AA57" s="81">
        <f t="shared" si="50"/>
        <v>1</v>
      </c>
      <c r="AB57" s="71">
        <f t="shared" si="50"/>
        <v>28</v>
      </c>
      <c r="AC57" s="78">
        <f t="shared" si="50"/>
        <v>28</v>
      </c>
      <c r="AD57" s="152">
        <f t="shared" si="50"/>
        <v>28</v>
      </c>
      <c r="AE57" s="153">
        <f t="shared" si="51"/>
        <v>1</v>
      </c>
      <c r="AF57" s="154">
        <f t="shared" si="51"/>
        <v>1</v>
      </c>
      <c r="AG57" s="74">
        <f t="shared" si="51"/>
        <v>28</v>
      </c>
      <c r="AH57" s="71">
        <f t="shared" si="51"/>
        <v>28</v>
      </c>
      <c r="AI57" s="82">
        <f t="shared" si="51"/>
        <v>28</v>
      </c>
      <c r="AJ57" s="81">
        <f t="shared" si="51"/>
        <v>1</v>
      </c>
      <c r="AK57" s="71">
        <f t="shared" si="51"/>
        <v>28</v>
      </c>
      <c r="AL57" s="82">
        <f t="shared" si="51"/>
        <v>28</v>
      </c>
    </row>
    <row r="58" spans="1:38" x14ac:dyDescent="0.2">
      <c r="A58" s="578"/>
      <c r="B58" s="64">
        <v>5</v>
      </c>
      <c r="C58" s="104">
        <f>'начальные_1 курс'!E58</f>
        <v>0</v>
      </c>
      <c r="D58" s="100">
        <f>'начальные_1 курс'!I58</f>
        <v>0</v>
      </c>
      <c r="E58" s="110">
        <f>'начальные_1 курс'!M58</f>
        <v>0</v>
      </c>
      <c r="F58" s="120">
        <f>'начальные_2 курс'!E58</f>
        <v>0</v>
      </c>
      <c r="G58" s="100">
        <f>'начальные_2 курс'!I58</f>
        <v>0</v>
      </c>
      <c r="H58" s="110">
        <f>'начальные_2 курс'!M58</f>
        <v>0</v>
      </c>
      <c r="I58" s="104">
        <f>'начальные_3 курс'!E58</f>
        <v>0</v>
      </c>
      <c r="J58" s="100">
        <f>'начальные_3 курс'!I58</f>
        <v>0</v>
      </c>
      <c r="K58" s="110">
        <f>'начальные_3 курс'!M58</f>
        <v>0</v>
      </c>
      <c r="L58" s="104">
        <f>'прикладная инф'!E58</f>
        <v>0</v>
      </c>
      <c r="M58" s="100">
        <f>'прикладная инф'!I58</f>
        <v>0</v>
      </c>
      <c r="N58" s="105">
        <f>'прикладная инф'!M58</f>
        <v>0</v>
      </c>
      <c r="O58" s="120">
        <f>дошкольное!E58</f>
        <v>0</v>
      </c>
      <c r="P58" s="100">
        <f>дошкольное!I58</f>
        <v>0</v>
      </c>
      <c r="Q58" s="105">
        <f>дошкольное!M58</f>
        <v>0</v>
      </c>
      <c r="R58" s="120">
        <f>физра!E58</f>
        <v>0</v>
      </c>
      <c r="S58" s="100">
        <f>физра!I58</f>
        <v>0</v>
      </c>
      <c r="T58" s="110">
        <f>физра!M58</f>
        <v>0</v>
      </c>
      <c r="U58" s="81">
        <f t="shared" ref="U58:AD59" si="52">COUNTIF($C$58:$T$59,C58)</f>
        <v>36</v>
      </c>
      <c r="V58" s="71">
        <f t="shared" si="52"/>
        <v>36</v>
      </c>
      <c r="W58" s="82">
        <f t="shared" si="52"/>
        <v>36</v>
      </c>
      <c r="X58" s="74">
        <f t="shared" si="52"/>
        <v>36</v>
      </c>
      <c r="Y58" s="71">
        <f t="shared" si="52"/>
        <v>36</v>
      </c>
      <c r="Z58" s="78">
        <f t="shared" si="52"/>
        <v>36</v>
      </c>
      <c r="AA58" s="81">
        <f t="shared" si="52"/>
        <v>36</v>
      </c>
      <c r="AB58" s="71">
        <f t="shared" si="52"/>
        <v>36</v>
      </c>
      <c r="AC58" s="78">
        <f t="shared" si="52"/>
        <v>36</v>
      </c>
      <c r="AD58" s="152">
        <f t="shared" si="52"/>
        <v>36</v>
      </c>
      <c r="AE58" s="153">
        <f t="shared" ref="AE58:AL59" si="53">COUNTIF($C$58:$T$59,M58)</f>
        <v>36</v>
      </c>
      <c r="AF58" s="154">
        <f t="shared" si="53"/>
        <v>36</v>
      </c>
      <c r="AG58" s="74">
        <f t="shared" si="53"/>
        <v>36</v>
      </c>
      <c r="AH58" s="71">
        <f t="shared" si="53"/>
        <v>36</v>
      </c>
      <c r="AI58" s="82">
        <f t="shared" si="53"/>
        <v>36</v>
      </c>
      <c r="AJ58" s="81">
        <f t="shared" si="53"/>
        <v>36</v>
      </c>
      <c r="AK58" s="71">
        <f t="shared" si="53"/>
        <v>36</v>
      </c>
      <c r="AL58" s="82">
        <f t="shared" si="53"/>
        <v>36</v>
      </c>
    </row>
    <row r="59" spans="1:38" ht="13.5" thickBot="1" x14ac:dyDescent="0.25">
      <c r="A59" s="579"/>
      <c r="B59" s="65"/>
      <c r="C59" s="106">
        <f>'начальные_1 курс'!E59</f>
        <v>0</v>
      </c>
      <c r="D59" s="107">
        <f>'начальные_1 курс'!I59</f>
        <v>0</v>
      </c>
      <c r="E59" s="111">
        <f>'начальные_1 курс'!M59</f>
        <v>0</v>
      </c>
      <c r="F59" s="124">
        <f>'начальные_2 курс'!E59</f>
        <v>0</v>
      </c>
      <c r="G59" s="107">
        <f>'начальные_2 курс'!I59</f>
        <v>0</v>
      </c>
      <c r="H59" s="111">
        <f>'начальные_2 курс'!M59</f>
        <v>0</v>
      </c>
      <c r="I59" s="106">
        <f>'начальные_3 курс'!E59</f>
        <v>0</v>
      </c>
      <c r="J59" s="107">
        <f>'начальные_3 курс'!I59</f>
        <v>0</v>
      </c>
      <c r="K59" s="111">
        <f>'начальные_3 курс'!M59</f>
        <v>0</v>
      </c>
      <c r="L59" s="112">
        <f>'прикладная инф'!E59</f>
        <v>0</v>
      </c>
      <c r="M59" s="113">
        <f>'прикладная инф'!I59</f>
        <v>0</v>
      </c>
      <c r="N59" s="115">
        <f>'прикладная инф'!M59</f>
        <v>0</v>
      </c>
      <c r="O59" s="126">
        <f>дошкольное!E59</f>
        <v>0</v>
      </c>
      <c r="P59" s="113">
        <f>дошкольное!I59</f>
        <v>0</v>
      </c>
      <c r="Q59" s="115">
        <f>дошкольное!M59</f>
        <v>0</v>
      </c>
      <c r="R59" s="126">
        <f>физра!E59</f>
        <v>0</v>
      </c>
      <c r="S59" s="113">
        <f>физра!I59</f>
        <v>0</v>
      </c>
      <c r="T59" s="114">
        <f>физра!M59</f>
        <v>0</v>
      </c>
      <c r="U59" s="91">
        <f t="shared" si="52"/>
        <v>36</v>
      </c>
      <c r="V59" s="92">
        <f t="shared" si="52"/>
        <v>36</v>
      </c>
      <c r="W59" s="93">
        <f t="shared" si="52"/>
        <v>36</v>
      </c>
      <c r="X59" s="94">
        <f t="shared" si="52"/>
        <v>36</v>
      </c>
      <c r="Y59" s="92">
        <f t="shared" si="52"/>
        <v>36</v>
      </c>
      <c r="Z59" s="127">
        <f t="shared" si="52"/>
        <v>36</v>
      </c>
      <c r="AA59" s="83">
        <f t="shared" si="52"/>
        <v>36</v>
      </c>
      <c r="AB59" s="84">
        <f t="shared" si="52"/>
        <v>36</v>
      </c>
      <c r="AC59" s="125">
        <f t="shared" si="52"/>
        <v>36</v>
      </c>
      <c r="AD59" s="155">
        <f t="shared" si="52"/>
        <v>36</v>
      </c>
      <c r="AE59" s="156">
        <f t="shared" si="53"/>
        <v>36</v>
      </c>
      <c r="AF59" s="157">
        <f t="shared" si="53"/>
        <v>36</v>
      </c>
      <c r="AG59" s="94">
        <f t="shared" si="53"/>
        <v>36</v>
      </c>
      <c r="AH59" s="92">
        <f t="shared" si="53"/>
        <v>36</v>
      </c>
      <c r="AI59" s="93">
        <f t="shared" si="53"/>
        <v>36</v>
      </c>
      <c r="AJ59" s="91">
        <f t="shared" si="53"/>
        <v>36</v>
      </c>
      <c r="AK59" s="92">
        <f t="shared" si="53"/>
        <v>36</v>
      </c>
      <c r="AL59" s="93">
        <f t="shared" si="53"/>
        <v>36</v>
      </c>
    </row>
    <row r="60" spans="1:38" x14ac:dyDescent="0.2">
      <c r="A60" s="583" t="s">
        <v>5</v>
      </c>
      <c r="B60" s="680">
        <v>1</v>
      </c>
      <c r="C60" s="116">
        <f>'начальные_1 курс'!E60</f>
        <v>0</v>
      </c>
      <c r="D60" s="117">
        <f>'начальные_1 курс'!I60</f>
        <v>0</v>
      </c>
      <c r="E60" s="118">
        <f>'начальные_1 курс'!M60</f>
        <v>0</v>
      </c>
      <c r="F60" s="121">
        <f>'начальные_2 курс'!E60</f>
        <v>0</v>
      </c>
      <c r="G60" s="117">
        <f>'начальные_2 курс'!I60</f>
        <v>0</v>
      </c>
      <c r="H60" s="118">
        <f>'начальные_2 курс'!M60</f>
        <v>0</v>
      </c>
      <c r="I60" s="116">
        <f>'начальные_3 курс'!E60</f>
        <v>209</v>
      </c>
      <c r="J60" s="117">
        <f>'начальные_3 курс'!I60</f>
        <v>0</v>
      </c>
      <c r="K60" s="118">
        <f>'начальные_3 курс'!M60</f>
        <v>0</v>
      </c>
      <c r="L60" s="101">
        <f>'прикладная инф'!E60</f>
        <v>0</v>
      </c>
      <c r="M60" s="102">
        <f>'прикладная инф'!I60</f>
        <v>0</v>
      </c>
      <c r="N60" s="103">
        <f>'прикладная инф'!M60</f>
        <v>0</v>
      </c>
      <c r="O60" s="122">
        <f>дошкольное!E60</f>
        <v>304</v>
      </c>
      <c r="P60" s="102">
        <f>дошкольное!I60</f>
        <v>0</v>
      </c>
      <c r="Q60" s="103">
        <f>дошкольное!M60</f>
        <v>0</v>
      </c>
      <c r="R60" s="122">
        <f>физра!E60</f>
        <v>0</v>
      </c>
      <c r="S60" s="102">
        <f>физра!I60</f>
        <v>0</v>
      </c>
      <c r="T60" s="109">
        <f>физра!M60</f>
        <v>0</v>
      </c>
      <c r="U60" s="95">
        <f t="shared" ref="U60:AD61" si="54">COUNTIF($C$60:$T$61,C60)</f>
        <v>24</v>
      </c>
      <c r="V60" s="96">
        <f t="shared" si="54"/>
        <v>24</v>
      </c>
      <c r="W60" s="97">
        <f t="shared" si="54"/>
        <v>24</v>
      </c>
      <c r="X60" s="98">
        <f t="shared" si="54"/>
        <v>24</v>
      </c>
      <c r="Y60" s="96">
        <f t="shared" si="54"/>
        <v>24</v>
      </c>
      <c r="Z60" s="123">
        <f t="shared" si="54"/>
        <v>24</v>
      </c>
      <c r="AA60" s="79">
        <f t="shared" si="54"/>
        <v>1</v>
      </c>
      <c r="AB60" s="76">
        <f t="shared" si="54"/>
        <v>24</v>
      </c>
      <c r="AC60" s="77">
        <f t="shared" si="54"/>
        <v>24</v>
      </c>
      <c r="AD60" s="158">
        <f t="shared" si="54"/>
        <v>24</v>
      </c>
      <c r="AE60" s="159">
        <f t="shared" ref="AE60:AL61" si="55">COUNTIF($C$60:$T$61,M60)</f>
        <v>24</v>
      </c>
      <c r="AF60" s="160">
        <f t="shared" si="55"/>
        <v>24</v>
      </c>
      <c r="AG60" s="98">
        <f t="shared" si="55"/>
        <v>1</v>
      </c>
      <c r="AH60" s="96">
        <f t="shared" si="55"/>
        <v>24</v>
      </c>
      <c r="AI60" s="97">
        <f t="shared" si="55"/>
        <v>24</v>
      </c>
      <c r="AJ60" s="95">
        <f t="shared" si="55"/>
        <v>24</v>
      </c>
      <c r="AK60" s="96">
        <f t="shared" si="55"/>
        <v>24</v>
      </c>
      <c r="AL60" s="97">
        <f t="shared" si="55"/>
        <v>24</v>
      </c>
    </row>
    <row r="61" spans="1:38" x14ac:dyDescent="0.2">
      <c r="A61" s="584"/>
      <c r="B61" s="681"/>
      <c r="C61" s="104">
        <f>'начальные_1 курс'!E61</f>
        <v>203</v>
      </c>
      <c r="D61" s="100">
        <f>'начальные_1 курс'!I61</f>
        <v>207</v>
      </c>
      <c r="E61" s="110">
        <f>'начальные_1 курс'!M61</f>
        <v>0</v>
      </c>
      <c r="F61" s="120">
        <f>'начальные_2 курс'!E61</f>
        <v>211</v>
      </c>
      <c r="G61" s="100">
        <f>'начальные_2 курс'!I61</f>
        <v>0</v>
      </c>
      <c r="H61" s="110">
        <f>'начальные_2 курс'!M61</f>
        <v>0</v>
      </c>
      <c r="I61" s="104">
        <f>'начальные_3 курс'!E61</f>
        <v>106</v>
      </c>
      <c r="J61" s="100">
        <f>'начальные_3 курс'!I61</f>
        <v>0</v>
      </c>
      <c r="K61" s="110">
        <f>'начальные_3 курс'!M61</f>
        <v>0</v>
      </c>
      <c r="L61" s="104">
        <f>'прикладная инф'!E61</f>
        <v>311</v>
      </c>
      <c r="M61" s="100">
        <f>'прикладная инф'!I61</f>
        <v>0</v>
      </c>
      <c r="N61" s="105">
        <f>'прикладная инф'!M61</f>
        <v>307</v>
      </c>
      <c r="O61" s="120">
        <f>дошкольное!E61</f>
        <v>110</v>
      </c>
      <c r="P61" s="100">
        <f>дошкольное!I61</f>
        <v>0</v>
      </c>
      <c r="Q61" s="105" t="str">
        <f>дошкольное!M61</f>
        <v>с/з</v>
      </c>
      <c r="R61" s="120">
        <f>физра!E61</f>
        <v>204</v>
      </c>
      <c r="S61" s="100" t="str">
        <f>физра!I61</f>
        <v>103а</v>
      </c>
      <c r="T61" s="110">
        <f>физра!M61</f>
        <v>0</v>
      </c>
      <c r="U61" s="81">
        <f t="shared" si="54"/>
        <v>1</v>
      </c>
      <c r="V61" s="71">
        <f t="shared" si="54"/>
        <v>1</v>
      </c>
      <c r="W61" s="82">
        <f t="shared" si="54"/>
        <v>24</v>
      </c>
      <c r="X61" s="74">
        <f t="shared" si="54"/>
        <v>1</v>
      </c>
      <c r="Y61" s="71">
        <f t="shared" si="54"/>
        <v>24</v>
      </c>
      <c r="Z61" s="78">
        <f t="shared" si="54"/>
        <v>24</v>
      </c>
      <c r="AA61" s="81">
        <f t="shared" si="54"/>
        <v>1</v>
      </c>
      <c r="AB61" s="71">
        <f t="shared" si="54"/>
        <v>24</v>
      </c>
      <c r="AC61" s="78">
        <f t="shared" si="54"/>
        <v>24</v>
      </c>
      <c r="AD61" s="152">
        <f t="shared" si="54"/>
        <v>1</v>
      </c>
      <c r="AE61" s="153">
        <f t="shared" si="55"/>
        <v>24</v>
      </c>
      <c r="AF61" s="154">
        <f t="shared" si="55"/>
        <v>1</v>
      </c>
      <c r="AG61" s="74">
        <f t="shared" si="55"/>
        <v>1</v>
      </c>
      <c r="AH61" s="71">
        <f t="shared" si="55"/>
        <v>24</v>
      </c>
      <c r="AI61" s="82">
        <f t="shared" si="55"/>
        <v>1</v>
      </c>
      <c r="AJ61" s="81">
        <f t="shared" si="55"/>
        <v>1</v>
      </c>
      <c r="AK61" s="71">
        <f t="shared" si="55"/>
        <v>1</v>
      </c>
      <c r="AL61" s="82">
        <f t="shared" si="55"/>
        <v>24</v>
      </c>
    </row>
    <row r="62" spans="1:38" x14ac:dyDescent="0.2">
      <c r="A62" s="584"/>
      <c r="B62" s="58">
        <v>2</v>
      </c>
      <c r="C62" s="104">
        <f>'начальные_1 курс'!E62</f>
        <v>0</v>
      </c>
      <c r="D62" s="100">
        <f>'начальные_1 курс'!I62</f>
        <v>0</v>
      </c>
      <c r="E62" s="110">
        <f>'начальные_1 курс'!M62</f>
        <v>0</v>
      </c>
      <c r="F62" s="120">
        <f>'начальные_2 курс'!E62</f>
        <v>201</v>
      </c>
      <c r="G62" s="100">
        <f>'начальные_2 курс'!I62</f>
        <v>0</v>
      </c>
      <c r="H62" s="110">
        <f>'начальные_2 курс'!M62</f>
        <v>0</v>
      </c>
      <c r="I62" s="104">
        <f>'начальные_3 курс'!E62</f>
        <v>106</v>
      </c>
      <c r="J62" s="100">
        <f>'начальные_3 курс'!I62</f>
        <v>0</v>
      </c>
      <c r="K62" s="110">
        <f>'начальные_3 курс'!M62</f>
        <v>0</v>
      </c>
      <c r="L62" s="104">
        <f>'прикладная инф'!E62</f>
        <v>0</v>
      </c>
      <c r="M62" s="100">
        <f>'прикладная инф'!I62</f>
        <v>212</v>
      </c>
      <c r="N62" s="105">
        <f>'прикладная инф'!M62</f>
        <v>0</v>
      </c>
      <c r="O62" s="120">
        <f>дошкольное!E62</f>
        <v>110</v>
      </c>
      <c r="P62" s="100">
        <f>дошкольное!I62</f>
        <v>0</v>
      </c>
      <c r="Q62" s="105">
        <f>дошкольное!M62</f>
        <v>0</v>
      </c>
      <c r="R62" s="120">
        <f>физра!E62</f>
        <v>0</v>
      </c>
      <c r="S62" s="100">
        <f>физра!I62</f>
        <v>0</v>
      </c>
      <c r="T62" s="110">
        <f>физра!M62</f>
        <v>0</v>
      </c>
      <c r="U62" s="81">
        <f t="shared" ref="U62:AD63" si="56">COUNTIF($C$62:$T$63,C62)</f>
        <v>21</v>
      </c>
      <c r="V62" s="71">
        <f t="shared" si="56"/>
        <v>21</v>
      </c>
      <c r="W62" s="82">
        <f t="shared" si="56"/>
        <v>21</v>
      </c>
      <c r="X62" s="74">
        <f t="shared" si="56"/>
        <v>1</v>
      </c>
      <c r="Y62" s="71">
        <f t="shared" si="56"/>
        <v>21</v>
      </c>
      <c r="Z62" s="78">
        <f t="shared" si="56"/>
        <v>21</v>
      </c>
      <c r="AA62" s="81">
        <f t="shared" si="56"/>
        <v>1</v>
      </c>
      <c r="AB62" s="71">
        <f t="shared" si="56"/>
        <v>21</v>
      </c>
      <c r="AC62" s="78">
        <f t="shared" si="56"/>
        <v>21</v>
      </c>
      <c r="AD62" s="152">
        <f t="shared" si="56"/>
        <v>21</v>
      </c>
      <c r="AE62" s="153">
        <f t="shared" ref="AE62:AL63" si="57">COUNTIF($C$62:$T$63,M62)</f>
        <v>1</v>
      </c>
      <c r="AF62" s="154">
        <f t="shared" si="57"/>
        <v>21</v>
      </c>
      <c r="AG62" s="74">
        <f t="shared" si="57"/>
        <v>1</v>
      </c>
      <c r="AH62" s="71">
        <f t="shared" si="57"/>
        <v>21</v>
      </c>
      <c r="AI62" s="82">
        <f t="shared" si="57"/>
        <v>21</v>
      </c>
      <c r="AJ62" s="81">
        <f t="shared" si="57"/>
        <v>21</v>
      </c>
      <c r="AK62" s="71">
        <f t="shared" si="57"/>
        <v>21</v>
      </c>
      <c r="AL62" s="82">
        <f t="shared" si="57"/>
        <v>21</v>
      </c>
    </row>
    <row r="63" spans="1:38" x14ac:dyDescent="0.2">
      <c r="A63" s="584"/>
      <c r="B63" s="58"/>
      <c r="C63" s="104">
        <f>'начальные_1 курс'!E63</f>
        <v>203</v>
      </c>
      <c r="D63" s="100">
        <f>'начальные_1 курс'!I63</f>
        <v>207</v>
      </c>
      <c r="E63" s="110">
        <f>'начальные_1 курс'!M63</f>
        <v>0</v>
      </c>
      <c r="F63" s="120">
        <f>'начальные_2 курс'!E63</f>
        <v>0</v>
      </c>
      <c r="G63" s="100">
        <f>'начальные_2 курс'!I63</f>
        <v>109</v>
      </c>
      <c r="H63" s="110">
        <f>'начальные_2 курс'!M63</f>
        <v>0</v>
      </c>
      <c r="I63" s="104">
        <f>'начальные_3 курс'!E63</f>
        <v>209</v>
      </c>
      <c r="J63" s="100">
        <f>'начальные_3 курс'!I63</f>
        <v>0</v>
      </c>
      <c r="K63" s="110">
        <f>'начальные_3 курс'!M63</f>
        <v>0</v>
      </c>
      <c r="L63" s="104" t="str">
        <f>'прикладная инф'!E63</f>
        <v>с/з</v>
      </c>
      <c r="M63" s="100">
        <f>'прикладная инф'!I63</f>
        <v>310</v>
      </c>
      <c r="N63" s="105">
        <f>'прикладная инф'!M63</f>
        <v>307</v>
      </c>
      <c r="O63" s="120">
        <f>дошкольное!E63</f>
        <v>304</v>
      </c>
      <c r="P63" s="100">
        <f>дошкольное!I63</f>
        <v>0</v>
      </c>
      <c r="Q63" s="105">
        <f>дошкольное!M63</f>
        <v>302</v>
      </c>
      <c r="R63" s="120">
        <f>физра!E63</f>
        <v>204</v>
      </c>
      <c r="S63" s="100" t="str">
        <f>физра!I63</f>
        <v>103а</v>
      </c>
      <c r="T63" s="110">
        <f>физра!M63</f>
        <v>0</v>
      </c>
      <c r="U63" s="81">
        <f t="shared" si="56"/>
        <v>1</v>
      </c>
      <c r="V63" s="71">
        <f t="shared" si="56"/>
        <v>1</v>
      </c>
      <c r="W63" s="82">
        <f t="shared" si="56"/>
        <v>21</v>
      </c>
      <c r="X63" s="74">
        <f t="shared" si="56"/>
        <v>21</v>
      </c>
      <c r="Y63" s="71">
        <f t="shared" si="56"/>
        <v>1</v>
      </c>
      <c r="Z63" s="78">
        <f t="shared" si="56"/>
        <v>21</v>
      </c>
      <c r="AA63" s="81">
        <f t="shared" si="56"/>
        <v>1</v>
      </c>
      <c r="AB63" s="71">
        <f t="shared" si="56"/>
        <v>21</v>
      </c>
      <c r="AC63" s="78">
        <f t="shared" si="56"/>
        <v>21</v>
      </c>
      <c r="AD63" s="152">
        <f t="shared" si="56"/>
        <v>1</v>
      </c>
      <c r="AE63" s="153">
        <f t="shared" si="57"/>
        <v>1</v>
      </c>
      <c r="AF63" s="154">
        <f t="shared" si="57"/>
        <v>1</v>
      </c>
      <c r="AG63" s="74">
        <f t="shared" si="57"/>
        <v>1</v>
      </c>
      <c r="AH63" s="71">
        <f t="shared" si="57"/>
        <v>21</v>
      </c>
      <c r="AI63" s="82">
        <f t="shared" si="57"/>
        <v>1</v>
      </c>
      <c r="AJ63" s="81">
        <f t="shared" si="57"/>
        <v>1</v>
      </c>
      <c r="AK63" s="71">
        <f t="shared" si="57"/>
        <v>1</v>
      </c>
      <c r="AL63" s="82">
        <f t="shared" si="57"/>
        <v>21</v>
      </c>
    </row>
    <row r="64" spans="1:38" x14ac:dyDescent="0.2">
      <c r="A64" s="584"/>
      <c r="B64" s="63">
        <v>3</v>
      </c>
      <c r="C64" s="104">
        <f>'начальные_1 курс'!E64</f>
        <v>0</v>
      </c>
      <c r="D64" s="100">
        <f>'начальные_1 курс'!I64</f>
        <v>0</v>
      </c>
      <c r="E64" s="110">
        <f>'начальные_1 курс'!M64</f>
        <v>0</v>
      </c>
      <c r="F64" s="120">
        <f>'начальные_2 курс'!E64</f>
        <v>0</v>
      </c>
      <c r="G64" s="100">
        <f>'начальные_2 курс'!I64</f>
        <v>0</v>
      </c>
      <c r="H64" s="110">
        <f>'начальные_2 курс'!M64</f>
        <v>0</v>
      </c>
      <c r="I64" s="104">
        <f>'начальные_3 курс'!E64</f>
        <v>0</v>
      </c>
      <c r="J64" s="100">
        <f>'начальные_3 курс'!I64</f>
        <v>0</v>
      </c>
      <c r="K64" s="110">
        <f>'начальные_3 курс'!M64</f>
        <v>0</v>
      </c>
      <c r="L64" s="104">
        <f>'прикладная инф'!E64</f>
        <v>0</v>
      </c>
      <c r="M64" s="100">
        <f>'прикладная инф'!I64</f>
        <v>310</v>
      </c>
      <c r="N64" s="105">
        <f>'прикладная инф'!M64</f>
        <v>0</v>
      </c>
      <c r="O64" s="120">
        <f>дошкольное!E64</f>
        <v>0</v>
      </c>
      <c r="P64" s="100">
        <f>дошкольное!I64</f>
        <v>0</v>
      </c>
      <c r="Q64" s="105">
        <f>дошкольное!M64</f>
        <v>0</v>
      </c>
      <c r="R64" s="120">
        <f>физра!E64</f>
        <v>204</v>
      </c>
      <c r="S64" s="100">
        <f>физра!I64</f>
        <v>0</v>
      </c>
      <c r="T64" s="110">
        <f>физра!M64</f>
        <v>0</v>
      </c>
      <c r="U64" s="81">
        <f t="shared" ref="U64:AD65" si="58">COUNTIF($C$64:$T$65,C64)</f>
        <v>28</v>
      </c>
      <c r="V64" s="71">
        <f t="shared" si="58"/>
        <v>28</v>
      </c>
      <c r="W64" s="82">
        <f t="shared" si="58"/>
        <v>28</v>
      </c>
      <c r="X64" s="74">
        <f t="shared" si="58"/>
        <v>28</v>
      </c>
      <c r="Y64" s="71">
        <f t="shared" si="58"/>
        <v>28</v>
      </c>
      <c r="Z64" s="78">
        <f t="shared" si="58"/>
        <v>28</v>
      </c>
      <c r="AA64" s="81">
        <f t="shared" si="58"/>
        <v>28</v>
      </c>
      <c r="AB64" s="71">
        <f t="shared" si="58"/>
        <v>28</v>
      </c>
      <c r="AC64" s="78">
        <f t="shared" si="58"/>
        <v>28</v>
      </c>
      <c r="AD64" s="152">
        <f t="shared" si="58"/>
        <v>28</v>
      </c>
      <c r="AE64" s="153">
        <f t="shared" ref="AE64:AL65" si="59">COUNTIF($C$64:$T$65,M64)</f>
        <v>1</v>
      </c>
      <c r="AF64" s="154">
        <f t="shared" si="59"/>
        <v>28</v>
      </c>
      <c r="AG64" s="74">
        <f t="shared" si="59"/>
        <v>28</v>
      </c>
      <c r="AH64" s="71">
        <f t="shared" si="59"/>
        <v>28</v>
      </c>
      <c r="AI64" s="82">
        <f t="shared" si="59"/>
        <v>28</v>
      </c>
      <c r="AJ64" s="81">
        <f t="shared" si="59"/>
        <v>1</v>
      </c>
      <c r="AK64" s="71">
        <f t="shared" si="59"/>
        <v>28</v>
      </c>
      <c r="AL64" s="82">
        <f t="shared" si="59"/>
        <v>28</v>
      </c>
    </row>
    <row r="65" spans="1:38" ht="13.5" thickBot="1" x14ac:dyDescent="0.25">
      <c r="A65" s="585"/>
      <c r="B65" s="60"/>
      <c r="C65" s="106">
        <f>'начальные_1 курс'!E65</f>
        <v>0</v>
      </c>
      <c r="D65" s="107">
        <f>'начальные_1 курс'!I65</f>
        <v>0</v>
      </c>
      <c r="E65" s="111">
        <f>'начальные_1 курс'!M65</f>
        <v>0</v>
      </c>
      <c r="F65" s="124">
        <f>'начальные_2 курс'!E65</f>
        <v>0</v>
      </c>
      <c r="G65" s="107" t="str">
        <f>'начальные_2 курс'!I65</f>
        <v>с/з</v>
      </c>
      <c r="H65" s="111">
        <f>'начальные_2 курс'!M65</f>
        <v>0</v>
      </c>
      <c r="I65" s="106">
        <f>'начальные_3 курс'!E65</f>
        <v>209</v>
      </c>
      <c r="J65" s="107">
        <f>'начальные_3 курс'!I65</f>
        <v>0</v>
      </c>
      <c r="K65" s="111">
        <f>'начальные_3 курс'!M65</f>
        <v>0</v>
      </c>
      <c r="L65" s="106">
        <f>'прикладная инф'!E65</f>
        <v>311</v>
      </c>
      <c r="M65" s="107">
        <f>'прикладная инф'!I65</f>
        <v>212</v>
      </c>
      <c r="N65" s="108">
        <f>'прикладная инф'!M65</f>
        <v>0</v>
      </c>
      <c r="O65" s="124">
        <f>дошкольное!E65</f>
        <v>304</v>
      </c>
      <c r="P65" s="107">
        <f>дошкольное!I65</f>
        <v>0</v>
      </c>
      <c r="Q65" s="108">
        <f>дошкольное!M65</f>
        <v>0</v>
      </c>
      <c r="R65" s="124">
        <f>физра!E65</f>
        <v>106</v>
      </c>
      <c r="S65" s="107">
        <f>физра!I65</f>
        <v>0</v>
      </c>
      <c r="T65" s="111">
        <f>физра!M65</f>
        <v>0</v>
      </c>
      <c r="U65" s="83">
        <f t="shared" si="58"/>
        <v>28</v>
      </c>
      <c r="V65" s="84">
        <f t="shared" si="58"/>
        <v>28</v>
      </c>
      <c r="W65" s="85">
        <f t="shared" si="58"/>
        <v>28</v>
      </c>
      <c r="X65" s="99">
        <f t="shared" si="58"/>
        <v>28</v>
      </c>
      <c r="Y65" s="84">
        <f t="shared" si="58"/>
        <v>1</v>
      </c>
      <c r="Z65" s="125">
        <f t="shared" si="58"/>
        <v>28</v>
      </c>
      <c r="AA65" s="83">
        <f t="shared" si="58"/>
        <v>1</v>
      </c>
      <c r="AB65" s="84">
        <f t="shared" si="58"/>
        <v>28</v>
      </c>
      <c r="AC65" s="125">
        <f t="shared" si="58"/>
        <v>28</v>
      </c>
      <c r="AD65" s="155">
        <f t="shared" si="58"/>
        <v>1</v>
      </c>
      <c r="AE65" s="156">
        <f t="shared" si="59"/>
        <v>1</v>
      </c>
      <c r="AF65" s="157">
        <f t="shared" si="59"/>
        <v>28</v>
      </c>
      <c r="AG65" s="99">
        <f t="shared" si="59"/>
        <v>1</v>
      </c>
      <c r="AH65" s="84">
        <f t="shared" si="59"/>
        <v>28</v>
      </c>
      <c r="AI65" s="85">
        <f t="shared" si="59"/>
        <v>28</v>
      </c>
      <c r="AJ65" s="83">
        <f t="shared" si="59"/>
        <v>1</v>
      </c>
      <c r="AK65" s="84">
        <f t="shared" si="59"/>
        <v>28</v>
      </c>
      <c r="AL65" s="85">
        <f t="shared" si="59"/>
        <v>28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Галя Лаборант</cp:lastModifiedBy>
  <cp:lastPrinted>2022-10-11T02:28:56Z</cp:lastPrinted>
  <dcterms:created xsi:type="dcterms:W3CDTF">2013-11-06T03:25:33Z</dcterms:created>
  <dcterms:modified xsi:type="dcterms:W3CDTF">2022-10-14T08:35:25Z</dcterms:modified>
</cp:coreProperties>
</file>