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 defaultThemeVersion="124226"/>
  <bookViews>
    <workbookView xWindow="-120" yWindow="-120" windowWidth="19440" windowHeight="15600" tabRatio="796" activeTab="4"/>
  </bookViews>
  <sheets>
    <sheet name="начальные_1 курс" sheetId="1" r:id="rId1"/>
    <sheet name="начальные_2 курс" sheetId="7" r:id="rId2"/>
    <sheet name="начальные_3 курс" sheetId="9" r:id="rId3"/>
    <sheet name="прикладная инф " sheetId="16" r:id="rId4"/>
    <sheet name="дошкольное" sheetId="4" r:id="rId5"/>
    <sheet name="физра" sheetId="5" r:id="rId6"/>
    <sheet name="аудитории" sheetId="6" r:id="rId7"/>
    <sheet name="Лист1" sheetId="8" r:id="rId8"/>
  </sheets>
  <calcPr calcId="145621"/>
</workbook>
</file>

<file path=xl/calcChain.xml><?xml version="1.0" encoding="utf-8"?>
<calcChain xmlns="http://schemas.openxmlformats.org/spreadsheetml/2006/main">
  <c r="AF9" i="6" l="1"/>
  <c r="AE9" i="6"/>
  <c r="AD9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10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11" i="6"/>
  <c r="L12" i="6"/>
  <c r="L13" i="6"/>
  <c r="L14" i="6"/>
  <c r="L15" i="6"/>
  <c r="L16" i="6"/>
  <c r="L17" i="6"/>
  <c r="L18" i="6"/>
  <c r="L19" i="6"/>
  <c r="L10" i="6"/>
  <c r="C13" i="6" l="1"/>
  <c r="T11" i="6" l="1"/>
  <c r="S11" i="6"/>
  <c r="R11" i="6"/>
  <c r="T10" i="6"/>
  <c r="S10" i="6"/>
  <c r="R10" i="6"/>
  <c r="T13" i="6"/>
  <c r="S13" i="6"/>
  <c r="R13" i="6"/>
  <c r="T12" i="6"/>
  <c r="S12" i="6"/>
  <c r="R12" i="6"/>
  <c r="T15" i="6"/>
  <c r="S15" i="6"/>
  <c r="R15" i="6"/>
  <c r="T14" i="6"/>
  <c r="S14" i="6"/>
  <c r="R14" i="6"/>
  <c r="D15" i="6"/>
  <c r="T17" i="6"/>
  <c r="S17" i="6"/>
  <c r="R17" i="6"/>
  <c r="T16" i="6"/>
  <c r="S16" i="6"/>
  <c r="R16" i="6"/>
  <c r="T19" i="6"/>
  <c r="S19" i="6"/>
  <c r="R19" i="6"/>
  <c r="T18" i="6"/>
  <c r="S18" i="6"/>
  <c r="R18" i="6"/>
  <c r="T21" i="6"/>
  <c r="S21" i="6"/>
  <c r="R21" i="6"/>
  <c r="T20" i="6"/>
  <c r="S20" i="6"/>
  <c r="R20" i="6"/>
  <c r="T23" i="6"/>
  <c r="S23" i="6"/>
  <c r="R23" i="6"/>
  <c r="T22" i="6"/>
  <c r="S22" i="6"/>
  <c r="R22" i="6"/>
  <c r="T25" i="6"/>
  <c r="S25" i="6"/>
  <c r="R25" i="6"/>
  <c r="T24" i="6"/>
  <c r="S24" i="6"/>
  <c r="R24" i="6"/>
  <c r="T27" i="6"/>
  <c r="S27" i="6"/>
  <c r="R27" i="6"/>
  <c r="T26" i="6"/>
  <c r="S26" i="6"/>
  <c r="R26" i="6"/>
  <c r="T29" i="6"/>
  <c r="S29" i="6"/>
  <c r="R29" i="6"/>
  <c r="T28" i="6"/>
  <c r="S28" i="6"/>
  <c r="R28" i="6"/>
  <c r="T31" i="6"/>
  <c r="S31" i="6"/>
  <c r="R31" i="6"/>
  <c r="T30" i="6"/>
  <c r="S30" i="6"/>
  <c r="R30" i="6"/>
  <c r="I30" i="6"/>
  <c r="T33" i="6"/>
  <c r="S33" i="6"/>
  <c r="R33" i="6"/>
  <c r="T32" i="6"/>
  <c r="S32" i="6"/>
  <c r="R32" i="6"/>
  <c r="I33" i="6"/>
  <c r="T35" i="6"/>
  <c r="S35" i="6"/>
  <c r="R35" i="6"/>
  <c r="T34" i="6"/>
  <c r="S34" i="6"/>
  <c r="R34" i="6"/>
  <c r="T37" i="6"/>
  <c r="S37" i="6"/>
  <c r="R37" i="6"/>
  <c r="T36" i="6"/>
  <c r="S36" i="6"/>
  <c r="R36" i="6"/>
  <c r="T39" i="6"/>
  <c r="S39" i="6"/>
  <c r="R39" i="6"/>
  <c r="T38" i="6"/>
  <c r="S38" i="6"/>
  <c r="R38" i="6"/>
  <c r="T41" i="6"/>
  <c r="S41" i="6"/>
  <c r="R41" i="6"/>
  <c r="T40" i="6"/>
  <c r="S40" i="6"/>
  <c r="R40" i="6"/>
  <c r="T43" i="6"/>
  <c r="S43" i="6"/>
  <c r="R43" i="6"/>
  <c r="T42" i="6"/>
  <c r="S42" i="6"/>
  <c r="R42" i="6"/>
  <c r="T45" i="6"/>
  <c r="S45" i="6"/>
  <c r="R45" i="6"/>
  <c r="T44" i="6"/>
  <c r="S44" i="6"/>
  <c r="R44" i="6"/>
  <c r="T47" i="6"/>
  <c r="S47" i="6"/>
  <c r="R47" i="6"/>
  <c r="T46" i="6"/>
  <c r="S46" i="6"/>
  <c r="R46" i="6"/>
  <c r="T49" i="6"/>
  <c r="S49" i="6"/>
  <c r="R49" i="6"/>
  <c r="T48" i="6"/>
  <c r="S48" i="6"/>
  <c r="R48" i="6"/>
  <c r="T51" i="6"/>
  <c r="S51" i="6"/>
  <c r="R51" i="6"/>
  <c r="T50" i="6"/>
  <c r="S50" i="6"/>
  <c r="R50" i="6"/>
  <c r="T53" i="6"/>
  <c r="S53" i="6"/>
  <c r="R53" i="6"/>
  <c r="T52" i="6"/>
  <c r="S52" i="6"/>
  <c r="R52" i="6"/>
  <c r="T55" i="6"/>
  <c r="S55" i="6"/>
  <c r="R55" i="6"/>
  <c r="T54" i="6"/>
  <c r="S54" i="6"/>
  <c r="R54" i="6"/>
  <c r="T57" i="6"/>
  <c r="S57" i="6"/>
  <c r="R57" i="6"/>
  <c r="T56" i="6"/>
  <c r="S56" i="6"/>
  <c r="R56" i="6"/>
  <c r="T59" i="6"/>
  <c r="S59" i="6"/>
  <c r="R59" i="6"/>
  <c r="T58" i="6"/>
  <c r="S58" i="6"/>
  <c r="R58" i="6"/>
  <c r="T61" i="6"/>
  <c r="S61" i="6"/>
  <c r="R61" i="6"/>
  <c r="T60" i="6"/>
  <c r="S60" i="6"/>
  <c r="R60" i="6"/>
  <c r="T63" i="6"/>
  <c r="S63" i="6"/>
  <c r="R63" i="6"/>
  <c r="T62" i="6"/>
  <c r="S62" i="6"/>
  <c r="R62" i="6"/>
  <c r="T65" i="6"/>
  <c r="S65" i="6"/>
  <c r="R65" i="6"/>
  <c r="T64" i="6"/>
  <c r="S64" i="6"/>
  <c r="R64" i="6"/>
  <c r="Q11" i="6"/>
  <c r="P11" i="6"/>
  <c r="O11" i="6"/>
  <c r="Q10" i="6"/>
  <c r="P10" i="6"/>
  <c r="O10" i="6"/>
  <c r="K11" i="6"/>
  <c r="J11" i="6"/>
  <c r="I11" i="6"/>
  <c r="K10" i="6"/>
  <c r="J10" i="6"/>
  <c r="I10" i="6"/>
  <c r="E11" i="6"/>
  <c r="D11" i="6"/>
  <c r="C11" i="6"/>
  <c r="E10" i="6"/>
  <c r="D10" i="6"/>
  <c r="C10" i="6"/>
  <c r="H11" i="6"/>
  <c r="G11" i="6"/>
  <c r="F11" i="6"/>
  <c r="H10" i="6"/>
  <c r="G10" i="6"/>
  <c r="F10" i="6"/>
  <c r="Q13" i="6"/>
  <c r="P13" i="6"/>
  <c r="O13" i="6"/>
  <c r="Q12" i="6"/>
  <c r="P12" i="6"/>
  <c r="O12" i="6"/>
  <c r="K13" i="6"/>
  <c r="J13" i="6"/>
  <c r="I13" i="6"/>
  <c r="K12" i="6"/>
  <c r="J12" i="6"/>
  <c r="I12" i="6"/>
  <c r="E13" i="6"/>
  <c r="D13" i="6"/>
  <c r="E12" i="6"/>
  <c r="D12" i="6"/>
  <c r="C12" i="6"/>
  <c r="H13" i="6"/>
  <c r="G13" i="6"/>
  <c r="F13" i="6"/>
  <c r="H12" i="6"/>
  <c r="G12" i="6"/>
  <c r="F12" i="6"/>
  <c r="Q15" i="6"/>
  <c r="P15" i="6"/>
  <c r="O15" i="6"/>
  <c r="Q14" i="6"/>
  <c r="P14" i="6"/>
  <c r="O14" i="6"/>
  <c r="K15" i="6"/>
  <c r="J15" i="6"/>
  <c r="I15" i="6"/>
  <c r="K14" i="6"/>
  <c r="J14" i="6"/>
  <c r="I14" i="6"/>
  <c r="G15" i="6"/>
  <c r="E15" i="6"/>
  <c r="C15" i="6"/>
  <c r="E14" i="6"/>
  <c r="D14" i="6"/>
  <c r="C14" i="6"/>
  <c r="H15" i="6"/>
  <c r="F15" i="6"/>
  <c r="H14" i="6"/>
  <c r="G14" i="6"/>
  <c r="F14" i="6"/>
  <c r="Q17" i="6"/>
  <c r="P17" i="6"/>
  <c r="O17" i="6"/>
  <c r="Q16" i="6"/>
  <c r="P16" i="6"/>
  <c r="O16" i="6"/>
  <c r="K17" i="6"/>
  <c r="J17" i="6"/>
  <c r="I17" i="6"/>
  <c r="K16" i="6"/>
  <c r="J16" i="6"/>
  <c r="I16" i="6"/>
  <c r="E17" i="6"/>
  <c r="D17" i="6"/>
  <c r="C17" i="6"/>
  <c r="E16" i="6"/>
  <c r="D16" i="6"/>
  <c r="C16" i="6"/>
  <c r="H17" i="6"/>
  <c r="G17" i="6"/>
  <c r="F17" i="6"/>
  <c r="H16" i="6"/>
  <c r="G16" i="6"/>
  <c r="F16" i="6"/>
  <c r="Q19" i="6"/>
  <c r="P19" i="6"/>
  <c r="O19" i="6"/>
  <c r="Q18" i="6"/>
  <c r="P18" i="6"/>
  <c r="O18" i="6"/>
  <c r="K19" i="6"/>
  <c r="J19" i="6"/>
  <c r="I19" i="6"/>
  <c r="K18" i="6"/>
  <c r="J18" i="6"/>
  <c r="I18" i="6"/>
  <c r="E19" i="6"/>
  <c r="D19" i="6"/>
  <c r="C19" i="6"/>
  <c r="E18" i="6"/>
  <c r="D18" i="6"/>
  <c r="C18" i="6"/>
  <c r="H19" i="6"/>
  <c r="G19" i="6"/>
  <c r="F19" i="6"/>
  <c r="H18" i="6"/>
  <c r="G18" i="6"/>
  <c r="F18" i="6"/>
  <c r="Q21" i="6"/>
  <c r="P21" i="6"/>
  <c r="O21" i="6"/>
  <c r="Q20" i="6"/>
  <c r="P20" i="6"/>
  <c r="O20" i="6"/>
  <c r="K21" i="6"/>
  <c r="J21" i="6"/>
  <c r="I21" i="6"/>
  <c r="K20" i="6"/>
  <c r="J20" i="6"/>
  <c r="I20" i="6"/>
  <c r="E21" i="6"/>
  <c r="D21" i="6"/>
  <c r="C21" i="6"/>
  <c r="E20" i="6"/>
  <c r="D20" i="6"/>
  <c r="C20" i="6"/>
  <c r="F20" i="6"/>
  <c r="H21" i="6"/>
  <c r="G21" i="6"/>
  <c r="F21" i="6"/>
  <c r="H20" i="6"/>
  <c r="G20" i="6"/>
  <c r="Q23" i="6"/>
  <c r="P23" i="6"/>
  <c r="O23" i="6"/>
  <c r="Q22" i="6"/>
  <c r="P22" i="6"/>
  <c r="O22" i="6"/>
  <c r="K23" i="6"/>
  <c r="J23" i="6"/>
  <c r="I23" i="6"/>
  <c r="K22" i="6"/>
  <c r="J22" i="6"/>
  <c r="I22" i="6"/>
  <c r="E23" i="6"/>
  <c r="D23" i="6"/>
  <c r="C23" i="6"/>
  <c r="E22" i="6"/>
  <c r="D22" i="6"/>
  <c r="C22" i="6"/>
  <c r="F23" i="6"/>
  <c r="H23" i="6"/>
  <c r="G23" i="6"/>
  <c r="H22" i="6"/>
  <c r="G22" i="6"/>
  <c r="F22" i="6"/>
  <c r="Q25" i="6"/>
  <c r="P25" i="6"/>
  <c r="O25" i="6"/>
  <c r="Q24" i="6"/>
  <c r="P24" i="6"/>
  <c r="O24" i="6"/>
  <c r="K25" i="6"/>
  <c r="J25" i="6"/>
  <c r="I25" i="6"/>
  <c r="K24" i="6"/>
  <c r="J24" i="6"/>
  <c r="I24" i="6"/>
  <c r="E25" i="6"/>
  <c r="D25" i="6"/>
  <c r="C25" i="6"/>
  <c r="E24" i="6"/>
  <c r="D24" i="6"/>
  <c r="C24" i="6"/>
  <c r="H25" i="6"/>
  <c r="G25" i="6"/>
  <c r="F25" i="6"/>
  <c r="H24" i="6"/>
  <c r="G24" i="6"/>
  <c r="F24" i="6"/>
  <c r="Q27" i="6"/>
  <c r="P27" i="6"/>
  <c r="O27" i="6"/>
  <c r="Q26" i="6"/>
  <c r="P26" i="6"/>
  <c r="O26" i="6"/>
  <c r="K27" i="6"/>
  <c r="J27" i="6"/>
  <c r="I27" i="6"/>
  <c r="K26" i="6"/>
  <c r="J26" i="6"/>
  <c r="I26" i="6"/>
  <c r="E27" i="6"/>
  <c r="D27" i="6"/>
  <c r="C27" i="6"/>
  <c r="E26" i="6"/>
  <c r="D26" i="6"/>
  <c r="C26" i="6"/>
  <c r="H27" i="6"/>
  <c r="G27" i="6"/>
  <c r="F27" i="6"/>
  <c r="H26" i="6"/>
  <c r="G26" i="6"/>
  <c r="F26" i="6"/>
  <c r="Q29" i="6"/>
  <c r="P29" i="6"/>
  <c r="O29" i="6"/>
  <c r="Q28" i="6"/>
  <c r="P28" i="6"/>
  <c r="O28" i="6"/>
  <c r="K29" i="6"/>
  <c r="J29" i="6"/>
  <c r="I29" i="6"/>
  <c r="K28" i="6"/>
  <c r="J28" i="6"/>
  <c r="I28" i="6"/>
  <c r="E29" i="6"/>
  <c r="D29" i="6"/>
  <c r="C29" i="6"/>
  <c r="E28" i="6"/>
  <c r="D28" i="6"/>
  <c r="C28" i="6"/>
  <c r="H29" i="6"/>
  <c r="G29" i="6"/>
  <c r="F29" i="6"/>
  <c r="H28" i="6"/>
  <c r="G28" i="6"/>
  <c r="F28" i="6"/>
  <c r="Q31" i="6"/>
  <c r="P31" i="6"/>
  <c r="O31" i="6"/>
  <c r="Q30" i="6"/>
  <c r="P30" i="6"/>
  <c r="O30" i="6"/>
  <c r="K31" i="6"/>
  <c r="J31" i="6"/>
  <c r="I31" i="6"/>
  <c r="K30" i="6"/>
  <c r="J30" i="6"/>
  <c r="E31" i="6"/>
  <c r="D31" i="6"/>
  <c r="C31" i="6"/>
  <c r="E30" i="6"/>
  <c r="D30" i="6"/>
  <c r="C30" i="6"/>
  <c r="H31" i="6"/>
  <c r="G31" i="6"/>
  <c r="F31" i="6"/>
  <c r="H30" i="6"/>
  <c r="G30" i="6"/>
  <c r="F30" i="6"/>
  <c r="Q33" i="6"/>
  <c r="P33" i="6"/>
  <c r="O33" i="6"/>
  <c r="Q32" i="6"/>
  <c r="P32" i="6"/>
  <c r="O32" i="6"/>
  <c r="K33" i="6"/>
  <c r="J33" i="6"/>
  <c r="K32" i="6"/>
  <c r="J32" i="6"/>
  <c r="I32" i="6"/>
  <c r="E33" i="6"/>
  <c r="D33" i="6"/>
  <c r="C33" i="6"/>
  <c r="E32" i="6"/>
  <c r="D32" i="6"/>
  <c r="C32" i="6"/>
  <c r="H33" i="6"/>
  <c r="G33" i="6"/>
  <c r="F33" i="6"/>
  <c r="H32" i="6"/>
  <c r="G32" i="6"/>
  <c r="F32" i="6"/>
  <c r="Q35" i="6"/>
  <c r="P35" i="6"/>
  <c r="O35" i="6"/>
  <c r="Q34" i="6"/>
  <c r="P34" i="6"/>
  <c r="O34" i="6"/>
  <c r="K35" i="6"/>
  <c r="J35" i="6"/>
  <c r="I35" i="6"/>
  <c r="K34" i="6"/>
  <c r="J34" i="6"/>
  <c r="I34" i="6"/>
  <c r="E35" i="6"/>
  <c r="D35" i="6"/>
  <c r="C35" i="6"/>
  <c r="E34" i="6"/>
  <c r="D34" i="6"/>
  <c r="C34" i="6"/>
  <c r="H35" i="6"/>
  <c r="G35" i="6"/>
  <c r="F35" i="6"/>
  <c r="H34" i="6"/>
  <c r="G34" i="6"/>
  <c r="F34" i="6"/>
  <c r="Q37" i="6"/>
  <c r="P37" i="6"/>
  <c r="O37" i="6"/>
  <c r="Q36" i="6"/>
  <c r="P36" i="6"/>
  <c r="O36" i="6"/>
  <c r="K37" i="6"/>
  <c r="J37" i="6"/>
  <c r="I37" i="6"/>
  <c r="K36" i="6"/>
  <c r="J36" i="6"/>
  <c r="I36" i="6"/>
  <c r="E37" i="6"/>
  <c r="D37" i="6"/>
  <c r="C37" i="6"/>
  <c r="E36" i="6"/>
  <c r="D36" i="6"/>
  <c r="C36" i="6"/>
  <c r="H37" i="6"/>
  <c r="G37" i="6"/>
  <c r="F37" i="6"/>
  <c r="H36" i="6"/>
  <c r="G36" i="6"/>
  <c r="F36" i="6"/>
  <c r="Q39" i="6"/>
  <c r="P39" i="6"/>
  <c r="O39" i="6"/>
  <c r="Q38" i="6"/>
  <c r="P38" i="6"/>
  <c r="O38" i="6"/>
  <c r="K39" i="6"/>
  <c r="J39" i="6"/>
  <c r="I39" i="6"/>
  <c r="K38" i="6"/>
  <c r="J38" i="6"/>
  <c r="I38" i="6"/>
  <c r="E39" i="6"/>
  <c r="D39" i="6"/>
  <c r="C39" i="6"/>
  <c r="E38" i="6"/>
  <c r="D38" i="6"/>
  <c r="C38" i="6"/>
  <c r="H39" i="6"/>
  <c r="G39" i="6"/>
  <c r="F39" i="6"/>
  <c r="H38" i="6"/>
  <c r="G38" i="6"/>
  <c r="F38" i="6"/>
  <c r="Q41" i="6"/>
  <c r="P41" i="6"/>
  <c r="O41" i="6"/>
  <c r="Q40" i="6"/>
  <c r="P40" i="6"/>
  <c r="O40" i="6"/>
  <c r="K41" i="6"/>
  <c r="J41" i="6"/>
  <c r="I41" i="6"/>
  <c r="K40" i="6"/>
  <c r="J40" i="6"/>
  <c r="I40" i="6"/>
  <c r="E41" i="6"/>
  <c r="D41" i="6"/>
  <c r="C41" i="6"/>
  <c r="E40" i="6"/>
  <c r="D40" i="6"/>
  <c r="C40" i="6"/>
  <c r="H41" i="6"/>
  <c r="G41" i="6"/>
  <c r="F41" i="6"/>
  <c r="H40" i="6"/>
  <c r="G40" i="6"/>
  <c r="F40" i="6"/>
  <c r="Q43" i="6"/>
  <c r="P43" i="6"/>
  <c r="O43" i="6"/>
  <c r="Q42" i="6"/>
  <c r="P42" i="6"/>
  <c r="O42" i="6"/>
  <c r="K43" i="6"/>
  <c r="J43" i="6"/>
  <c r="I43" i="6"/>
  <c r="K42" i="6"/>
  <c r="J42" i="6"/>
  <c r="I42" i="6"/>
  <c r="E43" i="6"/>
  <c r="D43" i="6"/>
  <c r="C43" i="6"/>
  <c r="E42" i="6"/>
  <c r="D42" i="6"/>
  <c r="C42" i="6"/>
  <c r="H43" i="6"/>
  <c r="G43" i="6"/>
  <c r="F43" i="6"/>
  <c r="H42" i="6"/>
  <c r="G42" i="6"/>
  <c r="F42" i="6"/>
  <c r="Q45" i="6"/>
  <c r="P45" i="6"/>
  <c r="O45" i="6"/>
  <c r="Q44" i="6"/>
  <c r="P44" i="6"/>
  <c r="O44" i="6"/>
  <c r="K45" i="6"/>
  <c r="J45" i="6"/>
  <c r="I45" i="6"/>
  <c r="K44" i="6"/>
  <c r="J44" i="6"/>
  <c r="I44" i="6"/>
  <c r="E45" i="6"/>
  <c r="D45" i="6"/>
  <c r="C45" i="6"/>
  <c r="E44" i="6"/>
  <c r="D44" i="6"/>
  <c r="C44" i="6"/>
  <c r="H45" i="6"/>
  <c r="G45" i="6"/>
  <c r="F45" i="6"/>
  <c r="H44" i="6"/>
  <c r="G44" i="6"/>
  <c r="F44" i="6"/>
  <c r="Q47" i="6"/>
  <c r="P47" i="6"/>
  <c r="O47" i="6"/>
  <c r="Q46" i="6"/>
  <c r="P46" i="6"/>
  <c r="O46" i="6"/>
  <c r="K47" i="6"/>
  <c r="J47" i="6"/>
  <c r="I47" i="6"/>
  <c r="K46" i="6"/>
  <c r="J46" i="6"/>
  <c r="I46" i="6"/>
  <c r="E47" i="6"/>
  <c r="D47" i="6"/>
  <c r="C47" i="6"/>
  <c r="E46" i="6"/>
  <c r="D46" i="6"/>
  <c r="C46" i="6"/>
  <c r="H47" i="6"/>
  <c r="G47" i="6"/>
  <c r="F47" i="6"/>
  <c r="H46" i="6"/>
  <c r="G46" i="6"/>
  <c r="F46" i="6"/>
  <c r="Q49" i="6"/>
  <c r="P49" i="6"/>
  <c r="O49" i="6"/>
  <c r="Q48" i="6"/>
  <c r="P48" i="6"/>
  <c r="O48" i="6"/>
  <c r="K49" i="6"/>
  <c r="J49" i="6"/>
  <c r="I49" i="6"/>
  <c r="K48" i="6"/>
  <c r="J48" i="6"/>
  <c r="I48" i="6"/>
  <c r="E49" i="6"/>
  <c r="D49" i="6"/>
  <c r="C49" i="6"/>
  <c r="E48" i="6"/>
  <c r="D48" i="6"/>
  <c r="C48" i="6"/>
  <c r="H49" i="6"/>
  <c r="G49" i="6"/>
  <c r="F49" i="6"/>
  <c r="H48" i="6"/>
  <c r="G48" i="6"/>
  <c r="F48" i="6"/>
  <c r="Q51" i="6"/>
  <c r="P51" i="6"/>
  <c r="O51" i="6"/>
  <c r="Q50" i="6"/>
  <c r="P50" i="6"/>
  <c r="O50" i="6"/>
  <c r="K51" i="6"/>
  <c r="J51" i="6"/>
  <c r="I51" i="6"/>
  <c r="K50" i="6"/>
  <c r="J50" i="6"/>
  <c r="I50" i="6"/>
  <c r="E51" i="6"/>
  <c r="D51" i="6"/>
  <c r="C51" i="6"/>
  <c r="E50" i="6"/>
  <c r="D50" i="6"/>
  <c r="C50" i="6"/>
  <c r="H51" i="6"/>
  <c r="G51" i="6"/>
  <c r="F51" i="6"/>
  <c r="H50" i="6"/>
  <c r="G50" i="6"/>
  <c r="F50" i="6"/>
  <c r="Q53" i="6"/>
  <c r="P53" i="6"/>
  <c r="O53" i="6"/>
  <c r="Q52" i="6"/>
  <c r="P52" i="6"/>
  <c r="O52" i="6"/>
  <c r="K53" i="6"/>
  <c r="J53" i="6"/>
  <c r="I53" i="6"/>
  <c r="K52" i="6"/>
  <c r="J52" i="6"/>
  <c r="I52" i="6"/>
  <c r="E53" i="6"/>
  <c r="D53" i="6"/>
  <c r="C53" i="6"/>
  <c r="E52" i="6"/>
  <c r="D52" i="6"/>
  <c r="C52" i="6"/>
  <c r="H53" i="6"/>
  <c r="G53" i="6"/>
  <c r="F53" i="6"/>
  <c r="H52" i="6"/>
  <c r="G52" i="6"/>
  <c r="F52" i="6"/>
  <c r="Q55" i="6"/>
  <c r="P55" i="6"/>
  <c r="O55" i="6"/>
  <c r="Q54" i="6"/>
  <c r="P54" i="6"/>
  <c r="O54" i="6"/>
  <c r="K55" i="6"/>
  <c r="J55" i="6"/>
  <c r="I55" i="6"/>
  <c r="K54" i="6"/>
  <c r="J54" i="6"/>
  <c r="I54" i="6"/>
  <c r="D54" i="6"/>
  <c r="E55" i="6"/>
  <c r="D55" i="6"/>
  <c r="C55" i="6"/>
  <c r="E54" i="6"/>
  <c r="C54" i="6"/>
  <c r="H55" i="6"/>
  <c r="G55" i="6"/>
  <c r="F55" i="6"/>
  <c r="H54" i="6"/>
  <c r="G54" i="6"/>
  <c r="F54" i="6"/>
  <c r="Q57" i="6"/>
  <c r="P57" i="6"/>
  <c r="O57" i="6"/>
  <c r="Q56" i="6"/>
  <c r="P56" i="6"/>
  <c r="O56" i="6"/>
  <c r="K57" i="6"/>
  <c r="J57" i="6"/>
  <c r="I57" i="6"/>
  <c r="K56" i="6"/>
  <c r="J56" i="6"/>
  <c r="I56" i="6"/>
  <c r="D57" i="6"/>
  <c r="E57" i="6"/>
  <c r="C57" i="6"/>
  <c r="E56" i="6"/>
  <c r="D56" i="6"/>
  <c r="C56" i="6"/>
  <c r="H57" i="6"/>
  <c r="G57" i="6"/>
  <c r="F57" i="6"/>
  <c r="H56" i="6"/>
  <c r="G56" i="6"/>
  <c r="F56" i="6"/>
  <c r="Q59" i="6"/>
  <c r="P59" i="6"/>
  <c r="O59" i="6"/>
  <c r="Q58" i="6"/>
  <c r="P58" i="6"/>
  <c r="O58" i="6"/>
  <c r="K59" i="6"/>
  <c r="J59" i="6"/>
  <c r="I59" i="6"/>
  <c r="K58" i="6"/>
  <c r="J58" i="6"/>
  <c r="I58" i="6"/>
  <c r="E59" i="6"/>
  <c r="D59" i="6"/>
  <c r="C59" i="6"/>
  <c r="E58" i="6"/>
  <c r="D58" i="6"/>
  <c r="C58" i="6"/>
  <c r="H59" i="6"/>
  <c r="G59" i="6"/>
  <c r="F59" i="6"/>
  <c r="H58" i="6"/>
  <c r="G58" i="6"/>
  <c r="F58" i="6"/>
  <c r="Q61" i="6"/>
  <c r="P61" i="6"/>
  <c r="O61" i="6"/>
  <c r="Q60" i="6"/>
  <c r="P60" i="6"/>
  <c r="O60" i="6"/>
  <c r="K61" i="6"/>
  <c r="J61" i="6"/>
  <c r="I61" i="6"/>
  <c r="K60" i="6"/>
  <c r="J60" i="6"/>
  <c r="I60" i="6"/>
  <c r="E61" i="6"/>
  <c r="D61" i="6"/>
  <c r="C61" i="6"/>
  <c r="E60" i="6"/>
  <c r="D60" i="6"/>
  <c r="C60" i="6"/>
  <c r="H61" i="6"/>
  <c r="G61" i="6"/>
  <c r="F61" i="6"/>
  <c r="H60" i="6"/>
  <c r="G60" i="6"/>
  <c r="F60" i="6"/>
  <c r="Q63" i="6"/>
  <c r="P63" i="6"/>
  <c r="O63" i="6"/>
  <c r="Q62" i="6"/>
  <c r="P62" i="6"/>
  <c r="O62" i="6"/>
  <c r="K63" i="6"/>
  <c r="J63" i="6"/>
  <c r="I63" i="6"/>
  <c r="K62" i="6"/>
  <c r="J62" i="6"/>
  <c r="I62" i="6"/>
  <c r="E63" i="6"/>
  <c r="D63" i="6"/>
  <c r="C63" i="6"/>
  <c r="E62" i="6"/>
  <c r="D62" i="6"/>
  <c r="C62" i="6"/>
  <c r="H63" i="6"/>
  <c r="G63" i="6"/>
  <c r="F63" i="6"/>
  <c r="H62" i="6"/>
  <c r="G62" i="6"/>
  <c r="F62" i="6"/>
  <c r="Q65" i="6"/>
  <c r="P65" i="6"/>
  <c r="O65" i="6"/>
  <c r="Q64" i="6"/>
  <c r="P64" i="6"/>
  <c r="O64" i="6"/>
  <c r="K65" i="6"/>
  <c r="J65" i="6"/>
  <c r="I65" i="6"/>
  <c r="K64" i="6"/>
  <c r="J64" i="6"/>
  <c r="I64" i="6"/>
  <c r="G65" i="6"/>
  <c r="E65" i="6"/>
  <c r="D65" i="6"/>
  <c r="C65" i="6"/>
  <c r="E64" i="6"/>
  <c r="D64" i="6"/>
  <c r="C64" i="6"/>
  <c r="H65" i="6"/>
  <c r="F65" i="6"/>
  <c r="H64" i="6"/>
  <c r="G64" i="6"/>
  <c r="F64" i="6"/>
  <c r="K9" i="6"/>
  <c r="AC9" i="6" s="1"/>
  <c r="AB9" i="6"/>
  <c r="AA9" i="6"/>
  <c r="H9" i="6"/>
  <c r="Z9" i="6" s="1"/>
  <c r="X9" i="6"/>
  <c r="AH9" i="6"/>
  <c r="AJ9" i="6"/>
  <c r="AL9" i="6"/>
  <c r="U9" i="6"/>
  <c r="AK9" i="6"/>
  <c r="AI9" i="6"/>
  <c r="AG9" i="6"/>
  <c r="Y9" i="6"/>
  <c r="E9" i="6"/>
  <c r="W9" i="6" s="1"/>
  <c r="V9" i="6"/>
  <c r="Y10" i="6" l="1"/>
  <c r="AD18" i="6"/>
  <c r="O18" i="16" s="1"/>
  <c r="AI53" i="6"/>
  <c r="Q53" i="4" s="1"/>
  <c r="Z62" i="6"/>
  <c r="Q62" i="7" s="1"/>
  <c r="X61" i="6"/>
  <c r="O61" i="7" s="1"/>
  <c r="AD56" i="6"/>
  <c r="O56" i="16" s="1"/>
  <c r="AK48" i="6"/>
  <c r="P48" i="5" s="1"/>
  <c r="AB46" i="6"/>
  <c r="P46" i="9" s="1"/>
  <c r="AA45" i="6"/>
  <c r="O45" i="9" s="1"/>
  <c r="AC42" i="6"/>
  <c r="Q42" i="9" s="1"/>
  <c r="AJ40" i="6"/>
  <c r="O40" i="5" s="1"/>
  <c r="Y38" i="6"/>
  <c r="P38" i="7" s="1"/>
  <c r="AG36" i="6"/>
  <c r="O36" i="4" s="1"/>
  <c r="AC34" i="6"/>
  <c r="Q34" i="9" s="1"/>
  <c r="AC33" i="6"/>
  <c r="Q33" i="9" s="1"/>
  <c r="AA31" i="6"/>
  <c r="O31" i="9" s="1"/>
  <c r="AJ29" i="6"/>
  <c r="O29" i="5" s="1"/>
  <c r="AL26" i="6"/>
  <c r="Q26" i="5" s="1"/>
  <c r="AB25" i="6"/>
  <c r="P25" i="9" s="1"/>
  <c r="X23" i="6"/>
  <c r="O23" i="7" s="1"/>
  <c r="Y20" i="6"/>
  <c r="P20" i="7" s="1"/>
  <c r="AC17" i="6"/>
  <c r="Q17" i="9" s="1"/>
  <c r="Z13" i="6"/>
  <c r="Q13" i="7" s="1"/>
  <c r="AA65" i="6"/>
  <c r="O65" i="9" s="1"/>
  <c r="Y55" i="6"/>
  <c r="P55" i="7" s="1"/>
  <c r="X65" i="6"/>
  <c r="O65" i="7" s="1"/>
  <c r="AC52" i="6"/>
  <c r="Q52" i="9" s="1"/>
  <c r="X44" i="6"/>
  <c r="O44" i="7" s="1"/>
  <c r="Z46" i="6"/>
  <c r="Q46" i="7" s="1"/>
  <c r="AL49" i="6"/>
  <c r="Q49" i="5" s="1"/>
  <c r="AB41" i="6"/>
  <c r="P41" i="9" s="1"/>
  <c r="Z57" i="6"/>
  <c r="Q57" i="7" s="1"/>
  <c r="Y40" i="6"/>
  <c r="P40" i="7" s="1"/>
  <c r="AA44" i="6"/>
  <c r="O44" i="9" s="1"/>
  <c r="AI65" i="6"/>
  <c r="Q65" i="4" s="1"/>
  <c r="AB65" i="6"/>
  <c r="P65" i="9" s="1"/>
  <c r="Z21" i="6"/>
  <c r="Q21" i="7" s="1"/>
  <c r="X28" i="6"/>
  <c r="O28" i="7" s="1"/>
  <c r="Z41" i="6"/>
  <c r="Q41" i="7" s="1"/>
  <c r="Y65" i="6"/>
  <c r="P65" i="7" s="1"/>
  <c r="Z26" i="6"/>
  <c r="Q26" i="7" s="1"/>
  <c r="AL48" i="6"/>
  <c r="Q48" i="5" s="1"/>
  <c r="AC16" i="6"/>
  <c r="Q16" i="9" s="1"/>
  <c r="AJ48" i="6"/>
  <c r="O48" i="5" s="1"/>
  <c r="AA53" i="6"/>
  <c r="O53" i="9" s="1"/>
  <c r="V64" i="6"/>
  <c r="P64" i="1" s="1"/>
  <c r="W44" i="6"/>
  <c r="Q44" i="1" s="1"/>
  <c r="Z17" i="6"/>
  <c r="Q17" i="7" s="1"/>
  <c r="AB53" i="6"/>
  <c r="P53" i="9" s="1"/>
  <c r="Y57" i="6"/>
  <c r="P57" i="7" s="1"/>
  <c r="Y49" i="6"/>
  <c r="P49" i="7" s="1"/>
  <c r="Y33" i="6"/>
  <c r="P33" i="7" s="1"/>
  <c r="AB55" i="6"/>
  <c r="P55" i="9" s="1"/>
  <c r="X48" i="6"/>
  <c r="O48" i="7" s="1"/>
  <c r="Y17" i="6"/>
  <c r="P17" i="7" s="1"/>
  <c r="Z37" i="6"/>
  <c r="Q37" i="7" s="1"/>
  <c r="X45" i="6"/>
  <c r="O45" i="7" s="1"/>
  <c r="AJ33" i="6"/>
  <c r="O33" i="5" s="1"/>
  <c r="AJ46" i="6"/>
  <c r="O46" i="5" s="1"/>
  <c r="AK47" i="6"/>
  <c r="P47" i="5" s="1"/>
  <c r="AH45" i="6"/>
  <c r="P45" i="4" s="1"/>
  <c r="U30" i="6"/>
  <c r="O30" i="1" s="1"/>
  <c r="AL64" i="6"/>
  <c r="Q64" i="5" s="1"/>
  <c r="AJ62" i="6"/>
  <c r="O62" i="5" s="1"/>
  <c r="X64" i="6"/>
  <c r="O64" i="7" s="1"/>
  <c r="Y31" i="6"/>
  <c r="P31" i="7" s="1"/>
  <c r="Z64" i="6"/>
  <c r="Q64" i="7" s="1"/>
  <c r="AB45" i="6"/>
  <c r="P45" i="9" s="1"/>
  <c r="X62" i="6"/>
  <c r="O62" i="7" s="1"/>
  <c r="Y41" i="6"/>
  <c r="P41" i="7" s="1"/>
  <c r="Y63" i="6"/>
  <c r="P63" i="7" s="1"/>
  <c r="X36" i="6"/>
  <c r="O36" i="7" s="1"/>
  <c r="Z16" i="6"/>
  <c r="Q16" i="7" s="1"/>
  <c r="Z40" i="6"/>
  <c r="Q40" i="7" s="1"/>
  <c r="Z52" i="6"/>
  <c r="Q52" i="7" s="1"/>
  <c r="Z48" i="6"/>
  <c r="Q48" i="7" s="1"/>
  <c r="AB39" i="6"/>
  <c r="P39" i="9" s="1"/>
  <c r="AB47" i="6"/>
  <c r="P47" i="9" s="1"/>
  <c r="Z49" i="6"/>
  <c r="Q49" i="7" s="1"/>
  <c r="Y45" i="6"/>
  <c r="P45" i="7" s="1"/>
  <c r="X38" i="6"/>
  <c r="O38" i="7" s="1"/>
  <c r="X54" i="6"/>
  <c r="O54" i="7" s="1"/>
  <c r="X52" i="6"/>
  <c r="O52" i="7" s="1"/>
  <c r="Z56" i="6"/>
  <c r="Q56" i="7" s="1"/>
  <c r="Y52" i="6"/>
  <c r="P52" i="7" s="1"/>
  <c r="AL44" i="6"/>
  <c r="Q44" i="5" s="1"/>
  <c r="AA64" i="6"/>
  <c r="O64" i="9" s="1"/>
  <c r="AC46" i="6"/>
  <c r="Q46" i="9" s="1"/>
  <c r="AA63" i="6"/>
  <c r="O63" i="9" s="1"/>
  <c r="AA48" i="6"/>
  <c r="O48" i="9" s="1"/>
  <c r="AA28" i="6"/>
  <c r="O28" i="9" s="1"/>
  <c r="AL16" i="6"/>
  <c r="Q16" i="5" s="1"/>
  <c r="AJ50" i="6"/>
  <c r="O50" i="5" s="1"/>
  <c r="AL43" i="6"/>
  <c r="Q43" i="5" s="1"/>
  <c r="AD38" i="6"/>
  <c r="O38" i="16" s="1"/>
  <c r="AC39" i="6"/>
  <c r="Q39" i="9" s="1"/>
  <c r="AK39" i="6"/>
  <c r="P39" i="5" s="1"/>
  <c r="AK38" i="6"/>
  <c r="P38" i="5" s="1"/>
  <c r="AC38" i="6"/>
  <c r="Q38" i="9" s="1"/>
  <c r="AL38" i="6"/>
  <c r="Q38" i="5" s="1"/>
  <c r="X39" i="6"/>
  <c r="O39" i="7" s="1"/>
  <c r="Z39" i="6"/>
  <c r="Q39" i="7" s="1"/>
  <c r="Z36" i="6"/>
  <c r="Q36" i="7" s="1"/>
  <c r="X37" i="6"/>
  <c r="O37" i="7" s="1"/>
  <c r="Y36" i="6"/>
  <c r="P36" i="7" s="1"/>
  <c r="W36" i="6"/>
  <c r="Q36" i="1" s="1"/>
  <c r="AI32" i="6"/>
  <c r="Q32" i="4" s="1"/>
  <c r="AB32" i="6"/>
  <c r="P32" i="9" s="1"/>
  <c r="AJ32" i="6"/>
  <c r="O32" i="5" s="1"/>
  <c r="AL32" i="6"/>
  <c r="Q32" i="5" s="1"/>
  <c r="AK32" i="6"/>
  <c r="P32" i="5" s="1"/>
  <c r="AA32" i="6"/>
  <c r="O32" i="9" s="1"/>
  <c r="AC32" i="6"/>
  <c r="Q32" i="9" s="1"/>
  <c r="AK33" i="6"/>
  <c r="P33" i="5" s="1"/>
  <c r="X33" i="6"/>
  <c r="O33" i="7" s="1"/>
  <c r="Y32" i="6"/>
  <c r="P32" i="7" s="1"/>
  <c r="Z32" i="6"/>
  <c r="Q32" i="7" s="1"/>
  <c r="Z33" i="6"/>
  <c r="Q33" i="7" s="1"/>
  <c r="X32" i="6"/>
  <c r="O32" i="7" s="1"/>
  <c r="Y27" i="6"/>
  <c r="P27" i="7" s="1"/>
  <c r="Z27" i="6"/>
  <c r="Q27" i="7" s="1"/>
  <c r="W25" i="6"/>
  <c r="Q25" i="1" s="1"/>
  <c r="AA24" i="6"/>
  <c r="O24" i="9" s="1"/>
  <c r="AC24" i="6"/>
  <c r="Q24" i="9" s="1"/>
  <c r="Y24" i="6"/>
  <c r="P24" i="7" s="1"/>
  <c r="AG20" i="6"/>
  <c r="O20" i="4" s="1"/>
  <c r="AC21" i="6"/>
  <c r="Q21" i="9" s="1"/>
  <c r="X20" i="6"/>
  <c r="O20" i="7" s="1"/>
  <c r="AC19" i="6"/>
  <c r="Q19" i="9" s="1"/>
  <c r="Y19" i="6"/>
  <c r="P19" i="7" s="1"/>
  <c r="X18" i="6"/>
  <c r="O18" i="7" s="1"/>
  <c r="AJ12" i="6"/>
  <c r="O12" i="5" s="1"/>
  <c r="AA13" i="6"/>
  <c r="O13" i="9" s="1"/>
  <c r="AJ13" i="6"/>
  <c r="O13" i="5" s="1"/>
  <c r="Y13" i="6"/>
  <c r="P13" i="7" s="1"/>
  <c r="X26" i="6"/>
  <c r="O26" i="7" s="1"/>
  <c r="AB31" i="6"/>
  <c r="P31" i="9" s="1"/>
  <c r="AB19" i="6"/>
  <c r="P19" i="9" s="1"/>
  <c r="X21" i="6"/>
  <c r="O21" i="7" s="1"/>
  <c r="Z12" i="6"/>
  <c r="Q12" i="7" s="1"/>
  <c r="AB37" i="6"/>
  <c r="P37" i="9" s="1"/>
  <c r="X25" i="6"/>
  <c r="O25" i="7" s="1"/>
  <c r="AB33" i="6"/>
  <c r="P33" i="9" s="1"/>
  <c r="Y28" i="6"/>
  <c r="P28" i="7" s="1"/>
  <c r="Y39" i="6"/>
  <c r="P39" i="7" s="1"/>
  <c r="Y29" i="6"/>
  <c r="P29" i="7" s="1"/>
  <c r="AL24" i="6"/>
  <c r="Q24" i="5" s="1"/>
  <c r="AC28" i="6"/>
  <c r="Q28" i="9" s="1"/>
  <c r="AA36" i="6"/>
  <c r="O36" i="9" s="1"/>
  <c r="AK20" i="6"/>
  <c r="P20" i="5" s="1"/>
  <c r="AJ38" i="6"/>
  <c r="O38" i="5" s="1"/>
  <c r="AJ27" i="6"/>
  <c r="O27" i="5" s="1"/>
  <c r="AL29" i="6"/>
  <c r="Q29" i="5" s="1"/>
  <c r="AA29" i="6"/>
  <c r="O29" i="9" s="1"/>
  <c r="AH28" i="6"/>
  <c r="P28" i="4" s="1"/>
  <c r="AL65" i="6"/>
  <c r="Q65" i="5" s="1"/>
  <c r="AC64" i="6"/>
  <c r="Q64" i="9" s="1"/>
  <c r="AC65" i="6"/>
  <c r="Q65" i="9" s="1"/>
  <c r="Z65" i="6"/>
  <c r="Q65" i="7" s="1"/>
  <c r="Y64" i="6"/>
  <c r="P64" i="7" s="1"/>
  <c r="AH62" i="6"/>
  <c r="P62" i="4" s="1"/>
  <c r="X63" i="6"/>
  <c r="O63" i="7" s="1"/>
  <c r="Y62" i="6"/>
  <c r="P62" i="7" s="1"/>
  <c r="AC61" i="6"/>
  <c r="Q61" i="9" s="1"/>
  <c r="AJ60" i="6"/>
  <c r="O60" i="5" s="1"/>
  <c r="AC60" i="6"/>
  <c r="Q60" i="9" s="1"/>
  <c r="Z61" i="6"/>
  <c r="Q61" i="7" s="1"/>
  <c r="AA56" i="6"/>
  <c r="O56" i="9" s="1"/>
  <c r="X56" i="6"/>
  <c r="O56" i="7" s="1"/>
  <c r="AK55" i="6"/>
  <c r="P55" i="5" s="1"/>
  <c r="AH48" i="6"/>
  <c r="P48" i="4" s="1"/>
  <c r="AC48" i="6"/>
  <c r="Q48" i="9" s="1"/>
  <c r="X49" i="6"/>
  <c r="O49" i="7" s="1"/>
  <c r="Y48" i="6"/>
  <c r="P48" i="7" s="1"/>
  <c r="AB49" i="6"/>
  <c r="P49" i="9" s="1"/>
  <c r="W49" i="6"/>
  <c r="Q49" i="1" s="1"/>
  <c r="AC47" i="6"/>
  <c r="Q47" i="9" s="1"/>
  <c r="AA46" i="6"/>
  <c r="O46" i="9" s="1"/>
  <c r="AL46" i="6"/>
  <c r="Q46" i="5" s="1"/>
  <c r="X47" i="6"/>
  <c r="O47" i="7" s="1"/>
  <c r="Y47" i="6"/>
  <c r="P47" i="7" s="1"/>
  <c r="X46" i="6"/>
  <c r="O46" i="7" s="1"/>
  <c r="Z47" i="6"/>
  <c r="Q47" i="7" s="1"/>
  <c r="Y46" i="6"/>
  <c r="P46" i="7" s="1"/>
  <c r="AL45" i="6"/>
  <c r="Q45" i="5" s="1"/>
  <c r="AJ44" i="6"/>
  <c r="O44" i="5" s="1"/>
  <c r="AC44" i="6"/>
  <c r="Q44" i="9" s="1"/>
  <c r="Y44" i="6"/>
  <c r="P44" i="7" s="1"/>
  <c r="Z44" i="6"/>
  <c r="Q44" i="7" s="1"/>
  <c r="Z45" i="6"/>
  <c r="Q45" i="7" s="1"/>
  <c r="AI40" i="6"/>
  <c r="Q40" i="4" s="1"/>
  <c r="AA40" i="6"/>
  <c r="O40" i="9" s="1"/>
  <c r="AK40" i="6"/>
  <c r="P40" i="5" s="1"/>
  <c r="X40" i="6"/>
  <c r="O40" i="7" s="1"/>
  <c r="AJ43" i="6"/>
  <c r="O43" i="5" s="1"/>
  <c r="AA35" i="6"/>
  <c r="O35" i="9" s="1"/>
  <c r="AL30" i="6"/>
  <c r="Q30" i="5" s="1"/>
  <c r="AE63" i="6"/>
  <c r="P63" i="16" s="1"/>
  <c r="AJ63" i="6"/>
  <c r="O63" i="5" s="1"/>
  <c r="AL62" i="6"/>
  <c r="Q62" i="5" s="1"/>
  <c r="AI60" i="6"/>
  <c r="Q60" i="4" s="1"/>
  <c r="AL61" i="6"/>
  <c r="Q61" i="5" s="1"/>
  <c r="V61" i="6"/>
  <c r="P61" i="1" s="1"/>
  <c r="AG59" i="6"/>
  <c r="O59" i="4" s="1"/>
  <c r="AA59" i="6"/>
  <c r="O59" i="9" s="1"/>
  <c r="AL58" i="6"/>
  <c r="Q58" i="5" s="1"/>
  <c r="AJ58" i="6"/>
  <c r="O58" i="5" s="1"/>
  <c r="AL57" i="6"/>
  <c r="Q57" i="5" s="1"/>
  <c r="AJ56" i="6"/>
  <c r="O56" i="5" s="1"/>
  <c r="AG55" i="6"/>
  <c r="O55" i="4" s="1"/>
  <c r="AB54" i="6"/>
  <c r="P54" i="9" s="1"/>
  <c r="AJ55" i="6"/>
  <c r="O55" i="5" s="1"/>
  <c r="W52" i="6"/>
  <c r="Q52" i="1" s="1"/>
  <c r="AG53" i="6"/>
  <c r="O53" i="4" s="1"/>
  <c r="AC53" i="6"/>
  <c r="Q53" i="9" s="1"/>
  <c r="AL53" i="6"/>
  <c r="Q53" i="5" s="1"/>
  <c r="AK53" i="6"/>
  <c r="P53" i="5" s="1"/>
  <c r="AJ53" i="6"/>
  <c r="O53" i="5" s="1"/>
  <c r="AF28" i="6"/>
  <c r="Q28" i="16" s="1"/>
  <c r="AG29" i="6"/>
  <c r="O29" i="4" s="1"/>
  <c r="AC29" i="6"/>
  <c r="Q29" i="9" s="1"/>
  <c r="AJ28" i="6"/>
  <c r="O28" i="5" s="1"/>
  <c r="AK28" i="6"/>
  <c r="P28" i="5" s="1"/>
  <c r="W28" i="6"/>
  <c r="Q28" i="1" s="1"/>
  <c r="AG27" i="6"/>
  <c r="O27" i="4" s="1"/>
  <c r="AC27" i="6"/>
  <c r="Q27" i="9" s="1"/>
  <c r="AL27" i="6"/>
  <c r="Q27" i="5" s="1"/>
  <c r="AK26" i="6"/>
  <c r="P26" i="5" s="1"/>
  <c r="AG24" i="6"/>
  <c r="O24" i="4" s="1"/>
  <c r="AB24" i="6"/>
  <c r="P24" i="9" s="1"/>
  <c r="AI23" i="6"/>
  <c r="Q23" i="4" s="1"/>
  <c r="AH22" i="6"/>
  <c r="P22" i="4" s="1"/>
  <c r="AA23" i="6"/>
  <c r="O23" i="9" s="1"/>
  <c r="AL23" i="6"/>
  <c r="Q23" i="5" s="1"/>
  <c r="W21" i="6"/>
  <c r="Q21" i="1" s="1"/>
  <c r="AK21" i="6"/>
  <c r="P21" i="5" s="1"/>
  <c r="AL20" i="6"/>
  <c r="Q20" i="5" s="1"/>
  <c r="AG17" i="6"/>
  <c r="O17" i="4" s="1"/>
  <c r="AK16" i="6"/>
  <c r="P16" i="5" s="1"/>
  <c r="AJ15" i="6"/>
  <c r="O15" i="5" s="1"/>
  <c r="AL14" i="6"/>
  <c r="Q14" i="5" s="1"/>
  <c r="AB27" i="6"/>
  <c r="P27" i="9" s="1"/>
  <c r="AB61" i="6"/>
  <c r="P61" i="9" s="1"/>
  <c r="AB23" i="6"/>
  <c r="P23" i="9" s="1"/>
  <c r="AB17" i="6"/>
  <c r="P17" i="9" s="1"/>
  <c r="Z24" i="6"/>
  <c r="Q24" i="7" s="1"/>
  <c r="Z19" i="6"/>
  <c r="Q19" i="7" s="1"/>
  <c r="Y18" i="6"/>
  <c r="P18" i="7" s="1"/>
  <c r="AB63" i="6"/>
  <c r="P63" i="9" s="1"/>
  <c r="AB21" i="6"/>
  <c r="P21" i="9" s="1"/>
  <c r="Y16" i="6"/>
  <c r="P16" i="7" s="1"/>
  <c r="AB13" i="6"/>
  <c r="P13" i="9" s="1"/>
  <c r="Y53" i="6"/>
  <c r="P53" i="7" s="1"/>
  <c r="X17" i="6"/>
  <c r="O17" i="7" s="1"/>
  <c r="Z63" i="6"/>
  <c r="Q63" i="7" s="1"/>
  <c r="AB57" i="6"/>
  <c r="P57" i="9" s="1"/>
  <c r="AB29" i="6"/>
  <c r="P29" i="9" s="1"/>
  <c r="Z20" i="6"/>
  <c r="Q20" i="7" s="1"/>
  <c r="X13" i="6"/>
  <c r="O13" i="7" s="1"/>
  <c r="Y61" i="6"/>
  <c r="P61" i="7" s="1"/>
  <c r="Z25" i="6"/>
  <c r="Q25" i="7" s="1"/>
  <c r="Y54" i="6"/>
  <c r="P54" i="7" s="1"/>
  <c r="Z55" i="6"/>
  <c r="Q55" i="7" s="1"/>
  <c r="Y56" i="6"/>
  <c r="P56" i="7" s="1"/>
  <c r="X53" i="6"/>
  <c r="O53" i="7" s="1"/>
  <c r="X29" i="6"/>
  <c r="O29" i="7" s="1"/>
  <c r="Z54" i="6"/>
  <c r="Q54" i="7" s="1"/>
  <c r="X19" i="6"/>
  <c r="O19" i="7" s="1"/>
  <c r="Z28" i="6"/>
  <c r="Q28" i="7" s="1"/>
  <c r="Y12" i="6"/>
  <c r="P12" i="7" s="1"/>
  <c r="Y25" i="6"/>
  <c r="P25" i="7" s="1"/>
  <c r="X60" i="6"/>
  <c r="O60" i="7" s="1"/>
  <c r="X24" i="6"/>
  <c r="O24" i="7" s="1"/>
  <c r="X16" i="6"/>
  <c r="O16" i="7" s="1"/>
  <c r="Z18" i="6"/>
  <c r="Q18" i="7" s="1"/>
  <c r="Z60" i="6"/>
  <c r="Q60" i="7" s="1"/>
  <c r="Z29" i="6"/>
  <c r="Q29" i="7" s="1"/>
  <c r="Y21" i="6"/>
  <c r="P21" i="7" s="1"/>
  <c r="Y26" i="6"/>
  <c r="P26" i="7" s="1"/>
  <c r="X57" i="6"/>
  <c r="O57" i="7" s="1"/>
  <c r="Z53" i="6"/>
  <c r="Q53" i="7" s="1"/>
  <c r="X27" i="6"/>
  <c r="O27" i="7" s="1"/>
  <c r="AK27" i="6"/>
  <c r="P27" i="5" s="1"/>
  <c r="AJ21" i="6"/>
  <c r="O21" i="5" s="1"/>
  <c r="AC62" i="6"/>
  <c r="Q62" i="9" s="1"/>
  <c r="AC56" i="6"/>
  <c r="Q56" i="9" s="1"/>
  <c r="AC26" i="6"/>
  <c r="Q26" i="9" s="1"/>
  <c r="AC20" i="6"/>
  <c r="Q20" i="9" s="1"/>
  <c r="AA62" i="6"/>
  <c r="O62" i="9" s="1"/>
  <c r="AA52" i="6"/>
  <c r="O52" i="9" s="1"/>
  <c r="AA26" i="6"/>
  <c r="O26" i="9" s="1"/>
  <c r="AC13" i="6"/>
  <c r="Q13" i="9" s="1"/>
  <c r="AJ24" i="6"/>
  <c r="O24" i="5" s="1"/>
  <c r="AK29" i="6"/>
  <c r="P29" i="5" s="1"/>
  <c r="AK52" i="6"/>
  <c r="P52" i="5" s="1"/>
  <c r="AJ52" i="6"/>
  <c r="O52" i="5" s="1"/>
  <c r="AL12" i="6"/>
  <c r="Q12" i="5" s="1"/>
  <c r="AL28" i="6"/>
  <c r="Q28" i="5" s="1"/>
  <c r="AL55" i="6"/>
  <c r="Q55" i="5" s="1"/>
  <c r="AJ20" i="6"/>
  <c r="O20" i="5" s="1"/>
  <c r="AJ25" i="6"/>
  <c r="O25" i="5" s="1"/>
  <c r="AK62" i="6"/>
  <c r="P62" i="5" s="1"/>
  <c r="AL17" i="6"/>
  <c r="Q17" i="5" s="1"/>
  <c r="AL52" i="6"/>
  <c r="Q52" i="5" s="1"/>
  <c r="AL60" i="6"/>
  <c r="Q60" i="5" s="1"/>
  <c r="AC55" i="6"/>
  <c r="Q55" i="9" s="1"/>
  <c r="AC25" i="6"/>
  <c r="Q25" i="9" s="1"/>
  <c r="AI57" i="6"/>
  <c r="Q57" i="4" s="1"/>
  <c r="AH52" i="6"/>
  <c r="P52" i="4" s="1"/>
  <c r="AI29" i="6"/>
  <c r="Q29" i="4" s="1"/>
  <c r="AH25" i="6"/>
  <c r="P25" i="4" s="1"/>
  <c r="AG15" i="6"/>
  <c r="O15" i="4" s="1"/>
  <c r="V56" i="6"/>
  <c r="P56" i="1" s="1"/>
  <c r="U14" i="6"/>
  <c r="O14" i="1" s="1"/>
  <c r="AH64" i="6"/>
  <c r="P64" i="4" s="1"/>
  <c r="AK64" i="6"/>
  <c r="P64" i="5" s="1"/>
  <c r="AJ65" i="6"/>
  <c r="O65" i="5" s="1"/>
  <c r="AF48" i="6"/>
  <c r="Q48" i="16" s="1"/>
  <c r="AI49" i="6"/>
  <c r="Q49" i="4" s="1"/>
  <c r="AA49" i="6"/>
  <c r="O49" i="9" s="1"/>
  <c r="AK49" i="6"/>
  <c r="P49" i="5" s="1"/>
  <c r="AJ49" i="6"/>
  <c r="O49" i="5" s="1"/>
  <c r="AG47" i="6"/>
  <c r="O47" i="4" s="1"/>
  <c r="AA47" i="6"/>
  <c r="O47" i="9" s="1"/>
  <c r="AK46" i="6"/>
  <c r="P46" i="5" s="1"/>
  <c r="AL47" i="6"/>
  <c r="Q47" i="5" s="1"/>
  <c r="AJ47" i="6"/>
  <c r="O47" i="5" s="1"/>
  <c r="V47" i="6"/>
  <c r="P47" i="1" s="1"/>
  <c r="AG44" i="6"/>
  <c r="O44" i="4" s="1"/>
  <c r="AK45" i="6"/>
  <c r="P45" i="5" s="1"/>
  <c r="AJ45" i="6"/>
  <c r="O45" i="5" s="1"/>
  <c r="AK44" i="6"/>
  <c r="P44" i="5" s="1"/>
  <c r="U41" i="6"/>
  <c r="O41" i="1" s="1"/>
  <c r="AC41" i="6"/>
  <c r="Q41" i="9" s="1"/>
  <c r="AL41" i="6"/>
  <c r="Q41" i="5" s="1"/>
  <c r="AG39" i="6"/>
  <c r="O39" i="4" s="1"/>
  <c r="AB38" i="6"/>
  <c r="P38" i="9" s="1"/>
  <c r="AC37" i="6"/>
  <c r="Q37" i="9" s="1"/>
  <c r="AL36" i="6"/>
  <c r="Q36" i="5" s="1"/>
  <c r="AG32" i="6"/>
  <c r="O32" i="4" s="1"/>
  <c r="AH33" i="6"/>
  <c r="P33" i="4" s="1"/>
  <c r="AA33" i="6"/>
  <c r="O33" i="9" s="1"/>
  <c r="AL33" i="6"/>
  <c r="Q33" i="5" s="1"/>
  <c r="U33" i="6"/>
  <c r="O33" i="1" s="1"/>
  <c r="AG65" i="6"/>
  <c r="O65" i="4" s="1"/>
  <c r="AD50" i="6"/>
  <c r="O50" i="16" s="1"/>
  <c r="AI44" i="6"/>
  <c r="Q44" i="4" s="1"/>
  <c r="AH30" i="6"/>
  <c r="P30" i="4" s="1"/>
  <c r="AD14" i="6"/>
  <c r="O14" i="16" s="1"/>
  <c r="AD60" i="6"/>
  <c r="O60" i="16" s="1"/>
  <c r="AH60" i="6"/>
  <c r="P60" i="4" s="1"/>
  <c r="AG61" i="6"/>
  <c r="O61" i="4" s="1"/>
  <c r="AI61" i="6"/>
  <c r="Q61" i="4" s="1"/>
  <c r="W60" i="6"/>
  <c r="Q60" i="1" s="1"/>
  <c r="W57" i="6"/>
  <c r="Q57" i="1" s="1"/>
  <c r="AG57" i="6"/>
  <c r="O57" i="4" s="1"/>
  <c r="AB56" i="6"/>
  <c r="P56" i="9" s="1"/>
  <c r="U57" i="6"/>
  <c r="O57" i="1" s="1"/>
  <c r="V55" i="6"/>
  <c r="P55" i="1" s="1"/>
  <c r="AH54" i="6"/>
  <c r="P54" i="4" s="1"/>
  <c r="AI55" i="6"/>
  <c r="Q55" i="4" s="1"/>
  <c r="AE41" i="6"/>
  <c r="P41" i="16" s="1"/>
  <c r="V40" i="6"/>
  <c r="P40" i="1" s="1"/>
  <c r="W41" i="6"/>
  <c r="Q41" i="1" s="1"/>
  <c r="AH40" i="6"/>
  <c r="P40" i="4" s="1"/>
  <c r="AG41" i="6"/>
  <c r="O41" i="4" s="1"/>
  <c r="AI41" i="6"/>
  <c r="Q41" i="4" s="1"/>
  <c r="AB40" i="6"/>
  <c r="P40" i="9" s="1"/>
  <c r="U38" i="6"/>
  <c r="O38" i="1" s="1"/>
  <c r="AH38" i="6"/>
  <c r="P38" i="4" s="1"/>
  <c r="AI39" i="6"/>
  <c r="Q39" i="4" s="1"/>
  <c r="AI36" i="6"/>
  <c r="Q36" i="4" s="1"/>
  <c r="AB36" i="6"/>
  <c r="P36" i="9" s="1"/>
  <c r="AE25" i="6"/>
  <c r="P25" i="16" s="1"/>
  <c r="U25" i="6"/>
  <c r="O25" i="1" s="1"/>
  <c r="AH24" i="6"/>
  <c r="P24" i="4" s="1"/>
  <c r="AG25" i="6"/>
  <c r="O25" i="4" s="1"/>
  <c r="AI25" i="6"/>
  <c r="Q25" i="4" s="1"/>
  <c r="V23" i="6"/>
  <c r="P23" i="1" s="1"/>
  <c r="V20" i="6"/>
  <c r="P20" i="1" s="1"/>
  <c r="AI20" i="6"/>
  <c r="Q20" i="4" s="1"/>
  <c r="AG19" i="6"/>
  <c r="O19" i="4" s="1"/>
  <c r="AB18" i="6"/>
  <c r="P18" i="9" s="1"/>
  <c r="W16" i="6"/>
  <c r="Q16" i="1" s="1"/>
  <c r="AG16" i="6"/>
  <c r="O16" i="4" s="1"/>
  <c r="AI16" i="6"/>
  <c r="Q16" i="4" s="1"/>
  <c r="AH17" i="6"/>
  <c r="P17" i="4" s="1"/>
  <c r="AA17" i="6"/>
  <c r="O17" i="9" s="1"/>
  <c r="AD13" i="6"/>
  <c r="O13" i="16" s="1"/>
  <c r="AG12" i="6"/>
  <c r="O12" i="4" s="1"/>
  <c r="AH13" i="6"/>
  <c r="P13" i="4" s="1"/>
  <c r="AB12" i="6"/>
  <c r="P12" i="9" s="1"/>
  <c r="W12" i="6"/>
  <c r="Q12" i="1" s="1"/>
  <c r="Y37" i="6"/>
  <c r="P37" i="7" s="1"/>
  <c r="Z38" i="6"/>
  <c r="Q38" i="7" s="1"/>
  <c r="X55" i="6"/>
  <c r="O55" i="7" s="1"/>
  <c r="Y60" i="6"/>
  <c r="P60" i="7" s="1"/>
  <c r="X41" i="6"/>
  <c r="O41" i="7" s="1"/>
  <c r="AL40" i="6"/>
  <c r="Q40" i="5" s="1"/>
  <c r="AJ37" i="6"/>
  <c r="O37" i="5" s="1"/>
  <c r="AC58" i="6"/>
  <c r="Q58" i="9" s="1"/>
  <c r="AC54" i="6"/>
  <c r="Q54" i="9" s="1"/>
  <c r="AC40" i="6"/>
  <c r="Q40" i="9" s="1"/>
  <c r="AC36" i="6"/>
  <c r="Q36" i="9" s="1"/>
  <c r="AC22" i="6"/>
  <c r="Q22" i="9" s="1"/>
  <c r="AC18" i="6"/>
  <c r="Q18" i="9" s="1"/>
  <c r="AC12" i="6"/>
  <c r="Q12" i="9" s="1"/>
  <c r="AA60" i="6"/>
  <c r="O60" i="9" s="1"/>
  <c r="AA54" i="6"/>
  <c r="O54" i="9" s="1"/>
  <c r="AA38" i="6"/>
  <c r="O38" i="9" s="1"/>
  <c r="AA12" i="6"/>
  <c r="O12" i="9" s="1"/>
  <c r="AA16" i="6"/>
  <c r="O16" i="9" s="1"/>
  <c r="AA18" i="6"/>
  <c r="O18" i="9" s="1"/>
  <c r="AA20" i="6"/>
  <c r="O20" i="9" s="1"/>
  <c r="AK25" i="6"/>
  <c r="P25" i="5" s="1"/>
  <c r="AK56" i="6"/>
  <c r="P56" i="5" s="1"/>
  <c r="AK12" i="6"/>
  <c r="P12" i="5" s="1"/>
  <c r="AK18" i="6"/>
  <c r="P18" i="5" s="1"/>
  <c r="AK36" i="6"/>
  <c r="P36" i="5" s="1"/>
  <c r="AJ41" i="6"/>
  <c r="O41" i="5" s="1"/>
  <c r="AJ57" i="6"/>
  <c r="O57" i="5" s="1"/>
  <c r="AJ61" i="6"/>
  <c r="O61" i="5" s="1"/>
  <c r="AL18" i="6"/>
  <c r="Q18" i="5" s="1"/>
  <c r="AL22" i="6"/>
  <c r="Q22" i="5" s="1"/>
  <c r="AL34" i="6"/>
  <c r="Q34" i="5" s="1"/>
  <c r="AJ39" i="6"/>
  <c r="O39" i="5" s="1"/>
  <c r="AL39" i="6"/>
  <c r="Q39" i="5" s="1"/>
  <c r="AJ54" i="6"/>
  <c r="O54" i="5" s="1"/>
  <c r="AJ59" i="6"/>
  <c r="O59" i="5" s="1"/>
  <c r="AL59" i="6"/>
  <c r="Q59" i="5" s="1"/>
  <c r="AJ18" i="6"/>
  <c r="O18" i="5" s="1"/>
  <c r="AJ16" i="6"/>
  <c r="O16" i="5" s="1"/>
  <c r="AJ36" i="6"/>
  <c r="O36" i="5" s="1"/>
  <c r="AK19" i="6"/>
  <c r="P19" i="5" s="1"/>
  <c r="AL25" i="6"/>
  <c r="Q25" i="5" s="1"/>
  <c r="AK17" i="6"/>
  <c r="P17" i="5" s="1"/>
  <c r="AL13" i="6"/>
  <c r="Q13" i="5" s="1"/>
  <c r="AJ17" i="6"/>
  <c r="O17" i="5" s="1"/>
  <c r="AL19" i="6"/>
  <c r="Q19" i="5" s="1"/>
  <c r="AL37" i="6"/>
  <c r="Q37" i="5" s="1"/>
  <c r="AK41" i="6"/>
  <c r="P41" i="5" s="1"/>
  <c r="AL54" i="6"/>
  <c r="Q54" i="5" s="1"/>
  <c r="AL56" i="6"/>
  <c r="Q56" i="5" s="1"/>
  <c r="AK59" i="6"/>
  <c r="P59" i="5" s="1"/>
  <c r="AK61" i="6"/>
  <c r="P61" i="5" s="1"/>
  <c r="AK54" i="6"/>
  <c r="P54" i="5" s="1"/>
  <c r="AK60" i="6"/>
  <c r="P60" i="5" s="1"/>
  <c r="AK24" i="6"/>
  <c r="P24" i="5" s="1"/>
  <c r="AA61" i="6"/>
  <c r="O61" i="9" s="1"/>
  <c r="AA57" i="6"/>
  <c r="O57" i="9" s="1"/>
  <c r="AA55" i="6"/>
  <c r="O55" i="9" s="1"/>
  <c r="AA41" i="6"/>
  <c r="O41" i="9" s="1"/>
  <c r="AA39" i="6"/>
  <c r="O39" i="9" s="1"/>
  <c r="AA25" i="6"/>
  <c r="O25" i="9" s="1"/>
  <c r="AA19" i="6"/>
  <c r="O19" i="9" s="1"/>
  <c r="AB60" i="6"/>
  <c r="P60" i="9" s="1"/>
  <c r="AB16" i="6"/>
  <c r="P16" i="9" s="1"/>
  <c r="AH61" i="6"/>
  <c r="P61" i="4" s="1"/>
  <c r="AG60" i="6"/>
  <c r="O60" i="4" s="1"/>
  <c r="AH56" i="6"/>
  <c r="P56" i="4" s="1"/>
  <c r="AH41" i="6"/>
  <c r="P41" i="4" s="1"/>
  <c r="AG40" i="6"/>
  <c r="O40" i="4" s="1"/>
  <c r="AH37" i="6"/>
  <c r="P37" i="4" s="1"/>
  <c r="AI24" i="6"/>
  <c r="Q24" i="4" s="1"/>
  <c r="AH21" i="6"/>
  <c r="P21" i="4" s="1"/>
  <c r="AI17" i="6"/>
  <c r="Q17" i="4" s="1"/>
  <c r="AH16" i="6"/>
  <c r="P16" i="4" s="1"/>
  <c r="AI12" i="6"/>
  <c r="Q12" i="4" s="1"/>
  <c r="U60" i="6"/>
  <c r="O60" i="1" s="1"/>
  <c r="U54" i="6"/>
  <c r="O54" i="1" s="1"/>
  <c r="V39" i="6"/>
  <c r="P39" i="1" s="1"/>
  <c r="V24" i="6"/>
  <c r="P24" i="1" s="1"/>
  <c r="U18" i="6"/>
  <c r="O18" i="1" s="1"/>
  <c r="U65" i="6"/>
  <c r="O65" i="1" s="1"/>
  <c r="W65" i="6"/>
  <c r="Q65" i="1" s="1"/>
  <c r="W62" i="6"/>
  <c r="Q62" i="1" s="1"/>
  <c r="U62" i="6"/>
  <c r="O62" i="1" s="1"/>
  <c r="AI63" i="6"/>
  <c r="Q63" i="4" s="1"/>
  <c r="AB62" i="6"/>
  <c r="P62" i="9" s="1"/>
  <c r="AF52" i="6"/>
  <c r="Q52" i="16" s="1"/>
  <c r="U52" i="6"/>
  <c r="O52" i="1" s="1"/>
  <c r="AG52" i="6"/>
  <c r="O52" i="4" s="1"/>
  <c r="AI52" i="6"/>
  <c r="Q52" i="4" s="1"/>
  <c r="AH53" i="6"/>
  <c r="P53" i="4" s="1"/>
  <c r="AB52" i="6"/>
  <c r="P52" i="9" s="1"/>
  <c r="V53" i="6"/>
  <c r="P53" i="1" s="1"/>
  <c r="V48" i="6"/>
  <c r="P48" i="1" s="1"/>
  <c r="AG49" i="6"/>
  <c r="O49" i="4" s="1"/>
  <c r="U49" i="6"/>
  <c r="O49" i="1" s="1"/>
  <c r="U46" i="6"/>
  <c r="O46" i="1" s="1"/>
  <c r="AH46" i="6"/>
  <c r="P46" i="4" s="1"/>
  <c r="AI47" i="6"/>
  <c r="Q47" i="4" s="1"/>
  <c r="AE33" i="6"/>
  <c r="P33" i="16" s="1"/>
  <c r="V32" i="6"/>
  <c r="P32" i="1" s="1"/>
  <c r="W33" i="6"/>
  <c r="Q33" i="1" s="1"/>
  <c r="AH32" i="6"/>
  <c r="P32" i="4" s="1"/>
  <c r="AG33" i="6"/>
  <c r="O33" i="4" s="1"/>
  <c r="AI33" i="6"/>
  <c r="Q33" i="4" s="1"/>
  <c r="V28" i="6"/>
  <c r="P28" i="1" s="1"/>
  <c r="U28" i="6"/>
  <c r="O28" i="1" s="1"/>
  <c r="V29" i="6"/>
  <c r="P29" i="1" s="1"/>
  <c r="AG28" i="6"/>
  <c r="O28" i="4" s="1"/>
  <c r="AI28" i="6"/>
  <c r="Q28" i="4" s="1"/>
  <c r="AH29" i="6"/>
  <c r="P29" i="4" s="1"/>
  <c r="AB28" i="6"/>
  <c r="P28" i="9" s="1"/>
  <c r="W58" i="6"/>
  <c r="Q58" i="1" s="1"/>
  <c r="V52" i="6"/>
  <c r="P52" i="1" s="1"/>
  <c r="V45" i="6"/>
  <c r="P45" i="1" s="1"/>
  <c r="AD42" i="6"/>
  <c r="O42" i="16" s="1"/>
  <c r="V37" i="6"/>
  <c r="P37" i="1" s="1"/>
  <c r="AD34" i="6"/>
  <c r="O34" i="16" s="1"/>
  <c r="W26" i="6"/>
  <c r="Q26" i="1" s="1"/>
  <c r="Y14" i="6"/>
  <c r="P14" i="7" s="1"/>
  <c r="AD64" i="6"/>
  <c r="O64" i="16" s="1"/>
  <c r="AF64" i="6"/>
  <c r="Q64" i="16" s="1"/>
  <c r="U64" i="6"/>
  <c r="O64" i="1" s="1"/>
  <c r="W64" i="6"/>
  <c r="Q64" i="1" s="1"/>
  <c r="V65" i="6"/>
  <c r="P65" i="1" s="1"/>
  <c r="AF56" i="6"/>
  <c r="Q56" i="16" s="1"/>
  <c r="AE57" i="6"/>
  <c r="P57" i="16" s="1"/>
  <c r="U56" i="6"/>
  <c r="O56" i="1" s="1"/>
  <c r="W56" i="6"/>
  <c r="Q56" i="1" s="1"/>
  <c r="V57" i="6"/>
  <c r="P57" i="1" s="1"/>
  <c r="W50" i="6"/>
  <c r="Q50" i="1" s="1"/>
  <c r="U48" i="6"/>
  <c r="O48" i="1" s="1"/>
  <c r="W48" i="6"/>
  <c r="Q48" i="1" s="1"/>
  <c r="V49" i="6"/>
  <c r="P49" i="1" s="1"/>
  <c r="AD44" i="6"/>
  <c r="O44" i="16" s="1"/>
  <c r="V44" i="6"/>
  <c r="P44" i="1" s="1"/>
  <c r="U45" i="6"/>
  <c r="O45" i="1" s="1"/>
  <c r="W45" i="6"/>
  <c r="Q45" i="1" s="1"/>
  <c r="W42" i="6"/>
  <c r="Q42" i="1" s="1"/>
  <c r="AD36" i="6"/>
  <c r="O36" i="16" s="1"/>
  <c r="V36" i="6"/>
  <c r="P36" i="1" s="1"/>
  <c r="U37" i="6"/>
  <c r="O37" i="1" s="1"/>
  <c r="W37" i="6"/>
  <c r="Q37" i="1" s="1"/>
  <c r="W34" i="6"/>
  <c r="Q34" i="1" s="1"/>
  <c r="AD26" i="6"/>
  <c r="O26" i="16" s="1"/>
  <c r="AE27" i="6"/>
  <c r="P27" i="16" s="1"/>
  <c r="U26" i="6"/>
  <c r="O26" i="1" s="1"/>
  <c r="V27" i="6"/>
  <c r="P27" i="1" s="1"/>
  <c r="AD20" i="6"/>
  <c r="O20" i="16" s="1"/>
  <c r="U20" i="6"/>
  <c r="O20" i="1" s="1"/>
  <c r="W20" i="6"/>
  <c r="Q20" i="1" s="1"/>
  <c r="V21" i="6"/>
  <c r="P21" i="1" s="1"/>
  <c r="AE19" i="6"/>
  <c r="P19" i="16" s="1"/>
  <c r="W18" i="6"/>
  <c r="Q18" i="1" s="1"/>
  <c r="AD12" i="6"/>
  <c r="O12" i="16" s="1"/>
  <c r="AF12" i="6"/>
  <c r="Q12" i="16" s="1"/>
  <c r="AE13" i="6"/>
  <c r="P13" i="16" s="1"/>
  <c r="V12" i="6"/>
  <c r="P12" i="1" s="1"/>
  <c r="U13" i="6"/>
  <c r="O13" i="1" s="1"/>
  <c r="X12" i="6"/>
  <c r="O12" i="7" s="1"/>
  <c r="W13" i="6"/>
  <c r="Q13" i="1" s="1"/>
  <c r="AJ64" i="6"/>
  <c r="O64" i="5" s="1"/>
  <c r="AJ42" i="6"/>
  <c r="O42" i="5" s="1"/>
  <c r="AK63" i="6"/>
  <c r="P63" i="5" s="1"/>
  <c r="AJ19" i="6"/>
  <c r="O19" i="5" s="1"/>
  <c r="AL21" i="6"/>
  <c r="Q21" i="5" s="1"/>
  <c r="AL35" i="6"/>
  <c r="Q35" i="5" s="1"/>
  <c r="AK43" i="6"/>
  <c r="P43" i="5" s="1"/>
  <c r="AK51" i="6"/>
  <c r="P51" i="5" s="1"/>
  <c r="AK57" i="6"/>
  <c r="P57" i="5" s="1"/>
  <c r="AL63" i="6"/>
  <c r="Q63" i="5" s="1"/>
  <c r="AK65" i="6"/>
  <c r="P65" i="5" s="1"/>
  <c r="AK37" i="6"/>
  <c r="P37" i="5" s="1"/>
  <c r="AJ26" i="6"/>
  <c r="O26" i="5" s="1"/>
  <c r="AK13" i="6"/>
  <c r="P13" i="5" s="1"/>
  <c r="AC63" i="6"/>
  <c r="Q63" i="9" s="1"/>
  <c r="AC57" i="6"/>
  <c r="Q57" i="9" s="1"/>
  <c r="AC49" i="6"/>
  <c r="Q49" i="9" s="1"/>
  <c r="AC45" i="6"/>
  <c r="Q45" i="9" s="1"/>
  <c r="AA43" i="6"/>
  <c r="O43" i="9" s="1"/>
  <c r="AA37" i="6"/>
  <c r="O37" i="9" s="1"/>
  <c r="AA27" i="6"/>
  <c r="O27" i="9" s="1"/>
  <c r="AA21" i="6"/>
  <c r="O21" i="9" s="1"/>
  <c r="AB64" i="6"/>
  <c r="P64" i="9" s="1"/>
  <c r="AB48" i="6"/>
  <c r="P48" i="9" s="1"/>
  <c r="AB44" i="6"/>
  <c r="P44" i="9" s="1"/>
  <c r="AB26" i="6"/>
  <c r="P26" i="9" s="1"/>
  <c r="AB20" i="6"/>
  <c r="P20" i="9" s="1"/>
  <c r="AH65" i="6"/>
  <c r="P65" i="4" s="1"/>
  <c r="AI64" i="6"/>
  <c r="Q64" i="4" s="1"/>
  <c r="AG64" i="6"/>
  <c r="O64" i="4" s="1"/>
  <c r="AG63" i="6"/>
  <c r="O63" i="4" s="1"/>
  <c r="AH57" i="6"/>
  <c r="P57" i="4" s="1"/>
  <c r="AI56" i="6"/>
  <c r="Q56" i="4" s="1"/>
  <c r="AG56" i="6"/>
  <c r="O56" i="4" s="1"/>
  <c r="AG51" i="6"/>
  <c r="O51" i="4" s="1"/>
  <c r="AH49" i="6"/>
  <c r="P49" i="4" s="1"/>
  <c r="AI48" i="6"/>
  <c r="Q48" i="4" s="1"/>
  <c r="AG48" i="6"/>
  <c r="O48" i="4" s="1"/>
  <c r="AI45" i="6"/>
  <c r="Q45" i="4" s="1"/>
  <c r="AG45" i="6"/>
  <c r="O45" i="4" s="1"/>
  <c r="AH44" i="6"/>
  <c r="P44" i="4" s="1"/>
  <c r="AG43" i="6"/>
  <c r="O43" i="4" s="1"/>
  <c r="AI37" i="6"/>
  <c r="Q37" i="4" s="1"/>
  <c r="AG37" i="6"/>
  <c r="O37" i="4" s="1"/>
  <c r="AH36" i="6"/>
  <c r="P36" i="4" s="1"/>
  <c r="AG35" i="6"/>
  <c r="O35" i="4" s="1"/>
  <c r="AI27" i="6"/>
  <c r="Q27" i="4" s="1"/>
  <c r="AH26" i="6"/>
  <c r="P26" i="4" s="1"/>
  <c r="AI21" i="6"/>
  <c r="Q21" i="4" s="1"/>
  <c r="AG21" i="6"/>
  <c r="O21" i="4" s="1"/>
  <c r="AH20" i="6"/>
  <c r="P20" i="4" s="1"/>
  <c r="AI19" i="6"/>
  <c r="Q19" i="4" s="1"/>
  <c r="AH18" i="6"/>
  <c r="P18" i="4" s="1"/>
  <c r="AI13" i="6"/>
  <c r="Q13" i="4" s="1"/>
  <c r="AG13" i="6"/>
  <c r="O13" i="4" s="1"/>
  <c r="AH12" i="6"/>
  <c r="P12" i="4" s="1"/>
  <c r="V63" i="6"/>
  <c r="P63" i="1" s="1"/>
  <c r="U44" i="6"/>
  <c r="O44" i="1" s="1"/>
  <c r="U36" i="6"/>
  <c r="O36" i="1" s="1"/>
  <c r="U21" i="6"/>
  <c r="O21" i="1" s="1"/>
  <c r="V19" i="6"/>
  <c r="P19" i="1" s="1"/>
  <c r="V13" i="6"/>
  <c r="P13" i="1" s="1"/>
  <c r="U12" i="6"/>
  <c r="O12" i="1" s="1"/>
  <c r="AF60" i="6"/>
  <c r="Q60" i="16" s="1"/>
  <c r="AE61" i="6"/>
  <c r="P61" i="16" s="1"/>
  <c r="V60" i="6"/>
  <c r="P60" i="1" s="1"/>
  <c r="U61" i="6"/>
  <c r="O61" i="1" s="1"/>
  <c r="W61" i="6"/>
  <c r="Q61" i="1" s="1"/>
  <c r="AD54" i="6"/>
  <c r="O54" i="16" s="1"/>
  <c r="W54" i="6"/>
  <c r="Q54" i="1" s="1"/>
  <c r="U53" i="6"/>
  <c r="O53" i="1" s="1"/>
  <c r="W53" i="6"/>
  <c r="Q53" i="1" s="1"/>
  <c r="AD46" i="6"/>
  <c r="O46" i="16" s="1"/>
  <c r="AE47" i="6"/>
  <c r="P47" i="16" s="1"/>
  <c r="W46" i="6"/>
  <c r="Q46" i="1" s="1"/>
  <c r="AE45" i="6"/>
  <c r="P45" i="16" s="1"/>
  <c r="AD40" i="6"/>
  <c r="O40" i="16" s="1"/>
  <c r="U40" i="6"/>
  <c r="O40" i="1" s="1"/>
  <c r="W40" i="6"/>
  <c r="Q40" i="1" s="1"/>
  <c r="V41" i="6"/>
  <c r="P41" i="1" s="1"/>
  <c r="AE39" i="6"/>
  <c r="P39" i="16" s="1"/>
  <c r="W38" i="6"/>
  <c r="Q38" i="1" s="1"/>
  <c r="AD32" i="6"/>
  <c r="O32" i="16" s="1"/>
  <c r="U32" i="6"/>
  <c r="O32" i="1" s="1"/>
  <c r="W32" i="6"/>
  <c r="Q32" i="1" s="1"/>
  <c r="V33" i="6"/>
  <c r="P33" i="1" s="1"/>
  <c r="U29" i="6"/>
  <c r="O29" i="1" s="1"/>
  <c r="W29" i="6"/>
  <c r="Q29" i="1" s="1"/>
  <c r="AD24" i="6"/>
  <c r="O24" i="16" s="1"/>
  <c r="U24" i="6"/>
  <c r="O24" i="1" s="1"/>
  <c r="W24" i="6"/>
  <c r="Q24" i="1" s="1"/>
  <c r="V25" i="6"/>
  <c r="P25" i="1" s="1"/>
  <c r="AD22" i="6"/>
  <c r="O22" i="16" s="1"/>
  <c r="U22" i="6"/>
  <c r="O22" i="1" s="1"/>
  <c r="AE21" i="6"/>
  <c r="P21" i="16" s="1"/>
  <c r="AD16" i="6"/>
  <c r="O16" i="16" s="1"/>
  <c r="AF16" i="6"/>
  <c r="Q16" i="16" s="1"/>
  <c r="U16" i="6"/>
  <c r="O16" i="1" s="1"/>
  <c r="V17" i="6"/>
  <c r="P17" i="1" s="1"/>
  <c r="AF13" i="6"/>
  <c r="Q13" i="16" s="1"/>
  <c r="AE12" i="6"/>
  <c r="P12" i="16" s="1"/>
  <c r="AD62" i="6"/>
  <c r="O62" i="16" s="1"/>
  <c r="AD58" i="6"/>
  <c r="O58" i="16" s="1"/>
  <c r="AE55" i="6"/>
  <c r="P55" i="16" s="1"/>
  <c r="AD52" i="6"/>
  <c r="O52" i="16" s="1"/>
  <c r="Y50" i="6"/>
  <c r="P50" i="7" s="1"/>
  <c r="AD48" i="6"/>
  <c r="O48" i="16" s="1"/>
  <c r="AF44" i="6"/>
  <c r="Q44" i="16" s="1"/>
  <c r="AF40" i="6"/>
  <c r="Q40" i="16" s="1"/>
  <c r="AE37" i="6"/>
  <c r="P37" i="16" s="1"/>
  <c r="AF32" i="6"/>
  <c r="Q32" i="16" s="1"/>
  <c r="X30" i="6"/>
  <c r="O30" i="7" s="1"/>
  <c r="AD28" i="6"/>
  <c r="O28" i="16" s="1"/>
  <c r="AF24" i="6"/>
  <c r="Q24" i="16" s="1"/>
  <c r="AF20" i="6"/>
  <c r="Q20" i="16" s="1"/>
  <c r="AA51" i="6"/>
  <c r="O51" i="9" s="1"/>
  <c r="V31" i="6"/>
  <c r="P31" i="1" s="1"/>
  <c r="AI31" i="6"/>
  <c r="Q31" i="4" s="1"/>
  <c r="AC14" i="6"/>
  <c r="Q14" i="9" s="1"/>
  <c r="AE65" i="6"/>
  <c r="P65" i="16" s="1"/>
  <c r="Y58" i="6"/>
  <c r="P58" i="7" s="1"/>
  <c r="AE53" i="6"/>
  <c r="P53" i="16" s="1"/>
  <c r="AE49" i="6"/>
  <c r="P49" i="16" s="1"/>
  <c r="Y42" i="6"/>
  <c r="P42" i="7" s="1"/>
  <c r="Y34" i="6"/>
  <c r="P34" i="7" s="1"/>
  <c r="AE29" i="6"/>
  <c r="P29" i="16" s="1"/>
  <c r="Y22" i="6"/>
  <c r="P22" i="7" s="1"/>
  <c r="AE17" i="6"/>
  <c r="P17" i="16" s="1"/>
  <c r="X51" i="6"/>
  <c r="O51" i="7" s="1"/>
  <c r="Z51" i="6"/>
  <c r="Q51" i="7" s="1"/>
  <c r="AE50" i="6"/>
  <c r="P50" i="16" s="1"/>
  <c r="AD51" i="6"/>
  <c r="O51" i="16" s="1"/>
  <c r="AF51" i="6"/>
  <c r="Q51" i="16" s="1"/>
  <c r="AF50" i="6"/>
  <c r="Q50" i="16" s="1"/>
  <c r="V50" i="6"/>
  <c r="P50" i="1" s="1"/>
  <c r="AG50" i="6"/>
  <c r="O50" i="4" s="1"/>
  <c r="AI50" i="6"/>
  <c r="Q50" i="4" s="1"/>
  <c r="AH51" i="6"/>
  <c r="P51" i="4" s="1"/>
  <c r="AE51" i="6"/>
  <c r="P51" i="16" s="1"/>
  <c r="U50" i="6"/>
  <c r="O50" i="1" s="1"/>
  <c r="V51" i="6"/>
  <c r="P51" i="1" s="1"/>
  <c r="AK50" i="6"/>
  <c r="P50" i="5" s="1"/>
  <c r="AA50" i="6"/>
  <c r="O50" i="9" s="1"/>
  <c r="Y51" i="6"/>
  <c r="P51" i="7" s="1"/>
  <c r="Z50" i="6"/>
  <c r="Q50" i="7" s="1"/>
  <c r="AB51" i="6"/>
  <c r="P51" i="9" s="1"/>
  <c r="X50" i="6"/>
  <c r="O50" i="7" s="1"/>
  <c r="U51" i="6"/>
  <c r="O51" i="1" s="1"/>
  <c r="W51" i="6"/>
  <c r="Q51" i="1" s="1"/>
  <c r="AB50" i="6"/>
  <c r="P50" i="9" s="1"/>
  <c r="AC51" i="6"/>
  <c r="Q51" i="9" s="1"/>
  <c r="AH50" i="6"/>
  <c r="P50" i="4" s="1"/>
  <c r="AI51" i="6"/>
  <c r="Q51" i="4" s="1"/>
  <c r="Z30" i="6"/>
  <c r="Q30" i="7" s="1"/>
  <c r="AD30" i="6"/>
  <c r="O30" i="16" s="1"/>
  <c r="AF30" i="6"/>
  <c r="Q30" i="16" s="1"/>
  <c r="AE31" i="6"/>
  <c r="P31" i="16" s="1"/>
  <c r="AE30" i="6"/>
  <c r="P30" i="16" s="1"/>
  <c r="AF31" i="6"/>
  <c r="Q31" i="16" s="1"/>
  <c r="V30" i="6"/>
  <c r="P30" i="1" s="1"/>
  <c r="U31" i="6"/>
  <c r="O31" i="1" s="1"/>
  <c r="W31" i="6"/>
  <c r="Q31" i="1" s="1"/>
  <c r="AG30" i="6"/>
  <c r="O30" i="4" s="1"/>
  <c r="AI30" i="6"/>
  <c r="Q30" i="4" s="1"/>
  <c r="AH31" i="6"/>
  <c r="P31" i="4" s="1"/>
  <c r="AD31" i="6"/>
  <c r="O31" i="16" s="1"/>
  <c r="AK31" i="6"/>
  <c r="P31" i="5" s="1"/>
  <c r="AJ30" i="6"/>
  <c r="O30" i="5" s="1"/>
  <c r="AK30" i="6"/>
  <c r="P30" i="5" s="1"/>
  <c r="AA30" i="6"/>
  <c r="O30" i="9" s="1"/>
  <c r="AJ31" i="6"/>
  <c r="O31" i="5" s="1"/>
  <c r="X31" i="6"/>
  <c r="O31" i="7" s="1"/>
  <c r="Y30" i="6"/>
  <c r="P30" i="7" s="1"/>
  <c r="Z31" i="6"/>
  <c r="Q31" i="7" s="1"/>
  <c r="W30" i="6"/>
  <c r="Q30" i="1" s="1"/>
  <c r="AB30" i="6"/>
  <c r="P30" i="9" s="1"/>
  <c r="AC31" i="6"/>
  <c r="Q31" i="9" s="1"/>
  <c r="AG31" i="6"/>
  <c r="O31" i="4" s="1"/>
  <c r="X15" i="6"/>
  <c r="O15" i="7" s="1"/>
  <c r="AE14" i="6"/>
  <c r="P14" i="16" s="1"/>
  <c r="AD15" i="6"/>
  <c r="O15" i="16" s="1"/>
  <c r="AF15" i="6"/>
  <c r="Q15" i="16" s="1"/>
  <c r="V14" i="6"/>
  <c r="P14" i="1" s="1"/>
  <c r="U15" i="6"/>
  <c r="O15" i="1" s="1"/>
  <c r="AF14" i="6"/>
  <c r="Q14" i="16" s="1"/>
  <c r="AE15" i="6"/>
  <c r="P15" i="16" s="1"/>
  <c r="V15" i="6"/>
  <c r="P15" i="1" s="1"/>
  <c r="AH14" i="6"/>
  <c r="P14" i="4" s="1"/>
  <c r="AI15" i="6"/>
  <c r="Q15" i="4" s="1"/>
  <c r="AB14" i="6"/>
  <c r="P14" i="9" s="1"/>
  <c r="AK15" i="6"/>
  <c r="P15" i="5" s="1"/>
  <c r="AJ14" i="6"/>
  <c r="O14" i="5" s="1"/>
  <c r="AK14" i="6"/>
  <c r="P14" i="5" s="1"/>
  <c r="AC15" i="6"/>
  <c r="Q15" i="9" s="1"/>
  <c r="Z14" i="6"/>
  <c r="Q14" i="7" s="1"/>
  <c r="Y15" i="6"/>
  <c r="P15" i="7" s="1"/>
  <c r="X14" i="6"/>
  <c r="O14" i="7" s="1"/>
  <c r="Z15" i="6"/>
  <c r="Q15" i="7" s="1"/>
  <c r="W14" i="6"/>
  <c r="Q14" i="1" s="1"/>
  <c r="W15" i="6"/>
  <c r="Q15" i="1" s="1"/>
  <c r="AA14" i="6"/>
  <c r="O14" i="9" s="1"/>
  <c r="AB15" i="6"/>
  <c r="P15" i="9" s="1"/>
  <c r="AG14" i="6"/>
  <c r="O14" i="4" s="1"/>
  <c r="AI14" i="6"/>
  <c r="Q14" i="4" s="1"/>
  <c r="AH15" i="6"/>
  <c r="P15" i="4" s="1"/>
  <c r="AC50" i="6"/>
  <c r="Q50" i="9" s="1"/>
  <c r="AC30" i="6"/>
  <c r="Q30" i="9" s="1"/>
  <c r="AJ51" i="6"/>
  <c r="O51" i="5" s="1"/>
  <c r="AL51" i="6"/>
  <c r="Q51" i="5" s="1"/>
  <c r="AL15" i="6"/>
  <c r="Q15" i="5" s="1"/>
  <c r="AL31" i="6"/>
  <c r="Q31" i="5" s="1"/>
  <c r="AL50" i="6"/>
  <c r="Q50" i="5" s="1"/>
  <c r="AA15" i="6"/>
  <c r="O15" i="9" s="1"/>
  <c r="X59" i="6"/>
  <c r="O59" i="7" s="1"/>
  <c r="Z59" i="6"/>
  <c r="Q59" i="7" s="1"/>
  <c r="AE58" i="6"/>
  <c r="P58" i="16" s="1"/>
  <c r="AD59" i="6"/>
  <c r="O59" i="16" s="1"/>
  <c r="AF59" i="6"/>
  <c r="Q59" i="16" s="1"/>
  <c r="AF58" i="6"/>
  <c r="Q58" i="16" s="1"/>
  <c r="V58" i="6"/>
  <c r="P58" i="1" s="1"/>
  <c r="AG58" i="6"/>
  <c r="O58" i="4" s="1"/>
  <c r="AI58" i="6"/>
  <c r="Q58" i="4" s="1"/>
  <c r="AH59" i="6"/>
  <c r="P59" i="4" s="1"/>
  <c r="AE59" i="6"/>
  <c r="P59" i="16" s="1"/>
  <c r="U58" i="6"/>
  <c r="O58" i="1" s="1"/>
  <c r="V59" i="6"/>
  <c r="P59" i="1" s="1"/>
  <c r="AK58" i="6"/>
  <c r="P58" i="5" s="1"/>
  <c r="AA58" i="6"/>
  <c r="O58" i="9" s="1"/>
  <c r="Y59" i="6"/>
  <c r="P59" i="7" s="1"/>
  <c r="Z58" i="6"/>
  <c r="Q58" i="7" s="1"/>
  <c r="AB59" i="6"/>
  <c r="P59" i="9" s="1"/>
  <c r="X58" i="6"/>
  <c r="O58" i="7" s="1"/>
  <c r="U59" i="6"/>
  <c r="O59" i="1" s="1"/>
  <c r="W59" i="6"/>
  <c r="Q59" i="1" s="1"/>
  <c r="AB58" i="6"/>
  <c r="P58" i="9" s="1"/>
  <c r="AC59" i="6"/>
  <c r="Q59" i="9" s="1"/>
  <c r="AH58" i="6"/>
  <c r="P58" i="4" s="1"/>
  <c r="AI59" i="6"/>
  <c r="Q59" i="4" s="1"/>
  <c r="X43" i="6"/>
  <c r="O43" i="7" s="1"/>
  <c r="Z43" i="6"/>
  <c r="Q43" i="7" s="1"/>
  <c r="AE42" i="6"/>
  <c r="P42" i="16" s="1"/>
  <c r="AD43" i="6"/>
  <c r="O43" i="16" s="1"/>
  <c r="AF43" i="6"/>
  <c r="Q43" i="16" s="1"/>
  <c r="AF42" i="6"/>
  <c r="Q42" i="16" s="1"/>
  <c r="V42" i="6"/>
  <c r="P42" i="1" s="1"/>
  <c r="AG42" i="6"/>
  <c r="O42" i="4" s="1"/>
  <c r="AI42" i="6"/>
  <c r="Q42" i="4" s="1"/>
  <c r="AH43" i="6"/>
  <c r="P43" i="4" s="1"/>
  <c r="AE43" i="6"/>
  <c r="P43" i="16" s="1"/>
  <c r="U42" i="6"/>
  <c r="O42" i="1" s="1"/>
  <c r="V43" i="6"/>
  <c r="P43" i="1" s="1"/>
  <c r="AK42" i="6"/>
  <c r="P42" i="5" s="1"/>
  <c r="AA42" i="6"/>
  <c r="O42" i="9" s="1"/>
  <c r="AL42" i="6"/>
  <c r="Q42" i="5" s="1"/>
  <c r="Z42" i="6"/>
  <c r="Q42" i="7" s="1"/>
  <c r="Y43" i="6"/>
  <c r="P43" i="7" s="1"/>
  <c r="AB43" i="6"/>
  <c r="P43" i="9" s="1"/>
  <c r="X42" i="6"/>
  <c r="O42" i="7" s="1"/>
  <c r="U43" i="6"/>
  <c r="O43" i="1" s="1"/>
  <c r="W43" i="6"/>
  <c r="Q43" i="1" s="1"/>
  <c r="AB42" i="6"/>
  <c r="P42" i="9" s="1"/>
  <c r="AC43" i="6"/>
  <c r="Q43" i="9" s="1"/>
  <c r="AH42" i="6"/>
  <c r="P42" i="4" s="1"/>
  <c r="AI43" i="6"/>
  <c r="Q43" i="4" s="1"/>
  <c r="X35" i="6"/>
  <c r="O35" i="7" s="1"/>
  <c r="Z35" i="6"/>
  <c r="Q35" i="7" s="1"/>
  <c r="AE34" i="6"/>
  <c r="P34" i="16" s="1"/>
  <c r="AD35" i="6"/>
  <c r="O35" i="16" s="1"/>
  <c r="AF35" i="6"/>
  <c r="Q35" i="16" s="1"/>
  <c r="AF34" i="6"/>
  <c r="Q34" i="16" s="1"/>
  <c r="V34" i="6"/>
  <c r="P34" i="1" s="1"/>
  <c r="AG34" i="6"/>
  <c r="O34" i="4" s="1"/>
  <c r="AI34" i="6"/>
  <c r="Q34" i="4" s="1"/>
  <c r="AH35" i="6"/>
  <c r="P35" i="4" s="1"/>
  <c r="AE35" i="6"/>
  <c r="P35" i="16" s="1"/>
  <c r="U34" i="6"/>
  <c r="O34" i="1" s="1"/>
  <c r="V35" i="6"/>
  <c r="P35" i="1" s="1"/>
  <c r="AK35" i="6"/>
  <c r="P35" i="5" s="1"/>
  <c r="AJ34" i="6"/>
  <c r="O34" i="5" s="1"/>
  <c r="AK34" i="6"/>
  <c r="P34" i="5" s="1"/>
  <c r="AA34" i="6"/>
  <c r="O34" i="9" s="1"/>
  <c r="AJ35" i="6"/>
  <c r="O35" i="5" s="1"/>
  <c r="Z34" i="6"/>
  <c r="Q34" i="7" s="1"/>
  <c r="Y35" i="6"/>
  <c r="P35" i="7" s="1"/>
  <c r="AB35" i="6"/>
  <c r="P35" i="9" s="1"/>
  <c r="X34" i="6"/>
  <c r="O34" i="7" s="1"/>
  <c r="U35" i="6"/>
  <c r="O35" i="1" s="1"/>
  <c r="W35" i="6"/>
  <c r="Q35" i="1" s="1"/>
  <c r="AB34" i="6"/>
  <c r="P34" i="9" s="1"/>
  <c r="AC35" i="6"/>
  <c r="Q35" i="9" s="1"/>
  <c r="AH34" i="6"/>
  <c r="P34" i="4" s="1"/>
  <c r="AI35" i="6"/>
  <c r="Q35" i="4" s="1"/>
  <c r="Y23" i="6"/>
  <c r="P23" i="7" s="1"/>
  <c r="AE22" i="6"/>
  <c r="P22" i="16" s="1"/>
  <c r="AD23" i="6"/>
  <c r="O23" i="16" s="1"/>
  <c r="AF23" i="6"/>
  <c r="Q23" i="16" s="1"/>
  <c r="AF22" i="6"/>
  <c r="Q22" i="16" s="1"/>
  <c r="V22" i="6"/>
  <c r="P22" i="1" s="1"/>
  <c r="AH23" i="6"/>
  <c r="P23" i="4" s="1"/>
  <c r="AG22" i="6"/>
  <c r="O22" i="4" s="1"/>
  <c r="AE23" i="6"/>
  <c r="P23" i="16" s="1"/>
  <c r="W22" i="6"/>
  <c r="Q22" i="1" s="1"/>
  <c r="AI22" i="6"/>
  <c r="Q22" i="4" s="1"/>
  <c r="AK23" i="6"/>
  <c r="P23" i="5" s="1"/>
  <c r="AJ22" i="6"/>
  <c r="O22" i="5" s="1"/>
  <c r="AK22" i="6"/>
  <c r="P22" i="5" s="1"/>
  <c r="AA22" i="6"/>
  <c r="O22" i="9" s="1"/>
  <c r="AJ23" i="6"/>
  <c r="O23" i="5" s="1"/>
  <c r="Z22" i="6"/>
  <c r="Q22" i="7" s="1"/>
  <c r="X22" i="6"/>
  <c r="O22" i="7" s="1"/>
  <c r="Z23" i="6"/>
  <c r="Q23" i="7" s="1"/>
  <c r="U23" i="6"/>
  <c r="O23" i="1" s="1"/>
  <c r="W23" i="6"/>
  <c r="Q23" i="1" s="1"/>
  <c r="AB22" i="6"/>
  <c r="P22" i="9" s="1"/>
  <c r="AC23" i="6"/>
  <c r="Q23" i="9" s="1"/>
  <c r="AG23" i="6"/>
  <c r="O23" i="4" s="1"/>
  <c r="AE62" i="6"/>
  <c r="P62" i="16" s="1"/>
  <c r="AD63" i="6"/>
  <c r="O63" i="16" s="1"/>
  <c r="AF63" i="6"/>
  <c r="Q63" i="16" s="1"/>
  <c r="AF62" i="6"/>
  <c r="Q62" i="16" s="1"/>
  <c r="V62" i="6"/>
  <c r="P62" i="1" s="1"/>
  <c r="AG62" i="6"/>
  <c r="O62" i="4" s="1"/>
  <c r="AI62" i="6"/>
  <c r="Q62" i="4" s="1"/>
  <c r="AH63" i="6"/>
  <c r="P63" i="4" s="1"/>
  <c r="U63" i="6"/>
  <c r="O63" i="1" s="1"/>
  <c r="W63" i="6"/>
  <c r="Q63" i="1" s="1"/>
  <c r="AE54" i="6"/>
  <c r="P54" i="16" s="1"/>
  <c r="AD55" i="6"/>
  <c r="O55" i="16" s="1"/>
  <c r="AF55" i="6"/>
  <c r="Q55" i="16" s="1"/>
  <c r="AF54" i="6"/>
  <c r="Q54" i="16" s="1"/>
  <c r="V54" i="6"/>
  <c r="P54" i="1" s="1"/>
  <c r="U55" i="6"/>
  <c r="O55" i="1" s="1"/>
  <c r="W55" i="6"/>
  <c r="Q55" i="1" s="1"/>
  <c r="AG54" i="6"/>
  <c r="O54" i="4" s="1"/>
  <c r="AI54" i="6"/>
  <c r="Q54" i="4" s="1"/>
  <c r="AH55" i="6"/>
  <c r="P55" i="4" s="1"/>
  <c r="AE46" i="6"/>
  <c r="P46" i="16" s="1"/>
  <c r="AD47" i="6"/>
  <c r="O47" i="16" s="1"/>
  <c r="AF47" i="6"/>
  <c r="Q47" i="16" s="1"/>
  <c r="AF46" i="6"/>
  <c r="Q46" i="16" s="1"/>
  <c r="V46" i="6"/>
  <c r="P46" i="1" s="1"/>
  <c r="AG46" i="6"/>
  <c r="O46" i="4" s="1"/>
  <c r="AI46" i="6"/>
  <c r="Q46" i="4" s="1"/>
  <c r="AH47" i="6"/>
  <c r="P47" i="4" s="1"/>
  <c r="U47" i="6"/>
  <c r="O47" i="1" s="1"/>
  <c r="W47" i="6"/>
  <c r="Q47" i="1" s="1"/>
  <c r="AE38" i="6"/>
  <c r="P38" i="16" s="1"/>
  <c r="AD39" i="6"/>
  <c r="O39" i="16" s="1"/>
  <c r="AF39" i="6"/>
  <c r="Q39" i="16" s="1"/>
  <c r="AF38" i="6"/>
  <c r="Q38" i="16" s="1"/>
  <c r="V38" i="6"/>
  <c r="P38" i="1" s="1"/>
  <c r="AG38" i="6"/>
  <c r="O38" i="4" s="1"/>
  <c r="AI38" i="6"/>
  <c r="Q38" i="4" s="1"/>
  <c r="AH39" i="6"/>
  <c r="P39" i="4" s="1"/>
  <c r="U39" i="6"/>
  <c r="O39" i="1" s="1"/>
  <c r="W39" i="6"/>
  <c r="Q39" i="1" s="1"/>
  <c r="AE26" i="6"/>
  <c r="P26" i="16" s="1"/>
  <c r="AD27" i="6"/>
  <c r="O27" i="16" s="1"/>
  <c r="AF27" i="6"/>
  <c r="Q27" i="16" s="1"/>
  <c r="AF26" i="6"/>
  <c r="Q26" i="16" s="1"/>
  <c r="V26" i="6"/>
  <c r="P26" i="1" s="1"/>
  <c r="AG26" i="6"/>
  <c r="O26" i="4" s="1"/>
  <c r="AI26" i="6"/>
  <c r="Q26" i="4" s="1"/>
  <c r="AH27" i="6"/>
  <c r="P27" i="4" s="1"/>
  <c r="U27" i="6"/>
  <c r="O27" i="1" s="1"/>
  <c r="W27" i="6"/>
  <c r="Q27" i="1" s="1"/>
  <c r="AE18" i="6"/>
  <c r="P18" i="16" s="1"/>
  <c r="AD19" i="6"/>
  <c r="O19" i="16" s="1"/>
  <c r="AF19" i="6"/>
  <c r="Q19" i="16" s="1"/>
  <c r="AF18" i="6"/>
  <c r="Q18" i="16" s="1"/>
  <c r="V18" i="6"/>
  <c r="P18" i="1" s="1"/>
  <c r="AG18" i="6"/>
  <c r="O18" i="4" s="1"/>
  <c r="AI18" i="6"/>
  <c r="Q18" i="4" s="1"/>
  <c r="AH19" i="6"/>
  <c r="P19" i="4" s="1"/>
  <c r="U19" i="6"/>
  <c r="O19" i="1" s="1"/>
  <c r="W19" i="6"/>
  <c r="Q19" i="1" s="1"/>
  <c r="AE64" i="6"/>
  <c r="P64" i="16" s="1"/>
  <c r="AD65" i="6"/>
  <c r="O65" i="16" s="1"/>
  <c r="AF65" i="6"/>
  <c r="Q65" i="16" s="1"/>
  <c r="AE60" i="6"/>
  <c r="P60" i="16" s="1"/>
  <c r="AD61" i="6"/>
  <c r="O61" i="16" s="1"/>
  <c r="AF61" i="6"/>
  <c r="Q61" i="16" s="1"/>
  <c r="AE56" i="6"/>
  <c r="P56" i="16" s="1"/>
  <c r="AD57" i="6"/>
  <c r="O57" i="16" s="1"/>
  <c r="AF57" i="6"/>
  <c r="Q57" i="16" s="1"/>
  <c r="AE52" i="6"/>
  <c r="P52" i="16" s="1"/>
  <c r="AD53" i="6"/>
  <c r="O53" i="16" s="1"/>
  <c r="AF53" i="6"/>
  <c r="Q53" i="16" s="1"/>
  <c r="AE48" i="6"/>
  <c r="P48" i="16" s="1"/>
  <c r="AD49" i="6"/>
  <c r="O49" i="16" s="1"/>
  <c r="AF49" i="6"/>
  <c r="Q49" i="16" s="1"/>
  <c r="AE44" i="6"/>
  <c r="P44" i="16" s="1"/>
  <c r="AD45" i="6"/>
  <c r="O45" i="16" s="1"/>
  <c r="AF45" i="6"/>
  <c r="Q45" i="16" s="1"/>
  <c r="AE40" i="6"/>
  <c r="P40" i="16" s="1"/>
  <c r="AD41" i="6"/>
  <c r="O41" i="16" s="1"/>
  <c r="AF41" i="6"/>
  <c r="Q41" i="16" s="1"/>
  <c r="AE36" i="6"/>
  <c r="P36" i="16" s="1"/>
  <c r="AD37" i="6"/>
  <c r="O37" i="16" s="1"/>
  <c r="AF37" i="6"/>
  <c r="Q37" i="16" s="1"/>
  <c r="AE32" i="6"/>
  <c r="P32" i="16" s="1"/>
  <c r="AD33" i="6"/>
  <c r="O33" i="16" s="1"/>
  <c r="AF33" i="6"/>
  <c r="Q33" i="16" s="1"/>
  <c r="AE28" i="6"/>
  <c r="P28" i="16" s="1"/>
  <c r="AD29" i="6"/>
  <c r="O29" i="16" s="1"/>
  <c r="AF29" i="6"/>
  <c r="Q29" i="16" s="1"/>
  <c r="AE24" i="6"/>
  <c r="P24" i="16" s="1"/>
  <c r="AD25" i="6"/>
  <c r="O25" i="16" s="1"/>
  <c r="AF25" i="6"/>
  <c r="Q25" i="16" s="1"/>
  <c r="AE20" i="6"/>
  <c r="P20" i="16" s="1"/>
  <c r="AD21" i="6"/>
  <c r="O21" i="16" s="1"/>
  <c r="AF21" i="6"/>
  <c r="Q21" i="16" s="1"/>
  <c r="AE16" i="6"/>
  <c r="P16" i="16" s="1"/>
  <c r="AD17" i="6"/>
  <c r="O17" i="16" s="1"/>
  <c r="AF17" i="6"/>
  <c r="Q17" i="16" s="1"/>
  <c r="V16" i="6"/>
  <c r="P16" i="1" s="1"/>
  <c r="U17" i="6"/>
  <c r="O17" i="1" s="1"/>
  <c r="W17" i="6"/>
  <c r="Q17" i="1" s="1"/>
  <c r="AF36" i="6"/>
  <c r="Q36" i="16" s="1"/>
  <c r="AF10" i="6" l="1"/>
  <c r="Q10" i="16" s="1"/>
  <c r="AE10" i="6"/>
  <c r="P10" i="16" s="1"/>
  <c r="AD10" i="6"/>
  <c r="O10" i="16" s="1"/>
  <c r="Z10" i="6"/>
  <c r="Q10" i="7" s="1"/>
  <c r="P10" i="7"/>
  <c r="X10" i="6"/>
  <c r="O10" i="7" s="1"/>
  <c r="AF11" i="6"/>
  <c r="Q11" i="16" s="1"/>
  <c r="AE11" i="6"/>
  <c r="P11" i="16" s="1"/>
  <c r="AD11" i="6"/>
  <c r="O11" i="16" s="1"/>
  <c r="AG10" i="6"/>
  <c r="O10" i="4" s="1"/>
  <c r="AB10" i="6"/>
  <c r="P10" i="9" s="1"/>
  <c r="U10" i="6"/>
  <c r="O10" i="1" s="1"/>
  <c r="AC10" i="6"/>
  <c r="Q10" i="9" s="1"/>
  <c r="V11" i="6"/>
  <c r="P11" i="1" s="1"/>
  <c r="W10" i="6"/>
  <c r="Q10" i="1" s="1"/>
  <c r="AJ10" i="6"/>
  <c r="O10" i="5" s="1"/>
  <c r="AH10" i="6"/>
  <c r="P10" i="4" s="1"/>
  <c r="AL10" i="6"/>
  <c r="Q10" i="5" s="1"/>
  <c r="AI11" i="6"/>
  <c r="Q11" i="4" s="1"/>
  <c r="AG11" i="6"/>
  <c r="O11" i="4" s="1"/>
  <c r="AK11" i="6"/>
  <c r="P11" i="5" s="1"/>
  <c r="AJ11" i="6"/>
  <c r="O11" i="5" s="1"/>
  <c r="AL11" i="6"/>
  <c r="Q11" i="5" s="1"/>
  <c r="AK10" i="6"/>
  <c r="P10" i="5" s="1"/>
  <c r="AH11" i="6"/>
  <c r="P11" i="4" s="1"/>
  <c r="AI10" i="6"/>
  <c r="Q10" i="4" s="1"/>
  <c r="AA11" i="6"/>
  <c r="O11" i="9" s="1"/>
  <c r="AC11" i="6"/>
  <c r="Q11" i="9" s="1"/>
  <c r="AA10" i="6"/>
  <c r="O10" i="9" s="1"/>
  <c r="U11" i="6"/>
  <c r="O11" i="1" s="1"/>
  <c r="W11" i="6"/>
  <c r="Q11" i="1" s="1"/>
  <c r="X11" i="6"/>
  <c r="O11" i="7" s="1"/>
  <c r="Z11" i="6"/>
  <c r="Q11" i="7" s="1"/>
  <c r="AB11" i="6"/>
  <c r="P11" i="9" s="1"/>
  <c r="V10" i="6"/>
  <c r="P10" i="1" s="1"/>
  <c r="Y11" i="6"/>
  <c r="P11" i="7" s="1"/>
</calcChain>
</file>

<file path=xl/sharedStrings.xml><?xml version="1.0" encoding="utf-8"?>
<sst xmlns="http://schemas.openxmlformats.org/spreadsheetml/2006/main" count="784" uniqueCount="299">
  <si>
    <t>понедельник</t>
  </si>
  <si>
    <t>вторник</t>
  </si>
  <si>
    <t>среда</t>
  </si>
  <si>
    <t>четверг</t>
  </si>
  <si>
    <t>пятница</t>
  </si>
  <si>
    <t>суббота</t>
  </si>
  <si>
    <t>"Утверждаю"</t>
  </si>
  <si>
    <t>"Канский педагогический</t>
  </si>
  <si>
    <t>колледж"</t>
  </si>
  <si>
    <t>А.Л. Андреев</t>
  </si>
  <si>
    <t>с/з</t>
  </si>
  <si>
    <t>Педагогика</t>
  </si>
  <si>
    <t>Психология</t>
  </si>
  <si>
    <t>Анатомия</t>
  </si>
  <si>
    <t>Прав. обесп. проф. деят.</t>
  </si>
  <si>
    <t>Физическая культура</t>
  </si>
  <si>
    <t>РЯ и КР</t>
  </si>
  <si>
    <t>Теор.осн.орг. обуч. в нач. кл.</t>
  </si>
  <si>
    <t>Гимнастика</t>
  </si>
  <si>
    <t>Физ.с осн. биох.</t>
  </si>
  <si>
    <t>(Самусев В.И.)</t>
  </si>
  <si>
    <t>(Толкачева О.А.)</t>
  </si>
  <si>
    <t>МОП "Физическая культура"</t>
  </si>
  <si>
    <t>Легкая атлетика</t>
  </si>
  <si>
    <t>Инф. и ИКТ в ПД</t>
  </si>
  <si>
    <t>Теор.и метод. матем. развития</t>
  </si>
  <si>
    <t xml:space="preserve">Теор.и методика  разв. речи у детей </t>
  </si>
  <si>
    <t xml:space="preserve">Ти М осн.орг. игр. деят. детей </t>
  </si>
  <si>
    <t>Пр.по х/о. матер. и из.иск.</t>
  </si>
  <si>
    <t xml:space="preserve">Теор.и мет. экол.образ. дошк. </t>
  </si>
  <si>
    <t xml:space="preserve">Теор.и метод.  разв. речи у детей </t>
  </si>
  <si>
    <t xml:space="preserve">(Петкова Т.Э.) </t>
  </si>
  <si>
    <t>Русский яз.с метод. препод.</t>
  </si>
  <si>
    <t>Теор.осн.нач. курса матем. с МП</t>
  </si>
  <si>
    <t>Математика</t>
  </si>
  <si>
    <t>Естествознание с мет. преп.</t>
  </si>
  <si>
    <t>ран. и ДВ</t>
  </si>
  <si>
    <t xml:space="preserve">История             </t>
  </si>
  <si>
    <t>(Кисельман А.В.)</t>
  </si>
  <si>
    <t xml:space="preserve">Психология        </t>
  </si>
  <si>
    <t>В. анатомия, физиол. и гигиена</t>
  </si>
  <si>
    <t>Ти М музык. воспит. с практ.</t>
  </si>
  <si>
    <t>Основы учебно-исслед. деят. студ.</t>
  </si>
  <si>
    <t>Гигиенические основы физвоспит.</t>
  </si>
  <si>
    <t>Теория и история физ. культ.</t>
  </si>
  <si>
    <t>Подвиж. игры</t>
  </si>
  <si>
    <t>Инф.иИКТ вПД</t>
  </si>
  <si>
    <t>Пр.по орф.и п.</t>
  </si>
  <si>
    <t>Пр.по орф.</t>
  </si>
  <si>
    <t>и пунк.</t>
  </si>
  <si>
    <t xml:space="preserve">Теор.осн.дошкольного образования </t>
  </si>
  <si>
    <t xml:space="preserve">ТиМэк.обр. дошк. </t>
  </si>
  <si>
    <t xml:space="preserve">ТиМ.разв.реч.у д. </t>
  </si>
  <si>
    <t>Английский (1 п.)</t>
  </si>
  <si>
    <t>Английский (2 п.)</t>
  </si>
  <si>
    <t>МОП"Физич.К."</t>
  </si>
  <si>
    <t>Пр.по орф.и пункт.</t>
  </si>
  <si>
    <t>директор КГАПОУ</t>
  </si>
  <si>
    <t>ОТДЕЛЕНИЕ ПРЕПОДАВАНИЕ В НАЧАЛЬНЫХ КЛАССАХ</t>
  </si>
  <si>
    <t>ТОНКМ с МП</t>
  </si>
  <si>
    <t xml:space="preserve">ТиМ.матем. разв. </t>
  </si>
  <si>
    <t xml:space="preserve">Спорт.игры </t>
  </si>
  <si>
    <t>ОТДЕЛЕНИЕ ПРИКЛАДНАЯ ИНФОРМАТИКА</t>
  </si>
  <si>
    <t>(Горбунов А.В.)</t>
  </si>
  <si>
    <t>Теор. и мет. физ. вос.с практ.</t>
  </si>
  <si>
    <t>Осн.орг.внеур. работы</t>
  </si>
  <si>
    <t>Т и ПА мет.раб.уч. н.кл.</t>
  </si>
  <si>
    <t>(Суховаров А.Ю.)</t>
  </si>
  <si>
    <t>(Жукова Т.Д.)</t>
  </si>
  <si>
    <t>(Диденко Л.П.)</t>
  </si>
  <si>
    <t xml:space="preserve">ТиМОО игр. деят. детей </t>
  </si>
  <si>
    <t>МТО физ. культ.</t>
  </si>
  <si>
    <t>РЯ с МП</t>
  </si>
  <si>
    <t xml:space="preserve">Дет.лит. с пр.по ВЧ </t>
  </si>
  <si>
    <t>Т и П А метод. раб. уч. нач. кл.</t>
  </si>
  <si>
    <t>ТиПА МРУ нач. кл.</t>
  </si>
  <si>
    <t>Безопасность жизнедеятельности</t>
  </si>
  <si>
    <t>Русск. яз и культура речи</t>
  </si>
  <si>
    <t xml:space="preserve">ТиПАМ раб.воспит. детей дош.возр. </t>
  </si>
  <si>
    <t xml:space="preserve">Спорт. игры </t>
  </si>
  <si>
    <t>МВРиДОв обл.ФК</t>
  </si>
  <si>
    <t>Т и ПАМР учит.физ.культуры</t>
  </si>
  <si>
    <t>ТиМ основы деят. классн. руковод.</t>
  </si>
  <si>
    <t>Аэробика</t>
  </si>
  <si>
    <t>ауд.</t>
  </si>
  <si>
    <t>группа 101А</t>
  </si>
  <si>
    <t>группа  101 Б</t>
  </si>
  <si>
    <t>группа 201А</t>
  </si>
  <si>
    <t>группа 201Б</t>
  </si>
  <si>
    <t>группа 301А</t>
  </si>
  <si>
    <t>группа 301Б</t>
  </si>
  <si>
    <t>группа 102</t>
  </si>
  <si>
    <t>группа 202</t>
  </si>
  <si>
    <t>группа 302</t>
  </si>
  <si>
    <t>группа 200</t>
  </si>
  <si>
    <t>группа 300</t>
  </si>
  <si>
    <t>группа 100</t>
  </si>
  <si>
    <t>101а</t>
  </si>
  <si>
    <t>101б</t>
  </si>
  <si>
    <t>201а</t>
  </si>
  <si>
    <t>201б</t>
  </si>
  <si>
    <t>301а</t>
  </si>
  <si>
    <t>301б</t>
  </si>
  <si>
    <t>Т.осн.нач. курса матем. с МП</t>
  </si>
  <si>
    <t>Ест.с мет. преп.</t>
  </si>
  <si>
    <t>Естест.с мет. преп.</t>
  </si>
  <si>
    <t>Детская музыкальная литература</t>
  </si>
  <si>
    <t>Осн.спец.пед.и дошк.инклюзив.образ.</t>
  </si>
  <si>
    <t>Физиология с осн. биохимии</t>
  </si>
  <si>
    <t>Информатика и ИКТ в ПД</t>
  </si>
  <si>
    <t>ТиМОФВиРДРиДВ с практикум.</t>
  </si>
  <si>
    <t>103а</t>
  </si>
  <si>
    <t xml:space="preserve">Туристическая работа с основами </t>
  </si>
  <si>
    <t>краеведения</t>
  </si>
  <si>
    <t xml:space="preserve">Основы философии </t>
  </si>
  <si>
    <t>ТиМОдеят. кл. рук.</t>
  </si>
  <si>
    <t>102а</t>
  </si>
  <si>
    <t>ОВКЛФиМ</t>
  </si>
  <si>
    <t>(Окладникова А.А.)</t>
  </si>
  <si>
    <t>(Панов А.П.)</t>
  </si>
  <si>
    <t xml:space="preserve">Менеджмент в образовании </t>
  </si>
  <si>
    <t>МО прод.ВД с пр.</t>
  </si>
  <si>
    <t>БЖД</t>
  </si>
  <si>
    <t>группа 103</t>
  </si>
  <si>
    <t>(Ходакова Н.М.)</t>
  </si>
  <si>
    <t>(Петкова Т.Э.)</t>
  </si>
  <si>
    <t>бас</t>
  </si>
  <si>
    <t xml:space="preserve">Рус. яз. и РК в проф. </t>
  </si>
  <si>
    <t>ОТДЕЛЕНИЕ ФИЗИЧЕСКАЯ КУЛЬТУРА</t>
  </si>
  <si>
    <t>ОТДЕЛЕНИЕ ДОШКОЛЬНОЕ ОБРАЗОВАНИЕ</t>
  </si>
  <si>
    <t>(Угодин Е.С.)</t>
  </si>
  <si>
    <t>Пр. по использов. дидакт. оборуд.</t>
  </si>
  <si>
    <t xml:space="preserve">Пр.по исп.дид. об.                                                       </t>
  </si>
  <si>
    <t>Плавание (дев)</t>
  </si>
  <si>
    <t>Плавание (юн)</t>
  </si>
  <si>
    <t xml:space="preserve">ТиПАМР уч.н. кл.                                                                                                                              </t>
  </si>
  <si>
    <t>(Петровская В.П.)</t>
  </si>
  <si>
    <t>(Горбачева Д.А.)</t>
  </si>
  <si>
    <t>группа 203</t>
  </si>
  <si>
    <t>группа 303</t>
  </si>
  <si>
    <t xml:space="preserve">(Горбачева Д.А.) </t>
  </si>
  <si>
    <t>Внедр.и поддержка</t>
  </si>
  <si>
    <t>Документ. обеспечение управления</t>
  </si>
  <si>
    <t>КС</t>
  </si>
  <si>
    <t>(Пугачева С.Н.)</t>
  </si>
  <si>
    <t>Внед.и поддер.КС</t>
  </si>
  <si>
    <t>Сист.админ. и соврем. опер. системы</t>
  </si>
  <si>
    <t>Док.обеспеч.упр.</t>
  </si>
  <si>
    <t>(Брагина Т.Н.)</t>
  </si>
  <si>
    <t>САиСоперац. сист.</t>
  </si>
  <si>
    <t xml:space="preserve">Теор.вероят.и МС </t>
  </si>
  <si>
    <t xml:space="preserve">Разработка программных модулей </t>
  </si>
  <si>
    <t>Обесп.проект.деят</t>
  </si>
  <si>
    <t>Инф.тех. в образ.</t>
  </si>
  <si>
    <t>Обес.проект. деят</t>
  </si>
  <si>
    <t xml:space="preserve">Осн.алгор.и прогр                                 </t>
  </si>
  <si>
    <t>Осн.алгор.и прогр.</t>
  </si>
  <si>
    <t>Информационные технологии в образ.</t>
  </si>
  <si>
    <t>Обеспеч. проектной деятельности</t>
  </si>
  <si>
    <t>Осн.алгор.и прог.</t>
  </si>
  <si>
    <t xml:space="preserve">РЯи РК в проф. </t>
  </si>
  <si>
    <t>Обеспечение проектной деят.</t>
  </si>
  <si>
    <t>Основы алгоритмиз. и программиров.</t>
  </si>
  <si>
    <t>Осн.алг.и прогр.</t>
  </si>
  <si>
    <t>Основы проектирования баз данных</t>
  </si>
  <si>
    <t>ОТДЕЛЕНИЕ ИНФОРМАЦИОННЫЕ СИСТЕМЫ И ПРОГРАММИРОВАНИЕ</t>
  </si>
  <si>
    <t>Элементы высшей математики</t>
  </si>
  <si>
    <t>Системное программирование</t>
  </si>
  <si>
    <t>(Шатрова В.В.)</t>
  </si>
  <si>
    <t>(Шукайло О.И.)</t>
  </si>
  <si>
    <r>
      <t>(</t>
    </r>
    <r>
      <rPr>
        <i/>
        <sz val="9"/>
        <rFont val="Times New Roman"/>
        <family val="1"/>
        <charset val="204"/>
      </rPr>
      <t>Баранов Ю.С.</t>
    </r>
    <r>
      <rPr>
        <sz val="9"/>
        <rFont val="Times New Roman"/>
        <family val="1"/>
        <charset val="204"/>
      </rPr>
      <t>)</t>
    </r>
  </si>
  <si>
    <t>ТиМООигр.деят.д.</t>
  </si>
  <si>
    <t>(Степанова О.В.)</t>
  </si>
  <si>
    <t>(Бычков А.С.)</t>
  </si>
  <si>
    <t>Русский язык и культура профессионал.</t>
  </si>
  <si>
    <t>коммуникац. педаг.</t>
  </si>
  <si>
    <t>Пр. по продукт чт.</t>
  </si>
  <si>
    <t>(Дугина М.В.)</t>
  </si>
  <si>
    <t>Пр.по орф., пункт.и</t>
  </si>
  <si>
    <t>калииграф.</t>
  </si>
  <si>
    <t>Пр.по ОП и К</t>
  </si>
  <si>
    <t>( Дугина М.В.)</t>
  </si>
  <si>
    <t>ТиМОД кл.рук.</t>
  </si>
  <si>
    <t xml:space="preserve">Дет. лит.с пр.по ВЧ </t>
  </si>
  <si>
    <t>(Гооль В.К.)</t>
  </si>
  <si>
    <t>Декоративно-прикладное творчество</t>
  </si>
  <si>
    <t xml:space="preserve">Дискретная матем. с элементами </t>
  </si>
  <si>
    <t>(Полынкин В.Ю.)</t>
  </si>
  <si>
    <t>Компьютерные сети</t>
  </si>
  <si>
    <t>(Осколков Е.М.)</t>
  </si>
  <si>
    <t>Систем.програм.</t>
  </si>
  <si>
    <t xml:space="preserve">Системное </t>
  </si>
  <si>
    <t>Разработка МП</t>
  </si>
  <si>
    <t>программирование</t>
  </si>
  <si>
    <t>(с/р)</t>
  </si>
  <si>
    <t xml:space="preserve">Технология разработки и защиты баз </t>
  </si>
  <si>
    <t>(Баранов Ю.С.)</t>
  </si>
  <si>
    <t xml:space="preserve">Технология разработки программного </t>
  </si>
  <si>
    <t>Числен. методы</t>
  </si>
  <si>
    <t>Разработка ПМ</t>
  </si>
  <si>
    <t xml:space="preserve">Разработка програм. модулей </t>
  </si>
  <si>
    <t>Информационные технологии</t>
  </si>
  <si>
    <t>Разработка мобильных приложений</t>
  </si>
  <si>
    <t>РАСПИСАНИЕ ЗАНЯТИЙ НА I ПОЛУГОДИЕ 2022-2023 УЧЕБНОГО ГОДА</t>
  </si>
  <si>
    <t>Рус. яз. и РК в проф. (с/р)</t>
  </si>
  <si>
    <t>Осн.проектир. БД</t>
  </si>
  <si>
    <t>Внедрение и поддержка КС</t>
  </si>
  <si>
    <t xml:space="preserve">Психология общения </t>
  </si>
  <si>
    <t>матем.логики</t>
  </si>
  <si>
    <t>Численные методы</t>
  </si>
  <si>
    <t xml:space="preserve">Менеджмент в проф. </t>
  </si>
  <si>
    <t>деятельности</t>
  </si>
  <si>
    <t xml:space="preserve">Менеджм.в проф.д. </t>
  </si>
  <si>
    <t>обеспечения (с/р)</t>
  </si>
  <si>
    <t>Технология разр.ПО</t>
  </si>
  <si>
    <t>данных (с/р)</t>
  </si>
  <si>
    <t>Техн.разр.и защ.БД</t>
  </si>
  <si>
    <t>Дискрет.матем.</t>
  </si>
  <si>
    <t>Технолог. разр.ПО</t>
  </si>
  <si>
    <t>Английский (2,3 п.)</t>
  </si>
  <si>
    <t xml:space="preserve">(Горбачева Д.А.,
Степанова О.В. ) </t>
  </si>
  <si>
    <t>(Ершова А.Ю.)</t>
  </si>
  <si>
    <t>(Угодин Н.С.)</t>
  </si>
  <si>
    <t>Пр.поПЗпоБФФСД</t>
  </si>
  <si>
    <t xml:space="preserve">Дет.лит.с пр.по ВЧ </t>
  </si>
  <si>
    <r>
      <t>(</t>
    </r>
    <r>
      <rPr>
        <i/>
        <sz val="9"/>
        <rFont val="Times New Roman"/>
        <family val="1"/>
        <charset val="204"/>
      </rPr>
      <t>Радыгина Э.Ю.)</t>
    </r>
  </si>
  <si>
    <r>
      <t>(</t>
    </r>
    <r>
      <rPr>
        <i/>
        <sz val="9"/>
        <rFont val="Times New Roman"/>
        <family val="1"/>
        <charset val="204"/>
      </rPr>
      <t>Юркова Е.С.)</t>
    </r>
  </si>
  <si>
    <r>
      <t xml:space="preserve">Английский </t>
    </r>
    <r>
      <rPr>
        <sz val="9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</si>
  <si>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 xml:space="preserve">Английский </t>
    </r>
    <r>
      <rPr>
        <sz val="9"/>
        <rFont val="Times New Roman"/>
        <family val="1"/>
        <charset val="204"/>
      </rPr>
      <t>(2 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</si>
  <si>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Афанасьева А.П.)</t>
    </r>
  </si>
  <si>
    <r>
      <t>(</t>
    </r>
    <r>
      <rPr>
        <i/>
        <sz val="9"/>
        <rFont val="Times New Roman"/>
        <family val="1"/>
        <charset val="204"/>
      </rPr>
      <t>Ходакова Н. М.)</t>
    </r>
  </si>
  <si>
    <r>
      <t>(</t>
    </r>
    <r>
      <rPr>
        <i/>
        <sz val="9"/>
        <rFont val="Times New Roman"/>
        <family val="1"/>
        <charset val="204"/>
      </rPr>
      <t>Коханов Е.А.)</t>
    </r>
  </si>
  <si>
    <r>
      <t>(</t>
    </r>
    <r>
      <rPr>
        <i/>
        <sz val="9"/>
        <rFont val="Times New Roman"/>
        <family val="1"/>
        <charset val="204"/>
      </rPr>
      <t>Пугачева С.Н.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</si>
  <si>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Красицкая Н.И.)</t>
    </r>
  </si>
  <si>
    <r>
      <t>(</t>
    </r>
    <r>
      <rPr>
        <i/>
        <sz val="9"/>
        <rFont val="Times New Roman"/>
        <family val="1"/>
        <charset val="204"/>
      </rPr>
      <t>Пугачева С.Н.)</t>
    </r>
  </si>
  <si>
    <r>
      <t xml:space="preserve"> </t>
    </r>
    <r>
      <rPr>
        <i/>
        <sz val="9"/>
        <rFont val="Times New Roman"/>
        <family val="1"/>
        <charset val="204"/>
      </rPr>
      <t>(Ершова А.Ю.)</t>
    </r>
  </si>
  <si>
    <r>
      <t>(</t>
    </r>
    <r>
      <rPr>
        <i/>
        <sz val="9"/>
        <rFont val="Times New Roman"/>
        <family val="1"/>
        <charset val="204"/>
      </rPr>
      <t>Афанасьева А.П.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</si>
  <si>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Бакалова Е.Ю.)</t>
    </r>
  </si>
  <si>
    <r>
      <t>(</t>
    </r>
    <r>
      <rPr>
        <i/>
        <sz val="9"/>
        <rFont val="Times New Roman"/>
        <family val="1"/>
        <charset val="204"/>
      </rPr>
      <t>Осипова Д.Д.)</t>
    </r>
  </si>
  <si>
    <r>
      <t>(</t>
    </r>
    <r>
      <rPr>
        <i/>
        <sz val="8"/>
        <rFont val="Times New Roman"/>
        <family val="1"/>
        <charset val="204"/>
      </rPr>
      <t>Афанасьева А.П.</t>
    </r>
    <r>
      <rPr>
        <sz val="8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</si>
  <si>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Дугина М.В.)</t>
    </r>
  </si>
  <si>
    <r>
      <rPr>
        <sz val="10"/>
        <rFont val="Times New Roman"/>
        <family val="1"/>
        <charset val="204"/>
      </rPr>
      <t>ТиПАМР уч.н. кл.</t>
    </r>
    <r>
      <rPr>
        <sz val="9"/>
        <rFont val="Times New Roman"/>
        <family val="1"/>
        <charset val="204"/>
      </rPr>
      <t xml:space="preserve">
     </t>
    </r>
    <r>
      <rPr>
        <i/>
        <sz val="9"/>
        <rFont val="Times New Roman"/>
        <family val="1"/>
        <charset val="204"/>
      </rPr>
      <t>(Чадова Н.Н.)</t>
    </r>
  </si>
  <si>
    <r>
      <t xml:space="preserve">Английский </t>
    </r>
    <r>
      <rPr>
        <sz val="8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</si>
  <si>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Чадова Н.Н.)</t>
    </r>
  </si>
  <si>
    <r>
      <t>Английский</t>
    </r>
    <r>
      <rPr>
        <sz val="8"/>
        <rFont val="Times New Roman"/>
        <family val="1"/>
        <charset val="204"/>
      </rPr>
      <t xml:space="preserve">(2п.) </t>
    </r>
  </si>
  <si>
    <r>
      <t>(</t>
    </r>
    <r>
      <rPr>
        <i/>
        <sz val="9"/>
        <rFont val="Times New Roman"/>
        <family val="1"/>
        <charset val="204"/>
      </rPr>
      <t>Казак А.Г.)</t>
    </r>
  </si>
  <si>
    <r>
      <t>(</t>
    </r>
    <r>
      <rPr>
        <i/>
        <sz val="9"/>
        <rFont val="Times New Roman"/>
        <family val="1"/>
        <charset val="204"/>
      </rPr>
      <t>Макарова Е.Ю.)</t>
    </r>
  </si>
  <si>
    <r>
      <t>(</t>
    </r>
    <r>
      <rPr>
        <i/>
        <sz val="9"/>
        <rFont val="Times New Roman"/>
        <family val="1"/>
        <charset val="204"/>
      </rPr>
      <t>Самсонова О.А.)</t>
    </r>
  </si>
  <si>
    <r>
      <t>(</t>
    </r>
    <r>
      <rPr>
        <i/>
        <sz val="9"/>
        <rFont val="Times New Roman"/>
        <family val="1"/>
        <charset val="204"/>
      </rPr>
      <t>Тебляшкина Э.Е.)</t>
    </r>
  </si>
  <si>
    <r>
      <t>Английский</t>
    </r>
    <r>
      <rPr>
        <sz val="8"/>
        <rFont val="Times New Roman"/>
        <family val="1"/>
        <charset val="204"/>
      </rPr>
      <t>(1п.)</t>
    </r>
    <r>
      <rPr>
        <sz val="10"/>
        <rFont val="Times New Roman"/>
        <family val="1"/>
        <charset val="204"/>
      </rPr>
      <t xml:space="preserve"> </t>
    </r>
  </si>
  <si>
    <r>
      <t>Английский</t>
    </r>
    <r>
      <rPr>
        <sz val="9"/>
        <rFont val="Times New Roman"/>
        <family val="1"/>
        <charset val="204"/>
      </rPr>
      <t>(2п.)</t>
    </r>
    <r>
      <rPr>
        <sz val="10"/>
        <rFont val="Times New Roman"/>
        <family val="1"/>
        <charset val="204"/>
      </rPr>
      <t xml:space="preserve"> </t>
    </r>
  </si>
  <si>
    <t>301
302</t>
  </si>
  <si>
    <t>матем.логики(с/р)</t>
  </si>
  <si>
    <t>Кураторский час</t>
  </si>
  <si>
    <t>Краеведение</t>
  </si>
  <si>
    <r>
      <t>(</t>
    </r>
    <r>
      <rPr>
        <i/>
        <sz val="9"/>
        <color rgb="FF0000FF"/>
        <rFont val="Times New Roman"/>
        <family val="1"/>
        <charset val="204"/>
      </rPr>
      <t>Самсонова О.А.)</t>
    </r>
  </si>
  <si>
    <r>
      <t>(</t>
    </r>
    <r>
      <rPr>
        <i/>
        <sz val="9"/>
        <color rgb="FF0000FF"/>
        <rFont val="Times New Roman"/>
        <family val="1"/>
        <charset val="204"/>
      </rPr>
      <t>Разумова Л.М.)</t>
    </r>
  </si>
  <si>
    <r>
      <t xml:space="preserve">Л/а и </t>
    </r>
    <r>
      <rPr>
        <b/>
        <sz val="9"/>
        <color rgb="FF0000FF"/>
        <rFont val="Times New Roman"/>
        <family val="1"/>
        <charset val="204"/>
      </rPr>
      <t>лыжный сп.</t>
    </r>
  </si>
  <si>
    <t>8 неделя 17.10-22.10.2022</t>
  </si>
  <si>
    <t>выдано</t>
  </si>
  <si>
    <t>и лыжный спорт</t>
  </si>
  <si>
    <t>Социально-психологическое тестирование</t>
  </si>
  <si>
    <t>в 12.50</t>
  </si>
  <si>
    <r>
      <t>(</t>
    </r>
    <r>
      <rPr>
        <i/>
        <sz val="9"/>
        <rFont val="Times New Roman"/>
        <family val="1"/>
        <charset val="204"/>
      </rPr>
      <t>Брагина Т.Н.)</t>
    </r>
  </si>
  <si>
    <r>
      <rPr>
        <i/>
        <sz val="8"/>
        <rFont val="Times New Roman"/>
        <family val="1"/>
        <charset val="204"/>
      </rPr>
      <t>деят</t>
    </r>
    <r>
      <rPr>
        <i/>
        <sz val="9"/>
        <rFont val="Times New Roman"/>
        <family val="1"/>
        <charset val="204"/>
      </rPr>
      <t>.</t>
    </r>
    <r>
      <rPr>
        <i/>
        <sz val="8"/>
        <rFont val="Times New Roman"/>
        <family val="1"/>
        <charset val="204"/>
      </rPr>
      <t>(Бардашова О.В.)</t>
    </r>
  </si>
  <si>
    <t>211
201</t>
  </si>
  <si>
    <r>
      <t>Английский</t>
    </r>
    <r>
      <rPr>
        <sz val="9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</si>
  <si>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10"/>
        <rFont val="Times New Roman"/>
        <family val="1"/>
        <charset val="204"/>
      </rPr>
      <t>Брагина Т.Н.)</t>
    </r>
  </si>
  <si>
    <r>
      <t>деят.</t>
    </r>
    <r>
      <rPr>
        <i/>
        <sz val="8"/>
        <rFont val="Times New Roman"/>
        <family val="1"/>
        <charset val="204"/>
      </rPr>
      <t>(Бардашова О.В.)</t>
    </r>
  </si>
  <si>
    <t xml:space="preserve">Пр.по х/о.м. и из.иск. </t>
  </si>
  <si>
    <r>
      <t xml:space="preserve">Пр.по х/о.м. и из.иск. </t>
    </r>
    <r>
      <rPr>
        <i/>
        <sz val="8"/>
        <rFont val="Times New Roman"/>
        <family val="1"/>
        <charset val="204"/>
      </rPr>
      <t>(Окладникова А.А.)</t>
    </r>
  </si>
  <si>
    <r>
      <t>(</t>
    </r>
    <r>
      <rPr>
        <i/>
        <sz val="9"/>
        <rFont val="Times New Roman"/>
        <family val="1"/>
        <charset val="204"/>
      </rPr>
      <t>Бардашова О.В.)</t>
    </r>
  </si>
  <si>
    <r>
      <t>(</t>
    </r>
    <r>
      <rPr>
        <i/>
        <sz val="9"/>
        <rFont val="Times New Roman"/>
        <family val="1"/>
        <charset val="204"/>
      </rPr>
      <t>Анциферова А.В.)</t>
    </r>
  </si>
  <si>
    <r>
      <t>(</t>
    </r>
    <r>
      <rPr>
        <i/>
        <sz val="9"/>
        <rFont val="Times New Roman"/>
        <family val="1"/>
        <charset val="204"/>
      </rPr>
      <t>Диденко Л.П.)</t>
    </r>
  </si>
  <si>
    <r>
      <t>(</t>
    </r>
    <r>
      <rPr>
        <i/>
        <sz val="9"/>
        <rFont val="Times New Roman"/>
        <family val="1"/>
        <charset val="204"/>
      </rPr>
      <t>Рассыпчук О.Г.)</t>
    </r>
  </si>
  <si>
    <r>
      <t>(</t>
    </r>
    <r>
      <rPr>
        <i/>
        <sz val="9"/>
        <rFont val="Times New Roman"/>
        <family val="1"/>
        <charset val="204"/>
      </rPr>
      <t>Милякова О.А.)</t>
    </r>
  </si>
  <si>
    <r>
      <t>(</t>
    </r>
    <r>
      <rPr>
        <i/>
        <sz val="9"/>
        <rFont val="Times New Roman"/>
        <family val="1"/>
        <charset val="204"/>
      </rPr>
      <t>Петровская В.П.)</t>
    </r>
  </si>
  <si>
    <r>
      <t>Пр.по х/о.м. и из. иск.</t>
    </r>
    <r>
      <rPr>
        <i/>
        <sz val="7"/>
        <rFont val="Times New Roman"/>
        <family val="1"/>
        <charset val="204"/>
      </rPr>
      <t>(Окладникова А..)</t>
    </r>
  </si>
  <si>
    <r>
      <t>(</t>
    </r>
    <r>
      <rPr>
        <i/>
        <sz val="9"/>
        <rFont val="Times New Roman"/>
        <family val="1"/>
        <charset val="204"/>
      </rPr>
      <t>Шукайло О.И.)</t>
    </r>
  </si>
  <si>
    <t>211
311</t>
  </si>
  <si>
    <t>302
301</t>
  </si>
  <si>
    <r>
      <t>Пр.по сов.дв.у.и н.</t>
    </r>
    <r>
      <rPr>
        <sz val="10"/>
        <rFont val="Times New Roman"/>
        <family val="1"/>
        <charset val="204"/>
      </rPr>
      <t xml:space="preserve">  </t>
    </r>
  </si>
  <si>
    <r>
      <t>(</t>
    </r>
    <r>
      <rPr>
        <i/>
        <sz val="9"/>
        <rFont val="Times New Roman"/>
        <family val="1"/>
        <charset val="204"/>
      </rPr>
      <t>Ходакова Н.М.)</t>
    </r>
  </si>
  <si>
    <r>
      <rPr>
        <b/>
        <sz val="10"/>
        <rFont val="Times New Roman"/>
        <family val="1"/>
        <charset val="204"/>
      </rPr>
      <t>Легкая атлетика</t>
    </r>
    <r>
      <rPr>
        <sz val="10"/>
        <rFont val="Times New Roman"/>
        <family val="1"/>
        <charset val="204"/>
      </rPr>
      <t xml:space="preserve">  </t>
    </r>
  </si>
  <si>
    <r>
      <rPr>
        <sz val="9"/>
        <rFont val="Times New Roman"/>
        <family val="1"/>
        <charset val="204"/>
      </rPr>
      <t xml:space="preserve">и ЛС </t>
    </r>
    <r>
      <rPr>
        <i/>
        <sz val="9"/>
        <rFont val="Times New Roman"/>
        <family val="1"/>
        <charset val="204"/>
      </rPr>
      <t>(Угодин Е.С.)</t>
    </r>
  </si>
  <si>
    <r>
      <rPr>
        <b/>
        <sz val="9"/>
        <rFont val="Times New Roman"/>
        <family val="1"/>
        <charset val="204"/>
      </rPr>
      <t xml:space="preserve">Легкая атлетика </t>
    </r>
    <r>
      <rPr>
        <sz val="9"/>
        <rFont val="Times New Roman"/>
        <family val="1"/>
        <charset val="204"/>
      </rPr>
      <t xml:space="preserve">и  </t>
    </r>
  </si>
  <si>
    <r>
      <rPr>
        <sz val="8"/>
        <rFont val="Times New Roman"/>
        <family val="1"/>
        <charset val="204"/>
      </rPr>
      <t xml:space="preserve"> Л/С</t>
    </r>
    <r>
      <rPr>
        <i/>
        <sz val="9"/>
        <rFont val="Times New Roman"/>
        <family val="1"/>
        <charset val="204"/>
      </rPr>
      <t>(Разумова Л.М.)</t>
    </r>
  </si>
  <si>
    <r>
      <rPr>
        <b/>
        <sz val="9"/>
        <rFont val="Times New Roman"/>
        <family val="1"/>
        <charset val="204"/>
      </rPr>
      <t>Легкая атлетика</t>
    </r>
    <r>
      <rPr>
        <sz val="9"/>
        <rFont val="Times New Roman"/>
        <family val="1"/>
        <charset val="204"/>
      </rPr>
      <t xml:space="preserve">и  </t>
    </r>
  </si>
  <si>
    <r>
      <t>(</t>
    </r>
    <r>
      <rPr>
        <i/>
        <sz val="9"/>
        <rFont val="Times New Roman"/>
        <family val="1"/>
        <charset val="204"/>
      </rPr>
      <t>Федоров Е.Н.)</t>
    </r>
  </si>
  <si>
    <r>
      <t xml:space="preserve">  (л/а)</t>
    </r>
    <r>
      <rPr>
        <i/>
        <sz val="8"/>
        <rFont val="Times New Roman"/>
        <family val="1"/>
        <charset val="204"/>
      </rPr>
      <t xml:space="preserve">  (Самусев В.И.)</t>
    </r>
  </si>
  <si>
    <r>
      <t xml:space="preserve">  (л/а)</t>
    </r>
    <r>
      <rPr>
        <i/>
        <sz val="8"/>
        <rFont val="Times New Roman"/>
        <family val="1"/>
        <charset val="204"/>
      </rPr>
      <t xml:space="preserve"> (Самусев В.И.)</t>
    </r>
  </si>
  <si>
    <r>
      <t>(</t>
    </r>
    <r>
      <rPr>
        <i/>
        <sz val="9"/>
        <rFont val="Times New Roman"/>
        <family val="1"/>
        <charset val="204"/>
      </rPr>
      <t>Разумова Л.М.)</t>
    </r>
  </si>
  <si>
    <r>
      <t xml:space="preserve"> </t>
    </r>
    <r>
      <rPr>
        <i/>
        <sz val="9"/>
        <rFont val="Times New Roman"/>
        <family val="1"/>
        <charset val="204"/>
      </rPr>
      <t>(Гореликова Е.В.)</t>
    </r>
  </si>
  <si>
    <r>
      <t>(</t>
    </r>
    <r>
      <rPr>
        <i/>
        <sz val="9"/>
        <rFont val="Times New Roman"/>
        <family val="1"/>
        <charset val="204"/>
      </rPr>
      <t>Панов А.П.</t>
    </r>
    <r>
      <rPr>
        <sz val="9"/>
        <rFont val="Times New Roman"/>
        <family val="1"/>
        <charset val="204"/>
      </rPr>
      <t>)</t>
    </r>
  </si>
  <si>
    <t>201
311</t>
  </si>
  <si>
    <r>
      <t>БЖД (</t>
    </r>
    <r>
      <rPr>
        <i/>
        <sz val="10"/>
        <rFont val="Times New Roman"/>
        <family val="1"/>
        <charset val="204"/>
      </rPr>
      <t>девушки</t>
    </r>
    <r>
      <rPr>
        <sz val="10"/>
        <rFont val="Times New Roman"/>
        <family val="1"/>
        <charset val="204"/>
      </rPr>
      <t>)</t>
    </r>
  </si>
  <si>
    <r>
      <t>БЖД (</t>
    </r>
    <r>
      <rPr>
        <i/>
        <sz val="10"/>
        <rFont val="Times New Roman"/>
        <family val="1"/>
        <charset val="204"/>
      </rPr>
      <t>юноши</t>
    </r>
    <r>
      <rPr>
        <sz val="10"/>
        <rFont val="Times New Roman"/>
        <family val="1"/>
        <charset val="204"/>
      </rPr>
      <t>)</t>
    </r>
  </si>
  <si>
    <r>
      <t>(</t>
    </r>
    <r>
      <rPr>
        <b/>
        <i/>
        <sz val="9"/>
        <rFont val="Times New Roman"/>
        <family val="1"/>
        <charset val="204"/>
      </rPr>
      <t>Красицкая Н.И.)</t>
    </r>
  </si>
  <si>
    <r>
      <t>(</t>
    </r>
    <r>
      <rPr>
        <b/>
        <i/>
        <sz val="9"/>
        <rFont val="Times New Roman"/>
        <family val="1"/>
        <charset val="204"/>
      </rPr>
      <t>Осипова Д.Д.</t>
    </r>
    <r>
      <rPr>
        <b/>
        <sz val="9"/>
        <rFont val="Times New Roman"/>
        <family val="1"/>
        <charset val="204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</si>
</sst>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0"/>
      <name val="Arial Cyr"/>
      <charset val="204"/>
    </font>
    <font>
      <sz val="10"/>
      <name val="Arial Cyr"/>
      <charset val="204"/>
    </font>
    <font>
      <sz val="9"/>
      <name val="Times New Roman"/>
      <family val="1"/>
      <charset val="204"/>
    </font>
    <font>
      <i/>
      <sz val="9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8"/>
      <name val="Arial Cyr"/>
      <charset val="204"/>
    </font>
    <font>
      <sz val="10"/>
      <name val="Times New Roman"/>
      <family val="1"/>
      <charset val="204"/>
    </font>
    <font>
      <sz val="10"/>
      <name val="Arial Cyr"/>
    </font>
    <font>
      <i/>
      <sz val="10"/>
      <name val="Times New Roman"/>
      <family val="1"/>
      <charset val="204"/>
    </font>
    <font>
      <i/>
      <sz val="8"/>
      <name val="Times New Roman"/>
      <family val="1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sz val="10"/>
      <name val="Arial Cyr"/>
      <charset val="204"/>
    </font>
    <font>
      <sz val="9.5"/>
      <name val="Times New Roman"/>
      <family val="1"/>
      <charset val="204"/>
    </font>
    <font>
      <sz val="10"/>
      <color indexed="10"/>
      <name val="Arial Cyr"/>
      <charset val="204"/>
    </font>
    <font>
      <b/>
      <sz val="10"/>
      <name val="Arial Cyr"/>
      <charset val="204"/>
    </font>
    <font>
      <i/>
      <sz val="9"/>
      <color indexed="12"/>
      <name val="Times New Roman"/>
      <family val="1"/>
      <charset val="204"/>
    </font>
    <font>
      <sz val="10"/>
      <name val="Arial Cyr"/>
      <charset val="204"/>
    </font>
    <font>
      <sz val="10"/>
      <color rgb="FF0000FF"/>
      <name val="Times New Roman"/>
      <family val="1"/>
      <charset val="204"/>
    </font>
    <font>
      <sz val="10"/>
      <color rgb="FF0000FF"/>
      <name val="Arial Cyr"/>
      <charset val="204"/>
    </font>
    <font>
      <sz val="9"/>
      <color rgb="FF0000FF"/>
      <name val="Times New Roman"/>
      <family val="1"/>
      <charset val="204"/>
    </font>
    <font>
      <i/>
      <sz val="9"/>
      <color rgb="FF0000FF"/>
      <name val="Times New Roman"/>
      <family val="1"/>
      <charset val="204"/>
    </font>
    <font>
      <i/>
      <sz val="10"/>
      <name val="Arial Cyr"/>
      <charset val="204"/>
    </font>
    <font>
      <b/>
      <sz val="9"/>
      <color rgb="FF0000FF"/>
      <name val="Times New Roman"/>
      <family val="1"/>
      <charset val="204"/>
    </font>
    <font>
      <i/>
      <sz val="7"/>
      <name val="Times New Roman"/>
      <family val="1"/>
      <charset val="204"/>
    </font>
    <font>
      <b/>
      <sz val="9"/>
      <name val="Times New Roman"/>
      <family val="1"/>
      <charset val="204"/>
    </font>
    <font>
      <b/>
      <i/>
      <sz val="9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720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7" fillId="0" borderId="0" xfId="1" applyFont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0" xfId="1" applyFont="1"/>
    <xf numFmtId="0" fontId="2" fillId="0" borderId="10" xfId="0" applyFont="1" applyBorder="1" applyAlignment="1">
      <alignment horizontal="right"/>
    </xf>
    <xf numFmtId="0" fontId="7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3" xfId="0" applyFont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0" fontId="12" fillId="0" borderId="0" xfId="0" applyFont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0" fillId="2" borderId="3" xfId="0" applyFill="1" applyBorder="1"/>
    <xf numFmtId="0" fontId="7" fillId="2" borderId="8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right"/>
    </xf>
    <xf numFmtId="0" fontId="12" fillId="2" borderId="12" xfId="0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7" fillId="2" borderId="9" xfId="0" applyFont="1" applyFill="1" applyBorder="1"/>
    <xf numFmtId="0" fontId="12" fillId="2" borderId="3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7" fillId="0" borderId="8" xfId="1" applyFont="1" applyBorder="1"/>
    <xf numFmtId="0" fontId="7" fillId="0" borderId="9" xfId="1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2" xfId="0" applyFont="1" applyBorder="1"/>
    <xf numFmtId="0" fontId="7" fillId="2" borderId="8" xfId="0" applyFont="1" applyFill="1" applyBorder="1"/>
    <xf numFmtId="0" fontId="7" fillId="2" borderId="7" xfId="0" applyFont="1" applyFill="1" applyBorder="1"/>
    <xf numFmtId="0" fontId="7" fillId="2" borderId="3" xfId="0" applyFont="1" applyFill="1" applyBorder="1"/>
    <xf numFmtId="0" fontId="7" fillId="2" borderId="11" xfId="0" applyFont="1" applyFill="1" applyBorder="1"/>
    <xf numFmtId="0" fontId="7" fillId="0" borderId="15" xfId="0" applyFont="1" applyBorder="1"/>
    <xf numFmtId="0" fontId="7" fillId="0" borderId="9" xfId="0" applyFont="1" applyBorder="1"/>
    <xf numFmtId="0" fontId="7" fillId="0" borderId="8" xfId="0" applyFont="1" applyBorder="1"/>
    <xf numFmtId="0" fontId="7" fillId="0" borderId="11" xfId="0" applyFont="1" applyBorder="1"/>
    <xf numFmtId="0" fontId="13" fillId="0" borderId="0" xfId="0" applyFont="1"/>
    <xf numFmtId="0" fontId="15" fillId="0" borderId="0" xfId="0" applyFont="1"/>
    <xf numFmtId="0" fontId="15" fillId="0" borderId="8" xfId="0" applyFont="1" applyBorder="1"/>
    <xf numFmtId="0" fontId="15" fillId="0" borderId="11" xfId="0" applyFont="1" applyBorder="1"/>
    <xf numFmtId="0" fontId="15" fillId="2" borderId="9" xfId="0" applyFont="1" applyFill="1" applyBorder="1"/>
    <xf numFmtId="0" fontId="15" fillId="2" borderId="8" xfId="0" applyFont="1" applyFill="1" applyBorder="1"/>
    <xf numFmtId="0" fontId="15" fillId="2" borderId="11" xfId="0" applyFont="1" applyFill="1" applyBorder="1"/>
    <xf numFmtId="0" fontId="7" fillId="2" borderId="15" xfId="1" applyFont="1" applyFill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2" borderId="19" xfId="0" applyFont="1" applyFill="1" applyBorder="1" applyAlignment="1">
      <alignment horizontal="center"/>
    </xf>
    <xf numFmtId="0" fontId="0" fillId="2" borderId="20" xfId="0" applyFill="1" applyBorder="1"/>
    <xf numFmtId="0" fontId="12" fillId="2" borderId="20" xfId="0" applyFont="1" applyFill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0" fillId="0" borderId="20" xfId="0" applyBorder="1"/>
    <xf numFmtId="0" fontId="12" fillId="2" borderId="21" xfId="0" applyFont="1" applyFill="1" applyBorder="1" applyAlignment="1">
      <alignment horizontal="center"/>
    </xf>
    <xf numFmtId="0" fontId="12" fillId="0" borderId="21" xfId="0" applyFont="1" applyBorder="1" applyAlignment="1">
      <alignment horizontal="center" vertical="top"/>
    </xf>
    <xf numFmtId="0" fontId="12" fillId="0" borderId="20" xfId="0" applyFont="1" applyBorder="1" applyAlignment="1">
      <alignment horizontal="center" vertical="top"/>
    </xf>
    <xf numFmtId="0" fontId="14" fillId="0" borderId="0" xfId="1" applyFont="1" applyAlignment="1">
      <alignment horizontal="left"/>
    </xf>
    <xf numFmtId="0" fontId="7" fillId="0" borderId="0" xfId="0" applyFont="1"/>
    <xf numFmtId="0" fontId="10" fillId="0" borderId="0" xfId="0" applyFont="1"/>
    <xf numFmtId="0" fontId="15" fillId="2" borderId="21" xfId="0" applyFont="1" applyFill="1" applyBorder="1"/>
    <xf numFmtId="0" fontId="15" fillId="0" borderId="23" xfId="0" applyFont="1" applyBorder="1"/>
    <xf numFmtId="0" fontId="15" fillId="2" borderId="20" xfId="0" applyFont="1" applyFill="1" applyBorder="1"/>
    <xf numFmtId="0" fontId="15" fillId="2" borderId="23" xfId="0" applyFont="1" applyFill="1" applyBorder="1"/>
    <xf numFmtId="0" fontId="9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5" fillId="2" borderId="24" xfId="0" applyFont="1" applyFill="1" applyBorder="1"/>
    <xf numFmtId="0" fontId="15" fillId="0" borderId="20" xfId="0" applyFont="1" applyBorder="1"/>
    <xf numFmtId="0" fontId="7" fillId="0" borderId="26" xfId="1" applyFont="1" applyBorder="1" applyAlignment="1">
      <alignment horizontal="left"/>
    </xf>
    <xf numFmtId="0" fontId="0" fillId="3" borderId="27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3" borderId="47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3" borderId="48" xfId="0" applyFill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3" borderId="49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0" xfId="0" applyBorder="1"/>
    <xf numFmtId="0" fontId="7" fillId="2" borderId="20" xfId="0" applyFont="1" applyFill="1" applyBorder="1"/>
    <xf numFmtId="0" fontId="15" fillId="0" borderId="9" xfId="0" applyFont="1" applyBorder="1"/>
    <xf numFmtId="0" fontId="0" fillId="2" borderId="16" xfId="0" applyFill="1" applyBorder="1"/>
    <xf numFmtId="0" fontId="7" fillId="0" borderId="0" xfId="0" applyFont="1" applyAlignment="1">
      <alignment horizontal="left"/>
    </xf>
    <xf numFmtId="0" fontId="7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1" applyFont="1" applyAlignment="1">
      <alignment wrapText="1"/>
    </xf>
    <xf numFmtId="0" fontId="2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7" fillId="0" borderId="0" xfId="1" applyFont="1" applyAlignment="1">
      <alignment horizontal="left" wrapText="1"/>
    </xf>
    <xf numFmtId="0" fontId="16" fillId="0" borderId="0" xfId="1" applyFont="1"/>
    <xf numFmtId="0" fontId="11" fillId="0" borderId="0" xfId="0" applyFont="1"/>
    <xf numFmtId="0" fontId="11" fillId="0" borderId="0" xfId="0" applyFont="1" applyAlignment="1">
      <alignment horizontal="right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0" fillId="0" borderId="50" xfId="0" applyBorder="1" applyAlignment="1">
      <alignment horizontal="center"/>
    </xf>
    <xf numFmtId="0" fontId="5" fillId="0" borderId="18" xfId="0" applyFont="1" applyBorder="1" applyAlignment="1">
      <alignment wrapText="1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17" fillId="3" borderId="43" xfId="0" applyFont="1" applyFill="1" applyBorder="1" applyAlignment="1">
      <alignment horizontal="center"/>
    </xf>
    <xf numFmtId="0" fontId="17" fillId="3" borderId="44" xfId="0" applyFont="1" applyFill="1" applyBorder="1" applyAlignment="1">
      <alignment horizontal="center"/>
    </xf>
    <xf numFmtId="0" fontId="17" fillId="3" borderId="45" xfId="0" applyFont="1" applyFill="1" applyBorder="1" applyAlignment="1">
      <alignment horizontal="center"/>
    </xf>
    <xf numFmtId="0" fontId="17" fillId="3" borderId="32" xfId="0" applyFont="1" applyFill="1" applyBorder="1" applyAlignment="1">
      <alignment horizontal="center"/>
    </xf>
    <xf numFmtId="0" fontId="17" fillId="3" borderId="27" xfId="0" applyFont="1" applyFill="1" applyBorder="1" applyAlignment="1">
      <alignment horizontal="center"/>
    </xf>
    <xf numFmtId="0" fontId="17" fillId="3" borderId="33" xfId="0" applyFont="1" applyFill="1" applyBorder="1" applyAlignment="1">
      <alignment horizontal="center"/>
    </xf>
    <xf numFmtId="0" fontId="17" fillId="3" borderId="34" xfId="0" applyFont="1" applyFill="1" applyBorder="1" applyAlignment="1">
      <alignment horizontal="center"/>
    </xf>
    <xf numFmtId="0" fontId="17" fillId="3" borderId="35" xfId="0" applyFont="1" applyFill="1" applyBorder="1" applyAlignment="1">
      <alignment horizontal="center"/>
    </xf>
    <xf numFmtId="0" fontId="17" fillId="3" borderId="36" xfId="0" applyFont="1" applyFill="1" applyBorder="1" applyAlignment="1">
      <alignment horizontal="center"/>
    </xf>
    <xf numFmtId="0" fontId="17" fillId="3" borderId="22" xfId="0" applyFont="1" applyFill="1" applyBorder="1" applyAlignment="1">
      <alignment horizontal="center"/>
    </xf>
    <xf numFmtId="0" fontId="17" fillId="3" borderId="14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0" fontId="17" fillId="3" borderId="41" xfId="0" applyFont="1" applyFill="1" applyBorder="1" applyAlignment="1">
      <alignment horizontal="center"/>
    </xf>
    <xf numFmtId="0" fontId="17" fillId="3" borderId="42" xfId="0" applyFont="1" applyFill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18" fillId="0" borderId="3" xfId="0" applyFont="1" applyBorder="1"/>
    <xf numFmtId="0" fontId="18" fillId="2" borderId="3" xfId="0" applyFont="1" applyFill="1" applyBorder="1"/>
    <xf numFmtId="0" fontId="18" fillId="2" borderId="3" xfId="0" applyFont="1" applyFill="1" applyBorder="1" applyAlignment="1">
      <alignment horizontal="center"/>
    </xf>
    <xf numFmtId="0" fontId="0" fillId="0" borderId="16" xfId="0" applyBorder="1"/>
    <xf numFmtId="0" fontId="0" fillId="0" borderId="23" xfId="0" applyBorder="1"/>
    <xf numFmtId="0" fontId="7" fillId="0" borderId="8" xfId="1" applyFont="1" applyBorder="1" applyAlignment="1">
      <alignment horizontal="center"/>
    </xf>
    <xf numFmtId="0" fontId="17" fillId="3" borderId="56" xfId="0" applyFont="1" applyFill="1" applyBorder="1" applyAlignment="1">
      <alignment horizontal="center"/>
    </xf>
    <xf numFmtId="0" fontId="17" fillId="3" borderId="57" xfId="0" applyFont="1" applyFill="1" applyBorder="1" applyAlignment="1">
      <alignment horizontal="center"/>
    </xf>
    <xf numFmtId="0" fontId="12" fillId="0" borderId="58" xfId="0" applyFont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2" fillId="2" borderId="3" xfId="0" applyFont="1" applyFill="1" applyBorder="1"/>
    <xf numFmtId="0" fontId="12" fillId="0" borderId="3" xfId="0" applyFont="1" applyBorder="1"/>
    <xf numFmtId="0" fontId="12" fillId="0" borderId="3" xfId="0" applyFont="1" applyBorder="1" applyAlignment="1">
      <alignment horizontal="center"/>
    </xf>
    <xf numFmtId="0" fontId="7" fillId="0" borderId="11" xfId="1" applyFont="1" applyBorder="1" applyAlignment="1">
      <alignment horizontal="center"/>
    </xf>
    <xf numFmtId="0" fontId="20" fillId="2" borderId="11" xfId="0" applyFont="1" applyFill="1" applyBorder="1"/>
    <xf numFmtId="0" fontId="20" fillId="0" borderId="11" xfId="0" applyFont="1" applyBorder="1"/>
    <xf numFmtId="0" fontId="7" fillId="0" borderId="26" xfId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15" fillId="0" borderId="3" xfId="0" applyFont="1" applyBorder="1"/>
    <xf numFmtId="0" fontId="15" fillId="2" borderId="3" xfId="0" applyFont="1" applyFill="1" applyBorder="1"/>
    <xf numFmtId="0" fontId="5" fillId="0" borderId="28" xfId="0" applyFont="1" applyBorder="1"/>
    <xf numFmtId="0" fontId="5" fillId="0" borderId="54" xfId="0" applyFont="1" applyBorder="1"/>
    <xf numFmtId="0" fontId="5" fillId="0" borderId="59" xfId="0" applyFont="1" applyBorder="1"/>
    <xf numFmtId="0" fontId="0" fillId="0" borderId="37" xfId="0" applyBorder="1" applyAlignment="1">
      <alignment horizontal="center" wrapText="1"/>
    </xf>
    <xf numFmtId="0" fontId="0" fillId="0" borderId="60" xfId="0" applyBorder="1" applyAlignment="1">
      <alignment horizontal="center" wrapText="1"/>
    </xf>
    <xf numFmtId="0" fontId="5" fillId="0" borderId="59" xfId="0" applyFont="1" applyBorder="1" applyAlignment="1">
      <alignment horizontal="center"/>
    </xf>
    <xf numFmtId="0" fontId="0" fillId="0" borderId="52" xfId="0" applyBorder="1" applyAlignment="1">
      <alignment horizontal="center" vertical="center" wrapText="1"/>
    </xf>
    <xf numFmtId="0" fontId="20" fillId="0" borderId="0" xfId="0" applyFont="1"/>
    <xf numFmtId="0" fontId="12" fillId="0" borderId="20" xfId="0" applyFont="1" applyBorder="1" applyAlignment="1">
      <alignment horizontal="center"/>
    </xf>
    <xf numFmtId="0" fontId="2" fillId="2" borderId="10" xfId="0" applyFont="1" applyFill="1" applyBorder="1" applyAlignment="1">
      <alignment horizontal="right"/>
    </xf>
    <xf numFmtId="0" fontId="3" fillId="0" borderId="14" xfId="0" applyFont="1" applyBorder="1" applyAlignment="1">
      <alignment horizontal="right"/>
    </xf>
    <xf numFmtId="0" fontId="7" fillId="0" borderId="21" xfId="0" applyFont="1" applyBorder="1"/>
    <xf numFmtId="0" fontId="7" fillId="0" borderId="24" xfId="1" applyFont="1" applyBorder="1"/>
    <xf numFmtId="0" fontId="3" fillId="0" borderId="10" xfId="0" applyFont="1" applyBorder="1" applyAlignment="1">
      <alignment horizontal="right"/>
    </xf>
    <xf numFmtId="0" fontId="7" fillId="2" borderId="21" xfId="0" applyFont="1" applyFill="1" applyBorder="1"/>
    <xf numFmtId="0" fontId="7" fillId="2" borderId="0" xfId="1" applyFont="1" applyFill="1"/>
    <xf numFmtId="0" fontId="2" fillId="2" borderId="23" xfId="0" applyFont="1" applyFill="1" applyBorder="1" applyAlignment="1">
      <alignment horizontal="right"/>
    </xf>
    <xf numFmtId="0" fontId="7" fillId="0" borderId="26" xfId="1" applyFont="1" applyBorder="1"/>
    <xf numFmtId="0" fontId="2" fillId="0" borderId="14" xfId="0" applyFont="1" applyBorder="1" applyAlignment="1">
      <alignment horizontal="right"/>
    </xf>
    <xf numFmtId="0" fontId="7" fillId="0" borderId="42" xfId="0" applyFont="1" applyBorder="1"/>
    <xf numFmtId="0" fontId="7" fillId="0" borderId="16" xfId="0" applyFont="1" applyBorder="1"/>
    <xf numFmtId="0" fontId="0" fillId="0" borderId="1" xfId="0" applyBorder="1"/>
    <xf numFmtId="0" fontId="7" fillId="0" borderId="61" xfId="1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11" xfId="0" applyFont="1" applyBorder="1"/>
    <xf numFmtId="0" fontId="1" fillId="2" borderId="3" xfId="0" applyFont="1" applyFill="1" applyBorder="1"/>
    <xf numFmtId="0" fontId="1" fillId="0" borderId="9" xfId="0" applyFont="1" applyBorder="1"/>
    <xf numFmtId="0" fontId="7" fillId="0" borderId="42" xfId="1" applyFont="1" applyBorder="1" applyAlignment="1">
      <alignment horizontal="left"/>
    </xf>
    <xf numFmtId="0" fontId="1" fillId="0" borderId="2" xfId="0" applyFont="1" applyBorder="1"/>
    <xf numFmtId="0" fontId="0" fillId="0" borderId="59" xfId="0" applyBorder="1"/>
    <xf numFmtId="0" fontId="7" fillId="0" borderId="19" xfId="1" applyFont="1" applyBorder="1" applyAlignment="1">
      <alignment horizontal="left"/>
    </xf>
    <xf numFmtId="0" fontId="7" fillId="2" borderId="0" xfId="1" applyFont="1" applyFill="1" applyAlignment="1">
      <alignment horizontal="left"/>
    </xf>
    <xf numFmtId="0" fontId="7" fillId="0" borderId="24" xfId="1" applyFont="1" applyBorder="1" applyAlignment="1">
      <alignment horizontal="left"/>
    </xf>
    <xf numFmtId="0" fontId="5" fillId="0" borderId="0" xfId="0" applyFont="1" applyAlignment="1">
      <alignment horizontal="center" wrapText="1"/>
    </xf>
    <xf numFmtId="0" fontId="1" fillId="0" borderId="16" xfId="0" applyFont="1" applyBorder="1"/>
    <xf numFmtId="0" fontId="1" fillId="0" borderId="22" xfId="0" applyFont="1" applyBorder="1"/>
    <xf numFmtId="0" fontId="0" fillId="4" borderId="19" xfId="0" applyFill="1" applyBorder="1"/>
    <xf numFmtId="0" fontId="0" fillId="4" borderId="25" xfId="0" applyFill="1" applyBorder="1"/>
    <xf numFmtId="0" fontId="0" fillId="4" borderId="16" xfId="0" applyFill="1" applyBorder="1"/>
    <xf numFmtId="0" fontId="0" fillId="4" borderId="10" xfId="0" applyFill="1" applyBorder="1"/>
    <xf numFmtId="0" fontId="1" fillId="2" borderId="16" xfId="0" applyFont="1" applyFill="1" applyBorder="1"/>
    <xf numFmtId="0" fontId="0" fillId="4" borderId="21" xfId="0" applyFill="1" applyBorder="1"/>
    <xf numFmtId="0" fontId="1" fillId="2" borderId="20" xfId="0" applyFont="1" applyFill="1" applyBorder="1"/>
    <xf numFmtId="0" fontId="22" fillId="0" borderId="0" xfId="0" applyFont="1"/>
    <xf numFmtId="0" fontId="22" fillId="0" borderId="16" xfId="0" applyFont="1" applyBorder="1"/>
    <xf numFmtId="0" fontId="22" fillId="0" borderId="18" xfId="0" applyFont="1" applyBorder="1"/>
    <xf numFmtId="0" fontId="22" fillId="2" borderId="19" xfId="0" applyFont="1" applyFill="1" applyBorder="1"/>
    <xf numFmtId="0" fontId="22" fillId="2" borderId="25" xfId="0" applyFont="1" applyFill="1" applyBorder="1"/>
    <xf numFmtId="0" fontId="22" fillId="2" borderId="20" xfId="0" applyFont="1" applyFill="1" applyBorder="1"/>
    <xf numFmtId="0" fontId="22" fillId="2" borderId="23" xfId="0" applyFont="1" applyFill="1" applyBorder="1"/>
    <xf numFmtId="0" fontId="22" fillId="0" borderId="20" xfId="0" applyFont="1" applyBorder="1"/>
    <xf numFmtId="0" fontId="22" fillId="0" borderId="23" xfId="0" applyFont="1" applyBorder="1"/>
    <xf numFmtId="0" fontId="21" fillId="0" borderId="0" xfId="0" applyFont="1" applyAlignment="1">
      <alignment vertical="distributed"/>
    </xf>
    <xf numFmtId="0" fontId="7" fillId="4" borderId="15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12" fillId="4" borderId="12" xfId="0" applyFont="1" applyFill="1" applyBorder="1" applyAlignment="1">
      <alignment horizontal="center"/>
    </xf>
    <xf numFmtId="0" fontId="12" fillId="4" borderId="13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1" fillId="4" borderId="8" xfId="0" applyFont="1" applyFill="1" applyBorder="1"/>
    <xf numFmtId="0" fontId="12" fillId="4" borderId="58" xfId="0" applyFont="1" applyFill="1" applyBorder="1" applyAlignment="1">
      <alignment horizontal="center"/>
    </xf>
    <xf numFmtId="0" fontId="1" fillId="4" borderId="9" xfId="0" applyFont="1" applyFill="1" applyBorder="1"/>
    <xf numFmtId="0" fontId="1" fillId="4" borderId="11" xfId="0" applyFont="1" applyFill="1" applyBorder="1"/>
    <xf numFmtId="0" fontId="18" fillId="4" borderId="3" xfId="0" applyFont="1" applyFill="1" applyBorder="1"/>
    <xf numFmtId="0" fontId="7" fillId="4" borderId="11" xfId="0" applyFont="1" applyFill="1" applyBorder="1"/>
    <xf numFmtId="0" fontId="7" fillId="4" borderId="40" xfId="0" applyFont="1" applyFill="1" applyBorder="1" applyAlignment="1">
      <alignment horizontal="center"/>
    </xf>
    <xf numFmtId="0" fontId="7" fillId="4" borderId="15" xfId="1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0" fillId="4" borderId="20" xfId="0" applyFill="1" applyBorder="1"/>
    <xf numFmtId="0" fontId="7" fillId="4" borderId="11" xfId="0" applyFont="1" applyFill="1" applyBorder="1" applyAlignment="1">
      <alignment horizontal="center"/>
    </xf>
    <xf numFmtId="0" fontId="7" fillId="4" borderId="15" xfId="0" applyFont="1" applyFill="1" applyBorder="1"/>
    <xf numFmtId="0" fontId="7" fillId="4" borderId="9" xfId="0" applyFont="1" applyFill="1" applyBorder="1"/>
    <xf numFmtId="0" fontId="1" fillId="4" borderId="20" xfId="0" applyFont="1" applyFill="1" applyBorder="1"/>
    <xf numFmtId="0" fontId="18" fillId="4" borderId="3" xfId="0" applyFont="1" applyFill="1" applyBorder="1" applyAlignment="1">
      <alignment horizontal="center"/>
    </xf>
    <xf numFmtId="0" fontId="0" fillId="4" borderId="24" xfId="0" applyFill="1" applyBorder="1"/>
    <xf numFmtId="0" fontId="0" fillId="4" borderId="23" xfId="0" applyFill="1" applyBorder="1"/>
    <xf numFmtId="0" fontId="1" fillId="4" borderId="16" xfId="0" applyFont="1" applyFill="1" applyBorder="1"/>
    <xf numFmtId="0" fontId="0" fillId="4" borderId="0" xfId="0" applyFill="1"/>
    <xf numFmtId="0" fontId="3" fillId="4" borderId="10" xfId="0" applyFont="1" applyFill="1" applyBorder="1" applyAlignment="1">
      <alignment horizontal="right"/>
    </xf>
    <xf numFmtId="0" fontId="0" fillId="4" borderId="39" xfId="0" applyFill="1" applyBorder="1"/>
    <xf numFmtId="0" fontId="15" fillId="4" borderId="8" xfId="0" applyFont="1" applyFill="1" applyBorder="1"/>
    <xf numFmtId="0" fontId="2" fillId="4" borderId="10" xfId="0" applyFont="1" applyFill="1" applyBorder="1" applyAlignment="1">
      <alignment horizontal="right"/>
    </xf>
    <xf numFmtId="0" fontId="7" fillId="4" borderId="26" xfId="1" applyFont="1" applyFill="1" applyBorder="1"/>
    <xf numFmtId="0" fontId="7" fillId="4" borderId="22" xfId="0" applyFont="1" applyFill="1" applyBorder="1"/>
    <xf numFmtId="0" fontId="2" fillId="4" borderId="22" xfId="0" applyFont="1" applyFill="1" applyBorder="1" applyAlignment="1">
      <alignment horizontal="right"/>
    </xf>
    <xf numFmtId="0" fontId="17" fillId="4" borderId="16" xfId="0" applyFont="1" applyFill="1" applyBorder="1"/>
    <xf numFmtId="0" fontId="7" fillId="4" borderId="22" xfId="1" applyFont="1" applyFill="1" applyBorder="1" applyAlignment="1">
      <alignment wrapText="1"/>
    </xf>
    <xf numFmtId="0" fontId="0" fillId="0" borderId="50" xfId="0" applyBorder="1"/>
    <xf numFmtId="0" fontId="0" fillId="0" borderId="18" xfId="0" applyBorder="1"/>
    <xf numFmtId="0" fontId="15" fillId="4" borderId="11" xfId="0" applyFont="1" applyFill="1" applyBorder="1"/>
    <xf numFmtId="0" fontId="0" fillId="4" borderId="60" xfId="0" applyFill="1" applyBorder="1"/>
    <xf numFmtId="0" fontId="17" fillId="4" borderId="50" xfId="0" applyFont="1" applyFill="1" applyBorder="1"/>
    <xf numFmtId="0" fontId="0" fillId="4" borderId="1" xfId="0" applyFill="1" applyBorder="1"/>
    <xf numFmtId="0" fontId="16" fillId="0" borderId="24" xfId="1" applyFont="1" applyBorder="1"/>
    <xf numFmtId="0" fontId="7" fillId="4" borderId="9" xfId="1" applyFont="1" applyFill="1" applyBorder="1" applyAlignment="1">
      <alignment horizontal="center"/>
    </xf>
    <xf numFmtId="0" fontId="7" fillId="4" borderId="19" xfId="1" applyFont="1" applyFill="1" applyBorder="1" applyAlignment="1">
      <alignment horizontal="left"/>
    </xf>
    <xf numFmtId="0" fontId="3" fillId="4" borderId="14" xfId="0" applyFont="1" applyFill="1" applyBorder="1" applyAlignment="1">
      <alignment horizontal="right"/>
    </xf>
    <xf numFmtId="0" fontId="0" fillId="0" borderId="25" xfId="0" applyBorder="1"/>
    <xf numFmtId="0" fontId="1" fillId="0" borderId="20" xfId="0" applyFont="1" applyBorder="1"/>
    <xf numFmtId="0" fontId="7" fillId="4" borderId="16" xfId="0" applyFont="1" applyFill="1" applyBorder="1"/>
    <xf numFmtId="0" fontId="0" fillId="0" borderId="24" xfId="0" applyBorder="1"/>
    <xf numFmtId="0" fontId="14" fillId="4" borderId="24" xfId="1" applyFont="1" applyFill="1" applyBorder="1"/>
    <xf numFmtId="0" fontId="19" fillId="4" borderId="10" xfId="0" applyFont="1" applyFill="1" applyBorder="1" applyAlignment="1">
      <alignment horizontal="right"/>
    </xf>
    <xf numFmtId="0" fontId="14" fillId="4" borderId="19" xfId="1" applyFont="1" applyFill="1" applyBorder="1"/>
    <xf numFmtId="0" fontId="19" fillId="4" borderId="16" xfId="0" applyFont="1" applyFill="1" applyBorder="1" applyAlignment="1">
      <alignment horizontal="right"/>
    </xf>
    <xf numFmtId="0" fontId="7" fillId="0" borderId="42" xfId="1" applyFont="1" applyBorder="1" applyAlignment="1">
      <alignment horizontal="left" wrapText="1"/>
    </xf>
    <xf numFmtId="0" fontId="2" fillId="4" borderId="1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8" xfId="0" applyFont="1" applyFill="1" applyBorder="1"/>
    <xf numFmtId="0" fontId="9" fillId="4" borderId="16" xfId="0" applyFont="1" applyFill="1" applyBorder="1" applyAlignment="1">
      <alignment horizontal="right"/>
    </xf>
    <xf numFmtId="0" fontId="22" fillId="4" borderId="16" xfId="0" applyFont="1" applyFill="1" applyBorder="1"/>
    <xf numFmtId="0" fontId="22" fillId="4" borderId="20" xfId="0" applyFont="1" applyFill="1" applyBorder="1"/>
    <xf numFmtId="0" fontId="9" fillId="4" borderId="21" xfId="0" applyFont="1" applyFill="1" applyBorder="1"/>
    <xf numFmtId="0" fontId="7" fillId="0" borderId="19" xfId="1" applyFont="1" applyBorder="1" applyAlignment="1">
      <alignment horizontal="left" wrapText="1"/>
    </xf>
    <xf numFmtId="0" fontId="7" fillId="0" borderId="25" xfId="1" applyFont="1" applyBorder="1" applyAlignment="1">
      <alignment horizontal="left"/>
    </xf>
    <xf numFmtId="0" fontId="7" fillId="0" borderId="21" xfId="1" applyFont="1" applyBorder="1" applyAlignment="1">
      <alignment horizontal="left"/>
    </xf>
    <xf numFmtId="0" fontId="21" fillId="0" borderId="61" xfId="1" applyFont="1" applyBorder="1" applyAlignment="1">
      <alignment wrapText="1"/>
    </xf>
    <xf numFmtId="0" fontId="23" fillId="0" borderId="22" xfId="0" applyFont="1" applyBorder="1" applyAlignment="1">
      <alignment horizontal="left"/>
    </xf>
    <xf numFmtId="0" fontId="7" fillId="0" borderId="42" xfId="1" applyFont="1" applyBorder="1"/>
    <xf numFmtId="0" fontId="3" fillId="0" borderId="16" xfId="0" applyFont="1" applyBorder="1" applyAlignment="1">
      <alignment horizontal="right"/>
    </xf>
    <xf numFmtId="0" fontId="2" fillId="4" borderId="37" xfId="1" applyFont="1" applyFill="1" applyBorder="1"/>
    <xf numFmtId="0" fontId="7" fillId="4" borderId="38" xfId="0" applyFont="1" applyFill="1" applyBorder="1"/>
    <xf numFmtId="0" fontId="2" fillId="4" borderId="22" xfId="0" applyFont="1" applyFill="1" applyBorder="1" applyAlignment="1">
      <alignment horizontal="left"/>
    </xf>
    <xf numFmtId="0" fontId="2" fillId="4" borderId="14" xfId="0" applyFont="1" applyFill="1" applyBorder="1" applyAlignment="1">
      <alignment horizontal="right"/>
    </xf>
    <xf numFmtId="0" fontId="7" fillId="4" borderId="21" xfId="0" applyFont="1" applyFill="1" applyBorder="1"/>
    <xf numFmtId="0" fontId="2" fillId="4" borderId="26" xfId="1" applyFont="1" applyFill="1" applyBorder="1"/>
    <xf numFmtId="0" fontId="7" fillId="4" borderId="38" xfId="1" applyFont="1" applyFill="1" applyBorder="1"/>
    <xf numFmtId="0" fontId="7" fillId="4" borderId="19" xfId="0" applyFont="1" applyFill="1" applyBorder="1"/>
    <xf numFmtId="0" fontId="7" fillId="4" borderId="25" xfId="1" applyFont="1" applyFill="1" applyBorder="1"/>
    <xf numFmtId="0" fontId="7" fillId="4" borderId="42" xfId="1" applyFont="1" applyFill="1" applyBorder="1"/>
    <xf numFmtId="0" fontId="11" fillId="0" borderId="22" xfId="0" applyFont="1" applyBorder="1" applyAlignment="1">
      <alignment horizontal="right"/>
    </xf>
    <xf numFmtId="0" fontId="7" fillId="0" borderId="61" xfId="1" applyFont="1" applyBorder="1" applyAlignment="1">
      <alignment vertical="top" wrapText="1"/>
    </xf>
    <xf numFmtId="0" fontId="7" fillId="0" borderId="26" xfId="1" applyFont="1" applyBorder="1" applyAlignment="1">
      <alignment vertical="top" wrapText="1"/>
    </xf>
    <xf numFmtId="0" fontId="7" fillId="0" borderId="19" xfId="1" applyFont="1" applyBorder="1" applyAlignment="1">
      <alignment wrapText="1"/>
    </xf>
    <xf numFmtId="0" fontId="7" fillId="0" borderId="42" xfId="1" applyFont="1" applyBorder="1" applyAlignment="1">
      <alignment wrapText="1"/>
    </xf>
    <xf numFmtId="0" fontId="15" fillId="4" borderId="9" xfId="0" applyFont="1" applyFill="1" applyBorder="1"/>
    <xf numFmtId="0" fontId="22" fillId="4" borderId="18" xfId="0" applyFont="1" applyFill="1" applyBorder="1"/>
    <xf numFmtId="0" fontId="22" fillId="4" borderId="19" xfId="0" applyFont="1" applyFill="1" applyBorder="1"/>
    <xf numFmtId="0" fontId="22" fillId="4" borderId="0" xfId="0" applyFont="1" applyFill="1"/>
    <xf numFmtId="0" fontId="7" fillId="4" borderId="21" xfId="1" applyFont="1" applyFill="1" applyBorder="1" applyAlignment="1">
      <alignment horizontal="left"/>
    </xf>
    <xf numFmtId="0" fontId="3" fillId="0" borderId="4" xfId="0" applyFont="1" applyBorder="1" applyAlignment="1">
      <alignment horizontal="right"/>
    </xf>
    <xf numFmtId="0" fontId="7" fillId="0" borderId="5" xfId="1" applyFont="1" applyBorder="1"/>
    <xf numFmtId="0" fontId="7" fillId="0" borderId="16" xfId="1" applyFont="1" applyBorder="1" applyAlignment="1">
      <alignment wrapText="1"/>
    </xf>
    <xf numFmtId="0" fontId="7" fillId="2" borderId="24" xfId="0" applyFont="1" applyFill="1" applyBorder="1"/>
    <xf numFmtId="0" fontId="11" fillId="2" borderId="23" xfId="0" applyFont="1" applyFill="1" applyBorder="1" applyAlignment="1">
      <alignment horizontal="right" vertical="distributed"/>
    </xf>
    <xf numFmtId="0" fontId="7" fillId="4" borderId="25" xfId="0" applyFont="1" applyFill="1" applyBorder="1"/>
    <xf numFmtId="0" fontId="11" fillId="4" borderId="10" xfId="0" applyFont="1" applyFill="1" applyBorder="1" applyAlignment="1">
      <alignment horizontal="right" vertical="distributed"/>
    </xf>
    <xf numFmtId="0" fontId="3" fillId="4" borderId="23" xfId="0" applyFont="1" applyFill="1" applyBorder="1" applyAlignment="1">
      <alignment horizontal="right"/>
    </xf>
    <xf numFmtId="0" fontId="7" fillId="0" borderId="19" xfId="1" applyFont="1" applyBorder="1"/>
    <xf numFmtId="0" fontId="9" fillId="0" borderId="16" xfId="0" applyFont="1" applyBorder="1" applyAlignment="1">
      <alignment horizontal="right"/>
    </xf>
    <xf numFmtId="0" fontId="7" fillId="4" borderId="61" xfId="1" applyFont="1" applyFill="1" applyBorder="1"/>
    <xf numFmtId="0" fontId="7" fillId="4" borderId="26" xfId="0" applyFont="1" applyFill="1" applyBorder="1"/>
    <xf numFmtId="0" fontId="7" fillId="4" borderId="21" xfId="0" applyFont="1" applyFill="1" applyBorder="1" applyAlignment="1">
      <alignment vertical="distributed"/>
    </xf>
    <xf numFmtId="0" fontId="1" fillId="4" borderId="22" xfId="0" applyFont="1" applyFill="1" applyBorder="1"/>
    <xf numFmtId="0" fontId="11" fillId="4" borderId="14" xfId="0" applyFont="1" applyFill="1" applyBorder="1" applyAlignment="1">
      <alignment horizontal="right"/>
    </xf>
    <xf numFmtId="0" fontId="7" fillId="4" borderId="42" xfId="0" applyFont="1" applyFill="1" applyBorder="1"/>
    <xf numFmtId="0" fontId="2" fillId="0" borderId="22" xfId="0" applyFont="1" applyBorder="1" applyAlignment="1">
      <alignment horizontal="right"/>
    </xf>
    <xf numFmtId="0" fontId="7" fillId="4" borderId="41" xfId="1" applyFont="1" applyFill="1" applyBorder="1" applyAlignment="1">
      <alignment wrapText="1"/>
    </xf>
    <xf numFmtId="0" fontId="7" fillId="4" borderId="26" xfId="1" applyFont="1" applyFill="1" applyBorder="1" applyAlignment="1">
      <alignment vertical="top" wrapText="1"/>
    </xf>
    <xf numFmtId="0" fontId="7" fillId="4" borderId="61" xfId="1" applyFont="1" applyFill="1" applyBorder="1" applyAlignment="1">
      <alignment vertical="top" wrapText="1"/>
    </xf>
    <xf numFmtId="0" fontId="7" fillId="4" borderId="42" xfId="1" applyFont="1" applyFill="1" applyBorder="1" applyAlignment="1">
      <alignment wrapText="1"/>
    </xf>
    <xf numFmtId="0" fontId="7" fillId="0" borderId="26" xfId="1" applyFont="1" applyBorder="1" applyAlignment="1">
      <alignment wrapText="1"/>
    </xf>
    <xf numFmtId="0" fontId="7" fillId="0" borderId="41" xfId="1" applyFont="1" applyBorder="1" applyAlignment="1">
      <alignment wrapText="1"/>
    </xf>
    <xf numFmtId="0" fontId="7" fillId="0" borderId="22" xfId="1" applyFont="1" applyBorder="1" applyAlignment="1">
      <alignment wrapText="1"/>
    </xf>
    <xf numFmtId="0" fontId="7" fillId="4" borderId="19" xfId="1" applyFont="1" applyFill="1" applyBorder="1"/>
    <xf numFmtId="0" fontId="1" fillId="4" borderId="25" xfId="0" applyFont="1" applyFill="1" applyBorder="1"/>
    <xf numFmtId="0" fontId="7" fillId="0" borderId="19" xfId="0" applyFont="1" applyBorder="1"/>
    <xf numFmtId="0" fontId="7" fillId="2" borderId="19" xfId="0" applyFont="1" applyFill="1" applyBorder="1"/>
    <xf numFmtId="0" fontId="0" fillId="2" borderId="25" xfId="0" applyFill="1" applyBorder="1"/>
    <xf numFmtId="0" fontId="3" fillId="2" borderId="23" xfId="0" applyFont="1" applyFill="1" applyBorder="1" applyAlignment="1">
      <alignment horizontal="right"/>
    </xf>
    <xf numFmtId="0" fontId="7" fillId="0" borderId="26" xfId="0" applyFont="1" applyBorder="1"/>
    <xf numFmtId="0" fontId="0" fillId="0" borderId="14" xfId="0" applyBorder="1" applyAlignment="1">
      <alignment horizontal="right"/>
    </xf>
    <xf numFmtId="0" fontId="0" fillId="0" borderId="0" xfId="0" applyAlignment="1">
      <alignment horizontal="center"/>
    </xf>
    <xf numFmtId="0" fontId="7" fillId="4" borderId="61" xfId="0" applyFont="1" applyFill="1" applyBorder="1"/>
    <xf numFmtId="0" fontId="0" fillId="4" borderId="14" xfId="0" applyFill="1" applyBorder="1" applyAlignment="1">
      <alignment horizontal="right"/>
    </xf>
    <xf numFmtId="0" fontId="0" fillId="4" borderId="22" xfId="0" applyFill="1" applyBorder="1" applyAlignment="1">
      <alignment horizontal="right"/>
    </xf>
    <xf numFmtId="0" fontId="16" fillId="4" borderId="24" xfId="1" applyFont="1" applyFill="1" applyBorder="1"/>
    <xf numFmtId="0" fontId="1" fillId="4" borderId="10" xfId="0" applyFont="1" applyFill="1" applyBorder="1" applyAlignment="1">
      <alignment horizontal="right"/>
    </xf>
    <xf numFmtId="0" fontId="25" fillId="4" borderId="23" xfId="0" applyFont="1" applyFill="1" applyBorder="1" applyAlignment="1">
      <alignment horizontal="right"/>
    </xf>
    <xf numFmtId="0" fontId="0" fillId="0" borderId="39" xfId="0" applyBorder="1"/>
    <xf numFmtId="0" fontId="7" fillId="4" borderId="26" xfId="1" applyFont="1" applyFill="1" applyBorder="1" applyAlignment="1">
      <alignment horizontal="left"/>
    </xf>
    <xf numFmtId="0" fontId="3" fillId="4" borderId="16" xfId="0" applyFont="1" applyFill="1" applyBorder="1" applyAlignment="1">
      <alignment horizontal="right"/>
    </xf>
    <xf numFmtId="0" fontId="2" fillId="4" borderId="23" xfId="0" applyFont="1" applyFill="1" applyBorder="1" applyAlignment="1">
      <alignment horizontal="right"/>
    </xf>
    <xf numFmtId="0" fontId="7" fillId="4" borderId="26" xfId="0" applyFont="1" applyFill="1" applyBorder="1" applyAlignment="1">
      <alignment vertical="distributed"/>
    </xf>
    <xf numFmtId="0" fontId="1" fillId="4" borderId="22" xfId="0" applyFont="1" applyFill="1" applyBorder="1" applyAlignment="1">
      <alignment horizontal="right"/>
    </xf>
    <xf numFmtId="0" fontId="2" fillId="4" borderId="14" xfId="0" applyFont="1" applyFill="1" applyBorder="1" applyAlignment="1">
      <alignment horizontal="right" vertical="distributed"/>
    </xf>
    <xf numFmtId="0" fontId="1" fillId="4" borderId="14" xfId="0" applyFont="1" applyFill="1" applyBorder="1" applyAlignment="1">
      <alignment horizontal="right"/>
    </xf>
    <xf numFmtId="0" fontId="7" fillId="0" borderId="61" xfId="0" applyFont="1" applyBorder="1"/>
    <xf numFmtId="0" fontId="7" fillId="0" borderId="21" xfId="1" applyFont="1" applyBorder="1"/>
    <xf numFmtId="0" fontId="2" fillId="0" borderId="16" xfId="0" applyFont="1" applyBorder="1" applyAlignment="1">
      <alignment horizontal="right" vertical="distributed"/>
    </xf>
    <xf numFmtId="0" fontId="2" fillId="0" borderId="10" xfId="0" applyFont="1" applyBorder="1" applyAlignment="1">
      <alignment horizontal="right" vertical="distributed"/>
    </xf>
    <xf numFmtId="0" fontId="7" fillId="4" borderId="37" xfId="0" applyFont="1" applyFill="1" applyBorder="1" applyAlignment="1">
      <alignment vertical="distributed"/>
    </xf>
    <xf numFmtId="0" fontId="0" fillId="4" borderId="22" xfId="0" applyFill="1" applyBorder="1" applyAlignment="1">
      <alignment vertical="distributed"/>
    </xf>
    <xf numFmtId="0" fontId="7" fillId="4" borderId="42" xfId="0" applyFont="1" applyFill="1" applyBorder="1" applyAlignment="1">
      <alignment vertical="distributed"/>
    </xf>
    <xf numFmtId="0" fontId="7" fillId="4" borderId="42" xfId="1" applyFont="1" applyFill="1" applyBorder="1" applyAlignment="1">
      <alignment horizontal="left"/>
    </xf>
    <xf numFmtId="0" fontId="0" fillId="4" borderId="63" xfId="0" applyFill="1" applyBorder="1"/>
    <xf numFmtId="0" fontId="7" fillId="4" borderId="20" xfId="0" applyFont="1" applyFill="1" applyBorder="1"/>
    <xf numFmtId="0" fontId="7" fillId="2" borderId="16" xfId="0" applyFont="1" applyFill="1" applyBorder="1"/>
    <xf numFmtId="0" fontId="1" fillId="2" borderId="24" xfId="0" applyFont="1" applyFill="1" applyBorder="1"/>
    <xf numFmtId="0" fontId="2" fillId="5" borderId="10" xfId="0" applyFont="1" applyFill="1" applyBorder="1" applyAlignment="1">
      <alignment horizontal="right"/>
    </xf>
    <xf numFmtId="0" fontId="7" fillId="0" borderId="7" xfId="0" applyFont="1" applyBorder="1" applyAlignment="1">
      <alignment horizontal="center" wrapText="1"/>
    </xf>
    <xf numFmtId="0" fontId="12" fillId="4" borderId="3" xfId="0" applyFont="1" applyFill="1" applyBorder="1"/>
    <xf numFmtId="0" fontId="7" fillId="4" borderId="60" xfId="1" applyFont="1" applyFill="1" applyBorder="1" applyAlignment="1">
      <alignment horizontal="left"/>
    </xf>
    <xf numFmtId="0" fontId="7" fillId="4" borderId="38" xfId="1" applyFont="1" applyFill="1" applyBorder="1" applyAlignment="1">
      <alignment horizontal="left"/>
    </xf>
    <xf numFmtId="0" fontId="0" fillId="0" borderId="21" xfId="0" applyBorder="1"/>
    <xf numFmtId="0" fontId="7" fillId="0" borderId="16" xfId="1" applyFont="1" applyBorder="1" applyAlignment="1">
      <alignment horizontal="left" wrapText="1"/>
    </xf>
    <xf numFmtId="0" fontId="1" fillId="0" borderId="25" xfId="0" applyFont="1" applyBorder="1"/>
    <xf numFmtId="0" fontId="15" fillId="2" borderId="19" xfId="0" applyFont="1" applyFill="1" applyBorder="1"/>
    <xf numFmtId="0" fontId="15" fillId="2" borderId="25" xfId="0" applyFont="1" applyFill="1" applyBorder="1"/>
    <xf numFmtId="0" fontId="2" fillId="4" borderId="61" xfId="1" applyFont="1" applyFill="1" applyBorder="1"/>
    <xf numFmtId="0" fontId="7" fillId="0" borderId="16" xfId="1" applyFont="1" applyBorder="1" applyAlignment="1">
      <alignment vertical="top" wrapText="1"/>
    </xf>
    <xf numFmtId="0" fontId="3" fillId="0" borderId="10" xfId="1" applyFont="1" applyBorder="1" applyAlignment="1">
      <alignment vertical="top" wrapText="1"/>
    </xf>
    <xf numFmtId="0" fontId="7" fillId="0" borderId="63" xfId="0" applyFont="1" applyBorder="1"/>
    <xf numFmtId="0" fontId="1" fillId="0" borderId="63" xfId="0" applyFont="1" applyBorder="1"/>
    <xf numFmtId="0" fontId="2" fillId="5" borderId="23" xfId="0" applyFont="1" applyFill="1" applyBorder="1" applyAlignment="1">
      <alignment horizontal="right"/>
    </xf>
    <xf numFmtId="0" fontId="2" fillId="4" borderId="55" xfId="0" applyFont="1" applyFill="1" applyBorder="1" applyAlignment="1">
      <alignment horizontal="right"/>
    </xf>
    <xf numFmtId="0" fontId="7" fillId="4" borderId="24" xfId="1" applyFont="1" applyFill="1" applyBorder="1" applyAlignment="1">
      <alignment horizontal="left"/>
    </xf>
    <xf numFmtId="0" fontId="7" fillId="4" borderId="25" xfId="1" applyFont="1" applyFill="1" applyBorder="1" applyAlignment="1">
      <alignment horizontal="left"/>
    </xf>
    <xf numFmtId="0" fontId="23" fillId="4" borderId="14" xfId="0" applyFont="1" applyFill="1" applyBorder="1" applyAlignment="1">
      <alignment horizontal="right"/>
    </xf>
    <xf numFmtId="0" fontId="22" fillId="4" borderId="25" xfId="0" applyFont="1" applyFill="1" applyBorder="1"/>
    <xf numFmtId="0" fontId="22" fillId="4" borderId="23" xfId="0" applyFont="1" applyFill="1" applyBorder="1"/>
    <xf numFmtId="0" fontId="22" fillId="0" borderId="1" xfId="0" applyFont="1" applyBorder="1"/>
    <xf numFmtId="0" fontId="22" fillId="4" borderId="21" xfId="0" applyFont="1" applyFill="1" applyBorder="1"/>
    <xf numFmtId="0" fontId="22" fillId="4" borderId="24" xfId="0" applyFont="1" applyFill="1" applyBorder="1"/>
    <xf numFmtId="0" fontId="22" fillId="4" borderId="10" xfId="0" applyFont="1" applyFill="1" applyBorder="1"/>
    <xf numFmtId="0" fontId="21" fillId="0" borderId="42" xfId="1" applyFont="1" applyBorder="1" applyAlignment="1">
      <alignment wrapText="1"/>
    </xf>
    <xf numFmtId="0" fontId="22" fillId="0" borderId="10" xfId="0" applyFont="1" applyBorder="1"/>
    <xf numFmtId="0" fontId="22" fillId="0" borderId="60" xfId="0" applyFont="1" applyBorder="1"/>
    <xf numFmtId="0" fontId="22" fillId="0" borderId="25" xfId="0" applyFont="1" applyBorder="1"/>
    <xf numFmtId="0" fontId="21" fillId="0" borderId="24" xfId="0" applyFont="1" applyBorder="1"/>
    <xf numFmtId="0" fontId="21" fillId="0" borderId="23" xfId="0" applyFont="1" applyBorder="1"/>
    <xf numFmtId="0" fontId="22" fillId="4" borderId="60" xfId="0" applyFont="1" applyFill="1" applyBorder="1"/>
    <xf numFmtId="0" fontId="22" fillId="4" borderId="39" xfId="0" applyFont="1" applyFill="1" applyBorder="1"/>
    <xf numFmtId="0" fontId="21" fillId="4" borderId="61" xfId="0" applyFont="1" applyFill="1" applyBorder="1"/>
    <xf numFmtId="0" fontId="21" fillId="4" borderId="26" xfId="0" applyFont="1" applyFill="1" applyBorder="1"/>
    <xf numFmtId="0" fontId="22" fillId="4" borderId="14" xfId="0" applyFont="1" applyFill="1" applyBorder="1" applyAlignment="1">
      <alignment horizontal="right"/>
    </xf>
    <xf numFmtId="0" fontId="22" fillId="4" borderId="22" xfId="0" applyFont="1" applyFill="1" applyBorder="1" applyAlignment="1">
      <alignment horizontal="right"/>
    </xf>
    <xf numFmtId="0" fontId="22" fillId="0" borderId="50" xfId="0" applyFont="1" applyBorder="1"/>
    <xf numFmtId="0" fontId="23" fillId="4" borderId="22" xfId="0" applyFont="1" applyFill="1" applyBorder="1" applyAlignment="1">
      <alignment horizontal="right"/>
    </xf>
    <xf numFmtId="0" fontId="21" fillId="0" borderId="55" xfId="0" applyFont="1" applyBorder="1" applyAlignment="1">
      <alignment horizontal="left"/>
    </xf>
    <xf numFmtId="0" fontId="22" fillId="0" borderId="14" xfId="0" applyFont="1" applyBorder="1"/>
    <xf numFmtId="0" fontId="22" fillId="2" borderId="0" xfId="0" applyFont="1" applyFill="1"/>
    <xf numFmtId="0" fontId="22" fillId="2" borderId="18" xfId="0" applyFont="1" applyFill="1" applyBorder="1"/>
    <xf numFmtId="0" fontId="22" fillId="0" borderId="19" xfId="0" applyFont="1" applyBorder="1"/>
    <xf numFmtId="0" fontId="23" fillId="4" borderId="26" xfId="0" applyFont="1" applyFill="1" applyBorder="1"/>
    <xf numFmtId="0" fontId="23" fillId="4" borderId="61" xfId="0" applyFont="1" applyFill="1" applyBorder="1"/>
    <xf numFmtId="0" fontId="12" fillId="0" borderId="16" xfId="0" applyFont="1" applyBorder="1"/>
    <xf numFmtId="0" fontId="11" fillId="0" borderId="5" xfId="0" applyFont="1" applyBorder="1" applyAlignment="1">
      <alignment horizontal="center"/>
    </xf>
    <xf numFmtId="0" fontId="11" fillId="0" borderId="4" xfId="0" applyFont="1" applyBorder="1" applyAlignment="1">
      <alignment horizontal="center" wrapText="1"/>
    </xf>
    <xf numFmtId="0" fontId="0" fillId="4" borderId="50" xfId="0" applyFill="1" applyBorder="1"/>
    <xf numFmtId="0" fontId="0" fillId="4" borderId="22" xfId="0" applyFill="1" applyBorder="1"/>
    <xf numFmtId="0" fontId="0" fillId="0" borderId="22" xfId="0" applyBorder="1"/>
    <xf numFmtId="0" fontId="11" fillId="0" borderId="9" xfId="0" applyFont="1" applyBorder="1" applyAlignment="1">
      <alignment horizontal="center"/>
    </xf>
    <xf numFmtId="0" fontId="11" fillId="0" borderId="7" xfId="0" applyFont="1" applyBorder="1" applyAlignment="1">
      <alignment horizontal="center" wrapText="1"/>
    </xf>
    <xf numFmtId="0" fontId="0" fillId="0" borderId="60" xfId="0" applyBorder="1"/>
    <xf numFmtId="0" fontId="1" fillId="0" borderId="10" xfId="0" applyFont="1" applyBorder="1" applyAlignment="1">
      <alignment horizontal="right"/>
    </xf>
    <xf numFmtId="0" fontId="1" fillId="0" borderId="19" xfId="0" applyFont="1" applyBorder="1"/>
    <xf numFmtId="0" fontId="1" fillId="0" borderId="23" xfId="0" applyFont="1" applyBorder="1"/>
    <xf numFmtId="0" fontId="9" fillId="0" borderId="21" xfId="0" applyFont="1" applyBorder="1"/>
    <xf numFmtId="0" fontId="0" fillId="0" borderId="10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4" borderId="10" xfId="0" applyFill="1" applyBorder="1" applyAlignment="1">
      <alignment horizontal="right"/>
    </xf>
    <xf numFmtId="0" fontId="7" fillId="4" borderId="37" xfId="0" applyFont="1" applyFill="1" applyBorder="1"/>
    <xf numFmtId="0" fontId="9" fillId="0" borderId="42" xfId="1" applyFont="1" applyBorder="1" applyAlignment="1">
      <alignment wrapText="1"/>
    </xf>
    <xf numFmtId="0" fontId="7" fillId="0" borderId="16" xfId="0" applyFont="1" applyBorder="1" applyAlignment="1">
      <alignment vertical="distributed"/>
    </xf>
    <xf numFmtId="0" fontId="7" fillId="4" borderId="26" xfId="1" applyFont="1" applyFill="1" applyBorder="1" applyAlignment="1">
      <alignment wrapText="1"/>
    </xf>
    <xf numFmtId="0" fontId="9" fillId="4" borderId="16" xfId="0" applyFont="1" applyFill="1" applyBorder="1"/>
    <xf numFmtId="0" fontId="3" fillId="4" borderId="22" xfId="0" applyFont="1" applyFill="1" applyBorder="1" applyAlignment="1">
      <alignment horizontal="right"/>
    </xf>
    <xf numFmtId="0" fontId="7" fillId="4" borderId="61" xfId="1" applyFont="1" applyFill="1" applyBorder="1" applyAlignment="1">
      <alignment wrapText="1"/>
    </xf>
    <xf numFmtId="0" fontId="7" fillId="4" borderId="22" xfId="0" applyFont="1" applyFill="1" applyBorder="1" applyAlignment="1">
      <alignment horizontal="left"/>
    </xf>
    <xf numFmtId="0" fontId="3" fillId="4" borderId="20" xfId="0" applyFont="1" applyFill="1" applyBorder="1"/>
    <xf numFmtId="0" fontId="3" fillId="4" borderId="0" xfId="0" applyFont="1" applyFill="1"/>
    <xf numFmtId="0" fontId="12" fillId="4" borderId="16" xfId="0" applyFont="1" applyFill="1" applyBorder="1"/>
    <xf numFmtId="0" fontId="7" fillId="4" borderId="7" xfId="0" applyFont="1" applyFill="1" applyBorder="1" applyAlignment="1">
      <alignment horizontal="center" wrapText="1"/>
    </xf>
    <xf numFmtId="0" fontId="9" fillId="0" borderId="16" xfId="0" applyFont="1" applyBorder="1" applyAlignment="1">
      <alignment vertical="distributed"/>
    </xf>
    <xf numFmtId="0" fontId="7" fillId="0" borderId="1" xfId="0" applyFont="1" applyBorder="1"/>
    <xf numFmtId="0" fontId="2" fillId="0" borderId="16" xfId="0" applyFont="1" applyBorder="1"/>
    <xf numFmtId="0" fontId="7" fillId="0" borderId="41" xfId="1" applyFont="1" applyBorder="1"/>
    <xf numFmtId="0" fontId="3" fillId="0" borderId="22" xfId="0" applyFont="1" applyBorder="1" applyAlignment="1">
      <alignment horizontal="right"/>
    </xf>
    <xf numFmtId="0" fontId="2" fillId="0" borderId="26" xfId="1" applyFont="1" applyBorder="1" applyAlignment="1">
      <alignment wrapText="1"/>
    </xf>
    <xf numFmtId="0" fontId="7" fillId="4" borderId="0" xfId="0" applyFont="1" applyFill="1"/>
    <xf numFmtId="0" fontId="2" fillId="4" borderId="41" xfId="1" applyFont="1" applyFill="1" applyBorder="1"/>
    <xf numFmtId="0" fontId="1" fillId="4" borderId="63" xfId="0" applyFont="1" applyFill="1" applyBorder="1"/>
    <xf numFmtId="0" fontId="3" fillId="4" borderId="55" xfId="0" applyFont="1" applyFill="1" applyBorder="1" applyAlignment="1">
      <alignment horizontal="right"/>
    </xf>
    <xf numFmtId="0" fontId="1" fillId="4" borderId="18" xfId="0" applyFont="1" applyFill="1" applyBorder="1"/>
    <xf numFmtId="0" fontId="7" fillId="4" borderId="5" xfId="1" applyFont="1" applyFill="1" applyBorder="1"/>
    <xf numFmtId="0" fontId="7" fillId="4" borderId="6" xfId="1" applyFont="1" applyFill="1" applyBorder="1"/>
    <xf numFmtId="0" fontId="7" fillId="4" borderId="41" xfId="1" applyFont="1" applyFill="1" applyBorder="1" applyAlignment="1">
      <alignment horizontal="left" wrapText="1"/>
    </xf>
    <xf numFmtId="0" fontId="3" fillId="4" borderId="62" xfId="0" applyFont="1" applyFill="1" applyBorder="1" applyAlignment="1">
      <alignment horizontal="right"/>
    </xf>
    <xf numFmtId="0" fontId="7" fillId="0" borderId="22" xfId="0" applyFont="1" applyBorder="1" applyAlignment="1">
      <alignment horizontal="left"/>
    </xf>
    <xf numFmtId="0" fontId="7" fillId="0" borderId="41" xfId="1" applyFont="1" applyBorder="1" applyAlignment="1">
      <alignment horizontal="left" wrapText="1"/>
    </xf>
    <xf numFmtId="0" fontId="7" fillId="0" borderId="22" xfId="1" applyFont="1" applyBorder="1" applyAlignment="1">
      <alignment horizontal="left" wrapText="1"/>
    </xf>
    <xf numFmtId="0" fontId="9" fillId="0" borderId="19" xfId="1" applyFont="1" applyBorder="1" applyAlignment="1">
      <alignment horizontal="left"/>
    </xf>
    <xf numFmtId="0" fontId="9" fillId="0" borderId="26" xfId="1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9" fillId="0" borderId="16" xfId="0" applyFont="1" applyBorder="1"/>
    <xf numFmtId="0" fontId="9" fillId="4" borderId="62" xfId="0" applyFont="1" applyFill="1" applyBorder="1"/>
    <xf numFmtId="0" fontId="7" fillId="4" borderId="60" xfId="0" applyFont="1" applyFill="1" applyBorder="1"/>
    <xf numFmtId="0" fontId="10" fillId="4" borderId="22" xfId="0" applyFont="1" applyFill="1" applyBorder="1" applyAlignment="1">
      <alignment horizontal="right"/>
    </xf>
    <xf numFmtId="0" fontId="7" fillId="2" borderId="60" xfId="1" applyFont="1" applyFill="1" applyBorder="1" applyAlignment="1">
      <alignment horizontal="left" wrapText="1"/>
    </xf>
    <xf numFmtId="0" fontId="7" fillId="2" borderId="39" xfId="1" applyFont="1" applyFill="1" applyBorder="1"/>
    <xf numFmtId="0" fontId="7" fillId="2" borderId="41" xfId="1" applyFont="1" applyFill="1" applyBorder="1"/>
    <xf numFmtId="0" fontId="2" fillId="2" borderId="22" xfId="0" applyFont="1" applyFill="1" applyBorder="1" applyAlignment="1">
      <alignment horizontal="right"/>
    </xf>
    <xf numFmtId="0" fontId="7" fillId="2" borderId="26" xfId="1" applyFont="1" applyFill="1" applyBorder="1"/>
    <xf numFmtId="0" fontId="7" fillId="4" borderId="16" xfId="0" applyFont="1" applyFill="1" applyBorder="1" applyAlignment="1">
      <alignment horizontal="left"/>
    </xf>
    <xf numFmtId="0" fontId="7" fillId="0" borderId="25" xfId="1" applyFont="1" applyBorder="1"/>
    <xf numFmtId="0" fontId="1" fillId="0" borderId="24" xfId="0" applyFont="1" applyBorder="1"/>
    <xf numFmtId="0" fontId="10" fillId="0" borderId="16" xfId="0" applyFont="1" applyBorder="1"/>
    <xf numFmtId="0" fontId="7" fillId="0" borderId="22" xfId="0" applyFont="1" applyBorder="1"/>
    <xf numFmtId="0" fontId="7" fillId="0" borderId="20" xfId="0" applyFont="1" applyBorder="1"/>
    <xf numFmtId="0" fontId="2" fillId="0" borderId="23" xfId="0" applyFont="1" applyBorder="1" applyAlignment="1">
      <alignment horizontal="right"/>
    </xf>
    <xf numFmtId="0" fontId="0" fillId="2" borderId="60" xfId="0" applyFill="1" applyBorder="1"/>
    <xf numFmtId="0" fontId="0" fillId="2" borderId="39" xfId="0" applyFill="1" applyBorder="1"/>
    <xf numFmtId="0" fontId="0" fillId="2" borderId="10" xfId="0" applyFill="1" applyBorder="1"/>
    <xf numFmtId="0" fontId="7" fillId="4" borderId="39" xfId="1" applyFont="1" applyFill="1" applyBorder="1"/>
    <xf numFmtId="0" fontId="1" fillId="4" borderId="19" xfId="0" applyFont="1" applyFill="1" applyBorder="1"/>
    <xf numFmtId="0" fontId="7" fillId="4" borderId="22" xfId="1" applyFont="1" applyFill="1" applyBorder="1" applyAlignment="1">
      <alignment horizontal="left" wrapText="1"/>
    </xf>
    <xf numFmtId="0" fontId="7" fillId="0" borderId="38" xfId="1" applyFont="1" applyBorder="1" applyAlignment="1">
      <alignment vertical="top" wrapText="1"/>
    </xf>
    <xf numFmtId="0" fontId="0" fillId="0" borderId="19" xfId="0" applyBorder="1"/>
    <xf numFmtId="0" fontId="7" fillId="0" borderId="26" xfId="1" applyFont="1" applyBorder="1" applyAlignment="1">
      <alignment horizontal="left" wrapText="1"/>
    </xf>
    <xf numFmtId="0" fontId="2" fillId="4" borderId="8" xfId="0" applyFont="1" applyFill="1" applyBorder="1"/>
    <xf numFmtId="0" fontId="2" fillId="4" borderId="7" xfId="0" applyFont="1" applyFill="1" applyBorder="1" applyAlignment="1">
      <alignment horizontal="center" wrapText="1"/>
    </xf>
    <xf numFmtId="0" fontId="7" fillId="4" borderId="41" xfId="1" applyFont="1" applyFill="1" applyBorder="1"/>
    <xf numFmtId="0" fontId="7" fillId="2" borderId="7" xfId="0" applyFont="1" applyFill="1" applyBorder="1" applyAlignment="1">
      <alignment horizontal="center" wrapText="1"/>
    </xf>
    <xf numFmtId="0" fontId="1" fillId="4" borderId="14" xfId="0" applyFont="1" applyFill="1" applyBorder="1"/>
    <xf numFmtId="0" fontId="3" fillId="4" borderId="14" xfId="0" applyFont="1" applyFill="1" applyBorder="1" applyAlignment="1">
      <alignment horizontal="right" wrapText="1"/>
    </xf>
    <xf numFmtId="0" fontId="2" fillId="4" borderId="42" xfId="1" applyFont="1" applyFill="1" applyBorder="1"/>
    <xf numFmtId="0" fontId="10" fillId="4" borderId="62" xfId="0" applyFont="1" applyFill="1" applyBorder="1" applyAlignment="1">
      <alignment horizontal="right"/>
    </xf>
    <xf numFmtId="0" fontId="7" fillId="0" borderId="24" xfId="0" applyFont="1" applyBorder="1"/>
    <xf numFmtId="0" fontId="11" fillId="0" borderId="10" xfId="0" applyFont="1" applyBorder="1" applyAlignment="1">
      <alignment horizontal="right" vertical="distributed"/>
    </xf>
    <xf numFmtId="0" fontId="2" fillId="4" borderId="0" xfId="0" applyFont="1" applyFill="1"/>
    <xf numFmtId="0" fontId="2" fillId="4" borderId="42" xfId="0" applyFont="1" applyFill="1" applyBorder="1"/>
    <xf numFmtId="0" fontId="2" fillId="4" borderId="26" xfId="1" applyFont="1" applyFill="1" applyBorder="1" applyAlignment="1">
      <alignment horizontal="left"/>
    </xf>
    <xf numFmtId="0" fontId="12" fillId="4" borderId="26" xfId="1" applyFont="1" applyFill="1" applyBorder="1"/>
    <xf numFmtId="0" fontId="2" fillId="4" borderId="26" xfId="1" applyFont="1" applyFill="1" applyBorder="1" applyAlignment="1">
      <alignment wrapText="1"/>
    </xf>
    <xf numFmtId="0" fontId="2" fillId="4" borderId="61" xfId="1" applyFont="1" applyFill="1" applyBorder="1" applyAlignment="1">
      <alignment wrapText="1"/>
    </xf>
    <xf numFmtId="0" fontId="12" fillId="4" borderId="8" xfId="0" applyFont="1" applyFill="1" applyBorder="1" applyAlignment="1">
      <alignment horizontal="center"/>
    </xf>
    <xf numFmtId="0" fontId="7" fillId="0" borderId="42" xfId="1" applyFont="1" applyBorder="1" applyAlignment="1">
      <alignment vertical="top" wrapText="1"/>
    </xf>
    <xf numFmtId="0" fontId="2" fillId="0" borderId="22" xfId="0" applyFont="1" applyBorder="1" applyAlignment="1">
      <alignment wrapText="1"/>
    </xf>
    <xf numFmtId="0" fontId="0" fillId="0" borderId="37" xfId="0" applyBorder="1"/>
    <xf numFmtId="0" fontId="0" fillId="0" borderId="14" xfId="0" applyBorder="1"/>
    <xf numFmtId="0" fontId="2" fillId="0" borderId="26" xfId="0" applyFont="1" applyBorder="1"/>
    <xf numFmtId="0" fontId="7" fillId="0" borderId="14" xfId="0" applyFont="1" applyBorder="1"/>
    <xf numFmtId="0" fontId="2" fillId="0" borderId="42" xfId="1" applyFont="1" applyBorder="1" applyAlignment="1">
      <alignment horizontal="left"/>
    </xf>
    <xf numFmtId="0" fontId="7" fillId="4" borderId="38" xfId="0" applyFont="1" applyFill="1" applyBorder="1" applyAlignment="1">
      <alignment wrapText="1"/>
    </xf>
    <xf numFmtId="0" fontId="7" fillId="4" borderId="19" xfId="0" applyFont="1" applyFill="1" applyBorder="1" applyAlignment="1">
      <alignment wrapText="1"/>
    </xf>
    <xf numFmtId="0" fontId="2" fillId="4" borderId="16" xfId="0" applyFont="1" applyFill="1" applyBorder="1" applyAlignment="1">
      <alignment horizontal="right"/>
    </xf>
    <xf numFmtId="0" fontId="0" fillId="4" borderId="18" xfId="0" applyFill="1" applyBorder="1"/>
    <xf numFmtId="0" fontId="7" fillId="4" borderId="42" xfId="1" applyFont="1" applyFill="1" applyBorder="1" applyAlignment="1">
      <alignment vertical="top" wrapText="1"/>
    </xf>
    <xf numFmtId="0" fontId="7" fillId="4" borderId="41" xfId="1" applyFont="1" applyFill="1" applyBorder="1" applyAlignment="1">
      <alignment vertical="top" wrapText="1"/>
    </xf>
    <xf numFmtId="0" fontId="7" fillId="4" borderId="24" xfId="1" applyFont="1" applyFill="1" applyBorder="1"/>
    <xf numFmtId="0" fontId="2" fillId="0" borderId="9" xfId="0" applyFont="1" applyBorder="1" applyAlignment="1">
      <alignment horizontal="center"/>
    </xf>
    <xf numFmtId="0" fontId="2" fillId="0" borderId="7" xfId="0" applyFont="1" applyBorder="1" applyAlignment="1">
      <alignment horizontal="center" wrapText="1"/>
    </xf>
    <xf numFmtId="0" fontId="7" fillId="0" borderId="37" xfId="1" applyFont="1" applyBorder="1" applyAlignment="1">
      <alignment horizontal="left"/>
    </xf>
    <xf numFmtId="0" fontId="7" fillId="0" borderId="38" xfId="1" applyFont="1" applyBorder="1" applyAlignment="1">
      <alignment horizontal="left"/>
    </xf>
    <xf numFmtId="0" fontId="7" fillId="0" borderId="6" xfId="1" applyFont="1" applyBorder="1" applyAlignment="1">
      <alignment vertical="top" wrapText="1"/>
    </xf>
    <xf numFmtId="0" fontId="2" fillId="0" borderId="19" xfId="0" applyFont="1" applyBorder="1"/>
    <xf numFmtId="0" fontId="2" fillId="0" borderId="26" xfId="1" applyFont="1" applyBorder="1" applyAlignment="1">
      <alignment vertical="top" wrapText="1"/>
    </xf>
    <xf numFmtId="0" fontId="3" fillId="4" borderId="16" xfId="0" applyFont="1" applyFill="1" applyBorder="1" applyAlignment="1">
      <alignment horizontal="left"/>
    </xf>
    <xf numFmtId="0" fontId="7" fillId="4" borderId="61" xfId="1" applyFont="1" applyFill="1" applyBorder="1" applyAlignment="1">
      <alignment horizontal="left"/>
    </xf>
    <xf numFmtId="0" fontId="0" fillId="4" borderId="14" xfId="0" applyFill="1" applyBorder="1"/>
    <xf numFmtId="0" fontId="7" fillId="4" borderId="41" xfId="0" applyFont="1" applyFill="1" applyBorder="1"/>
    <xf numFmtId="0" fontId="7" fillId="0" borderId="21" xfId="1" applyFont="1" applyBorder="1" applyAlignment="1">
      <alignment vertical="top" wrapText="1"/>
    </xf>
    <xf numFmtId="0" fontId="7" fillId="0" borderId="42" xfId="0" applyFont="1" applyBorder="1" applyAlignment="1">
      <alignment wrapText="1"/>
    </xf>
    <xf numFmtId="0" fontId="7" fillId="0" borderId="19" xfId="0" applyFont="1" applyBorder="1" applyAlignment="1">
      <alignment wrapText="1"/>
    </xf>
    <xf numFmtId="0" fontId="2" fillId="0" borderId="55" xfId="0" applyFont="1" applyBorder="1" applyAlignment="1">
      <alignment horizontal="right"/>
    </xf>
    <xf numFmtId="0" fontId="3" fillId="0" borderId="62" xfId="0" applyFont="1" applyBorder="1" applyAlignment="1">
      <alignment horizontal="right"/>
    </xf>
    <xf numFmtId="0" fontId="7" fillId="0" borderId="63" xfId="1" applyFont="1" applyBorder="1" applyAlignment="1">
      <alignment horizontal="left"/>
    </xf>
    <xf numFmtId="0" fontId="7" fillId="0" borderId="63" xfId="1" applyFont="1" applyBorder="1"/>
    <xf numFmtId="0" fontId="0" fillId="0" borderId="55" xfId="0" applyBorder="1"/>
    <xf numFmtId="0" fontId="2" fillId="0" borderId="62" xfId="0" applyFont="1" applyBorder="1" applyAlignment="1">
      <alignment horizontal="right"/>
    </xf>
    <xf numFmtId="0" fontId="2" fillId="4" borderId="42" xfId="1" applyFont="1" applyFill="1" applyBorder="1" applyAlignment="1">
      <alignment horizontal="left"/>
    </xf>
    <xf numFmtId="0" fontId="12" fillId="4" borderId="7" xfId="0" applyFont="1" applyFill="1" applyBorder="1" applyAlignment="1">
      <alignment horizontal="center"/>
    </xf>
    <xf numFmtId="0" fontId="7" fillId="4" borderId="41" xfId="1" applyFont="1" applyFill="1" applyBorder="1" applyAlignment="1">
      <alignment horizontal="left"/>
    </xf>
    <xf numFmtId="0" fontId="12" fillId="4" borderId="16" xfId="1" applyFont="1" applyFill="1" applyBorder="1" applyAlignment="1">
      <alignment wrapText="1"/>
    </xf>
    <xf numFmtId="0" fontId="28" fillId="4" borderId="10" xfId="0" applyFont="1" applyFill="1" applyBorder="1" applyAlignment="1">
      <alignment horizontal="right"/>
    </xf>
    <xf numFmtId="0" fontId="12" fillId="4" borderId="19" xfId="0" applyFont="1" applyFill="1" applyBorder="1"/>
    <xf numFmtId="0" fontId="12" fillId="4" borderId="25" xfId="1" applyFont="1" applyFill="1" applyBorder="1"/>
    <xf numFmtId="0" fontId="18" fillId="4" borderId="16" xfId="0" applyFont="1" applyFill="1" applyBorder="1"/>
    <xf numFmtId="0" fontId="29" fillId="4" borderId="10" xfId="0" applyFont="1" applyFill="1" applyBorder="1" applyAlignment="1">
      <alignment horizontal="right"/>
    </xf>
    <xf numFmtId="0" fontId="12" fillId="4" borderId="26" xfId="1" applyFont="1" applyFill="1" applyBorder="1" applyAlignment="1">
      <alignment vertical="top" wrapText="1"/>
    </xf>
    <xf numFmtId="0" fontId="11" fillId="4" borderId="22" xfId="0" applyFont="1" applyFill="1" applyBorder="1" applyAlignment="1">
      <alignment horizontal="right"/>
    </xf>
    <xf numFmtId="0" fontId="28" fillId="4" borderId="14" xfId="0" applyFont="1" applyFill="1" applyBorder="1" applyAlignment="1">
      <alignment horizontal="right"/>
    </xf>
    <xf numFmtId="0" fontId="0" fillId="4" borderId="8" xfId="0" applyFill="1" applyBorder="1"/>
    <xf numFmtId="0" fontId="0" fillId="4" borderId="11" xfId="0" applyFill="1" applyBorder="1"/>
    <xf numFmtId="0" fontId="7" fillId="0" borderId="26" xfId="1" applyFont="1" applyFill="1" applyBorder="1"/>
    <xf numFmtId="0" fontId="12" fillId="0" borderId="26" xfId="1" applyFont="1" applyFill="1" applyBorder="1"/>
    <xf numFmtId="0" fontId="3" fillId="0" borderId="4" xfId="0" applyFont="1" applyFill="1" applyBorder="1" applyAlignment="1">
      <alignment horizontal="right"/>
    </xf>
    <xf numFmtId="0" fontId="29" fillId="0" borderId="14" xfId="0" applyFont="1" applyFill="1" applyBorder="1" applyAlignment="1">
      <alignment horizontal="right"/>
    </xf>
    <xf numFmtId="0" fontId="12" fillId="0" borderId="61" xfId="1" applyFont="1" applyFill="1" applyBorder="1"/>
    <xf numFmtId="0" fontId="7" fillId="0" borderId="42" xfId="1" applyFont="1" applyFill="1" applyBorder="1"/>
    <xf numFmtId="0" fontId="3" fillId="0" borderId="16" xfId="0" applyFont="1" applyFill="1" applyBorder="1" applyAlignment="1">
      <alignment horizontal="right"/>
    </xf>
    <xf numFmtId="0" fontId="3" fillId="0" borderId="14" xfId="0" applyFont="1" applyFill="1" applyBorder="1" applyAlignment="1">
      <alignment horizontal="right"/>
    </xf>
    <xf numFmtId="0" fontId="7" fillId="4" borderId="21" xfId="1" applyFont="1" applyFill="1" applyBorder="1" applyAlignment="1">
      <alignment horizontal="left"/>
    </xf>
    <xf numFmtId="0" fontId="7" fillId="4" borderId="24" xfId="1" applyFont="1" applyFill="1" applyBorder="1" applyAlignment="1">
      <alignment horizontal="left"/>
    </xf>
    <xf numFmtId="0" fontId="14" fillId="0" borderId="0" xfId="1" applyFont="1" applyAlignment="1">
      <alignment horizontal="left" wrapText="1"/>
    </xf>
    <xf numFmtId="0" fontId="0" fillId="0" borderId="0" xfId="0"/>
    <xf numFmtId="0" fontId="12" fillId="4" borderId="64" xfId="0" applyFont="1" applyFill="1" applyBorder="1" applyAlignment="1">
      <alignment horizontal="center" vertical="top"/>
    </xf>
    <xf numFmtId="0" fontId="12" fillId="4" borderId="58" xfId="0" applyFont="1" applyFill="1" applyBorder="1" applyAlignment="1">
      <alignment horizontal="center" vertical="top"/>
    </xf>
    <xf numFmtId="0" fontId="7" fillId="0" borderId="0" xfId="1" applyFont="1" applyAlignment="1">
      <alignment horizontal="left"/>
    </xf>
    <xf numFmtId="0" fontId="7" fillId="0" borderId="0" xfId="0" applyFont="1" applyAlignment="1">
      <alignment horizontal="center" vertical="top"/>
    </xf>
    <xf numFmtId="0" fontId="7" fillId="0" borderId="19" xfId="1" applyFont="1" applyBorder="1" applyAlignment="1">
      <alignment horizontal="left"/>
    </xf>
    <xf numFmtId="0" fontId="12" fillId="0" borderId="12" xfId="0" applyFont="1" applyBorder="1" applyAlignment="1">
      <alignment horizontal="center" vertical="top"/>
    </xf>
    <xf numFmtId="0" fontId="12" fillId="0" borderId="58" xfId="0" applyFont="1" applyBorder="1" applyAlignment="1">
      <alignment horizontal="center" vertical="top"/>
    </xf>
    <xf numFmtId="0" fontId="12" fillId="4" borderId="60" xfId="1" applyFont="1" applyFill="1" applyBorder="1" applyAlignment="1">
      <alignment horizontal="left" wrapText="1"/>
    </xf>
    <xf numFmtId="0" fontId="12" fillId="4" borderId="39" xfId="1" applyFont="1" applyFill="1" applyBorder="1" applyAlignment="1">
      <alignment horizontal="left" wrapText="1"/>
    </xf>
    <xf numFmtId="0" fontId="7" fillId="4" borderId="19" xfId="1" applyFont="1" applyFill="1" applyBorder="1" applyAlignment="1">
      <alignment horizontal="left"/>
    </xf>
    <xf numFmtId="0" fontId="7" fillId="4" borderId="0" xfId="1" applyFont="1" applyFill="1" applyAlignment="1">
      <alignment horizontal="left"/>
    </xf>
    <xf numFmtId="0" fontId="12" fillId="4" borderId="21" xfId="1" applyFont="1" applyFill="1" applyBorder="1" applyAlignment="1">
      <alignment horizontal="left" wrapText="1"/>
    </xf>
    <xf numFmtId="0" fontId="12" fillId="4" borderId="24" xfId="1" applyFont="1" applyFill="1" applyBorder="1" applyAlignment="1">
      <alignment horizontal="left" wrapText="1"/>
    </xf>
    <xf numFmtId="0" fontId="4" fillId="2" borderId="64" xfId="0" applyFont="1" applyFill="1" applyBorder="1" applyAlignment="1">
      <alignment horizontal="center" vertical="center" textRotation="90"/>
    </xf>
    <xf numFmtId="0" fontId="4" fillId="2" borderId="12" xfId="0" applyFont="1" applyFill="1" applyBorder="1" applyAlignment="1">
      <alignment horizontal="center" vertical="center" textRotation="90"/>
    </xf>
    <xf numFmtId="0" fontId="4" fillId="2" borderId="3" xfId="0" applyFont="1" applyFill="1" applyBorder="1" applyAlignment="1">
      <alignment horizontal="center" vertical="center" textRotation="90"/>
    </xf>
    <xf numFmtId="0" fontId="4" fillId="2" borderId="21" xfId="0" applyFont="1" applyFill="1" applyBorder="1" applyAlignment="1">
      <alignment horizontal="center" vertical="center" textRotation="90"/>
    </xf>
    <xf numFmtId="0" fontId="4" fillId="2" borderId="19" xfId="0" applyFont="1" applyFill="1" applyBorder="1" applyAlignment="1">
      <alignment horizontal="center" vertical="center" textRotation="90"/>
    </xf>
    <xf numFmtId="0" fontId="4" fillId="2" borderId="20" xfId="0" applyFont="1" applyFill="1" applyBorder="1" applyAlignment="1">
      <alignment horizontal="center" vertical="center" textRotation="90"/>
    </xf>
    <xf numFmtId="0" fontId="4" fillId="0" borderId="21" xfId="0" applyFont="1" applyBorder="1" applyAlignment="1">
      <alignment horizontal="center" vertical="center" textRotation="90"/>
    </xf>
    <xf numFmtId="0" fontId="4" fillId="0" borderId="19" xfId="0" applyFont="1" applyBorder="1" applyAlignment="1">
      <alignment horizontal="center" vertical="center" textRotation="90"/>
    </xf>
    <xf numFmtId="0" fontId="4" fillId="0" borderId="20" xfId="0" applyFont="1" applyBorder="1" applyAlignment="1">
      <alignment horizontal="center" vertical="center" textRotation="90"/>
    </xf>
    <xf numFmtId="0" fontId="12" fillId="2" borderId="64" xfId="0" applyFont="1" applyFill="1" applyBorder="1" applyAlignment="1">
      <alignment horizontal="center" vertical="top"/>
    </xf>
    <xf numFmtId="0" fontId="12" fillId="2" borderId="58" xfId="0" applyFont="1" applyFill="1" applyBorder="1" applyAlignment="1">
      <alignment horizontal="center" vertical="top"/>
    </xf>
    <xf numFmtId="0" fontId="12" fillId="0" borderId="64" xfId="0" applyFont="1" applyBorder="1" applyAlignment="1">
      <alignment horizontal="center" vertical="top"/>
    </xf>
    <xf numFmtId="0" fontId="7" fillId="4" borderId="60" xfId="1" applyFont="1" applyFill="1" applyBorder="1" applyAlignment="1">
      <alignment horizontal="left"/>
    </xf>
    <xf numFmtId="0" fontId="7" fillId="4" borderId="39" xfId="1" applyFont="1" applyFill="1" applyBorder="1" applyAlignment="1">
      <alignment horizontal="left"/>
    </xf>
    <xf numFmtId="0" fontId="7" fillId="4" borderId="25" xfId="1" applyFont="1" applyFill="1" applyBorder="1" applyAlignment="1">
      <alignment horizontal="left"/>
    </xf>
    <xf numFmtId="0" fontId="7" fillId="0" borderId="0" xfId="0" applyFont="1" applyAlignment="1">
      <alignment horizontal="left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7" fillId="0" borderId="21" xfId="1" applyFont="1" applyBorder="1" applyAlignment="1">
      <alignment horizontal="left"/>
    </xf>
    <xf numFmtId="0" fontId="7" fillId="0" borderId="24" xfId="1" applyFont="1" applyBorder="1" applyAlignment="1">
      <alignment horizontal="left"/>
    </xf>
    <xf numFmtId="0" fontId="2" fillId="0" borderId="0" xfId="1" applyFont="1" applyAlignment="1">
      <alignment horizontal="right" wrapText="1"/>
    </xf>
    <xf numFmtId="0" fontId="12" fillId="0" borderId="0" xfId="0" applyFont="1" applyAlignment="1">
      <alignment horizontal="center" vertical="top"/>
    </xf>
    <xf numFmtId="0" fontId="7" fillId="4" borderId="61" xfId="1" applyFont="1" applyFill="1" applyBorder="1" applyAlignment="1">
      <alignment horizontal="left" vertical="top" wrapText="1"/>
    </xf>
    <xf numFmtId="0" fontId="7" fillId="4" borderId="22" xfId="1" applyFont="1" applyFill="1" applyBorder="1" applyAlignment="1">
      <alignment horizontal="left" vertical="top" wrapText="1"/>
    </xf>
    <xf numFmtId="0" fontId="7" fillId="0" borderId="0" xfId="1" applyFont="1" applyAlignment="1">
      <alignment horizontal="left" wrapText="1"/>
    </xf>
    <xf numFmtId="0" fontId="7" fillId="4" borderId="19" xfId="1" applyFont="1" applyFill="1" applyBorder="1" applyAlignment="1">
      <alignment horizontal="left" wrapText="1"/>
    </xf>
    <xf numFmtId="0" fontId="7" fillId="4" borderId="25" xfId="1" applyFont="1" applyFill="1" applyBorder="1" applyAlignment="1">
      <alignment horizontal="left" wrapText="1"/>
    </xf>
    <xf numFmtId="0" fontId="7" fillId="0" borderId="25" xfId="1" applyFont="1" applyBorder="1" applyAlignment="1">
      <alignment horizontal="left"/>
    </xf>
    <xf numFmtId="0" fontId="7" fillId="0" borderId="61" xfId="1" applyFont="1" applyBorder="1" applyAlignment="1">
      <alignment horizontal="left" vertical="top" wrapText="1"/>
    </xf>
    <xf numFmtId="0" fontId="7" fillId="0" borderId="22" xfId="1" applyFont="1" applyBorder="1" applyAlignment="1">
      <alignment horizontal="left" vertical="top" wrapText="1"/>
    </xf>
    <xf numFmtId="0" fontId="7" fillId="0" borderId="19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0" fontId="7" fillId="0" borderId="21" xfId="1" applyFont="1" applyBorder="1" applyAlignment="1">
      <alignment horizontal="left" wrapText="1"/>
    </xf>
    <xf numFmtId="0" fontId="7" fillId="0" borderId="24" xfId="1" applyFont="1" applyBorder="1" applyAlignment="1">
      <alignment horizontal="left" wrapText="1"/>
    </xf>
    <xf numFmtId="0" fontId="2" fillId="0" borderId="42" xfId="1" applyFont="1" applyBorder="1" applyAlignment="1">
      <alignment horizontal="left" wrapText="1"/>
    </xf>
    <xf numFmtId="0" fontId="2" fillId="0" borderId="14" xfId="1" applyFont="1" applyBorder="1" applyAlignment="1">
      <alignment horizontal="left" wrapText="1"/>
    </xf>
    <xf numFmtId="0" fontId="7" fillId="4" borderId="21" xfId="1" applyFont="1" applyFill="1" applyBorder="1" applyAlignment="1">
      <alignment horizontal="left" vertical="top" wrapText="1"/>
    </xf>
    <xf numFmtId="0" fontId="7" fillId="4" borderId="24" xfId="1" applyFont="1" applyFill="1" applyBorder="1" applyAlignment="1">
      <alignment horizontal="left" vertical="top" wrapText="1"/>
    </xf>
    <xf numFmtId="0" fontId="12" fillId="2" borderId="12" xfId="0" applyFont="1" applyFill="1" applyBorder="1" applyAlignment="1">
      <alignment horizontal="center" vertical="top"/>
    </xf>
    <xf numFmtId="0" fontId="7" fillId="0" borderId="19" xfId="1" applyFont="1" applyBorder="1" applyAlignment="1">
      <alignment horizontal="left" wrapText="1"/>
    </xf>
    <xf numFmtId="0" fontId="7" fillId="0" borderId="25" xfId="1" applyFont="1" applyBorder="1" applyAlignment="1">
      <alignment horizontal="left" wrapText="1"/>
    </xf>
    <xf numFmtId="0" fontId="7" fillId="2" borderId="19" xfId="1" applyFont="1" applyFill="1" applyBorder="1" applyAlignment="1">
      <alignment horizontal="left"/>
    </xf>
    <xf numFmtId="0" fontId="7" fillId="2" borderId="25" xfId="1" applyFont="1" applyFill="1" applyBorder="1" applyAlignment="1">
      <alignment horizontal="left"/>
    </xf>
    <xf numFmtId="0" fontId="7" fillId="4" borderId="41" xfId="1" applyFont="1" applyFill="1" applyBorder="1" applyAlignment="1">
      <alignment horizontal="left" vertical="top" wrapText="1"/>
    </xf>
    <xf numFmtId="0" fontId="2" fillId="4" borderId="42" xfId="1" applyFont="1" applyFill="1" applyBorder="1" applyAlignment="1">
      <alignment horizontal="right" wrapText="1"/>
    </xf>
    <xf numFmtId="0" fontId="2" fillId="4" borderId="14" xfId="1" applyFont="1" applyFill="1" applyBorder="1" applyAlignment="1">
      <alignment horizontal="right" wrapText="1"/>
    </xf>
    <xf numFmtId="0" fontId="7" fillId="0" borderId="0" xfId="1" applyFont="1" applyAlignment="1">
      <alignment horizontal="left" vertical="top" wrapText="1"/>
    </xf>
    <xf numFmtId="0" fontId="7" fillId="0" borderId="58" xfId="0" applyFont="1" applyBorder="1" applyAlignment="1">
      <alignment horizontal="center" vertical="top"/>
    </xf>
    <xf numFmtId="0" fontId="7" fillId="0" borderId="21" xfId="1" applyFont="1" applyBorder="1" applyAlignment="1">
      <alignment horizontal="left" vertical="top" wrapText="1"/>
    </xf>
    <xf numFmtId="0" fontId="7" fillId="0" borderId="24" xfId="1" applyFont="1" applyBorder="1" applyAlignment="1">
      <alignment horizontal="left" vertical="top" wrapText="1"/>
    </xf>
    <xf numFmtId="0" fontId="7" fillId="2" borderId="21" xfId="1" applyFont="1" applyFill="1" applyBorder="1" applyAlignment="1">
      <alignment horizontal="left"/>
    </xf>
    <xf numFmtId="0" fontId="7" fillId="2" borderId="24" xfId="1" applyFont="1" applyFill="1" applyBorder="1" applyAlignment="1">
      <alignment horizontal="left"/>
    </xf>
    <xf numFmtId="0" fontId="7" fillId="0" borderId="21" xfId="1" applyFont="1" applyBorder="1" applyAlignment="1">
      <alignment horizontal="left" vertical="distributed"/>
    </xf>
    <xf numFmtId="0" fontId="7" fillId="0" borderId="24" xfId="1" applyFont="1" applyBorder="1" applyAlignment="1">
      <alignment horizontal="left" vertical="distributed"/>
    </xf>
    <xf numFmtId="0" fontId="5" fillId="0" borderId="54" xfId="0" applyFont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9" fillId="0" borderId="41" xfId="1" applyFont="1" applyBorder="1" applyAlignment="1">
      <alignment horizontal="left" wrapText="1"/>
    </xf>
    <xf numFmtId="0" fontId="9" fillId="0" borderId="22" xfId="1" applyFont="1" applyBorder="1" applyAlignment="1">
      <alignment horizontal="left" wrapText="1"/>
    </xf>
    <xf numFmtId="0" fontId="9" fillId="4" borderId="21" xfId="1" applyFont="1" applyFill="1" applyBorder="1" applyAlignment="1">
      <alignment horizontal="left" vertical="top" wrapText="1"/>
    </xf>
    <xf numFmtId="0" fontId="9" fillId="4" borderId="24" xfId="1" applyFont="1" applyFill="1" applyBorder="1" applyAlignment="1">
      <alignment horizontal="left" vertical="top" wrapText="1"/>
    </xf>
    <xf numFmtId="0" fontId="7" fillId="0" borderId="21" xfId="0" applyFont="1" applyBorder="1" applyAlignment="1">
      <alignment horizontal="left" vertical="distributed" wrapText="1"/>
    </xf>
    <xf numFmtId="0" fontId="7" fillId="0" borderId="24" xfId="0" applyFont="1" applyBorder="1" applyAlignment="1">
      <alignment horizontal="left" vertical="distributed" wrapText="1"/>
    </xf>
    <xf numFmtId="0" fontId="7" fillId="4" borderId="21" xfId="0" applyFont="1" applyFill="1" applyBorder="1" applyAlignment="1">
      <alignment horizontal="left" wrapText="1"/>
    </xf>
    <xf numFmtId="0" fontId="7" fillId="4" borderId="24" xfId="0" applyFont="1" applyFill="1" applyBorder="1" applyAlignment="1">
      <alignment horizontal="left" wrapText="1"/>
    </xf>
    <xf numFmtId="0" fontId="7" fillId="0" borderId="21" xfId="0" applyFont="1" applyBorder="1" applyAlignment="1">
      <alignment horizontal="left" wrapText="1"/>
    </xf>
    <xf numFmtId="0" fontId="7" fillId="0" borderId="25" xfId="0" applyFont="1" applyBorder="1" applyAlignment="1">
      <alignment horizontal="left" wrapText="1"/>
    </xf>
    <xf numFmtId="0" fontId="2" fillId="0" borderId="61" xfId="1" applyFont="1" applyBorder="1" applyAlignment="1">
      <alignment horizontal="left" wrapText="1"/>
    </xf>
    <xf numFmtId="0" fontId="2" fillId="0" borderId="22" xfId="1" applyFont="1" applyBorder="1" applyAlignment="1">
      <alignment horizontal="left" wrapText="1"/>
    </xf>
    <xf numFmtId="0" fontId="7" fillId="4" borderId="41" xfId="1" applyFont="1" applyFill="1" applyBorder="1" applyAlignment="1">
      <alignment horizontal="left" wrapText="1"/>
    </xf>
    <xf numFmtId="0" fontId="7" fillId="4" borderId="55" xfId="1" applyFont="1" applyFill="1" applyBorder="1" applyAlignment="1">
      <alignment horizontal="left" wrapText="1"/>
    </xf>
    <xf numFmtId="0" fontId="7" fillId="0" borderId="21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9" fillId="4" borderId="21" xfId="1" applyFont="1" applyFill="1" applyBorder="1" applyAlignment="1">
      <alignment horizontal="left"/>
    </xf>
    <xf numFmtId="0" fontId="9" fillId="4" borderId="24" xfId="1" applyFont="1" applyFill="1" applyBorder="1" applyAlignment="1">
      <alignment horizontal="left"/>
    </xf>
    <xf numFmtId="0" fontId="9" fillId="0" borderId="21" xfId="0" applyFont="1" applyBorder="1" applyAlignment="1">
      <alignment horizontal="left" vertical="distributed" wrapText="1"/>
    </xf>
    <xf numFmtId="0" fontId="9" fillId="0" borderId="24" xfId="0" applyFont="1" applyBorder="1" applyAlignment="1">
      <alignment horizontal="left" vertical="distributed" wrapText="1"/>
    </xf>
    <xf numFmtId="0" fontId="7" fillId="0" borderId="19" xfId="0" applyFont="1" applyBorder="1" applyAlignment="1">
      <alignment horizontal="left" wrapText="1"/>
    </xf>
    <xf numFmtId="0" fontId="12" fillId="4" borderId="12" xfId="0" applyFont="1" applyFill="1" applyBorder="1" applyAlignment="1">
      <alignment horizontal="center" vertical="top"/>
    </xf>
    <xf numFmtId="0" fontId="9" fillId="0" borderId="21" xfId="0" applyFont="1" applyBorder="1" applyAlignment="1">
      <alignment horizontal="left" wrapText="1"/>
    </xf>
    <xf numFmtId="0" fontId="9" fillId="0" borderId="24" xfId="0" applyFont="1" applyBorder="1" applyAlignment="1">
      <alignment horizontal="left" wrapText="1"/>
    </xf>
    <xf numFmtId="0" fontId="7" fillId="2" borderId="0" xfId="1" applyFont="1" applyFill="1" applyAlignment="1">
      <alignment horizontal="left"/>
    </xf>
    <xf numFmtId="0" fontId="11" fillId="2" borderId="42" xfId="1" applyFont="1" applyFill="1" applyBorder="1" applyAlignment="1">
      <alignment horizontal="left" vertical="top" wrapText="1"/>
    </xf>
    <xf numFmtId="0" fontId="11" fillId="2" borderId="14" xfId="1" applyFont="1" applyFill="1" applyBorder="1" applyAlignment="1">
      <alignment horizontal="left" vertical="top" wrapText="1"/>
    </xf>
    <xf numFmtId="0" fontId="7" fillId="4" borderId="19" xfId="1" applyFont="1" applyFill="1" applyBorder="1" applyAlignment="1">
      <alignment horizontal="left" vertical="top" wrapText="1"/>
    </xf>
    <xf numFmtId="0" fontId="7" fillId="4" borderId="25" xfId="1" applyFont="1" applyFill="1" applyBorder="1" applyAlignment="1">
      <alignment horizontal="left" vertical="top" wrapText="1"/>
    </xf>
    <xf numFmtId="0" fontId="7" fillId="2" borderId="58" xfId="0" applyFont="1" applyFill="1" applyBorder="1" applyAlignment="1">
      <alignment horizontal="center" vertical="top"/>
    </xf>
    <xf numFmtId="0" fontId="11" fillId="4" borderId="42" xfId="1" applyFont="1" applyFill="1" applyBorder="1" applyAlignment="1">
      <alignment horizontal="left" wrapText="1"/>
    </xf>
    <xf numFmtId="0" fontId="11" fillId="4" borderId="14" xfId="1" applyFont="1" applyFill="1" applyBorder="1" applyAlignment="1">
      <alignment horizontal="left" wrapText="1"/>
    </xf>
    <xf numFmtId="0" fontId="11" fillId="4" borderId="41" xfId="1" applyFont="1" applyFill="1" applyBorder="1" applyAlignment="1">
      <alignment horizontal="left" vertical="top" wrapText="1"/>
    </xf>
    <xf numFmtId="0" fontId="11" fillId="4" borderId="22" xfId="1" applyFont="1" applyFill="1" applyBorder="1" applyAlignment="1">
      <alignment horizontal="left" vertical="top" wrapText="1"/>
    </xf>
    <xf numFmtId="0" fontId="7" fillId="0" borderId="41" xfId="1" applyFont="1" applyBorder="1" applyAlignment="1">
      <alignment horizontal="left" wrapText="1"/>
    </xf>
    <xf numFmtId="0" fontId="7" fillId="0" borderId="22" xfId="1" applyFont="1" applyBorder="1" applyAlignment="1">
      <alignment horizontal="left" wrapText="1"/>
    </xf>
    <xf numFmtId="0" fontId="7" fillId="2" borderId="21" xfId="1" applyFont="1" applyFill="1" applyBorder="1" applyAlignment="1">
      <alignment horizontal="left" vertical="top" wrapText="1"/>
    </xf>
    <xf numFmtId="0" fontId="7" fillId="2" borderId="24" xfId="1" applyFont="1" applyFill="1" applyBorder="1" applyAlignment="1">
      <alignment horizontal="left" vertical="top" wrapText="1"/>
    </xf>
    <xf numFmtId="0" fontId="4" fillId="0" borderId="64" xfId="0" applyFont="1" applyBorder="1" applyAlignment="1">
      <alignment horizontal="center" vertical="center" textRotation="90"/>
    </xf>
    <xf numFmtId="0" fontId="4" fillId="0" borderId="12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textRotation="90"/>
    </xf>
    <xf numFmtId="0" fontId="12" fillId="0" borderId="13" xfId="0" applyFont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0" fontId="12" fillId="2" borderId="13" xfId="0" applyFont="1" applyFill="1" applyBorder="1" applyAlignment="1">
      <alignment horizontal="center" vertical="top"/>
    </xf>
    <xf numFmtId="0" fontId="5" fillId="0" borderId="0" xfId="0" applyFont="1" applyAlignment="1">
      <alignment horizontal="left"/>
    </xf>
    <xf numFmtId="0" fontId="12" fillId="2" borderId="60" xfId="0" applyFont="1" applyFill="1" applyBorder="1" applyAlignment="1">
      <alignment horizontal="center" vertical="top"/>
    </xf>
    <xf numFmtId="0" fontId="12" fillId="2" borderId="16" xfId="0" applyFont="1" applyFill="1" applyBorder="1" applyAlignment="1">
      <alignment horizontal="center" vertical="top"/>
    </xf>
    <xf numFmtId="0" fontId="11" fillId="2" borderId="42" xfId="1" applyFont="1" applyFill="1" applyBorder="1" applyAlignment="1">
      <alignment horizontal="left" wrapText="1"/>
    </xf>
    <xf numFmtId="0" fontId="11" fillId="2" borderId="14" xfId="1" applyFont="1" applyFill="1" applyBorder="1" applyAlignment="1">
      <alignment horizontal="left" wrapText="1"/>
    </xf>
    <xf numFmtId="0" fontId="12" fillId="2" borderId="3" xfId="0" applyFont="1" applyFill="1" applyBorder="1" applyAlignment="1">
      <alignment horizontal="center" vertical="top"/>
    </xf>
    <xf numFmtId="0" fontId="12" fillId="4" borderId="13" xfId="0" applyFont="1" applyFill="1" applyBorder="1" applyAlignment="1">
      <alignment horizontal="center" vertical="top"/>
    </xf>
    <xf numFmtId="0" fontId="12" fillId="0" borderId="65" xfId="0" applyFont="1" applyBorder="1" applyAlignment="1">
      <alignment horizontal="center" vertical="top"/>
    </xf>
    <xf numFmtId="0" fontId="12" fillId="0" borderId="17" xfId="0" applyFont="1" applyBorder="1" applyAlignment="1">
      <alignment horizontal="center" vertical="top"/>
    </xf>
    <xf numFmtId="0" fontId="12" fillId="4" borderId="3" xfId="0" applyFont="1" applyFill="1" applyBorder="1" applyAlignment="1">
      <alignment horizontal="center" vertical="top"/>
    </xf>
    <xf numFmtId="0" fontId="7" fillId="4" borderId="19" xfId="0" applyFont="1" applyFill="1" applyBorder="1" applyAlignment="1">
      <alignment horizontal="left"/>
    </xf>
    <xf numFmtId="0" fontId="7" fillId="4" borderId="25" xfId="0" applyFont="1" applyFill="1" applyBorder="1" applyAlignment="1">
      <alignment horizontal="left"/>
    </xf>
    <xf numFmtId="0" fontId="12" fillId="0" borderId="19" xfId="0" applyFont="1" applyBorder="1" applyAlignment="1">
      <alignment horizontal="center" vertical="top"/>
    </xf>
    <xf numFmtId="0" fontId="12" fillId="0" borderId="16" xfId="0" applyFont="1" applyBorder="1" applyAlignment="1">
      <alignment horizontal="center" vertical="top"/>
    </xf>
    <xf numFmtId="0" fontId="12" fillId="0" borderId="60" xfId="0" applyFont="1" applyBorder="1" applyAlignment="1">
      <alignment horizontal="center" vertical="top"/>
    </xf>
  </cellXfs>
  <cellStyles count="2">
    <cellStyle name="Обычный" xfId="0" builtinId="0"/>
    <cellStyle name="Обычный_уч.план 2006-2007 с часами" xfId="1"/>
  </cellStyles>
  <dxfs count="1002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mruColors>
      <color rgb="FFCC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571494</xdr:colOff>
      <xdr:row>8</xdr:row>
      <xdr:rowOff>202406</xdr:rowOff>
    </xdr:from>
    <xdr:ext cx="937629" cy="9297868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xmlns="" id="{876D7E98-8C33-4614-A7CC-A018C279D181}"/>
            </a:ext>
          </a:extLst>
        </xdr:cNvPr>
        <xdr:cNvSpPr/>
      </xdr:nvSpPr>
      <xdr:spPr>
        <a:xfrm rot="16200000">
          <a:off x="-3168094" y="5960103"/>
          <a:ext cx="9297868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578072</xdr:colOff>
      <xdr:row>9</xdr:row>
      <xdr:rowOff>0</xdr:rowOff>
    </xdr:from>
    <xdr:ext cx="937629" cy="9297868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xmlns="" id="{79A20AB4-D549-4256-A3AA-3BA757B1575A}"/>
            </a:ext>
          </a:extLst>
        </xdr:cNvPr>
        <xdr:cNvSpPr/>
      </xdr:nvSpPr>
      <xdr:spPr>
        <a:xfrm rot="16200000">
          <a:off x="-376685" y="5914326"/>
          <a:ext cx="9297868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479537</xdr:colOff>
      <xdr:row>9</xdr:row>
      <xdr:rowOff>0</xdr:rowOff>
    </xdr:from>
    <xdr:ext cx="937629" cy="9297868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xmlns="" id="{E6170023-37D8-4C34-953D-8BEBCE78A59A}"/>
            </a:ext>
          </a:extLst>
        </xdr:cNvPr>
        <xdr:cNvSpPr/>
      </xdr:nvSpPr>
      <xdr:spPr>
        <a:xfrm rot="16200000">
          <a:off x="-869358" y="6058843"/>
          <a:ext cx="9297868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291699</xdr:colOff>
      <xdr:row>9</xdr:row>
      <xdr:rowOff>0</xdr:rowOff>
    </xdr:from>
    <xdr:ext cx="1362293" cy="4302669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xmlns="" id="{D4E5F3AA-69E9-4B14-90E2-4F1955C27B89}"/>
            </a:ext>
          </a:extLst>
        </xdr:cNvPr>
        <xdr:cNvSpPr/>
      </xdr:nvSpPr>
      <xdr:spPr>
        <a:xfrm rot="16200000">
          <a:off x="4226949" y="3315657"/>
          <a:ext cx="4302669" cy="136229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4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topLeftCell="A40" zoomScale="175" zoomScaleNormal="115" workbookViewId="0">
      <selection activeCell="G52" sqref="G52:I55"/>
    </sheetView>
  </sheetViews>
  <sheetFormatPr defaultRowHeight="12.75" x14ac:dyDescent="0.2"/>
  <cols>
    <col min="1" max="1" width="3" customWidth="1"/>
    <col min="2" max="2" width="3.28515625" customWidth="1"/>
    <col min="3" max="3" width="16.28515625" customWidth="1"/>
    <col min="4" max="4" width="16.7109375" customWidth="1"/>
    <col min="5" max="5" width="5.7109375" customWidth="1"/>
    <col min="6" max="6" width="3.28515625" customWidth="1"/>
    <col min="7" max="7" width="16.7109375" customWidth="1"/>
    <col min="8" max="8" width="16.5703125" customWidth="1"/>
    <col min="9" max="9" width="6" customWidth="1"/>
    <col min="10" max="10" width="4.5703125" customWidth="1"/>
    <col min="11" max="11" width="14.28515625" customWidth="1"/>
    <col min="12" max="12" width="15.7109375" customWidth="1"/>
    <col min="13" max="13" width="3.85546875" customWidth="1"/>
    <col min="15" max="19" width="0" hidden="1" customWidth="1"/>
  </cols>
  <sheetData>
    <row r="1" spans="1:17" x14ac:dyDescent="0.2">
      <c r="A1" s="45"/>
      <c r="B1" s="45"/>
      <c r="C1" s="45"/>
      <c r="D1" s="45"/>
      <c r="E1" s="45"/>
      <c r="F1" s="45"/>
      <c r="G1" s="45"/>
      <c r="H1" s="1" t="s">
        <v>6</v>
      </c>
      <c r="L1" s="1"/>
    </row>
    <row r="2" spans="1:17" x14ac:dyDescent="0.2">
      <c r="H2" s="1" t="s">
        <v>57</v>
      </c>
      <c r="L2" s="1"/>
    </row>
    <row r="3" spans="1:17" x14ac:dyDescent="0.2">
      <c r="H3" s="1" t="s">
        <v>7</v>
      </c>
      <c r="L3" s="1"/>
    </row>
    <row r="4" spans="1:17" x14ac:dyDescent="0.2">
      <c r="H4" s="1" t="s">
        <v>8</v>
      </c>
      <c r="L4" s="1"/>
    </row>
    <row r="5" spans="1:17" ht="15" customHeight="1" x14ac:dyDescent="0.2">
      <c r="A5" s="146" t="s">
        <v>258</v>
      </c>
      <c r="B5" s="146"/>
      <c r="C5" s="146"/>
      <c r="D5" s="146"/>
      <c r="E5" s="146"/>
      <c r="F5" s="146"/>
      <c r="G5" s="146"/>
      <c r="H5" s="2"/>
      <c r="I5" s="1" t="s">
        <v>9</v>
      </c>
    </row>
    <row r="6" spans="1:17" ht="25.5" customHeight="1" x14ac:dyDescent="0.2">
      <c r="A6" s="620" t="s">
        <v>203</v>
      </c>
      <c r="B6" s="620"/>
      <c r="C6" s="620"/>
      <c r="D6" s="620"/>
      <c r="E6" s="620"/>
      <c r="F6" s="620"/>
      <c r="G6" s="620"/>
      <c r="H6" s="620"/>
      <c r="I6" s="620"/>
      <c r="J6" s="169"/>
      <c r="K6" s="169"/>
      <c r="L6" s="169"/>
      <c r="M6" s="169"/>
    </row>
    <row r="7" spans="1:17" ht="17.25" customHeight="1" x14ac:dyDescent="0.2">
      <c r="A7" s="619" t="s">
        <v>58</v>
      </c>
      <c r="B7" s="619"/>
      <c r="C7" s="619"/>
      <c r="D7" s="619"/>
      <c r="E7" s="619"/>
      <c r="F7" s="619"/>
      <c r="G7" s="619"/>
      <c r="H7" s="619"/>
      <c r="I7" s="619"/>
      <c r="J7" s="147"/>
      <c r="K7" s="147"/>
      <c r="L7" s="147"/>
      <c r="M7" s="147"/>
    </row>
    <row r="8" spans="1:17" ht="17.25" customHeight="1" thickBot="1" x14ac:dyDescent="0.25">
      <c r="A8" s="149"/>
      <c r="B8" s="149"/>
      <c r="C8" s="149"/>
      <c r="D8" s="149"/>
      <c r="E8" s="149"/>
      <c r="F8" s="149"/>
      <c r="G8" s="149"/>
      <c r="H8" s="149"/>
      <c r="I8" s="149"/>
      <c r="J8" s="147"/>
      <c r="K8" s="147"/>
      <c r="L8" s="147"/>
      <c r="M8" s="147"/>
    </row>
    <row r="9" spans="1:17" ht="15.75" customHeight="1" thickBot="1" x14ac:dyDescent="0.25">
      <c r="A9" s="3"/>
      <c r="B9" s="190"/>
      <c r="C9" s="621" t="s">
        <v>85</v>
      </c>
      <c r="D9" s="622"/>
      <c r="E9" s="192" t="s">
        <v>84</v>
      </c>
      <c r="F9" s="190"/>
      <c r="G9" s="621" t="s">
        <v>86</v>
      </c>
      <c r="H9" s="622"/>
      <c r="I9" s="192" t="s">
        <v>84</v>
      </c>
      <c r="J9" s="618"/>
      <c r="K9" s="618"/>
      <c r="L9" s="618"/>
      <c r="M9" s="618"/>
    </row>
    <row r="10" spans="1:17" ht="12.75" customHeight="1" x14ac:dyDescent="0.2">
      <c r="A10" s="608" t="s">
        <v>0</v>
      </c>
      <c r="B10" s="613">
        <v>1</v>
      </c>
      <c r="E10" s="7"/>
      <c r="F10" s="613">
        <v>1</v>
      </c>
      <c r="G10" s="234"/>
      <c r="H10" s="234"/>
      <c r="I10" s="43"/>
      <c r="J10" s="592"/>
      <c r="K10" s="46"/>
      <c r="L10" s="46"/>
      <c r="M10" s="136"/>
      <c r="O10">
        <f>аудитории!U10</f>
        <v>25</v>
      </c>
      <c r="P10">
        <f>аудитории!V10</f>
        <v>25</v>
      </c>
      <c r="Q10">
        <f>аудитории!W10</f>
        <v>25</v>
      </c>
    </row>
    <row r="11" spans="1:17" x14ac:dyDescent="0.2">
      <c r="A11" s="609"/>
      <c r="B11" s="595"/>
      <c r="C11" s="210" t="s">
        <v>253</v>
      </c>
      <c r="E11" s="6">
        <v>203</v>
      </c>
      <c r="F11" s="595"/>
      <c r="G11" s="210" t="s">
        <v>253</v>
      </c>
      <c r="I11" s="9">
        <v>207</v>
      </c>
      <c r="J11" s="592"/>
      <c r="K11" s="46"/>
      <c r="L11" s="46"/>
      <c r="M11" s="137"/>
      <c r="O11">
        <f>аудитории!U11</f>
        <v>1</v>
      </c>
      <c r="P11">
        <f>аудитории!V11</f>
        <v>1</v>
      </c>
      <c r="Q11">
        <f>аудитории!W11</f>
        <v>25</v>
      </c>
    </row>
    <row r="12" spans="1:17" ht="12.75" customHeight="1" x14ac:dyDescent="0.2">
      <c r="A12" s="609"/>
      <c r="B12" s="15">
        <v>2</v>
      </c>
      <c r="C12" s="623" t="s">
        <v>40</v>
      </c>
      <c r="D12" s="624"/>
      <c r="E12" s="8"/>
      <c r="F12" s="15">
        <v>2</v>
      </c>
      <c r="G12" s="221" t="s">
        <v>227</v>
      </c>
      <c r="H12" s="218" t="s">
        <v>228</v>
      </c>
      <c r="I12" s="10">
        <v>208</v>
      </c>
      <c r="J12" s="137"/>
      <c r="K12" s="591"/>
      <c r="L12" s="591"/>
      <c r="M12" s="137"/>
      <c r="O12">
        <f>аудитории!U12</f>
        <v>20</v>
      </c>
      <c r="P12">
        <f>аудитории!V12</f>
        <v>1</v>
      </c>
      <c r="Q12">
        <f>аудитории!W12</f>
        <v>20</v>
      </c>
    </row>
    <row r="13" spans="1:17" ht="11.25" customHeight="1" x14ac:dyDescent="0.2">
      <c r="A13" s="609"/>
      <c r="B13" s="15"/>
      <c r="C13" s="173"/>
      <c r="D13" s="13" t="s">
        <v>226</v>
      </c>
      <c r="E13" s="9">
        <v>203</v>
      </c>
      <c r="F13" s="15"/>
      <c r="G13" s="311" t="s">
        <v>31</v>
      </c>
      <c r="H13" s="200" t="s">
        <v>140</v>
      </c>
      <c r="I13" s="9">
        <v>207</v>
      </c>
      <c r="J13" s="137"/>
      <c r="K13" s="46"/>
      <c r="L13" s="70"/>
      <c r="M13" s="137"/>
      <c r="O13">
        <f>аудитории!U13</f>
        <v>1</v>
      </c>
      <c r="P13">
        <f>аудитории!V13</f>
        <v>1</v>
      </c>
      <c r="Q13">
        <f>аудитории!W13</f>
        <v>20</v>
      </c>
    </row>
    <row r="14" spans="1:17" ht="15" customHeight="1" x14ac:dyDescent="0.2">
      <c r="A14" s="609"/>
      <c r="B14" s="16">
        <v>3</v>
      </c>
      <c r="C14" s="307" t="s">
        <v>227</v>
      </c>
      <c r="D14" s="218" t="s">
        <v>228</v>
      </c>
      <c r="E14" s="175">
        <v>208</v>
      </c>
      <c r="F14" s="16">
        <v>3</v>
      </c>
      <c r="G14" s="307" t="s">
        <v>40</v>
      </c>
      <c r="H14" s="223"/>
      <c r="I14" s="10"/>
      <c r="J14" s="137"/>
      <c r="K14" s="5"/>
      <c r="L14" s="5"/>
      <c r="M14" s="63"/>
      <c r="O14">
        <f>аудитории!U14</f>
        <v>1</v>
      </c>
      <c r="P14">
        <f>аудитории!V14</f>
        <v>20</v>
      </c>
      <c r="Q14">
        <f>аудитории!W14</f>
        <v>20</v>
      </c>
    </row>
    <row r="15" spans="1:17" ht="12.75" customHeight="1" x14ac:dyDescent="0.2">
      <c r="A15" s="609"/>
      <c r="B15" s="15"/>
      <c r="C15" s="311" t="s">
        <v>31</v>
      </c>
      <c r="D15" s="200" t="s">
        <v>140</v>
      </c>
      <c r="E15" s="6">
        <v>203</v>
      </c>
      <c r="F15" s="15"/>
      <c r="G15" s="173"/>
      <c r="H15" s="13" t="s">
        <v>226</v>
      </c>
      <c r="I15" s="9">
        <v>207</v>
      </c>
      <c r="J15" s="137"/>
      <c r="K15" s="70"/>
      <c r="L15" s="70"/>
      <c r="M15" s="137"/>
      <c r="O15">
        <f>аудитории!U15</f>
        <v>1</v>
      </c>
      <c r="P15">
        <f>аудитории!V15</f>
        <v>1</v>
      </c>
      <c r="Q15">
        <f>аудитории!W15</f>
        <v>20</v>
      </c>
    </row>
    <row r="16" spans="1:17" x14ac:dyDescent="0.2">
      <c r="A16" s="609"/>
      <c r="B16" s="16">
        <v>4</v>
      </c>
      <c r="C16" s="145" t="s">
        <v>261</v>
      </c>
      <c r="E16" s="439">
        <v>212</v>
      </c>
      <c r="F16" s="16">
        <v>4</v>
      </c>
      <c r="G16" s="221" t="s">
        <v>11</v>
      </c>
      <c r="H16" s="306"/>
      <c r="I16" s="47"/>
      <c r="J16" s="137"/>
      <c r="K16" s="591"/>
      <c r="L16" s="591"/>
      <c r="M16" s="46"/>
      <c r="O16">
        <f>аудитории!U16</f>
        <v>1</v>
      </c>
      <c r="P16">
        <f>аудитории!V16</f>
        <v>23</v>
      </c>
      <c r="Q16">
        <f>аудитории!W16</f>
        <v>23</v>
      </c>
    </row>
    <row r="17" spans="1:17" ht="22.5" x14ac:dyDescent="0.2">
      <c r="A17" s="609"/>
      <c r="B17" s="15"/>
      <c r="C17" s="438" t="s">
        <v>262</v>
      </c>
      <c r="D17" s="203" t="s">
        <v>136</v>
      </c>
      <c r="E17" s="440" t="s">
        <v>265</v>
      </c>
      <c r="F17" s="15"/>
      <c r="G17" s="173"/>
      <c r="H17" s="13" t="s">
        <v>231</v>
      </c>
      <c r="I17" s="9">
        <v>207</v>
      </c>
      <c r="J17" s="137"/>
      <c r="K17" s="46"/>
      <c r="L17" s="70"/>
      <c r="M17" s="137"/>
      <c r="O17">
        <f>аудитории!U17</f>
        <v>1</v>
      </c>
      <c r="P17">
        <f>аудитории!V17</f>
        <v>1</v>
      </c>
      <c r="Q17">
        <f>аудитории!W17</f>
        <v>23</v>
      </c>
    </row>
    <row r="18" spans="1:17" x14ac:dyDescent="0.2">
      <c r="A18" s="609"/>
      <c r="B18" s="16">
        <v>5</v>
      </c>
      <c r="C18" s="234"/>
      <c r="D18" s="234"/>
      <c r="E18" s="47"/>
      <c r="F18" s="16">
        <v>5</v>
      </c>
      <c r="I18" s="43"/>
      <c r="J18" s="137"/>
      <c r="K18" s="46"/>
      <c r="L18" s="5"/>
      <c r="M18" s="46"/>
      <c r="O18">
        <f>аудитории!U18</f>
        <v>36</v>
      </c>
      <c r="P18">
        <f>аудитории!V18</f>
        <v>36</v>
      </c>
      <c r="Q18">
        <f>аудитории!W18</f>
        <v>36</v>
      </c>
    </row>
    <row r="19" spans="1:17" ht="13.5" thickBot="1" x14ac:dyDescent="0.25">
      <c r="A19" s="610"/>
      <c r="B19" s="188"/>
      <c r="C19" s="234"/>
      <c r="D19" s="234"/>
      <c r="E19" s="48"/>
      <c r="F19" s="170"/>
      <c r="I19" s="44"/>
      <c r="J19" s="46"/>
      <c r="K19" s="46"/>
      <c r="L19" s="70"/>
      <c r="M19" s="46"/>
      <c r="O19">
        <f>аудитории!U19</f>
        <v>36</v>
      </c>
      <c r="P19">
        <f>аудитории!V19</f>
        <v>36</v>
      </c>
      <c r="Q19">
        <f>аудитории!W19</f>
        <v>36</v>
      </c>
    </row>
    <row r="20" spans="1:17" ht="12.75" customHeight="1" x14ac:dyDescent="0.2">
      <c r="A20" s="605" t="s">
        <v>1</v>
      </c>
      <c r="B20" s="611">
        <v>1</v>
      </c>
      <c r="C20" s="312" t="s">
        <v>178</v>
      </c>
      <c r="D20" s="313" t="s">
        <v>182</v>
      </c>
      <c r="E20" s="244">
        <v>203</v>
      </c>
      <c r="F20" s="589">
        <v>1</v>
      </c>
      <c r="G20" s="441"/>
      <c r="H20" s="318" t="s">
        <v>183</v>
      </c>
      <c r="I20" s="31"/>
      <c r="J20" s="592"/>
      <c r="K20" s="591"/>
      <c r="L20" s="591"/>
      <c r="M20" s="63"/>
      <c r="O20">
        <f>аудитории!U20</f>
        <v>1</v>
      </c>
      <c r="P20">
        <f>аудитории!V20</f>
        <v>28</v>
      </c>
      <c r="Q20">
        <f>аудитории!W20</f>
        <v>28</v>
      </c>
    </row>
    <row r="21" spans="1:17" ht="13.5" customHeight="1" x14ac:dyDescent="0.2">
      <c r="A21" s="606"/>
      <c r="B21" s="612"/>
      <c r="C21" s="314" t="s">
        <v>179</v>
      </c>
      <c r="D21" s="315" t="s">
        <v>230</v>
      </c>
      <c r="E21" s="245">
        <v>211</v>
      </c>
      <c r="F21" s="590"/>
      <c r="G21" s="442"/>
      <c r="H21" s="315" t="s">
        <v>225</v>
      </c>
      <c r="I21" s="21">
        <v>207</v>
      </c>
      <c r="J21" s="592"/>
      <c r="K21" s="46"/>
      <c r="L21" s="70"/>
      <c r="M21" s="137"/>
      <c r="O21">
        <f>аудитории!U21</f>
        <v>1</v>
      </c>
      <c r="P21">
        <f>аудитории!V21</f>
        <v>1</v>
      </c>
      <c r="Q21">
        <f>аудитории!W21</f>
        <v>28</v>
      </c>
    </row>
    <row r="22" spans="1:17" ht="12.75" customHeight="1" x14ac:dyDescent="0.2">
      <c r="A22" s="606"/>
      <c r="B22" s="26">
        <v>2</v>
      </c>
      <c r="C22" s="316" t="s">
        <v>182</v>
      </c>
      <c r="D22" s="317" t="s">
        <v>180</v>
      </c>
      <c r="E22" s="246">
        <v>211</v>
      </c>
      <c r="F22" s="247">
        <v>2</v>
      </c>
      <c r="G22" s="598" t="s">
        <v>34</v>
      </c>
      <c r="H22" s="599"/>
      <c r="I22" s="24"/>
      <c r="J22" s="137"/>
      <c r="K22" s="591"/>
      <c r="L22" s="591"/>
      <c r="M22" s="137"/>
      <c r="O22">
        <f>аудитории!U22</f>
        <v>1</v>
      </c>
      <c r="P22">
        <f>аудитории!V22</f>
        <v>19</v>
      </c>
      <c r="Q22">
        <f>аудитории!W22</f>
        <v>19</v>
      </c>
    </row>
    <row r="23" spans="1:17" ht="12.75" customHeight="1" x14ac:dyDescent="0.2">
      <c r="A23" s="606"/>
      <c r="B23" s="26"/>
      <c r="C23" s="268"/>
      <c r="D23" s="288" t="s">
        <v>181</v>
      </c>
      <c r="E23" s="245">
        <v>203</v>
      </c>
      <c r="F23" s="247"/>
      <c r="G23" s="229"/>
      <c r="H23" s="273" t="s">
        <v>229</v>
      </c>
      <c r="I23" s="21">
        <v>207</v>
      </c>
      <c r="J23" s="137"/>
      <c r="K23" s="46"/>
      <c r="L23" s="70"/>
      <c r="M23" s="137"/>
      <c r="O23">
        <f>аудитории!U23</f>
        <v>1</v>
      </c>
      <c r="P23">
        <f>аудитории!V23</f>
        <v>1</v>
      </c>
      <c r="Q23">
        <f>аудитории!W23</f>
        <v>19</v>
      </c>
    </row>
    <row r="24" spans="1:17" ht="12.75" customHeight="1" x14ac:dyDescent="0.2">
      <c r="A24" s="606"/>
      <c r="B24" s="27">
        <v>3</v>
      </c>
      <c r="C24" s="598" t="s">
        <v>11</v>
      </c>
      <c r="D24" s="599"/>
      <c r="E24" s="246"/>
      <c r="F24" s="248">
        <v>3</v>
      </c>
      <c r="G24" s="319" t="s">
        <v>39</v>
      </c>
      <c r="H24" s="320"/>
      <c r="I24" s="20"/>
      <c r="J24" s="137"/>
      <c r="K24" s="591"/>
      <c r="L24" s="591"/>
      <c r="M24" s="46"/>
      <c r="O24">
        <f>аудитории!U24</f>
        <v>19</v>
      </c>
      <c r="P24">
        <f>аудитории!V24</f>
        <v>19</v>
      </c>
      <c r="Q24">
        <f>аудитории!W24</f>
        <v>19</v>
      </c>
    </row>
    <row r="25" spans="1:17" x14ac:dyDescent="0.2">
      <c r="A25" s="606"/>
      <c r="B25" s="26"/>
      <c r="C25" s="268"/>
      <c r="D25" s="273" t="s">
        <v>226</v>
      </c>
      <c r="E25" s="245">
        <v>203</v>
      </c>
      <c r="F25" s="247"/>
      <c r="G25" s="229"/>
      <c r="H25" s="270" t="s">
        <v>136</v>
      </c>
      <c r="I25" s="21">
        <v>207</v>
      </c>
      <c r="J25" s="137"/>
      <c r="K25" s="46"/>
      <c r="L25" s="139"/>
      <c r="M25" s="137"/>
      <c r="O25">
        <f>аудитории!U25</f>
        <v>1</v>
      </c>
      <c r="P25">
        <f>аудитории!V25</f>
        <v>1</v>
      </c>
      <c r="Q25">
        <f>аудитории!W25</f>
        <v>19</v>
      </c>
    </row>
    <row r="26" spans="1:17" x14ac:dyDescent="0.2">
      <c r="A26" s="606"/>
      <c r="B26" s="27">
        <v>4</v>
      </c>
      <c r="C26" s="598" t="s">
        <v>37</v>
      </c>
      <c r="D26" s="616"/>
      <c r="E26" s="250"/>
      <c r="F26" s="248">
        <v>4</v>
      </c>
      <c r="G26" s="321" t="s">
        <v>183</v>
      </c>
      <c r="H26" s="228"/>
      <c r="I26" s="50"/>
      <c r="J26" s="137"/>
      <c r="K26" s="46"/>
      <c r="L26" s="46"/>
      <c r="M26" s="46"/>
      <c r="O26">
        <f>аудитории!U26</f>
        <v>23</v>
      </c>
      <c r="P26">
        <f>аудитории!V26</f>
        <v>23</v>
      </c>
      <c r="Q26">
        <f>аудитории!W26</f>
        <v>23</v>
      </c>
    </row>
    <row r="27" spans="1:17" x14ac:dyDescent="0.2">
      <c r="A27" s="606"/>
      <c r="B27" s="26"/>
      <c r="C27" s="268"/>
      <c r="D27" s="270" t="s">
        <v>119</v>
      </c>
      <c r="E27" s="245">
        <v>203</v>
      </c>
      <c r="F27" s="252"/>
      <c r="G27" s="315" t="s">
        <v>225</v>
      </c>
      <c r="H27" s="230"/>
      <c r="I27" s="21">
        <v>207</v>
      </c>
      <c r="J27" s="137"/>
      <c r="K27" s="46"/>
      <c r="L27" s="46"/>
      <c r="M27" s="137"/>
      <c r="O27">
        <f>аудитории!U27</f>
        <v>1</v>
      </c>
      <c r="P27">
        <f>аудитории!V27</f>
        <v>1</v>
      </c>
      <c r="Q27">
        <f>аудитории!W27</f>
        <v>23</v>
      </c>
    </row>
    <row r="28" spans="1:17" ht="12.75" customHeight="1" x14ac:dyDescent="0.2">
      <c r="A28" s="606"/>
      <c r="B28" s="27">
        <v>5</v>
      </c>
      <c r="C28" s="329"/>
      <c r="D28" s="411"/>
      <c r="E28" s="49"/>
      <c r="F28" s="26">
        <v>5</v>
      </c>
      <c r="G28" s="237"/>
      <c r="H28" s="238"/>
      <c r="I28" s="50"/>
      <c r="J28" s="137"/>
      <c r="K28" s="46"/>
      <c r="L28" s="46"/>
      <c r="M28" s="46"/>
      <c r="O28">
        <f>аудитории!U28</f>
        <v>33</v>
      </c>
      <c r="P28">
        <f>аудитории!V28</f>
        <v>33</v>
      </c>
      <c r="Q28">
        <f>аудитории!W28</f>
        <v>33</v>
      </c>
    </row>
    <row r="29" spans="1:17" ht="13.5" thickBot="1" x14ac:dyDescent="0.25">
      <c r="A29" s="607"/>
      <c r="B29" s="189"/>
      <c r="C29" s="303"/>
      <c r="D29" s="412"/>
      <c r="E29" s="51"/>
      <c r="F29" s="171"/>
      <c r="G29" s="239"/>
      <c r="H29" s="240"/>
      <c r="I29" s="184"/>
      <c r="J29" s="46"/>
      <c r="K29" s="46"/>
      <c r="L29" s="46"/>
      <c r="M29" s="137"/>
      <c r="O29">
        <f>аудитории!U29</f>
        <v>33</v>
      </c>
      <c r="P29">
        <f>аудитории!V29</f>
        <v>33</v>
      </c>
      <c r="Q29">
        <f>аудитории!W29</f>
        <v>33</v>
      </c>
    </row>
    <row r="30" spans="1:17" ht="15.75" customHeight="1" x14ac:dyDescent="0.2">
      <c r="A30" s="608" t="s">
        <v>2</v>
      </c>
      <c r="B30" s="613">
        <v>1</v>
      </c>
      <c r="D30" s="310" t="s">
        <v>183</v>
      </c>
      <c r="E30" s="35"/>
      <c r="F30" s="613">
        <v>1</v>
      </c>
      <c r="G30" s="325" t="s">
        <v>34</v>
      </c>
      <c r="H30" s="209" t="s">
        <v>182</v>
      </c>
      <c r="I30" s="11">
        <v>207</v>
      </c>
      <c r="J30" s="592"/>
      <c r="K30" s="591"/>
      <c r="L30" s="591"/>
      <c r="M30" s="137"/>
      <c r="O30">
        <f>аудитории!U30</f>
        <v>28</v>
      </c>
      <c r="P30">
        <f>аудитории!V30</f>
        <v>1</v>
      </c>
      <c r="Q30">
        <f>аудитории!W30</f>
        <v>28</v>
      </c>
    </row>
    <row r="31" spans="1:17" ht="13.5" customHeight="1" x14ac:dyDescent="0.2">
      <c r="A31" s="609"/>
      <c r="B31" s="595"/>
      <c r="C31" s="443"/>
      <c r="D31" s="208" t="s">
        <v>225</v>
      </c>
      <c r="E31" s="9">
        <v>203</v>
      </c>
      <c r="F31" s="595"/>
      <c r="G31" s="226"/>
      <c r="H31" s="208" t="s">
        <v>231</v>
      </c>
      <c r="I31" s="9">
        <v>211</v>
      </c>
      <c r="J31" s="592"/>
      <c r="K31" s="46"/>
      <c r="L31" s="70"/>
      <c r="M31" s="137"/>
      <c r="O31">
        <f>аудитории!U31</f>
        <v>1</v>
      </c>
      <c r="P31">
        <f>аудитории!V31</f>
        <v>1</v>
      </c>
      <c r="Q31">
        <f>аудитории!W31</f>
        <v>28</v>
      </c>
    </row>
    <row r="32" spans="1:17" ht="14.25" customHeight="1" x14ac:dyDescent="0.2">
      <c r="A32" s="609"/>
      <c r="B32" s="15">
        <v>2</v>
      </c>
      <c r="C32" s="323" t="s">
        <v>24</v>
      </c>
      <c r="D32" s="310" t="s">
        <v>12</v>
      </c>
      <c r="E32" s="7">
        <v>212</v>
      </c>
      <c r="F32" s="15">
        <v>2</v>
      </c>
      <c r="G32" s="201" t="s">
        <v>182</v>
      </c>
      <c r="H32" s="326" t="s">
        <v>34</v>
      </c>
      <c r="I32" s="11">
        <v>211</v>
      </c>
      <c r="J32" s="137"/>
      <c r="K32" s="617"/>
      <c r="L32" s="617"/>
      <c r="M32" s="137"/>
      <c r="O32">
        <f>аудитории!U32</f>
        <v>1</v>
      </c>
      <c r="P32">
        <f>аудитории!V32</f>
        <v>1</v>
      </c>
      <c r="Q32">
        <f>аудитории!W32</f>
        <v>21</v>
      </c>
    </row>
    <row r="33" spans="1:17" x14ac:dyDescent="0.2">
      <c r="A33" s="609"/>
      <c r="B33" s="15"/>
      <c r="C33" s="322"/>
      <c r="D33" s="200" t="s">
        <v>136</v>
      </c>
      <c r="E33" s="6">
        <v>203</v>
      </c>
      <c r="F33" s="178"/>
      <c r="G33" s="225"/>
      <c r="H33" s="208" t="s">
        <v>229</v>
      </c>
      <c r="I33" s="9">
        <v>207</v>
      </c>
      <c r="J33" s="137"/>
      <c r="K33" s="63"/>
      <c r="L33" s="70"/>
      <c r="M33" s="137"/>
      <c r="O33">
        <f>аудитории!U33</f>
        <v>1</v>
      </c>
      <c r="P33">
        <f>аудитории!V33</f>
        <v>1</v>
      </c>
      <c r="Q33">
        <f>аудитории!W33</f>
        <v>21</v>
      </c>
    </row>
    <row r="34" spans="1:17" ht="13.5" customHeight="1" x14ac:dyDescent="0.2">
      <c r="A34" s="609"/>
      <c r="B34" s="16">
        <v>3</v>
      </c>
      <c r="C34" s="212" t="s">
        <v>39</v>
      </c>
      <c r="D34" s="324" t="s">
        <v>24</v>
      </c>
      <c r="E34" s="11">
        <v>203</v>
      </c>
      <c r="F34" s="15">
        <v>3</v>
      </c>
      <c r="G34" s="221" t="s">
        <v>37</v>
      </c>
      <c r="H34" s="306"/>
      <c r="I34" s="10"/>
      <c r="J34" s="137"/>
      <c r="K34" s="591"/>
      <c r="L34" s="591"/>
      <c r="M34" s="63"/>
      <c r="O34">
        <f>аудитории!U34</f>
        <v>1</v>
      </c>
      <c r="P34">
        <f>аудитории!V34</f>
        <v>21</v>
      </c>
      <c r="Q34">
        <f>аудитории!W34</f>
        <v>21</v>
      </c>
    </row>
    <row r="35" spans="1:17" ht="12.75" customHeight="1" x14ac:dyDescent="0.2">
      <c r="A35" s="609"/>
      <c r="B35" s="15"/>
      <c r="C35" s="311"/>
      <c r="D35" s="208" t="s">
        <v>232</v>
      </c>
      <c r="E35" s="9">
        <v>212</v>
      </c>
      <c r="F35" s="15"/>
      <c r="G35" s="225"/>
      <c r="H35" s="203" t="s">
        <v>119</v>
      </c>
      <c r="I35" s="9">
        <v>207</v>
      </c>
      <c r="J35" s="137"/>
      <c r="K35" s="46"/>
      <c r="L35" s="70"/>
      <c r="M35" s="137"/>
      <c r="O35">
        <f>аудитории!U35</f>
        <v>1</v>
      </c>
      <c r="P35">
        <f>аудитории!V35</f>
        <v>1</v>
      </c>
      <c r="Q35">
        <f>аудитории!W35</f>
        <v>21</v>
      </c>
    </row>
    <row r="36" spans="1:17" ht="12.75" customHeight="1" x14ac:dyDescent="0.2">
      <c r="A36" s="609"/>
      <c r="B36" s="16">
        <v>4</v>
      </c>
      <c r="C36" s="310" t="s">
        <v>224</v>
      </c>
      <c r="E36" s="47"/>
      <c r="F36" s="16">
        <v>4</v>
      </c>
      <c r="G36" s="145" t="s">
        <v>261</v>
      </c>
      <c r="I36" s="444">
        <v>212</v>
      </c>
      <c r="J36" s="137"/>
      <c r="K36" s="46"/>
      <c r="L36" s="46"/>
      <c r="M36" s="46"/>
      <c r="O36">
        <f>аудитории!U36</f>
        <v>25</v>
      </c>
      <c r="P36">
        <f>аудитории!V36</f>
        <v>1</v>
      </c>
      <c r="Q36">
        <f>аудитории!W36</f>
        <v>25</v>
      </c>
    </row>
    <row r="37" spans="1:17" ht="20.25" customHeight="1" x14ac:dyDescent="0.2">
      <c r="A37" s="609"/>
      <c r="B37" s="15"/>
      <c r="C37" s="208" t="s">
        <v>225</v>
      </c>
      <c r="D37" s="211"/>
      <c r="E37" s="9">
        <v>203</v>
      </c>
      <c r="F37" s="178"/>
      <c r="G37" s="438" t="s">
        <v>262</v>
      </c>
      <c r="H37" s="203" t="s">
        <v>136</v>
      </c>
      <c r="I37" s="445" t="s">
        <v>265</v>
      </c>
      <c r="J37" s="137"/>
      <c r="K37" s="46"/>
      <c r="L37" s="46"/>
      <c r="M37" s="63"/>
      <c r="O37">
        <f>аудитории!U37</f>
        <v>1</v>
      </c>
      <c r="P37">
        <f>аудитории!V37</f>
        <v>1</v>
      </c>
      <c r="Q37">
        <f>аудитории!W37</f>
        <v>25</v>
      </c>
    </row>
    <row r="38" spans="1:17" x14ac:dyDescent="0.2">
      <c r="A38" s="609"/>
      <c r="B38" s="16">
        <v>5</v>
      </c>
      <c r="C38" s="234"/>
      <c r="D38" s="234"/>
      <c r="E38" s="133"/>
      <c r="F38" s="15">
        <v>5</v>
      </c>
      <c r="G38" s="234"/>
      <c r="H38" s="234"/>
      <c r="I38" s="47"/>
      <c r="J38" s="137"/>
      <c r="K38" s="46"/>
      <c r="L38" s="46"/>
      <c r="M38" s="46"/>
      <c r="O38">
        <f>аудитории!U38</f>
        <v>36</v>
      </c>
      <c r="P38">
        <f>аудитории!V38</f>
        <v>36</v>
      </c>
      <c r="Q38">
        <f>аудитории!W38</f>
        <v>36</v>
      </c>
    </row>
    <row r="39" spans="1:17" ht="13.5" thickBot="1" x14ac:dyDescent="0.25">
      <c r="A39" s="610"/>
      <c r="B39" s="188"/>
      <c r="C39" s="241"/>
      <c r="D39" s="242"/>
      <c r="E39" s="48"/>
      <c r="F39" s="170"/>
      <c r="G39" s="241"/>
      <c r="H39" s="242"/>
      <c r="I39" s="185"/>
      <c r="J39" s="46"/>
      <c r="K39" s="46"/>
      <c r="L39" s="46"/>
      <c r="M39" s="46"/>
      <c r="O39">
        <f>аудитории!U39</f>
        <v>36</v>
      </c>
      <c r="P39">
        <f>аудитории!V39</f>
        <v>36</v>
      </c>
      <c r="Q39">
        <f>аудитории!W39</f>
        <v>36</v>
      </c>
    </row>
    <row r="40" spans="1:17" ht="12.75" customHeight="1" x14ac:dyDescent="0.2">
      <c r="A40" s="602" t="s">
        <v>3</v>
      </c>
      <c r="B40" s="611">
        <v>1</v>
      </c>
      <c r="C40" s="596" t="s">
        <v>74</v>
      </c>
      <c r="D40" s="597"/>
      <c r="E40" s="257"/>
      <c r="F40" s="589">
        <v>1</v>
      </c>
      <c r="G40" s="614" t="s">
        <v>15</v>
      </c>
      <c r="H40" s="615"/>
      <c r="I40" s="52"/>
      <c r="J40" s="592"/>
      <c r="K40" s="46"/>
      <c r="L40" s="46"/>
      <c r="M40" s="137"/>
      <c r="O40">
        <f>аудитории!U40</f>
        <v>29</v>
      </c>
      <c r="P40">
        <f>аудитории!V40</f>
        <v>29</v>
      </c>
      <c r="Q40">
        <f>аудитории!W40</f>
        <v>29</v>
      </c>
    </row>
    <row r="41" spans="1:17" x14ac:dyDescent="0.2">
      <c r="A41" s="603"/>
      <c r="B41" s="612"/>
      <c r="C41" s="566"/>
      <c r="D41" s="567" t="s">
        <v>297</v>
      </c>
      <c r="E41" s="259">
        <v>203</v>
      </c>
      <c r="F41" s="590"/>
      <c r="G41" s="268"/>
      <c r="H41" s="270" t="s">
        <v>173</v>
      </c>
      <c r="I41" s="21" t="s">
        <v>10</v>
      </c>
      <c r="J41" s="592"/>
      <c r="K41" s="46"/>
      <c r="L41" s="46"/>
      <c r="M41" s="137"/>
      <c r="O41">
        <f>аудитории!U41</f>
        <v>1</v>
      </c>
      <c r="P41">
        <f>аудитории!V41</f>
        <v>1</v>
      </c>
      <c r="Q41">
        <f>аудитории!W41</f>
        <v>29</v>
      </c>
    </row>
    <row r="42" spans="1:17" ht="12.75" customHeight="1" x14ac:dyDescent="0.2">
      <c r="A42" s="603"/>
      <c r="B42" s="26">
        <v>2</v>
      </c>
      <c r="C42" s="568" t="s">
        <v>39</v>
      </c>
      <c r="D42" s="569"/>
      <c r="E42" s="249"/>
      <c r="F42" s="247">
        <v>2</v>
      </c>
      <c r="G42" s="600" t="s">
        <v>74</v>
      </c>
      <c r="H42" s="601"/>
      <c r="I42" s="20"/>
      <c r="J42" s="137"/>
      <c r="K42" s="591"/>
      <c r="L42" s="591"/>
      <c r="M42" s="137"/>
      <c r="O42">
        <f>аудитории!U42</f>
        <v>22</v>
      </c>
      <c r="P42">
        <f>аудитории!V42</f>
        <v>22</v>
      </c>
      <c r="Q42">
        <f>аудитории!W42</f>
        <v>22</v>
      </c>
    </row>
    <row r="43" spans="1:17" ht="13.5" customHeight="1" x14ac:dyDescent="0.2">
      <c r="A43" s="603"/>
      <c r="B43" s="26"/>
      <c r="C43" s="570"/>
      <c r="D43" s="571" t="s">
        <v>136</v>
      </c>
      <c r="E43" s="245">
        <v>203</v>
      </c>
      <c r="F43" s="247"/>
      <c r="G43" s="566"/>
      <c r="H43" s="567" t="s">
        <v>297</v>
      </c>
      <c r="I43" s="21">
        <v>207</v>
      </c>
      <c r="J43" s="137"/>
      <c r="K43" s="46"/>
      <c r="L43" s="70"/>
      <c r="M43" s="137"/>
      <c r="O43">
        <f>аудитории!U43</f>
        <v>1</v>
      </c>
      <c r="P43">
        <f>аудитории!V43</f>
        <v>1</v>
      </c>
      <c r="Q43">
        <f>аудитории!W43</f>
        <v>22</v>
      </c>
    </row>
    <row r="44" spans="1:17" ht="12.75" customHeight="1" x14ac:dyDescent="0.2">
      <c r="A44" s="603"/>
      <c r="B44" s="27">
        <v>3</v>
      </c>
      <c r="C44" s="585" t="s">
        <v>34</v>
      </c>
      <c r="D44" s="586"/>
      <c r="E44" s="272"/>
      <c r="F44" s="248">
        <v>3</v>
      </c>
      <c r="G44" s="401" t="s">
        <v>178</v>
      </c>
      <c r="H44" s="572" t="s">
        <v>24</v>
      </c>
      <c r="I44" s="24">
        <v>207</v>
      </c>
      <c r="J44" s="137"/>
      <c r="K44" s="138"/>
      <c r="L44" s="63"/>
      <c r="M44" s="63"/>
      <c r="O44">
        <f>аудитории!U44</f>
        <v>20</v>
      </c>
      <c r="P44">
        <f>аудитории!V44</f>
        <v>1</v>
      </c>
      <c r="Q44">
        <f>аудитории!W44</f>
        <v>20</v>
      </c>
    </row>
    <row r="45" spans="1:17" x14ac:dyDescent="0.2">
      <c r="A45" s="603"/>
      <c r="B45" s="26"/>
      <c r="C45" s="229"/>
      <c r="D45" s="273" t="s">
        <v>234</v>
      </c>
      <c r="E45" s="245">
        <v>203</v>
      </c>
      <c r="F45" s="247"/>
      <c r="G45" s="314" t="s">
        <v>179</v>
      </c>
      <c r="H45" s="574" t="s">
        <v>298</v>
      </c>
      <c r="I45" s="21">
        <v>211</v>
      </c>
      <c r="J45" s="137"/>
      <c r="K45" s="135"/>
      <c r="L45" s="139"/>
      <c r="M45" s="137"/>
      <c r="O45">
        <f>аудитории!U45</f>
        <v>1</v>
      </c>
      <c r="P45">
        <f>аудитории!V45</f>
        <v>1</v>
      </c>
      <c r="Q45">
        <f>аудитории!W45</f>
        <v>20</v>
      </c>
    </row>
    <row r="46" spans="1:17" ht="12.75" customHeight="1" x14ac:dyDescent="0.2">
      <c r="A46" s="603"/>
      <c r="B46" s="27">
        <v>4</v>
      </c>
      <c r="C46" s="232"/>
      <c r="D46" s="266"/>
      <c r="E46" s="246"/>
      <c r="F46" s="248">
        <v>4</v>
      </c>
      <c r="G46" s="572" t="s">
        <v>24</v>
      </c>
      <c r="H46" s="317" t="s">
        <v>180</v>
      </c>
      <c r="I46" s="24">
        <v>211</v>
      </c>
      <c r="J46" s="137"/>
      <c r="K46" s="63"/>
      <c r="L46" s="138"/>
      <c r="M46" s="63"/>
      <c r="O46">
        <f>аудитории!U46</f>
        <v>21</v>
      </c>
      <c r="P46">
        <f>аудитории!V46</f>
        <v>2</v>
      </c>
      <c r="Q46">
        <f>аудитории!W46</f>
        <v>21</v>
      </c>
    </row>
    <row r="47" spans="1:17" x14ac:dyDescent="0.2">
      <c r="A47" s="603"/>
      <c r="B47" s="26"/>
      <c r="C47" s="229"/>
      <c r="D47" s="230"/>
      <c r="E47" s="245"/>
      <c r="F47" s="252"/>
      <c r="G47" s="573"/>
      <c r="H47" s="288" t="s">
        <v>181</v>
      </c>
      <c r="I47" s="21">
        <v>207</v>
      </c>
      <c r="J47" s="137"/>
      <c r="K47" s="63"/>
      <c r="L47" s="139"/>
      <c r="M47" s="137"/>
      <c r="O47">
        <f>аудитории!U47</f>
        <v>21</v>
      </c>
      <c r="P47">
        <f>аудитории!V47</f>
        <v>1</v>
      </c>
      <c r="Q47">
        <f>аудитории!W47</f>
        <v>21</v>
      </c>
    </row>
    <row r="48" spans="1:17" x14ac:dyDescent="0.2">
      <c r="A48" s="603"/>
      <c r="B48" s="27">
        <v>5</v>
      </c>
      <c r="C48" s="329"/>
      <c r="D48" s="330"/>
      <c r="E48" s="327"/>
      <c r="F48" s="247">
        <v>5</v>
      </c>
      <c r="G48" s="329"/>
      <c r="H48" s="387"/>
      <c r="I48" s="575"/>
      <c r="J48" s="137"/>
      <c r="K48" s="46"/>
      <c r="L48" s="46"/>
      <c r="M48" s="46"/>
      <c r="O48">
        <f>аудитории!U48</f>
        <v>31</v>
      </c>
      <c r="P48">
        <f>аудитории!V48</f>
        <v>2</v>
      </c>
      <c r="Q48">
        <f>аудитории!W48</f>
        <v>31</v>
      </c>
    </row>
    <row r="49" spans="1:18" ht="13.5" thickBot="1" x14ac:dyDescent="0.25">
      <c r="A49" s="604"/>
      <c r="B49" s="189"/>
      <c r="C49" s="303"/>
      <c r="D49" s="328"/>
      <c r="E49" s="281"/>
      <c r="F49" s="255"/>
      <c r="G49" s="303"/>
      <c r="H49" s="539"/>
      <c r="I49" s="576"/>
      <c r="J49" s="46"/>
      <c r="K49" s="46"/>
      <c r="L49" s="46"/>
      <c r="M49" s="46"/>
      <c r="O49">
        <f>аудитории!U49</f>
        <v>31</v>
      </c>
      <c r="P49">
        <f>аудитории!V49</f>
        <v>2</v>
      </c>
      <c r="Q49">
        <f>аудитории!W49</f>
        <v>31</v>
      </c>
    </row>
    <row r="50" spans="1:18" ht="12.75" customHeight="1" x14ac:dyDescent="0.2">
      <c r="A50" s="608" t="s">
        <v>4</v>
      </c>
      <c r="B50" s="613">
        <v>1</v>
      </c>
      <c r="C50" s="593" t="s">
        <v>11</v>
      </c>
      <c r="D50" s="591"/>
      <c r="E50" s="11"/>
      <c r="F50" s="594">
        <v>1</v>
      </c>
      <c r="G50" s="221" t="s">
        <v>11</v>
      </c>
      <c r="H50" s="306"/>
      <c r="I50" s="11"/>
      <c r="J50" s="592"/>
      <c r="K50" s="138"/>
      <c r="L50" s="138"/>
      <c r="M50" s="63"/>
      <c r="O50">
        <f>аудитории!U50</f>
        <v>28</v>
      </c>
      <c r="P50">
        <f>аудитории!V50</f>
        <v>28</v>
      </c>
      <c r="Q50">
        <f>аудитории!W50</f>
        <v>28</v>
      </c>
    </row>
    <row r="51" spans="1:18" x14ac:dyDescent="0.2">
      <c r="A51" s="609"/>
      <c r="B51" s="595"/>
      <c r="C51" s="225"/>
      <c r="D51" s="13" t="s">
        <v>226</v>
      </c>
      <c r="E51" s="9">
        <v>203</v>
      </c>
      <c r="F51" s="595"/>
      <c r="G51" s="225"/>
      <c r="H51" s="13" t="s">
        <v>231</v>
      </c>
      <c r="I51" s="9">
        <v>207</v>
      </c>
      <c r="J51" s="592"/>
      <c r="K51" s="70"/>
      <c r="L51" s="70"/>
      <c r="M51" s="137"/>
      <c r="O51">
        <f>аудитории!U51</f>
        <v>1</v>
      </c>
      <c r="P51">
        <f>аудитории!V51</f>
        <v>1</v>
      </c>
      <c r="Q51">
        <f>аудитории!W51</f>
        <v>28</v>
      </c>
    </row>
    <row r="52" spans="1:18" ht="12.75" customHeight="1" x14ac:dyDescent="0.2">
      <c r="A52" s="609"/>
      <c r="B52" s="15">
        <v>2</v>
      </c>
      <c r="C52" s="333" t="s">
        <v>176</v>
      </c>
      <c r="D52" s="326" t="s">
        <v>34</v>
      </c>
      <c r="E52" s="10">
        <v>203</v>
      </c>
      <c r="F52" s="15">
        <v>2</v>
      </c>
      <c r="G52" s="577" t="s">
        <v>176</v>
      </c>
      <c r="H52" s="578" t="s">
        <v>12</v>
      </c>
      <c r="I52" s="34">
        <v>207</v>
      </c>
      <c r="J52" s="137"/>
      <c r="K52" s="138"/>
      <c r="L52" s="138"/>
      <c r="M52" s="137"/>
      <c r="O52">
        <f>аудитории!U52</f>
        <v>1</v>
      </c>
      <c r="P52">
        <f>аудитории!V52</f>
        <v>1</v>
      </c>
      <c r="Q52">
        <f>аудитории!W52</f>
        <v>17</v>
      </c>
    </row>
    <row r="53" spans="1:18" ht="13.5" customHeight="1" x14ac:dyDescent="0.2">
      <c r="A53" s="609"/>
      <c r="B53" s="15"/>
      <c r="C53" s="332"/>
      <c r="D53" s="208" t="s">
        <v>234</v>
      </c>
      <c r="E53" s="9">
        <v>211</v>
      </c>
      <c r="F53" s="15"/>
      <c r="G53" s="579"/>
      <c r="H53" s="580" t="s">
        <v>136</v>
      </c>
      <c r="I53" s="9" t="s">
        <v>99</v>
      </c>
      <c r="J53" s="137"/>
      <c r="K53" s="138"/>
      <c r="L53" s="70"/>
      <c r="M53" s="137"/>
      <c r="O53">
        <f>аудитории!U53</f>
        <v>1</v>
      </c>
      <c r="P53">
        <f>аудитории!V53</f>
        <v>1</v>
      </c>
      <c r="Q53">
        <f>аудитории!W53</f>
        <v>17</v>
      </c>
    </row>
    <row r="54" spans="1:18" ht="12.75" customHeight="1" x14ac:dyDescent="0.2">
      <c r="A54" s="609"/>
      <c r="B54" s="16">
        <v>3</v>
      </c>
      <c r="C54" s="325" t="s">
        <v>34</v>
      </c>
      <c r="D54" s="207" t="s">
        <v>176</v>
      </c>
      <c r="E54" s="10">
        <v>211</v>
      </c>
      <c r="F54" s="16">
        <v>3</v>
      </c>
      <c r="G54" s="581" t="s">
        <v>39</v>
      </c>
      <c r="H54" s="582" t="s">
        <v>176</v>
      </c>
      <c r="I54" s="11" t="s">
        <v>99</v>
      </c>
      <c r="J54" s="137"/>
      <c r="K54" s="591"/>
      <c r="L54" s="591"/>
      <c r="M54" s="137"/>
      <c r="O54">
        <f>аудитории!U54</f>
        <v>1</v>
      </c>
      <c r="P54">
        <f>аудитории!V54</f>
        <v>1</v>
      </c>
      <c r="Q54">
        <f>аудитории!W54</f>
        <v>16</v>
      </c>
    </row>
    <row r="55" spans="1:18" ht="12" customHeight="1" x14ac:dyDescent="0.2">
      <c r="A55" s="609"/>
      <c r="B55" s="15"/>
      <c r="C55" s="226"/>
      <c r="D55" s="208" t="s">
        <v>225</v>
      </c>
      <c r="E55" s="9">
        <v>203</v>
      </c>
      <c r="F55" s="15"/>
      <c r="G55" s="583"/>
      <c r="H55" s="584" t="s">
        <v>177</v>
      </c>
      <c r="I55" s="9">
        <v>207</v>
      </c>
      <c r="J55" s="137"/>
      <c r="K55" s="46"/>
      <c r="L55" s="70"/>
      <c r="M55" s="137"/>
      <c r="O55">
        <f>аудитории!U55</f>
        <v>1</v>
      </c>
      <c r="P55">
        <f>аудитории!V55</f>
        <v>1</v>
      </c>
      <c r="Q55">
        <f>аудитории!W55</f>
        <v>16</v>
      </c>
    </row>
    <row r="56" spans="1:18" x14ac:dyDescent="0.2">
      <c r="A56" s="609"/>
      <c r="B56" s="16">
        <v>4</v>
      </c>
      <c r="C56" s="234"/>
      <c r="D56" s="234"/>
      <c r="E56" s="10"/>
      <c r="F56" s="16">
        <v>4</v>
      </c>
      <c r="I56" s="10"/>
      <c r="J56" s="137"/>
      <c r="K56" s="46"/>
      <c r="L56" s="46"/>
      <c r="M56" s="63"/>
      <c r="O56">
        <f>аудитории!U56</f>
        <v>24</v>
      </c>
      <c r="P56">
        <f>аудитории!V56</f>
        <v>24</v>
      </c>
      <c r="Q56">
        <f>аудитории!W56</f>
        <v>24</v>
      </c>
      <c r="R56" s="587"/>
    </row>
    <row r="57" spans="1:18" ht="11.25" customHeight="1" x14ac:dyDescent="0.2">
      <c r="A57" s="609"/>
      <c r="B57" s="15"/>
      <c r="C57" s="235"/>
      <c r="D57" s="418"/>
      <c r="E57" s="9"/>
      <c r="F57" s="178"/>
      <c r="G57" s="173"/>
      <c r="H57" s="131"/>
      <c r="I57" s="9"/>
      <c r="J57" s="137"/>
      <c r="K57" s="46"/>
      <c r="L57" s="46"/>
      <c r="M57" s="137"/>
      <c r="O57">
        <f>аудитории!U57</f>
        <v>24</v>
      </c>
      <c r="P57">
        <f>аудитории!V57</f>
        <v>24</v>
      </c>
      <c r="Q57">
        <f>аудитории!W57</f>
        <v>24</v>
      </c>
      <c r="R57" s="588"/>
    </row>
    <row r="58" spans="1:18" ht="12.75" customHeight="1" x14ac:dyDescent="0.2">
      <c r="A58" s="609"/>
      <c r="B58" s="17">
        <v>5</v>
      </c>
      <c r="C58" s="234"/>
      <c r="D58" s="234"/>
      <c r="E58" s="133"/>
      <c r="F58" s="15">
        <v>5</v>
      </c>
      <c r="G58" s="234"/>
      <c r="H58" s="234"/>
      <c r="I58" s="47"/>
      <c r="J58" s="137"/>
      <c r="K58" s="46"/>
      <c r="L58" s="46"/>
      <c r="M58" s="46"/>
      <c r="O58">
        <f>аудитории!U58</f>
        <v>35</v>
      </c>
      <c r="P58">
        <f>аудитории!V58</f>
        <v>35</v>
      </c>
      <c r="Q58">
        <f>аудитории!W58</f>
        <v>35</v>
      </c>
    </row>
    <row r="59" spans="1:18" ht="13.5" thickBot="1" x14ac:dyDescent="0.25">
      <c r="A59" s="610"/>
      <c r="B59" s="18"/>
      <c r="C59" s="241"/>
      <c r="D59" s="242"/>
      <c r="E59" s="48"/>
      <c r="F59" s="170"/>
      <c r="G59" s="236"/>
      <c r="H59" s="236"/>
      <c r="I59" s="185"/>
      <c r="J59" s="46"/>
      <c r="K59" s="46"/>
      <c r="L59" s="46"/>
      <c r="M59" s="46"/>
      <c r="O59">
        <f>аудитории!U59</f>
        <v>35</v>
      </c>
      <c r="P59">
        <f>аудитории!V59</f>
        <v>35</v>
      </c>
      <c r="Q59">
        <f>аудитории!W59</f>
        <v>35</v>
      </c>
    </row>
    <row r="60" spans="1:18" ht="12.75" customHeight="1" x14ac:dyDescent="0.2">
      <c r="A60" s="602" t="s">
        <v>5</v>
      </c>
      <c r="B60" s="611">
        <v>1</v>
      </c>
      <c r="C60" s="598" t="s">
        <v>15</v>
      </c>
      <c r="D60" s="616"/>
      <c r="E60" s="244"/>
      <c r="F60" s="589">
        <v>1</v>
      </c>
      <c r="G60" s="585" t="s">
        <v>174</v>
      </c>
      <c r="H60" s="586"/>
      <c r="I60" s="28"/>
      <c r="J60" s="592"/>
      <c r="K60" s="591"/>
      <c r="L60" s="591"/>
      <c r="M60" s="63"/>
      <c r="O60">
        <f>аудитории!U60</f>
        <v>26</v>
      </c>
      <c r="P60">
        <f>аудитории!V60</f>
        <v>26</v>
      </c>
      <c r="Q60">
        <f>аудитории!W60</f>
        <v>26</v>
      </c>
    </row>
    <row r="61" spans="1:18" x14ac:dyDescent="0.2">
      <c r="A61" s="603"/>
      <c r="B61" s="612"/>
      <c r="C61" s="268"/>
      <c r="D61" s="270" t="s">
        <v>173</v>
      </c>
      <c r="E61" s="245" t="s">
        <v>10</v>
      </c>
      <c r="F61" s="590"/>
      <c r="G61" s="291" t="s">
        <v>175</v>
      </c>
      <c r="H61" s="273" t="s">
        <v>231</v>
      </c>
      <c r="I61" s="32">
        <v>207</v>
      </c>
      <c r="J61" s="592"/>
      <c r="K61" s="46"/>
      <c r="L61" s="70"/>
      <c r="M61" s="137"/>
      <c r="O61">
        <f>аудитории!U61</f>
        <v>1</v>
      </c>
      <c r="P61">
        <f>аудитории!V61</f>
        <v>1</v>
      </c>
      <c r="Q61">
        <f>аудитории!W61</f>
        <v>26</v>
      </c>
    </row>
    <row r="62" spans="1:18" ht="12.75" customHeight="1" x14ac:dyDescent="0.2">
      <c r="A62" s="603"/>
      <c r="B62" s="26">
        <v>2</v>
      </c>
      <c r="C62" s="585" t="s">
        <v>174</v>
      </c>
      <c r="D62" s="586"/>
      <c r="E62" s="249"/>
      <c r="F62" s="247">
        <v>2</v>
      </c>
      <c r="G62" s="319" t="s">
        <v>76</v>
      </c>
      <c r="H62" s="337"/>
      <c r="I62" s="28"/>
      <c r="J62" s="137"/>
      <c r="K62" s="138"/>
      <c r="L62" s="138"/>
      <c r="M62" s="63"/>
      <c r="O62">
        <f>аудитории!U62</f>
        <v>21</v>
      </c>
      <c r="P62">
        <f>аудитории!V62</f>
        <v>21</v>
      </c>
      <c r="Q62">
        <f>аудитории!W62</f>
        <v>21</v>
      </c>
    </row>
    <row r="63" spans="1:18" x14ac:dyDescent="0.2">
      <c r="A63" s="603"/>
      <c r="B63" s="26"/>
      <c r="C63" s="291" t="s">
        <v>175</v>
      </c>
      <c r="D63" s="273" t="s">
        <v>231</v>
      </c>
      <c r="E63" s="249">
        <v>203</v>
      </c>
      <c r="F63" s="247"/>
      <c r="G63" s="291"/>
      <c r="H63" s="338" t="s">
        <v>235</v>
      </c>
      <c r="I63" s="21">
        <v>207</v>
      </c>
      <c r="J63" s="137"/>
      <c r="K63" s="70"/>
      <c r="L63" s="70"/>
      <c r="M63" s="137"/>
      <c r="O63">
        <f>аудитории!U63</f>
        <v>1</v>
      </c>
      <c r="P63">
        <f>аудитории!V63</f>
        <v>1</v>
      </c>
      <c r="Q63">
        <f>аудитории!W63</f>
        <v>21</v>
      </c>
    </row>
    <row r="64" spans="1:18" ht="13.5" customHeight="1" x14ac:dyDescent="0.2">
      <c r="A64" s="603"/>
      <c r="B64" s="27">
        <v>3</v>
      </c>
      <c r="C64" s="204" t="s">
        <v>76</v>
      </c>
      <c r="D64" s="335"/>
      <c r="E64" s="24"/>
      <c r="F64" s="27">
        <v>3</v>
      </c>
      <c r="G64" s="232"/>
      <c r="H64" s="266"/>
      <c r="I64" s="49"/>
      <c r="J64" s="137"/>
      <c r="K64" s="138"/>
      <c r="L64" s="138"/>
      <c r="M64" s="137"/>
      <c r="O64">
        <f>аудитории!U64</f>
        <v>27</v>
      </c>
      <c r="P64">
        <f>аудитории!V64</f>
        <v>27</v>
      </c>
      <c r="Q64">
        <f>аудитории!W64</f>
        <v>27</v>
      </c>
    </row>
    <row r="65" spans="1:17" ht="13.5" thickBot="1" x14ac:dyDescent="0.25">
      <c r="A65" s="604"/>
      <c r="B65" s="29"/>
      <c r="C65" s="132"/>
      <c r="D65" s="336" t="s">
        <v>235</v>
      </c>
      <c r="E65" s="30">
        <v>203</v>
      </c>
      <c r="F65" s="172"/>
      <c r="G65" s="260"/>
      <c r="H65" s="267"/>
      <c r="I65" s="30"/>
      <c r="J65" s="140"/>
      <c r="K65" s="135"/>
      <c r="L65" s="70"/>
      <c r="M65" s="137"/>
      <c r="O65">
        <f>аудитории!U65</f>
        <v>1</v>
      </c>
      <c r="P65">
        <f>аудитории!V65</f>
        <v>27</v>
      </c>
      <c r="Q65">
        <f>аудитории!W65</f>
        <v>27</v>
      </c>
    </row>
    <row r="71" spans="1:17" x14ac:dyDescent="0.2">
      <c r="H71" s="19"/>
    </row>
    <row r="72" spans="1:17" x14ac:dyDescent="0.2">
      <c r="H72" s="19"/>
    </row>
    <row r="73" spans="1:17" x14ac:dyDescent="0.2">
      <c r="H73" s="19"/>
    </row>
    <row r="74" spans="1:17" x14ac:dyDescent="0.2">
      <c r="H74" s="19"/>
    </row>
    <row r="75" spans="1:17" x14ac:dyDescent="0.2">
      <c r="H75" s="19"/>
    </row>
    <row r="76" spans="1:17" x14ac:dyDescent="0.2">
      <c r="H76" s="19"/>
    </row>
    <row r="77" spans="1:17" x14ac:dyDescent="0.2">
      <c r="H77" s="19"/>
    </row>
  </sheetData>
  <mergeCells count="53">
    <mergeCell ref="A7:I7"/>
    <mergeCell ref="A6:I6"/>
    <mergeCell ref="G9:H9"/>
    <mergeCell ref="A10:A19"/>
    <mergeCell ref="B10:B11"/>
    <mergeCell ref="F10:F11"/>
    <mergeCell ref="C9:D9"/>
    <mergeCell ref="C12:D12"/>
    <mergeCell ref="K34:L34"/>
    <mergeCell ref="J50:J51"/>
    <mergeCell ref="J30:J31"/>
    <mergeCell ref="J9:M9"/>
    <mergeCell ref="K16:L16"/>
    <mergeCell ref="K22:L22"/>
    <mergeCell ref="J20:J21"/>
    <mergeCell ref="J10:J11"/>
    <mergeCell ref="K12:L12"/>
    <mergeCell ref="K20:L20"/>
    <mergeCell ref="F30:F31"/>
    <mergeCell ref="K24:L24"/>
    <mergeCell ref="K30:L30"/>
    <mergeCell ref="K32:L32"/>
    <mergeCell ref="C24:D24"/>
    <mergeCell ref="C26:D26"/>
    <mergeCell ref="G22:H22"/>
    <mergeCell ref="G42:H42"/>
    <mergeCell ref="A60:A65"/>
    <mergeCell ref="A20:A29"/>
    <mergeCell ref="A40:A49"/>
    <mergeCell ref="A30:A39"/>
    <mergeCell ref="B60:B61"/>
    <mergeCell ref="B50:B51"/>
    <mergeCell ref="A50:A59"/>
    <mergeCell ref="B40:B41"/>
    <mergeCell ref="G40:H40"/>
    <mergeCell ref="G60:H60"/>
    <mergeCell ref="F20:F21"/>
    <mergeCell ref="B20:B21"/>
    <mergeCell ref="B30:B31"/>
    <mergeCell ref="C60:D60"/>
    <mergeCell ref="C62:D62"/>
    <mergeCell ref="R56:R57"/>
    <mergeCell ref="F40:F41"/>
    <mergeCell ref="C44:D44"/>
    <mergeCell ref="K60:L60"/>
    <mergeCell ref="K42:L42"/>
    <mergeCell ref="J60:J61"/>
    <mergeCell ref="C50:D50"/>
    <mergeCell ref="K54:L54"/>
    <mergeCell ref="J40:J41"/>
    <mergeCell ref="F60:F61"/>
    <mergeCell ref="F50:F51"/>
    <mergeCell ref="C40:D40"/>
  </mergeCells>
  <phoneticPr fontId="6" type="noConversion"/>
  <conditionalFormatting sqref="E60">
    <cfRule type="expression" dxfId="1001" priority="1" stopIfTrue="1">
      <formula>AND($E$60&lt;&gt;0,$O$60&gt;1)</formula>
    </cfRule>
  </conditionalFormatting>
  <conditionalFormatting sqref="I60">
    <cfRule type="expression" dxfId="1000" priority="2" stopIfTrue="1">
      <formula>AND($I$60&lt;&gt;0,$P$60&gt;1)</formula>
    </cfRule>
  </conditionalFormatting>
  <conditionalFormatting sqref="M60">
    <cfRule type="expression" dxfId="999" priority="3" stopIfTrue="1">
      <formula>AND($M$60&lt;&gt;0,$Q$60&gt;1)</formula>
    </cfRule>
  </conditionalFormatting>
  <conditionalFormatting sqref="E61">
    <cfRule type="expression" dxfId="998" priority="4" stopIfTrue="1">
      <formula>AND($E$61&lt;&gt;0,$O$61&gt;1)</formula>
    </cfRule>
  </conditionalFormatting>
  <conditionalFormatting sqref="I61">
    <cfRule type="expression" dxfId="997" priority="5" stopIfTrue="1">
      <formula>AND($I$61&lt;&gt;0,$P$61&gt;1)</formula>
    </cfRule>
  </conditionalFormatting>
  <conditionalFormatting sqref="M61">
    <cfRule type="expression" dxfId="996" priority="6" stopIfTrue="1">
      <formula>AND($M$61&lt;&gt;0,$Q$61&gt;1)</formula>
    </cfRule>
  </conditionalFormatting>
  <conditionalFormatting sqref="E62">
    <cfRule type="expression" dxfId="995" priority="7" stopIfTrue="1">
      <formula>AND($E$62&lt;&gt;0,$O$62&gt;1)</formula>
    </cfRule>
  </conditionalFormatting>
  <conditionalFormatting sqref="I62">
    <cfRule type="expression" dxfId="994" priority="8" stopIfTrue="1">
      <formula>AND($I$62&lt;&gt;0,$P$62&gt;1)</formula>
    </cfRule>
  </conditionalFormatting>
  <conditionalFormatting sqref="M62">
    <cfRule type="expression" dxfId="993" priority="9" stopIfTrue="1">
      <formula>AND($M$62&lt;&gt;0,$Q$62&gt;1)</formula>
    </cfRule>
  </conditionalFormatting>
  <conditionalFormatting sqref="E63">
    <cfRule type="expression" dxfId="992" priority="10" stopIfTrue="1">
      <formula>AND($E$63&lt;&gt;0,$O$63&gt;1)</formula>
    </cfRule>
  </conditionalFormatting>
  <conditionalFormatting sqref="I63">
    <cfRule type="expression" dxfId="991" priority="11" stopIfTrue="1">
      <formula>AND($I$63&lt;&gt;0,$P$63&gt;1)</formula>
    </cfRule>
  </conditionalFormatting>
  <conditionalFormatting sqref="M63">
    <cfRule type="expression" dxfId="990" priority="12" stopIfTrue="1">
      <formula>AND($M$63&lt;&gt;0,$Q$63&gt;1)</formula>
    </cfRule>
  </conditionalFormatting>
  <conditionalFormatting sqref="E64">
    <cfRule type="expression" dxfId="989" priority="13" stopIfTrue="1">
      <formula>AND($E$64&lt;&gt;0,$O$64&gt;1)</formula>
    </cfRule>
  </conditionalFormatting>
  <conditionalFormatting sqref="I64">
    <cfRule type="expression" dxfId="988" priority="14" stopIfTrue="1">
      <formula>AND($I$64&lt;&gt;0,$P$64&gt;1)</formula>
    </cfRule>
  </conditionalFormatting>
  <conditionalFormatting sqref="M64">
    <cfRule type="expression" dxfId="987" priority="15" stopIfTrue="1">
      <formula>AND($M$64&lt;&gt;0,$Q$64&gt;1)</formula>
    </cfRule>
  </conditionalFormatting>
  <conditionalFormatting sqref="E65">
    <cfRule type="expression" dxfId="986" priority="16" stopIfTrue="1">
      <formula>AND($E$65&lt;&gt;0,$O$65&gt;1)</formula>
    </cfRule>
  </conditionalFormatting>
  <conditionalFormatting sqref="I65">
    <cfRule type="expression" dxfId="985" priority="17" stopIfTrue="1">
      <formula>AND($I$65&lt;&gt;0,$P$65&gt;1)</formula>
    </cfRule>
  </conditionalFormatting>
  <conditionalFormatting sqref="M65">
    <cfRule type="expression" dxfId="984" priority="18" stopIfTrue="1">
      <formula>AND($M$65&lt;&gt;0,$Q$65&gt;1)</formula>
    </cfRule>
  </conditionalFormatting>
  <conditionalFormatting sqref="E50">
    <cfRule type="expression" dxfId="983" priority="19" stopIfTrue="1">
      <formula>AND($E$50&lt;&gt;0,$O$50&gt;1)</formula>
    </cfRule>
  </conditionalFormatting>
  <conditionalFormatting sqref="I50">
    <cfRule type="expression" dxfId="982" priority="20" stopIfTrue="1">
      <formula>AND($I$50&lt;&gt;0,$P$50&gt;1)</formula>
    </cfRule>
  </conditionalFormatting>
  <conditionalFormatting sqref="M50">
    <cfRule type="expression" dxfId="981" priority="21" stopIfTrue="1">
      <formula>AND($M$50&lt;&gt;0,$Q$50&gt;1)</formula>
    </cfRule>
  </conditionalFormatting>
  <conditionalFormatting sqref="E51">
    <cfRule type="expression" dxfId="980" priority="22" stopIfTrue="1">
      <formula>AND($E$51&lt;&gt;0,$O$51&gt;1)</formula>
    </cfRule>
  </conditionalFormatting>
  <conditionalFormatting sqref="I51">
    <cfRule type="expression" dxfId="979" priority="23" stopIfTrue="1">
      <formula>AND($I$51&lt;&gt;0,$P$51&gt;1)</formula>
    </cfRule>
  </conditionalFormatting>
  <conditionalFormatting sqref="M51">
    <cfRule type="expression" dxfId="978" priority="24" stopIfTrue="1">
      <formula>AND($M$51&lt;&gt;0,$Q$51&gt;1)</formula>
    </cfRule>
  </conditionalFormatting>
  <conditionalFormatting sqref="E52">
    <cfRule type="expression" dxfId="977" priority="25" stopIfTrue="1">
      <formula>AND($E$52&lt;&gt;0,$O$52&gt;1)</formula>
    </cfRule>
  </conditionalFormatting>
  <conditionalFormatting sqref="I52">
    <cfRule type="expression" dxfId="976" priority="26" stopIfTrue="1">
      <formula>AND($I$52&lt;&gt;0,$P$52&gt;1)</formula>
    </cfRule>
  </conditionalFormatting>
  <conditionalFormatting sqref="M52">
    <cfRule type="expression" dxfId="975" priority="27" stopIfTrue="1">
      <formula>AND($M$52&lt;&gt;0,$Q$52&gt;1)</formula>
    </cfRule>
  </conditionalFormatting>
  <conditionalFormatting sqref="E53">
    <cfRule type="expression" dxfId="974" priority="28" stopIfTrue="1">
      <formula>AND($E$53&lt;&gt;0,$O$53&gt;1)</formula>
    </cfRule>
  </conditionalFormatting>
  <conditionalFormatting sqref="I53">
    <cfRule type="expression" dxfId="973" priority="29" stopIfTrue="1">
      <formula>AND($I$53&lt;&gt;0,$P$53&gt;1)</formula>
    </cfRule>
  </conditionalFormatting>
  <conditionalFormatting sqref="M53">
    <cfRule type="expression" dxfId="972" priority="30" stopIfTrue="1">
      <formula>AND($M$53&lt;&gt;0,$Q$53&gt;1)</formula>
    </cfRule>
  </conditionalFormatting>
  <conditionalFormatting sqref="E54">
    <cfRule type="expression" dxfId="971" priority="31" stopIfTrue="1">
      <formula>AND($E$54&lt;&gt;0,$O$54&gt;1)</formula>
    </cfRule>
  </conditionalFormatting>
  <conditionalFormatting sqref="I54">
    <cfRule type="expression" dxfId="970" priority="32" stopIfTrue="1">
      <formula>AND($I$54&lt;&gt;0,$P$54&gt;1)</formula>
    </cfRule>
  </conditionalFormatting>
  <conditionalFormatting sqref="M54">
    <cfRule type="expression" dxfId="969" priority="33" stopIfTrue="1">
      <formula>AND($M$54&lt;&gt;0,$Q$54&gt;1)</formula>
    </cfRule>
  </conditionalFormatting>
  <conditionalFormatting sqref="E55">
    <cfRule type="expression" dxfId="968" priority="34" stopIfTrue="1">
      <formula>AND($E$55&lt;&gt;0,$O$55&gt;1)</formula>
    </cfRule>
  </conditionalFormatting>
  <conditionalFormatting sqref="I55">
    <cfRule type="expression" dxfId="967" priority="35" stopIfTrue="1">
      <formula>AND($I$55&lt;&gt;0,$P$55&gt;1)</formula>
    </cfRule>
  </conditionalFormatting>
  <conditionalFormatting sqref="M55">
    <cfRule type="expression" dxfId="966" priority="36" stopIfTrue="1">
      <formula>AND($M$55&lt;&gt;0,$Q$55&gt;1)</formula>
    </cfRule>
  </conditionalFormatting>
  <conditionalFormatting sqref="E56">
    <cfRule type="expression" dxfId="965" priority="37" stopIfTrue="1">
      <formula>AND($E$56&lt;&gt;0,$O$56&gt;1)</formula>
    </cfRule>
  </conditionalFormatting>
  <conditionalFormatting sqref="I56">
    <cfRule type="expression" dxfId="964" priority="38" stopIfTrue="1">
      <formula>AND($I$56&lt;&gt;0,$P$56&gt;1)</formula>
    </cfRule>
  </conditionalFormatting>
  <conditionalFormatting sqref="M56">
    <cfRule type="expression" dxfId="963" priority="39" stopIfTrue="1">
      <formula>AND($M$56&lt;&gt;0,$Q$56&gt;1)</formula>
    </cfRule>
  </conditionalFormatting>
  <conditionalFormatting sqref="E57">
    <cfRule type="expression" dxfId="962" priority="40" stopIfTrue="1">
      <formula>AND($E$57&lt;&gt;0,$O$57&gt;1)</formula>
    </cfRule>
  </conditionalFormatting>
  <conditionalFormatting sqref="I57">
    <cfRule type="expression" dxfId="961" priority="41" stopIfTrue="1">
      <formula>AND($I$57&lt;&gt;0,$P$57&gt;1)</formula>
    </cfRule>
  </conditionalFormatting>
  <conditionalFormatting sqref="M57">
    <cfRule type="expression" dxfId="960" priority="42" stopIfTrue="1">
      <formula>AND($M$57&lt;&gt;0,$Q$57&gt;1)</formula>
    </cfRule>
  </conditionalFormatting>
  <conditionalFormatting sqref="E58">
    <cfRule type="expression" dxfId="959" priority="43" stopIfTrue="1">
      <formula>AND($E$58&lt;&gt;0,$O$58&gt;1)</formula>
    </cfRule>
  </conditionalFormatting>
  <conditionalFormatting sqref="I58">
    <cfRule type="expression" dxfId="958" priority="44" stopIfTrue="1">
      <formula>AND($I$58&lt;&gt;0,$P$58&gt;1)</formula>
    </cfRule>
  </conditionalFormatting>
  <conditionalFormatting sqref="M58">
    <cfRule type="expression" dxfId="957" priority="45" stopIfTrue="1">
      <formula>AND($M$58&lt;&gt;0,$Q$58&gt;1)</formula>
    </cfRule>
  </conditionalFormatting>
  <conditionalFormatting sqref="E59">
    <cfRule type="expression" dxfId="956" priority="46" stopIfTrue="1">
      <formula>AND($E$59&lt;&gt;0,$O$59&gt;1)</formula>
    </cfRule>
  </conditionalFormatting>
  <conditionalFormatting sqref="I59">
    <cfRule type="expression" dxfId="955" priority="47" stopIfTrue="1">
      <formula>AND($I$59&lt;&gt;0,$P$59&gt;1)</formula>
    </cfRule>
  </conditionalFormatting>
  <conditionalFormatting sqref="M59">
    <cfRule type="expression" dxfId="954" priority="48" stopIfTrue="1">
      <formula>AND($M$59&lt;&gt;0,$Q$59&gt;1)</formula>
    </cfRule>
  </conditionalFormatting>
  <conditionalFormatting sqref="E40">
    <cfRule type="expression" dxfId="953" priority="49" stopIfTrue="1">
      <formula>AND($E$40&lt;&gt;0,$O$40&gt;1)</formula>
    </cfRule>
  </conditionalFormatting>
  <conditionalFormatting sqref="I40">
    <cfRule type="expression" dxfId="952" priority="50" stopIfTrue="1">
      <formula>AND($I$40&lt;&gt;0,$P$40&gt;1)</formula>
    </cfRule>
  </conditionalFormatting>
  <conditionalFormatting sqref="M40">
    <cfRule type="expression" dxfId="951" priority="51" stopIfTrue="1">
      <formula>AND($M$40&lt;&gt;0,$Q$40&gt;1)</formula>
    </cfRule>
  </conditionalFormatting>
  <conditionalFormatting sqref="E41">
    <cfRule type="expression" dxfId="950" priority="52" stopIfTrue="1">
      <formula>AND($E$41&lt;&gt;0,$O$41&gt;1)</formula>
    </cfRule>
  </conditionalFormatting>
  <conditionalFormatting sqref="I41">
    <cfRule type="expression" dxfId="949" priority="53" stopIfTrue="1">
      <formula>AND($I$41&lt;&gt;0,$P$41&gt;1)</formula>
    </cfRule>
  </conditionalFormatting>
  <conditionalFormatting sqref="M41">
    <cfRule type="expression" dxfId="948" priority="54" stopIfTrue="1">
      <formula>AND($M$41&lt;&gt;0,$Q$41&gt;1)</formula>
    </cfRule>
  </conditionalFormatting>
  <conditionalFormatting sqref="E42">
    <cfRule type="expression" dxfId="947" priority="55" stopIfTrue="1">
      <formula>AND($E$42&lt;&gt;0,$O$42&gt;1)</formula>
    </cfRule>
  </conditionalFormatting>
  <conditionalFormatting sqref="I42">
    <cfRule type="expression" dxfId="946" priority="56" stopIfTrue="1">
      <formula>AND($I$42&lt;&gt;0,$P$42&gt;1)</formula>
    </cfRule>
  </conditionalFormatting>
  <conditionalFormatting sqref="M42">
    <cfRule type="expression" dxfId="945" priority="57" stopIfTrue="1">
      <formula>AND($M$42&lt;&gt;0,$Q$42&gt;1)</formula>
    </cfRule>
  </conditionalFormatting>
  <conditionalFormatting sqref="E43">
    <cfRule type="expression" dxfId="944" priority="58" stopIfTrue="1">
      <formula>AND($E$43&lt;&gt;0,$O$43&gt;1)</formula>
    </cfRule>
  </conditionalFormatting>
  <conditionalFormatting sqref="I43">
    <cfRule type="expression" dxfId="943" priority="59" stopIfTrue="1">
      <formula>AND($I$43&lt;&gt;0,$P$43&gt;1)</formula>
    </cfRule>
  </conditionalFormatting>
  <conditionalFormatting sqref="M43">
    <cfRule type="expression" dxfId="942" priority="60" stopIfTrue="1">
      <formula>AND($M$43&lt;&gt;0,$Q$43&gt;1)</formula>
    </cfRule>
  </conditionalFormatting>
  <conditionalFormatting sqref="E44">
    <cfRule type="expression" dxfId="941" priority="61" stopIfTrue="1">
      <formula>AND($E$44&lt;&gt;0,$O$44&gt;1)</formula>
    </cfRule>
  </conditionalFormatting>
  <conditionalFormatting sqref="I44">
    <cfRule type="expression" dxfId="940" priority="62" stopIfTrue="1">
      <formula>AND($I$44&lt;&gt;0,$P$44&gt;1)</formula>
    </cfRule>
  </conditionalFormatting>
  <conditionalFormatting sqref="M44">
    <cfRule type="expression" dxfId="939" priority="63" stopIfTrue="1">
      <formula>AND($M$44&lt;&gt;0,$Q$44&gt;1)</formula>
    </cfRule>
  </conditionalFormatting>
  <conditionalFormatting sqref="E45">
    <cfRule type="expression" dxfId="938" priority="64" stopIfTrue="1">
      <formula>AND($E$45&lt;&gt;0,$O$45&gt;1)</formula>
    </cfRule>
  </conditionalFormatting>
  <conditionalFormatting sqref="I45">
    <cfRule type="expression" dxfId="937" priority="65" stopIfTrue="1">
      <formula>AND($I$45&lt;&gt;0,$P$45&gt;1)</formula>
    </cfRule>
  </conditionalFormatting>
  <conditionalFormatting sqref="M45">
    <cfRule type="expression" dxfId="936" priority="66" stopIfTrue="1">
      <formula>AND($M$45&lt;&gt;0,$Q$45&gt;1)</formula>
    </cfRule>
  </conditionalFormatting>
  <conditionalFormatting sqref="E46">
    <cfRule type="expression" dxfId="935" priority="67" stopIfTrue="1">
      <formula>AND($E$46&lt;&gt;0,$O$46&gt;1)</formula>
    </cfRule>
  </conditionalFormatting>
  <conditionalFormatting sqref="I46">
    <cfRule type="expression" dxfId="934" priority="68" stopIfTrue="1">
      <formula>AND($I$46&lt;&gt;0,$P$46&gt;1)</formula>
    </cfRule>
  </conditionalFormatting>
  <conditionalFormatting sqref="M46">
    <cfRule type="expression" dxfId="933" priority="69" stopIfTrue="1">
      <formula>AND($M$46&lt;&gt;0,$Q$46&gt;1)</formula>
    </cfRule>
  </conditionalFormatting>
  <conditionalFormatting sqref="E47">
    <cfRule type="expression" dxfId="932" priority="70" stopIfTrue="1">
      <formula>AND($E$47&lt;&gt;0,$O$47&gt;1)</formula>
    </cfRule>
  </conditionalFormatting>
  <conditionalFormatting sqref="I47">
    <cfRule type="expression" dxfId="931" priority="71" stopIfTrue="1">
      <formula>AND($I$47&lt;&gt;0,$P$47&gt;1)</formula>
    </cfRule>
  </conditionalFormatting>
  <conditionalFormatting sqref="M47">
    <cfRule type="expression" dxfId="930" priority="72" stopIfTrue="1">
      <formula>AND($M$47&lt;&gt;0,$Q$47&gt;1)</formula>
    </cfRule>
  </conditionalFormatting>
  <conditionalFormatting sqref="E48">
    <cfRule type="expression" dxfId="929" priority="73" stopIfTrue="1">
      <formula>AND($E$48&lt;&gt;0,$O$48&gt;1)</formula>
    </cfRule>
  </conditionalFormatting>
  <conditionalFormatting sqref="M48">
    <cfRule type="expression" dxfId="928" priority="75" stopIfTrue="1">
      <formula>AND($M$48&lt;&gt;0,$Q$48&gt;1)</formula>
    </cfRule>
  </conditionalFormatting>
  <conditionalFormatting sqref="E49">
    <cfRule type="expression" dxfId="927" priority="76" stopIfTrue="1">
      <formula>AND($E$49&lt;&gt;0,$O$49&gt;1)</formula>
    </cfRule>
  </conditionalFormatting>
  <conditionalFormatting sqref="M49">
    <cfRule type="expression" dxfId="926" priority="78" stopIfTrue="1">
      <formula>AND($M$49&lt;&gt;0,$Q$49&gt;1)</formula>
    </cfRule>
  </conditionalFormatting>
  <conditionalFormatting sqref="E30">
    <cfRule type="expression" dxfId="925" priority="79" stopIfTrue="1">
      <formula>AND($E$30&lt;&gt;0,$O$30&gt;1)</formula>
    </cfRule>
  </conditionalFormatting>
  <conditionalFormatting sqref="I30">
    <cfRule type="expression" dxfId="924" priority="80" stopIfTrue="1">
      <formula>AND($I$30&lt;&gt;0,$P$30&gt;1)</formula>
    </cfRule>
  </conditionalFormatting>
  <conditionalFormatting sqref="M30">
    <cfRule type="expression" dxfId="923" priority="81" stopIfTrue="1">
      <formula>AND($M$30&lt;&gt;0,$Q$30&gt;1)</formula>
    </cfRule>
  </conditionalFormatting>
  <conditionalFormatting sqref="I31">
    <cfRule type="expression" dxfId="922" priority="83" stopIfTrue="1">
      <formula>AND($I$31&lt;&gt;0,$P$31&gt;1)</formula>
    </cfRule>
  </conditionalFormatting>
  <conditionalFormatting sqref="M31">
    <cfRule type="expression" dxfId="921" priority="84" stopIfTrue="1">
      <formula>AND($M$31&lt;&gt;0,$Q$31&gt;1)</formula>
    </cfRule>
  </conditionalFormatting>
  <conditionalFormatting sqref="E32">
    <cfRule type="expression" dxfId="920" priority="85" stopIfTrue="1">
      <formula>AND($E$32&lt;&gt;0,$O$32&gt;1)</formula>
    </cfRule>
  </conditionalFormatting>
  <conditionalFormatting sqref="I32">
    <cfRule type="expression" dxfId="919" priority="86" stopIfTrue="1">
      <formula>AND($I$32&lt;&gt;0,$P$32&gt;1)</formula>
    </cfRule>
  </conditionalFormatting>
  <conditionalFormatting sqref="M32">
    <cfRule type="expression" dxfId="918" priority="87" stopIfTrue="1">
      <formula>AND($M$32&lt;&gt;0,$Q$32&gt;1)</formula>
    </cfRule>
  </conditionalFormatting>
  <conditionalFormatting sqref="E33">
    <cfRule type="expression" dxfId="917" priority="88" stopIfTrue="1">
      <formula>AND($E$33&lt;&gt;0,$O$33&gt;1)</formula>
    </cfRule>
  </conditionalFormatting>
  <conditionalFormatting sqref="I33">
    <cfRule type="expression" dxfId="916" priority="89" stopIfTrue="1">
      <formula>AND($I$33&lt;&gt;0,$P$33&gt;1)</formula>
    </cfRule>
  </conditionalFormatting>
  <conditionalFormatting sqref="M33">
    <cfRule type="expression" dxfId="915" priority="90" stopIfTrue="1">
      <formula>AND($M$33&lt;&gt;0,$Q$33&gt;1)</formula>
    </cfRule>
  </conditionalFormatting>
  <conditionalFormatting sqref="E34">
    <cfRule type="expression" dxfId="914" priority="91" stopIfTrue="1">
      <formula>AND($E$34&lt;&gt;0,$O$34&gt;1)</formula>
    </cfRule>
  </conditionalFormatting>
  <conditionalFormatting sqref="I34">
    <cfRule type="expression" dxfId="913" priority="92" stopIfTrue="1">
      <formula>AND($I$34&lt;&gt;0,$P$34&gt;1)</formula>
    </cfRule>
  </conditionalFormatting>
  <conditionalFormatting sqref="M34">
    <cfRule type="expression" dxfId="912" priority="93" stopIfTrue="1">
      <formula>AND($M$34&lt;&gt;0,$Q$34&gt;1)</formula>
    </cfRule>
  </conditionalFormatting>
  <conditionalFormatting sqref="E35">
    <cfRule type="expression" dxfId="911" priority="94" stopIfTrue="1">
      <formula>AND($E$35&lt;&gt;0,$O$35&gt;1)</formula>
    </cfRule>
  </conditionalFormatting>
  <conditionalFormatting sqref="I35">
    <cfRule type="expression" dxfId="910" priority="95" stopIfTrue="1">
      <formula>AND($I$35&lt;&gt;0,$P$35&gt;1)</formula>
    </cfRule>
  </conditionalFormatting>
  <conditionalFormatting sqref="M35">
    <cfRule type="expression" dxfId="909" priority="96" stopIfTrue="1">
      <formula>AND($M$35&lt;&gt;0,$Q$35&gt;1)</formula>
    </cfRule>
  </conditionalFormatting>
  <conditionalFormatting sqref="E36">
    <cfRule type="expression" dxfId="908" priority="97" stopIfTrue="1">
      <formula>AND($E$36&lt;&gt;0,$O$36&gt;1)</formula>
    </cfRule>
  </conditionalFormatting>
  <conditionalFormatting sqref="I36">
    <cfRule type="expression" dxfId="907" priority="98" stopIfTrue="1">
      <formula>AND($I$36&lt;&gt;0,$P$36&gt;1)</formula>
    </cfRule>
  </conditionalFormatting>
  <conditionalFormatting sqref="M36">
    <cfRule type="expression" dxfId="906" priority="99" stopIfTrue="1">
      <formula>AND($M$36&lt;&gt;0,$Q$36&gt;1)</formula>
    </cfRule>
  </conditionalFormatting>
  <conditionalFormatting sqref="E37">
    <cfRule type="expression" dxfId="905" priority="100" stopIfTrue="1">
      <formula>AND($E$37&lt;&gt;0,$O$37&gt;1)</formula>
    </cfRule>
  </conditionalFormatting>
  <conditionalFormatting sqref="I37">
    <cfRule type="expression" dxfId="904" priority="101" stopIfTrue="1">
      <formula>AND($I$37&lt;&gt;0,$P$37&gt;1)</formula>
    </cfRule>
  </conditionalFormatting>
  <conditionalFormatting sqref="M37">
    <cfRule type="expression" dxfId="903" priority="102" stopIfTrue="1">
      <formula>AND($M$37&lt;&gt;0,$Q$37&gt;1)</formula>
    </cfRule>
  </conditionalFormatting>
  <conditionalFormatting sqref="E38">
    <cfRule type="expression" dxfId="902" priority="103" stopIfTrue="1">
      <formula>AND($E$38&lt;&gt;0,$O$38&gt;1)</formula>
    </cfRule>
  </conditionalFormatting>
  <conditionalFormatting sqref="I38">
    <cfRule type="expression" dxfId="901" priority="104" stopIfTrue="1">
      <formula>AND($I$38&lt;&gt;0,$P$38&gt;1)</formula>
    </cfRule>
  </conditionalFormatting>
  <conditionalFormatting sqref="M38">
    <cfRule type="expression" dxfId="900" priority="105" stopIfTrue="1">
      <formula>AND($M$38&lt;&gt;0,$Q$38&gt;1)</formula>
    </cfRule>
  </conditionalFormatting>
  <conditionalFormatting sqref="E39">
    <cfRule type="expression" dxfId="899" priority="106" stopIfTrue="1">
      <formula>AND($E$39&lt;&gt;0,$O$39&gt;1)</formula>
    </cfRule>
  </conditionalFormatting>
  <conditionalFormatting sqref="I39">
    <cfRule type="expression" dxfId="898" priority="107" stopIfTrue="1">
      <formula>AND($I$39&lt;&gt;0,$P$39&gt;1)</formula>
    </cfRule>
  </conditionalFormatting>
  <conditionalFormatting sqref="M39">
    <cfRule type="expression" dxfId="897" priority="108" stopIfTrue="1">
      <formula>AND($M$39&lt;&gt;0,$Q$39&gt;1)</formula>
    </cfRule>
  </conditionalFormatting>
  <conditionalFormatting sqref="E20">
    <cfRule type="expression" dxfId="896" priority="109" stopIfTrue="1">
      <formula>AND($E$20&lt;&gt;0,$O$20&gt;1)</formula>
    </cfRule>
  </conditionalFormatting>
  <conditionalFormatting sqref="I20">
    <cfRule type="expression" dxfId="895" priority="110" stopIfTrue="1">
      <formula>AND($I$20&lt;&gt;0,$P$20&gt;1)</formula>
    </cfRule>
  </conditionalFormatting>
  <conditionalFormatting sqref="M20">
    <cfRule type="expression" dxfId="894" priority="111" stopIfTrue="1">
      <formula>AND($M$20&lt;&gt;0,$Q$20&gt;1)</formula>
    </cfRule>
  </conditionalFormatting>
  <conditionalFormatting sqref="E21">
    <cfRule type="expression" dxfId="893" priority="112" stopIfTrue="1">
      <formula>AND($E$21&lt;&gt;0,$O$21&gt;1)</formula>
    </cfRule>
  </conditionalFormatting>
  <conditionalFormatting sqref="I21">
    <cfRule type="expression" dxfId="892" priority="113" stopIfTrue="1">
      <formula>AND($I$21&lt;&gt;0,$P$21&gt;1)</formula>
    </cfRule>
  </conditionalFormatting>
  <conditionalFormatting sqref="M21">
    <cfRule type="expression" dxfId="891" priority="114" stopIfTrue="1">
      <formula>AND($M$21&lt;&gt;0,$Q$21&gt;1)</formula>
    </cfRule>
  </conditionalFormatting>
  <conditionalFormatting sqref="E22">
    <cfRule type="expression" dxfId="890" priority="115" stopIfTrue="1">
      <formula>AND($E$22&lt;&gt;0,$O$22&gt;1)</formula>
    </cfRule>
  </conditionalFormatting>
  <conditionalFormatting sqref="I22">
    <cfRule type="expression" dxfId="889" priority="116" stopIfTrue="1">
      <formula>AND($I$22&lt;&gt;0,$P$22&gt;1)</formula>
    </cfRule>
  </conditionalFormatting>
  <conditionalFormatting sqref="M22">
    <cfRule type="expression" dxfId="888" priority="117" stopIfTrue="1">
      <formula>AND($M$22&lt;&gt;0,$Q$22&gt;1)</formula>
    </cfRule>
  </conditionalFormatting>
  <conditionalFormatting sqref="E23">
    <cfRule type="expression" dxfId="887" priority="118" stopIfTrue="1">
      <formula>AND($E$23&lt;&gt;0,$O$23&gt;1)</formula>
    </cfRule>
  </conditionalFormatting>
  <conditionalFormatting sqref="I23">
    <cfRule type="expression" dxfId="886" priority="119" stopIfTrue="1">
      <formula>AND($I$23&lt;&gt;0,$P$23&gt;1)</formula>
    </cfRule>
  </conditionalFormatting>
  <conditionalFormatting sqref="M23">
    <cfRule type="expression" dxfId="885" priority="120" stopIfTrue="1">
      <formula>AND($M$23&lt;&gt;0,$Q$23&gt;1)</formula>
    </cfRule>
  </conditionalFormatting>
  <conditionalFormatting sqref="E24">
    <cfRule type="expression" dxfId="884" priority="121" stopIfTrue="1">
      <formula>AND($E$24&lt;&gt;0,$O$24&gt;1)</formula>
    </cfRule>
  </conditionalFormatting>
  <conditionalFormatting sqref="I24">
    <cfRule type="expression" dxfId="883" priority="122" stopIfTrue="1">
      <formula>AND($I$24&lt;&gt;0,$P$24&gt;1)</formula>
    </cfRule>
  </conditionalFormatting>
  <conditionalFormatting sqref="M24">
    <cfRule type="expression" dxfId="882" priority="123" stopIfTrue="1">
      <formula>AND($M$24&lt;&gt;0,$Q$24&gt;1)</formula>
    </cfRule>
  </conditionalFormatting>
  <conditionalFormatting sqref="E25">
    <cfRule type="expression" dxfId="881" priority="124" stopIfTrue="1">
      <formula>AND($E$25&lt;&gt;0,$O$25&gt;1)</formula>
    </cfRule>
  </conditionalFormatting>
  <conditionalFormatting sqref="I25">
    <cfRule type="expression" dxfId="880" priority="125" stopIfTrue="1">
      <formula>AND($I$25&lt;&gt;0,$P$25&gt;1)</formula>
    </cfRule>
  </conditionalFormatting>
  <conditionalFormatting sqref="M25">
    <cfRule type="expression" dxfId="879" priority="126" stopIfTrue="1">
      <formula>AND($M$25&lt;&gt;0,$Q$25&gt;1)</formula>
    </cfRule>
  </conditionalFormatting>
  <conditionalFormatting sqref="E26">
    <cfRule type="expression" dxfId="878" priority="127" stopIfTrue="1">
      <formula>AND($E$26&lt;&gt;0,$O$26&gt;1)</formula>
    </cfRule>
  </conditionalFormatting>
  <conditionalFormatting sqref="I26">
    <cfRule type="expression" dxfId="877" priority="128" stopIfTrue="1">
      <formula>AND($I$26&lt;&gt;0,$P$26&gt;1)</formula>
    </cfRule>
  </conditionalFormatting>
  <conditionalFormatting sqref="M26">
    <cfRule type="expression" dxfId="876" priority="129" stopIfTrue="1">
      <formula>AND($M$26&lt;&gt;0,$Q$26&gt;1)</formula>
    </cfRule>
  </conditionalFormatting>
  <conditionalFormatting sqref="E27">
    <cfRule type="expression" dxfId="875" priority="130" stopIfTrue="1">
      <formula>AND($E$27&lt;&gt;0,$O$27&gt;1)</formula>
    </cfRule>
  </conditionalFormatting>
  <conditionalFormatting sqref="I27">
    <cfRule type="expression" dxfId="874" priority="131" stopIfTrue="1">
      <formula>AND($I$27&lt;&gt;0,$P$27&gt;1)</formula>
    </cfRule>
  </conditionalFormatting>
  <conditionalFormatting sqref="M27">
    <cfRule type="expression" dxfId="873" priority="132" stopIfTrue="1">
      <formula>AND($M$27&lt;&gt;0,$Q$27&gt;1)</formula>
    </cfRule>
  </conditionalFormatting>
  <conditionalFormatting sqref="E28">
    <cfRule type="expression" dxfId="872" priority="133" stopIfTrue="1">
      <formula>AND($E$28&lt;&gt;0,$O$28&gt;1)</formula>
    </cfRule>
  </conditionalFormatting>
  <conditionalFormatting sqref="I28">
    <cfRule type="expression" dxfId="871" priority="134" stopIfTrue="1">
      <formula>AND($I$28&lt;&gt;0,$P$28&gt;1)</formula>
    </cfRule>
  </conditionalFormatting>
  <conditionalFormatting sqref="M28">
    <cfRule type="expression" dxfId="870" priority="135" stopIfTrue="1">
      <formula>AND($M$28&lt;&gt;0,$Q$28&gt;1)</formula>
    </cfRule>
  </conditionalFormatting>
  <conditionalFormatting sqref="E29">
    <cfRule type="expression" dxfId="869" priority="136" stopIfTrue="1">
      <formula>AND($E$29&lt;&gt;0,$O$29&gt;1)</formula>
    </cfRule>
  </conditionalFormatting>
  <conditionalFormatting sqref="I29">
    <cfRule type="expression" dxfId="868" priority="137" stopIfTrue="1">
      <formula>AND($I$29&lt;&gt;0,$P$29&gt;1)</formula>
    </cfRule>
  </conditionalFormatting>
  <conditionalFormatting sqref="M29">
    <cfRule type="expression" dxfId="867" priority="138" stopIfTrue="1">
      <formula>AND($M$29&lt;&gt;0,$Q$29&gt;1)</formula>
    </cfRule>
  </conditionalFormatting>
  <conditionalFormatting sqref="E10">
    <cfRule type="expression" dxfId="866" priority="139" stopIfTrue="1">
      <formula>AND($E$10&lt;&gt;0,$O$10&gt;1)</formula>
    </cfRule>
  </conditionalFormatting>
  <conditionalFormatting sqref="I10">
    <cfRule type="expression" dxfId="865" priority="140" stopIfTrue="1">
      <formula>AND($I$10&lt;&gt;0,$P$10&gt;1)</formula>
    </cfRule>
  </conditionalFormatting>
  <conditionalFormatting sqref="M10">
    <cfRule type="expression" dxfId="864" priority="141" stopIfTrue="1">
      <formula>AND($M$10&lt;&gt;0,$Q$10&gt;1)</formula>
    </cfRule>
  </conditionalFormatting>
  <conditionalFormatting sqref="E11">
    <cfRule type="expression" dxfId="863" priority="142" stopIfTrue="1">
      <formula>AND($E$11&lt;&gt;0,$O$11&gt;1)</formula>
    </cfRule>
  </conditionalFormatting>
  <conditionalFormatting sqref="M11">
    <cfRule type="expression" dxfId="862" priority="144" stopIfTrue="1">
      <formula>AND($M$11&lt;&gt;0,$Q$11&gt;1)</formula>
    </cfRule>
  </conditionalFormatting>
  <conditionalFormatting sqref="E12">
    <cfRule type="expression" dxfId="861" priority="145" stopIfTrue="1">
      <formula>AND($E$12&lt;&gt;0,$O$12&gt;1)</formula>
    </cfRule>
  </conditionalFormatting>
  <conditionalFormatting sqref="I12">
    <cfRule type="expression" dxfId="860" priority="146" stopIfTrue="1">
      <formula>AND($I$12&lt;&gt;0,$P$12&gt;1)</formula>
    </cfRule>
  </conditionalFormatting>
  <conditionalFormatting sqref="M12">
    <cfRule type="expression" dxfId="859" priority="147" stopIfTrue="1">
      <formula>AND($M$12&lt;&gt;0,$Q$12&gt;1)</formula>
    </cfRule>
  </conditionalFormatting>
  <conditionalFormatting sqref="E13">
    <cfRule type="expression" dxfId="858" priority="148" stopIfTrue="1">
      <formula>AND($E$13&lt;&gt;0,$O$13&gt;1)</formula>
    </cfRule>
  </conditionalFormatting>
  <conditionalFormatting sqref="I13">
    <cfRule type="expression" dxfId="857" priority="149" stopIfTrue="1">
      <formula>AND($I$13&lt;&gt;0,$P$13&gt;1)</formula>
    </cfRule>
  </conditionalFormatting>
  <conditionalFormatting sqref="M13">
    <cfRule type="expression" dxfId="856" priority="150" stopIfTrue="1">
      <formula>AND($M$13&lt;&gt;0,$Q$13&gt;1)</formula>
    </cfRule>
  </conditionalFormatting>
  <conditionalFormatting sqref="E14">
    <cfRule type="expression" dxfId="855" priority="151" stopIfTrue="1">
      <formula>AND($E$14&lt;&gt;0,$O$14&gt;1)</formula>
    </cfRule>
  </conditionalFormatting>
  <conditionalFormatting sqref="I14">
    <cfRule type="expression" dxfId="854" priority="152" stopIfTrue="1">
      <formula>AND($I$14&lt;&gt;0,$P$14&gt;1)</formula>
    </cfRule>
  </conditionalFormatting>
  <conditionalFormatting sqref="M14">
    <cfRule type="expression" dxfId="853" priority="153" stopIfTrue="1">
      <formula>AND($M$14&lt;&gt;0,$Q$14&gt;1)</formula>
    </cfRule>
  </conditionalFormatting>
  <conditionalFormatting sqref="E15">
    <cfRule type="expression" dxfId="852" priority="154" stopIfTrue="1">
      <formula>AND($E$15&lt;&gt;0,$O$15&gt;1)</formula>
    </cfRule>
  </conditionalFormatting>
  <conditionalFormatting sqref="I15">
    <cfRule type="expression" dxfId="851" priority="155" stopIfTrue="1">
      <formula>AND($I$15&lt;&gt;0,$P$15&gt;1)</formula>
    </cfRule>
  </conditionalFormatting>
  <conditionalFormatting sqref="M15">
    <cfRule type="expression" dxfId="850" priority="156" stopIfTrue="1">
      <formula>AND($M$15&lt;&gt;0,$Q$15&gt;1)</formula>
    </cfRule>
  </conditionalFormatting>
  <conditionalFormatting sqref="E16">
    <cfRule type="expression" dxfId="849" priority="157" stopIfTrue="1">
      <formula>AND($E$16&lt;&gt;0,$O$16&gt;1)</formula>
    </cfRule>
  </conditionalFormatting>
  <conditionalFormatting sqref="I16">
    <cfRule type="expression" dxfId="848" priority="158" stopIfTrue="1">
      <formula>AND($I$16&lt;&gt;0,$P$16&gt;1)</formula>
    </cfRule>
  </conditionalFormatting>
  <conditionalFormatting sqref="M16">
    <cfRule type="expression" dxfId="847" priority="159" stopIfTrue="1">
      <formula>AND($M$16&lt;&gt;0,$Q$16&gt;1)</formula>
    </cfRule>
  </conditionalFormatting>
  <conditionalFormatting sqref="E17">
    <cfRule type="expression" dxfId="846" priority="160" stopIfTrue="1">
      <formula>AND($E$17&lt;&gt;0,$O$17&gt;1)</formula>
    </cfRule>
  </conditionalFormatting>
  <conditionalFormatting sqref="I17">
    <cfRule type="expression" dxfId="845" priority="161" stopIfTrue="1">
      <formula>AND($I$17&lt;&gt;0,$P$17&gt;1)</formula>
    </cfRule>
  </conditionalFormatting>
  <conditionalFormatting sqref="M17">
    <cfRule type="expression" dxfId="844" priority="162" stopIfTrue="1">
      <formula>AND($M$17&lt;&gt;0,$Q$17&gt;1)</formula>
    </cfRule>
  </conditionalFormatting>
  <conditionalFormatting sqref="E18">
    <cfRule type="expression" dxfId="843" priority="163" stopIfTrue="1">
      <formula>AND($E$18&lt;&gt;0,$O$18&gt;1)</formula>
    </cfRule>
  </conditionalFormatting>
  <conditionalFormatting sqref="I18">
    <cfRule type="expression" dxfId="842" priority="164" stopIfTrue="1">
      <formula>AND($I$18&lt;&gt;0,$P$18&gt;1)</formula>
    </cfRule>
  </conditionalFormatting>
  <conditionalFormatting sqref="M18">
    <cfRule type="expression" dxfId="841" priority="165" stopIfTrue="1">
      <formula>AND($M$18&lt;&gt;0,$Q$18&gt;1)</formula>
    </cfRule>
  </conditionalFormatting>
  <conditionalFormatting sqref="E19">
    <cfRule type="expression" dxfId="840" priority="166" stopIfTrue="1">
      <formula>AND($E$19&lt;&gt;0,$O$19&gt;1)</formula>
    </cfRule>
  </conditionalFormatting>
  <conditionalFormatting sqref="I19">
    <cfRule type="expression" dxfId="839" priority="167" stopIfTrue="1">
      <formula>AND($I$19&lt;&gt;0,$P$19&gt;1)</formula>
    </cfRule>
  </conditionalFormatting>
  <conditionalFormatting sqref="M19">
    <cfRule type="expression" dxfId="838" priority="168" stopIfTrue="1">
      <formula>AND($M$19&lt;&gt;0,$Q$19&gt;1)</formula>
    </cfRule>
  </conditionalFormatting>
  <conditionalFormatting sqref="E31">
    <cfRule type="expression" dxfId="837" priority="336" stopIfTrue="1">
      <formula>AND($E$31&lt;&gt;0,$O$31&gt;1)</formula>
    </cfRule>
  </conditionalFormatting>
  <conditionalFormatting sqref="I11">
    <cfRule type="expression" dxfId="836" priority="504" stopIfTrue="1">
      <formula>AND($I$11&lt;&gt;0,$P$11&gt;1)</formula>
    </cfRule>
  </conditionalFormatting>
  <pageMargins left="1.19" right="0.41" top="0.4" bottom="0.19685039370078741" header="0.51181102362204722" footer="0.51181102362204722"/>
  <pageSetup paperSize="9" scale="88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topLeftCell="A37" zoomScale="160" zoomScaleNormal="115" workbookViewId="0">
      <selection activeCell="I38" sqref="I38"/>
    </sheetView>
  </sheetViews>
  <sheetFormatPr defaultRowHeight="12.75" x14ac:dyDescent="0.2"/>
  <cols>
    <col min="1" max="1" width="2.85546875" customWidth="1"/>
    <col min="2" max="2" width="3.7109375" customWidth="1"/>
    <col min="3" max="3" width="16.5703125" customWidth="1"/>
    <col min="4" max="4" width="16.42578125" customWidth="1"/>
    <col min="5" max="5" width="5.5703125" customWidth="1"/>
    <col min="6" max="6" width="4.140625" customWidth="1"/>
    <col min="7" max="7" width="16.28515625" customWidth="1"/>
    <col min="8" max="8" width="16.42578125" customWidth="1"/>
    <col min="9" max="9" width="5.5703125" customWidth="1"/>
    <col min="10" max="10" width="5" customWidth="1"/>
    <col min="11" max="11" width="13.5703125" customWidth="1"/>
    <col min="12" max="12" width="14" customWidth="1"/>
    <col min="13" max="13" width="3" customWidth="1"/>
    <col min="15" max="16" width="9.140625" hidden="1" customWidth="1"/>
    <col min="17" max="17" width="0" hidden="1" customWidth="1"/>
  </cols>
  <sheetData>
    <row r="1" spans="1:17" x14ac:dyDescent="0.2">
      <c r="A1" s="45"/>
      <c r="B1" s="45"/>
      <c r="C1" s="45"/>
      <c r="D1" s="45"/>
      <c r="E1" s="45"/>
      <c r="F1" s="45"/>
      <c r="G1" s="45"/>
      <c r="H1" s="1" t="s">
        <v>6</v>
      </c>
      <c r="I1" s="1"/>
    </row>
    <row r="2" spans="1:17" ht="12" customHeight="1" x14ac:dyDescent="0.2">
      <c r="H2" s="1" t="s">
        <v>57</v>
      </c>
      <c r="I2" s="1"/>
    </row>
    <row r="3" spans="1:17" ht="12" customHeight="1" x14ac:dyDescent="0.2">
      <c r="H3" s="1" t="s">
        <v>7</v>
      </c>
      <c r="I3" s="1"/>
    </row>
    <row r="4" spans="1:17" ht="12" customHeight="1" x14ac:dyDescent="0.2">
      <c r="H4" s="1" t="s">
        <v>8</v>
      </c>
      <c r="I4" s="1"/>
    </row>
    <row r="5" spans="1:17" ht="12.75" customHeight="1" x14ac:dyDescent="0.2">
      <c r="A5" s="146" t="s">
        <v>258</v>
      </c>
      <c r="B5" s="146"/>
      <c r="C5" s="146"/>
      <c r="D5" s="146"/>
      <c r="E5" s="146"/>
      <c r="F5" s="146"/>
      <c r="G5" s="146"/>
      <c r="H5" s="2"/>
      <c r="I5" s="1" t="s">
        <v>9</v>
      </c>
    </row>
    <row r="6" spans="1:17" ht="27.75" customHeight="1" x14ac:dyDescent="0.2">
      <c r="A6" s="620" t="s">
        <v>203</v>
      </c>
      <c r="B6" s="620"/>
      <c r="C6" s="620"/>
      <c r="D6" s="620"/>
      <c r="E6" s="620"/>
      <c r="F6" s="620"/>
      <c r="G6" s="620"/>
      <c r="H6" s="620"/>
      <c r="I6" s="620"/>
      <c r="J6" s="146"/>
      <c r="K6" s="146"/>
      <c r="L6" s="146"/>
      <c r="M6" s="146"/>
    </row>
    <row r="7" spans="1:17" ht="18.75" customHeight="1" x14ac:dyDescent="0.2">
      <c r="A7" s="618" t="s">
        <v>58</v>
      </c>
      <c r="B7" s="618"/>
      <c r="C7" s="618"/>
      <c r="D7" s="618"/>
      <c r="E7" s="618"/>
      <c r="F7" s="618"/>
      <c r="G7" s="618"/>
      <c r="H7" s="618"/>
      <c r="I7" s="618"/>
      <c r="J7" s="146"/>
      <c r="K7" s="146"/>
      <c r="L7" s="146"/>
      <c r="M7" s="146"/>
    </row>
    <row r="8" spans="1:17" ht="15.75" customHeight="1" thickBot="1" x14ac:dyDescent="0.25"/>
    <row r="9" spans="1:17" ht="15.75" customHeight="1" thickBot="1" x14ac:dyDescent="0.25">
      <c r="A9" s="3"/>
      <c r="B9" s="190"/>
      <c r="C9" s="621" t="s">
        <v>87</v>
      </c>
      <c r="D9" s="622"/>
      <c r="E9" s="192" t="s">
        <v>84</v>
      </c>
      <c r="F9" s="190"/>
      <c r="G9" s="621" t="s">
        <v>88</v>
      </c>
      <c r="H9" s="622"/>
      <c r="I9" s="191" t="s">
        <v>84</v>
      </c>
      <c r="J9" s="618"/>
      <c r="K9" s="618"/>
      <c r="L9" s="618"/>
      <c r="M9" s="618"/>
    </row>
    <row r="10" spans="1:17" ht="12.75" customHeight="1" x14ac:dyDescent="0.2">
      <c r="A10" s="608" t="s">
        <v>0</v>
      </c>
      <c r="B10" s="613">
        <v>1</v>
      </c>
      <c r="E10" s="7"/>
      <c r="F10" s="613">
        <v>1</v>
      </c>
      <c r="G10" s="446"/>
      <c r="I10" s="10"/>
      <c r="J10" s="626"/>
      <c r="K10" s="591"/>
      <c r="L10" s="591"/>
      <c r="M10" s="136"/>
      <c r="O10">
        <f>аудитории!X10</f>
        <v>25</v>
      </c>
      <c r="P10">
        <f>аудитории!Y10</f>
        <v>25</v>
      </c>
      <c r="Q10">
        <f>аудитории!Z10</f>
        <v>25</v>
      </c>
    </row>
    <row r="11" spans="1:17" x14ac:dyDescent="0.2">
      <c r="A11" s="609"/>
      <c r="B11" s="595"/>
      <c r="C11" s="210"/>
      <c r="D11" s="131"/>
      <c r="E11" s="6"/>
      <c r="F11" s="595"/>
      <c r="G11" s="210" t="s">
        <v>253</v>
      </c>
      <c r="H11" s="131"/>
      <c r="I11" s="9">
        <v>109</v>
      </c>
      <c r="J11" s="592"/>
      <c r="K11" s="46"/>
      <c r="L11" s="70"/>
      <c r="M11" s="137"/>
      <c r="O11">
        <f>аудитории!X11</f>
        <v>25</v>
      </c>
      <c r="P11">
        <f>аудитории!Y11</f>
        <v>1</v>
      </c>
      <c r="Q11">
        <f>аудитории!Z11</f>
        <v>25</v>
      </c>
    </row>
    <row r="12" spans="1:17" ht="12.75" customHeight="1" x14ac:dyDescent="0.2">
      <c r="A12" s="609"/>
      <c r="B12" s="15">
        <v>2</v>
      </c>
      <c r="C12" s="637"/>
      <c r="D12" s="638"/>
      <c r="E12" s="8"/>
      <c r="F12" s="15">
        <v>2</v>
      </c>
      <c r="G12" s="212" t="s">
        <v>115</v>
      </c>
      <c r="H12" s="353" t="s">
        <v>104</v>
      </c>
      <c r="I12" s="10">
        <v>209</v>
      </c>
      <c r="J12" s="137"/>
      <c r="K12" s="591"/>
      <c r="L12" s="591"/>
      <c r="M12" s="137"/>
      <c r="O12">
        <f>аудитории!X12</f>
        <v>20</v>
      </c>
      <c r="P12">
        <f>аудитории!Y12</f>
        <v>1</v>
      </c>
      <c r="Q12">
        <f>аудитории!Z12</f>
        <v>20</v>
      </c>
    </row>
    <row r="13" spans="1:17" ht="11.25" customHeight="1" x14ac:dyDescent="0.2">
      <c r="A13" s="609"/>
      <c r="B13" s="15"/>
      <c r="C13" s="341"/>
      <c r="D13" s="13"/>
      <c r="E13" s="9"/>
      <c r="F13" s="15"/>
      <c r="G13" s="348"/>
      <c r="H13" s="13" t="s">
        <v>237</v>
      </c>
      <c r="I13" s="9">
        <v>109</v>
      </c>
      <c r="J13" s="137"/>
      <c r="K13" s="46"/>
      <c r="L13" s="70"/>
      <c r="M13" s="137"/>
      <c r="O13">
        <f>аудитории!X13</f>
        <v>20</v>
      </c>
      <c r="P13">
        <f>аудитории!Y13</f>
        <v>1</v>
      </c>
      <c r="Q13">
        <f>аудитории!Z13</f>
        <v>20</v>
      </c>
    </row>
    <row r="14" spans="1:17" ht="15" customHeight="1" x14ac:dyDescent="0.2">
      <c r="A14" s="609"/>
      <c r="B14" s="16">
        <v>3</v>
      </c>
      <c r="C14" s="340"/>
      <c r="D14" s="207"/>
      <c r="E14" s="175"/>
      <c r="F14" s="16">
        <v>3</v>
      </c>
      <c r="G14" s="354" t="s">
        <v>105</v>
      </c>
      <c r="H14" s="207" t="s">
        <v>115</v>
      </c>
      <c r="I14" s="10">
        <v>109</v>
      </c>
      <c r="J14" s="137"/>
      <c r="K14" s="591"/>
      <c r="L14" s="591"/>
      <c r="M14" s="46"/>
      <c r="O14">
        <f>аудитории!X14</f>
        <v>20</v>
      </c>
      <c r="P14">
        <f>аудитории!Y14</f>
        <v>1</v>
      </c>
      <c r="Q14">
        <f>аудитории!Z14</f>
        <v>20</v>
      </c>
    </row>
    <row r="15" spans="1:17" ht="12.75" customHeight="1" x14ac:dyDescent="0.2">
      <c r="A15" s="609"/>
      <c r="B15" s="15"/>
      <c r="C15" s="226"/>
      <c r="D15" s="208"/>
      <c r="E15" s="6"/>
      <c r="F15" s="15"/>
      <c r="G15" s="355"/>
      <c r="H15" s="13" t="s">
        <v>231</v>
      </c>
      <c r="I15" s="9">
        <v>209</v>
      </c>
      <c r="J15" s="137"/>
      <c r="K15" s="46"/>
      <c r="L15" s="139"/>
      <c r="M15" s="137"/>
      <c r="O15">
        <f>аудитории!X15</f>
        <v>20</v>
      </c>
      <c r="P15">
        <f>аудитории!Y15</f>
        <v>1</v>
      </c>
      <c r="Q15">
        <f>аудитории!Z15</f>
        <v>20</v>
      </c>
    </row>
    <row r="16" spans="1:17" ht="12.75" customHeight="1" x14ac:dyDescent="0.2">
      <c r="A16" s="609"/>
      <c r="B16" s="16">
        <v>4</v>
      </c>
      <c r="C16" s="633"/>
      <c r="D16" s="207"/>
      <c r="E16" s="7"/>
      <c r="F16" s="16">
        <v>4</v>
      </c>
      <c r="G16" s="593" t="s">
        <v>33</v>
      </c>
      <c r="H16" s="632"/>
      <c r="I16" s="47"/>
      <c r="J16" s="137"/>
      <c r="K16" s="46"/>
      <c r="L16" s="46"/>
      <c r="M16" s="46"/>
      <c r="O16">
        <f>аудитории!X16</f>
        <v>23</v>
      </c>
      <c r="P16">
        <f>аудитории!Y16</f>
        <v>23</v>
      </c>
      <c r="Q16">
        <f>аудитории!Z16</f>
        <v>23</v>
      </c>
    </row>
    <row r="17" spans="1:17" x14ac:dyDescent="0.2">
      <c r="A17" s="609"/>
      <c r="B17" s="15"/>
      <c r="C17" s="634"/>
      <c r="D17" s="208"/>
      <c r="E17" s="6"/>
      <c r="F17" s="15"/>
      <c r="G17" s="210"/>
      <c r="H17" s="13" t="s">
        <v>236</v>
      </c>
      <c r="I17" s="9">
        <v>109</v>
      </c>
      <c r="J17" s="137"/>
      <c r="K17" s="46"/>
      <c r="L17" s="46"/>
      <c r="M17" s="63"/>
      <c r="O17">
        <f>аудитории!X17</f>
        <v>23</v>
      </c>
      <c r="P17">
        <f>аудитории!Y17</f>
        <v>1</v>
      </c>
      <c r="Q17">
        <f>аудитории!Z17</f>
        <v>23</v>
      </c>
    </row>
    <row r="18" spans="1:17" x14ac:dyDescent="0.2">
      <c r="A18" s="609"/>
      <c r="B18" s="16">
        <v>5</v>
      </c>
      <c r="E18" s="47"/>
      <c r="F18" s="16">
        <v>5</v>
      </c>
      <c r="G18" s="234"/>
      <c r="H18" s="421"/>
      <c r="I18" s="43"/>
      <c r="J18" s="137"/>
      <c r="K18" s="46"/>
      <c r="L18" s="46"/>
      <c r="M18" s="46"/>
      <c r="O18">
        <f>аудитории!X18</f>
        <v>36</v>
      </c>
      <c r="P18">
        <f>аудитории!Y18</f>
        <v>36</v>
      </c>
      <c r="Q18">
        <f>аудитории!Z18</f>
        <v>36</v>
      </c>
    </row>
    <row r="19" spans="1:17" ht="13.5" thickBot="1" x14ac:dyDescent="0.25">
      <c r="A19" s="610"/>
      <c r="B19" s="4"/>
      <c r="E19" s="48"/>
      <c r="F19" s="170"/>
      <c r="G19" s="241"/>
      <c r="H19" s="422"/>
      <c r="I19" s="14"/>
      <c r="J19" s="46"/>
      <c r="K19" s="46"/>
      <c r="L19" s="46"/>
      <c r="M19" s="46"/>
      <c r="O19">
        <f>аудитории!X19</f>
        <v>36</v>
      </c>
      <c r="P19">
        <f>аудитории!Y19</f>
        <v>36</v>
      </c>
      <c r="Q19">
        <f>аудитории!Z19</f>
        <v>36</v>
      </c>
    </row>
    <row r="20" spans="1:17" ht="13.5" customHeight="1" x14ac:dyDescent="0.2">
      <c r="A20" s="605" t="s">
        <v>1</v>
      </c>
      <c r="B20" s="611">
        <v>1</v>
      </c>
      <c r="C20" s="282"/>
      <c r="D20" s="271"/>
      <c r="E20" s="31"/>
      <c r="F20" s="611">
        <v>1</v>
      </c>
      <c r="G20" s="282"/>
      <c r="H20" s="271"/>
      <c r="I20" s="31"/>
      <c r="J20" s="592"/>
      <c r="K20" s="12"/>
      <c r="L20" s="625"/>
      <c r="M20" s="137"/>
      <c r="O20">
        <f>аудитории!X20</f>
        <v>28</v>
      </c>
      <c r="P20">
        <f>аудитории!Y20</f>
        <v>28</v>
      </c>
      <c r="Q20">
        <f>аудитории!Z20</f>
        <v>28</v>
      </c>
    </row>
    <row r="21" spans="1:17" ht="12" customHeight="1" x14ac:dyDescent="0.2">
      <c r="A21" s="606"/>
      <c r="B21" s="612"/>
      <c r="C21" s="229"/>
      <c r="D21" s="230"/>
      <c r="E21" s="21"/>
      <c r="F21" s="612"/>
      <c r="G21" s="229"/>
      <c r="H21" s="230"/>
      <c r="I21" s="21"/>
      <c r="J21" s="592"/>
      <c r="K21" s="63"/>
      <c r="L21" s="625"/>
      <c r="M21" s="137"/>
      <c r="O21">
        <f>аудитории!X21</f>
        <v>28</v>
      </c>
      <c r="P21">
        <f>аудитории!Y21</f>
        <v>28</v>
      </c>
      <c r="Q21">
        <f>аудитории!Z21</f>
        <v>28</v>
      </c>
    </row>
    <row r="22" spans="1:17" ht="12.75" customHeight="1" x14ac:dyDescent="0.2">
      <c r="A22" s="606"/>
      <c r="B22" s="26">
        <v>2</v>
      </c>
      <c r="C22" s="342"/>
      <c r="D22" s="343"/>
      <c r="E22" s="24"/>
      <c r="F22" s="26">
        <v>2</v>
      </c>
      <c r="G22" s="598" t="s">
        <v>15</v>
      </c>
      <c r="H22" s="616"/>
      <c r="I22" s="24"/>
      <c r="J22" s="137"/>
      <c r="K22" s="629"/>
      <c r="L22" s="142"/>
      <c r="M22" s="137"/>
      <c r="O22">
        <f>аудитории!X22</f>
        <v>19</v>
      </c>
      <c r="P22">
        <f>аудитории!Y22</f>
        <v>19</v>
      </c>
      <c r="Q22">
        <f>аудитории!Z22</f>
        <v>19</v>
      </c>
    </row>
    <row r="23" spans="1:17" ht="12.75" customHeight="1" x14ac:dyDescent="0.2">
      <c r="A23" s="606"/>
      <c r="B23" s="26"/>
      <c r="C23" s="276"/>
      <c r="D23" s="315"/>
      <c r="E23" s="21"/>
      <c r="F23" s="26"/>
      <c r="G23" s="268"/>
      <c r="H23" s="270" t="s">
        <v>173</v>
      </c>
      <c r="I23" s="21" t="s">
        <v>10</v>
      </c>
      <c r="J23" s="137"/>
      <c r="K23" s="629"/>
      <c r="L23" s="143"/>
      <c r="M23" s="137"/>
      <c r="O23">
        <f>аудитории!X23</f>
        <v>19</v>
      </c>
      <c r="P23">
        <f>аудитории!Y23</f>
        <v>2</v>
      </c>
      <c r="Q23">
        <f>аудитории!Z23</f>
        <v>19</v>
      </c>
    </row>
    <row r="24" spans="1:17" ht="12.75" customHeight="1" x14ac:dyDescent="0.2">
      <c r="A24" s="606"/>
      <c r="B24" s="27">
        <v>3</v>
      </c>
      <c r="C24" s="319"/>
      <c r="D24" s="274"/>
      <c r="E24" s="24"/>
      <c r="F24" s="27">
        <v>3</v>
      </c>
      <c r="G24" s="344" t="s">
        <v>72</v>
      </c>
      <c r="H24" s="321" t="s">
        <v>59</v>
      </c>
      <c r="I24" s="246">
        <v>109</v>
      </c>
      <c r="J24" s="137"/>
      <c r="K24" s="591"/>
      <c r="L24" s="591"/>
      <c r="M24" s="46"/>
      <c r="O24">
        <f>аудитории!X24</f>
        <v>19</v>
      </c>
      <c r="P24">
        <f>аудитории!Y24</f>
        <v>1</v>
      </c>
      <c r="Q24">
        <f>аудитории!Z24</f>
        <v>19</v>
      </c>
    </row>
    <row r="25" spans="1:17" x14ac:dyDescent="0.2">
      <c r="A25" s="606"/>
      <c r="B25" s="26"/>
      <c r="C25" s="275"/>
      <c r="D25" s="315"/>
      <c r="E25" s="21"/>
      <c r="F25" s="26"/>
      <c r="G25" s="345"/>
      <c r="H25" s="346" t="s">
        <v>239</v>
      </c>
      <c r="I25" s="245">
        <v>211</v>
      </c>
      <c r="J25" s="137"/>
      <c r="K25" s="46"/>
      <c r="L25" s="139"/>
      <c r="M25" s="137"/>
      <c r="O25">
        <f>аудитории!X25</f>
        <v>19</v>
      </c>
      <c r="P25">
        <f>аудитории!Y25</f>
        <v>1</v>
      </c>
      <c r="Q25">
        <f>аудитории!Z25</f>
        <v>19</v>
      </c>
    </row>
    <row r="26" spans="1:17" ht="14.25" customHeight="1" x14ac:dyDescent="0.2">
      <c r="A26" s="606"/>
      <c r="B26" s="27">
        <v>4</v>
      </c>
      <c r="C26" s="641"/>
      <c r="D26" s="642"/>
      <c r="E26" s="22"/>
      <c r="F26" s="27">
        <v>4</v>
      </c>
      <c r="G26" s="627" t="s">
        <v>103</v>
      </c>
      <c r="H26" s="347" t="s">
        <v>72</v>
      </c>
      <c r="I26" s="528">
        <v>209</v>
      </c>
      <c r="J26" s="137"/>
      <c r="K26" s="46"/>
      <c r="L26" s="5"/>
      <c r="M26" s="46"/>
      <c r="O26">
        <f>аудитории!X26</f>
        <v>23</v>
      </c>
      <c r="P26">
        <f>аудитории!Y26</f>
        <v>1</v>
      </c>
      <c r="Q26">
        <f>аудитории!Z26</f>
        <v>23</v>
      </c>
    </row>
    <row r="27" spans="1:17" x14ac:dyDescent="0.2">
      <c r="A27" s="606"/>
      <c r="B27" s="26"/>
      <c r="C27" s="268"/>
      <c r="D27" s="273"/>
      <c r="E27" s="20"/>
      <c r="F27" s="26"/>
      <c r="G27" s="628"/>
      <c r="H27" s="315" t="s">
        <v>240</v>
      </c>
      <c r="I27" s="245">
        <v>109</v>
      </c>
      <c r="J27" s="137"/>
      <c r="K27" s="46"/>
      <c r="L27" s="70"/>
      <c r="M27" s="137"/>
      <c r="O27">
        <f>аудитории!X27</f>
        <v>23</v>
      </c>
      <c r="P27">
        <f>аудитории!Y27</f>
        <v>1</v>
      </c>
      <c r="Q27">
        <f>аудитории!Z27</f>
        <v>23</v>
      </c>
    </row>
    <row r="28" spans="1:17" ht="12.75" customHeight="1" x14ac:dyDescent="0.2">
      <c r="A28" s="606"/>
      <c r="B28" s="59">
        <v>5</v>
      </c>
      <c r="C28" s="232"/>
      <c r="D28" s="266"/>
      <c r="E28" s="50"/>
      <c r="F28" s="27">
        <v>5</v>
      </c>
      <c r="G28" s="319" t="s">
        <v>114</v>
      </c>
      <c r="H28" s="357"/>
      <c r="I28" s="272"/>
      <c r="J28" s="137"/>
      <c r="K28" s="46"/>
      <c r="L28" s="46"/>
      <c r="M28" s="46"/>
      <c r="O28">
        <f>аудитории!X28</f>
        <v>33</v>
      </c>
      <c r="P28">
        <f>аудитории!Y28</f>
        <v>33</v>
      </c>
      <c r="Q28">
        <f>аудитории!Z28</f>
        <v>33</v>
      </c>
    </row>
    <row r="29" spans="1:17" ht="13.5" thickBot="1" x14ac:dyDescent="0.25">
      <c r="A29" s="607"/>
      <c r="B29" s="55"/>
      <c r="C29" s="260"/>
      <c r="D29" s="267"/>
      <c r="E29" s="51"/>
      <c r="F29" s="171"/>
      <c r="G29" s="264"/>
      <c r="H29" s="339" t="s">
        <v>38</v>
      </c>
      <c r="I29" s="261">
        <v>109</v>
      </c>
      <c r="J29" s="197"/>
      <c r="K29" s="197"/>
      <c r="L29" s="197"/>
      <c r="M29" s="137"/>
      <c r="O29">
        <f>аудитории!X29</f>
        <v>33</v>
      </c>
      <c r="P29">
        <f>аудитории!Y29</f>
        <v>1</v>
      </c>
      <c r="Q29">
        <f>аудитории!Z29</f>
        <v>33</v>
      </c>
    </row>
    <row r="30" spans="1:17" ht="12.75" customHeight="1" x14ac:dyDescent="0.2">
      <c r="A30" s="608" t="s">
        <v>2</v>
      </c>
      <c r="B30" s="613">
        <v>1</v>
      </c>
      <c r="E30" s="11"/>
      <c r="F30" s="594">
        <v>1</v>
      </c>
      <c r="G30" s="234"/>
      <c r="H30" s="234"/>
      <c r="I30" s="11"/>
      <c r="J30" s="592"/>
      <c r="K30" s="591"/>
      <c r="L30" s="591"/>
      <c r="M30" s="137"/>
      <c r="O30">
        <f>аудитории!X30</f>
        <v>28</v>
      </c>
      <c r="P30">
        <f>аудитории!Y30</f>
        <v>28</v>
      </c>
      <c r="Q30">
        <f>аудитории!Z30</f>
        <v>28</v>
      </c>
    </row>
    <row r="31" spans="1:17" ht="14.25" customHeight="1" x14ac:dyDescent="0.2">
      <c r="A31" s="609"/>
      <c r="B31" s="595"/>
      <c r="C31" s="173"/>
      <c r="D31" s="131"/>
      <c r="E31" s="9"/>
      <c r="F31" s="595"/>
      <c r="G31" s="235"/>
      <c r="H31" s="418"/>
      <c r="I31" s="9"/>
      <c r="J31" s="592"/>
      <c r="K31" s="46"/>
      <c r="L31" s="139"/>
      <c r="M31" s="137"/>
      <c r="O31">
        <f>аудитории!X31</f>
        <v>28</v>
      </c>
      <c r="P31">
        <f>аудитории!Y31</f>
        <v>28</v>
      </c>
      <c r="Q31">
        <f>аудитории!Z31</f>
        <v>28</v>
      </c>
    </row>
    <row r="32" spans="1:17" ht="14.25" customHeight="1" x14ac:dyDescent="0.2">
      <c r="A32" s="609"/>
      <c r="B32" s="15">
        <v>2</v>
      </c>
      <c r="D32" s="639"/>
      <c r="E32" s="7"/>
      <c r="F32" s="15">
        <v>2</v>
      </c>
      <c r="G32" s="635" t="s">
        <v>42</v>
      </c>
      <c r="H32" s="636"/>
      <c r="I32" s="11"/>
      <c r="J32" s="137"/>
      <c r="K32" s="591"/>
      <c r="L32" s="591"/>
      <c r="M32" s="137"/>
      <c r="O32">
        <f>аудитории!X32</f>
        <v>21</v>
      </c>
      <c r="P32">
        <f>аудитории!Y32</f>
        <v>21</v>
      </c>
      <c r="Q32">
        <f>аудитории!Z32</f>
        <v>21</v>
      </c>
    </row>
    <row r="33" spans="1:17" x14ac:dyDescent="0.2">
      <c r="A33" s="609"/>
      <c r="B33" s="15"/>
      <c r="D33" s="640"/>
      <c r="E33" s="6"/>
      <c r="F33" s="15"/>
      <c r="G33" s="225"/>
      <c r="H33" s="13" t="s">
        <v>170</v>
      </c>
      <c r="I33" s="9">
        <v>109</v>
      </c>
      <c r="J33" s="137"/>
      <c r="K33" s="46"/>
      <c r="L33" s="139"/>
      <c r="M33" s="137"/>
      <c r="O33">
        <f>аудитории!X33</f>
        <v>21</v>
      </c>
      <c r="P33">
        <f>аудитории!Y33</f>
        <v>1</v>
      </c>
      <c r="Q33">
        <f>аудитории!Z33</f>
        <v>21</v>
      </c>
    </row>
    <row r="34" spans="1:17" ht="13.5" customHeight="1" x14ac:dyDescent="0.2">
      <c r="A34" s="609"/>
      <c r="B34" s="16">
        <v>3</v>
      </c>
      <c r="C34" s="307"/>
      <c r="D34" s="223"/>
      <c r="E34" s="11"/>
      <c r="F34" s="16">
        <v>3</v>
      </c>
      <c r="G34" s="593" t="s">
        <v>17</v>
      </c>
      <c r="H34" s="591"/>
      <c r="I34" s="10"/>
      <c r="J34" s="137"/>
      <c r="K34" s="629"/>
      <c r="L34" s="629"/>
      <c r="M34" s="63"/>
      <c r="O34">
        <f>аудитории!X34</f>
        <v>21</v>
      </c>
      <c r="P34">
        <f>аудитории!Y34</f>
        <v>21</v>
      </c>
      <c r="Q34">
        <f>аудитории!Z34</f>
        <v>21</v>
      </c>
    </row>
    <row r="35" spans="1:17" ht="12.75" customHeight="1" x14ac:dyDescent="0.2">
      <c r="A35" s="609"/>
      <c r="B35" s="15"/>
      <c r="C35" s="173"/>
      <c r="D35" s="13"/>
      <c r="E35" s="9"/>
      <c r="F35" s="15"/>
      <c r="G35" s="225"/>
      <c r="H35" s="13" t="s">
        <v>233</v>
      </c>
      <c r="I35" s="9">
        <v>109</v>
      </c>
      <c r="J35" s="137"/>
      <c r="K35" s="69"/>
      <c r="L35" s="139"/>
      <c r="M35" s="137"/>
      <c r="O35">
        <f>аудитории!X35</f>
        <v>21</v>
      </c>
      <c r="P35">
        <f>аудитории!Y35</f>
        <v>1</v>
      </c>
      <c r="Q35">
        <f>аудитории!Z35</f>
        <v>21</v>
      </c>
    </row>
    <row r="36" spans="1:17" ht="12.75" customHeight="1" x14ac:dyDescent="0.2">
      <c r="A36" s="609"/>
      <c r="B36" s="16">
        <v>4</v>
      </c>
      <c r="C36" s="221"/>
      <c r="D36" s="5"/>
      <c r="E36" s="10"/>
      <c r="F36" s="16">
        <v>4</v>
      </c>
      <c r="G36" s="358" t="s">
        <v>114</v>
      </c>
      <c r="H36" s="398"/>
      <c r="I36" s="11"/>
      <c r="J36" s="137"/>
      <c r="K36" s="46"/>
      <c r="L36" s="46"/>
      <c r="M36" s="46"/>
      <c r="O36">
        <f>аудитории!X36</f>
        <v>25</v>
      </c>
      <c r="P36">
        <f>аудитории!Y36</f>
        <v>25</v>
      </c>
      <c r="Q36">
        <f>аудитории!Z36</f>
        <v>25</v>
      </c>
    </row>
    <row r="37" spans="1:17" ht="11.25" customHeight="1" x14ac:dyDescent="0.2">
      <c r="A37" s="609"/>
      <c r="B37" s="15"/>
      <c r="C37" s="173"/>
      <c r="D37" s="13"/>
      <c r="E37" s="9"/>
      <c r="F37" s="178"/>
      <c r="G37" s="225"/>
      <c r="H37" s="203" t="s">
        <v>38</v>
      </c>
      <c r="I37" s="9">
        <v>106</v>
      </c>
      <c r="J37" s="137"/>
      <c r="K37" s="46"/>
      <c r="L37" s="46"/>
      <c r="M37" s="137"/>
      <c r="O37">
        <f>аудитории!X37</f>
        <v>25</v>
      </c>
      <c r="P37">
        <f>аудитории!Y37</f>
        <v>1</v>
      </c>
      <c r="Q37">
        <f>аудитории!Z37</f>
        <v>25</v>
      </c>
    </row>
    <row r="38" spans="1:17" x14ac:dyDescent="0.2">
      <c r="A38" s="609"/>
      <c r="B38" s="16">
        <v>5</v>
      </c>
      <c r="C38" s="639"/>
      <c r="E38" s="133"/>
      <c r="F38" s="15">
        <v>5</v>
      </c>
      <c r="I38" s="47"/>
      <c r="J38" s="137"/>
      <c r="K38" s="46"/>
      <c r="L38" s="46"/>
      <c r="M38" s="46"/>
      <c r="O38">
        <f>аудитории!X38</f>
        <v>36</v>
      </c>
      <c r="P38">
        <f>аудитории!Y38</f>
        <v>36</v>
      </c>
      <c r="Q38">
        <f>аудитории!Z38</f>
        <v>36</v>
      </c>
    </row>
    <row r="39" spans="1:17" ht="13.5" thickBot="1" x14ac:dyDescent="0.25">
      <c r="A39" s="610"/>
      <c r="B39" s="4"/>
      <c r="C39" s="640"/>
      <c r="D39" s="280"/>
      <c r="E39" s="14"/>
      <c r="F39" s="170"/>
      <c r="I39" s="185"/>
      <c r="J39" s="197"/>
      <c r="K39" s="197"/>
      <c r="L39" s="197"/>
      <c r="M39" s="197"/>
      <c r="O39">
        <f>аудитории!X39</f>
        <v>36</v>
      </c>
      <c r="P39">
        <f>аудитории!Y39</f>
        <v>36</v>
      </c>
      <c r="Q39">
        <f>аудитории!Z39</f>
        <v>36</v>
      </c>
    </row>
    <row r="40" spans="1:17" ht="12.75" customHeight="1" x14ac:dyDescent="0.2">
      <c r="A40" s="602" t="s">
        <v>3</v>
      </c>
      <c r="B40" s="611">
        <v>1</v>
      </c>
      <c r="C40" s="282"/>
      <c r="D40" s="271"/>
      <c r="E40" s="250"/>
      <c r="F40" s="589">
        <v>1</v>
      </c>
      <c r="G40" s="423"/>
      <c r="H40" s="424"/>
      <c r="I40" s="52"/>
      <c r="J40" s="592"/>
      <c r="K40" s="5"/>
      <c r="L40" s="46"/>
      <c r="M40" s="137"/>
      <c r="O40">
        <f>аудитории!X40</f>
        <v>29</v>
      </c>
      <c r="P40">
        <f>аудитории!Y40</f>
        <v>29</v>
      </c>
      <c r="Q40">
        <f>аудитории!Z40</f>
        <v>29</v>
      </c>
    </row>
    <row r="41" spans="1:17" x14ac:dyDescent="0.2">
      <c r="A41" s="603"/>
      <c r="B41" s="612"/>
      <c r="C41" s="229"/>
      <c r="D41" s="230"/>
      <c r="E41" s="259"/>
      <c r="F41" s="590"/>
      <c r="G41" s="302"/>
      <c r="H41" s="416"/>
      <c r="I41" s="21"/>
      <c r="J41" s="592"/>
      <c r="K41" s="70"/>
      <c r="L41" s="46"/>
      <c r="M41" s="137"/>
      <c r="O41">
        <f>аудитории!X41</f>
        <v>29</v>
      </c>
      <c r="P41">
        <f>аудитории!Y41</f>
        <v>29</v>
      </c>
      <c r="Q41">
        <f>аудитории!Z41</f>
        <v>29</v>
      </c>
    </row>
    <row r="42" spans="1:17" ht="12.75" customHeight="1" x14ac:dyDescent="0.2">
      <c r="A42" s="603"/>
      <c r="B42" s="26">
        <v>2</v>
      </c>
      <c r="C42" s="641"/>
      <c r="D42" s="642"/>
      <c r="E42" s="249"/>
      <c r="F42" s="247">
        <v>2</v>
      </c>
      <c r="G42" s="269"/>
      <c r="H42" s="350" t="s">
        <v>24</v>
      </c>
      <c r="I42" s="20"/>
      <c r="J42" s="137"/>
      <c r="K42" s="591"/>
      <c r="L42" s="591"/>
      <c r="M42" s="137"/>
      <c r="O42">
        <f>аудитории!X42</f>
        <v>22</v>
      </c>
      <c r="P42">
        <f>аудитории!Y42</f>
        <v>22</v>
      </c>
      <c r="Q42">
        <f>аудитории!Z42</f>
        <v>22</v>
      </c>
    </row>
    <row r="43" spans="1:17" ht="13.5" customHeight="1" x14ac:dyDescent="0.2">
      <c r="A43" s="603"/>
      <c r="B43" s="26"/>
      <c r="C43" s="268"/>
      <c r="D43" s="273"/>
      <c r="E43" s="245"/>
      <c r="F43" s="247"/>
      <c r="G43" s="442"/>
      <c r="H43" s="315" t="s">
        <v>238</v>
      </c>
      <c r="I43" s="21">
        <v>212</v>
      </c>
      <c r="J43" s="137"/>
      <c r="K43" s="63"/>
      <c r="L43" s="139"/>
      <c r="M43" s="137"/>
      <c r="O43">
        <f>аудитории!X43</f>
        <v>22</v>
      </c>
      <c r="P43">
        <f>аудитории!Y43</f>
        <v>1</v>
      </c>
      <c r="Q43">
        <f>аудитории!Z43</f>
        <v>22</v>
      </c>
    </row>
    <row r="44" spans="1:17" ht="12.75" customHeight="1" x14ac:dyDescent="0.2">
      <c r="A44" s="603"/>
      <c r="B44" s="27">
        <v>3</v>
      </c>
      <c r="C44" s="349"/>
      <c r="D44" s="350"/>
      <c r="E44" s="246"/>
      <c r="F44" s="248">
        <v>3</v>
      </c>
      <c r="G44" s="356" t="s">
        <v>73</v>
      </c>
      <c r="H44" s="649" t="s">
        <v>241</v>
      </c>
      <c r="I44" s="24">
        <v>109</v>
      </c>
      <c r="J44" s="137"/>
      <c r="K44" s="629"/>
      <c r="L44" s="138"/>
      <c r="M44" s="63"/>
      <c r="O44">
        <f>аудитории!X44</f>
        <v>20</v>
      </c>
      <c r="P44">
        <f>аудитории!Y44</f>
        <v>1</v>
      </c>
      <c r="Q44">
        <f>аудитории!Z44</f>
        <v>20</v>
      </c>
    </row>
    <row r="45" spans="1:17" x14ac:dyDescent="0.2">
      <c r="A45" s="603"/>
      <c r="B45" s="26"/>
      <c r="C45" s="278"/>
      <c r="D45" s="315"/>
      <c r="E45" s="245"/>
      <c r="F45" s="247"/>
      <c r="G45" s="315"/>
      <c r="H45" s="650"/>
      <c r="I45" s="21">
        <v>209</v>
      </c>
      <c r="J45" s="137"/>
      <c r="K45" s="629"/>
      <c r="L45" s="138"/>
      <c r="M45" s="137"/>
      <c r="O45">
        <f>аудитории!X45</f>
        <v>20</v>
      </c>
      <c r="P45">
        <f>аудитории!Y45</f>
        <v>1</v>
      </c>
      <c r="Q45">
        <f>аудитории!Z45</f>
        <v>20</v>
      </c>
    </row>
    <row r="46" spans="1:17" ht="12.75" customHeight="1" x14ac:dyDescent="0.2">
      <c r="A46" s="603"/>
      <c r="B46" s="27">
        <v>4</v>
      </c>
      <c r="C46" s="351"/>
      <c r="D46" s="352"/>
      <c r="E46" s="24"/>
      <c r="F46" s="27">
        <v>4</v>
      </c>
      <c r="G46" s="648" t="s">
        <v>135</v>
      </c>
      <c r="H46" s="274" t="s">
        <v>73</v>
      </c>
      <c r="I46" s="24">
        <v>209</v>
      </c>
      <c r="J46" s="137"/>
      <c r="K46" s="141"/>
      <c r="L46" s="138"/>
      <c r="M46" s="137"/>
      <c r="O46">
        <f>аудитории!X46</f>
        <v>21</v>
      </c>
      <c r="P46">
        <f>аудитории!Y46</f>
        <v>1</v>
      </c>
      <c r="Q46">
        <f>аудитории!Z46</f>
        <v>21</v>
      </c>
    </row>
    <row r="47" spans="1:17" ht="12.75" customHeight="1" x14ac:dyDescent="0.2">
      <c r="A47" s="603"/>
      <c r="B47" s="26"/>
      <c r="C47" s="276"/>
      <c r="D47" s="315"/>
      <c r="E47" s="21"/>
      <c r="F47" s="179"/>
      <c r="G47" s="628"/>
      <c r="H47" s="315" t="s">
        <v>225</v>
      </c>
      <c r="I47" s="21">
        <v>109</v>
      </c>
      <c r="J47" s="137"/>
      <c r="K47" s="141"/>
      <c r="L47" s="144"/>
      <c r="M47" s="137"/>
      <c r="O47">
        <f>аудитории!X47</f>
        <v>21</v>
      </c>
      <c r="P47">
        <f>аудитории!Y47</f>
        <v>1</v>
      </c>
      <c r="Q47">
        <f>аудитории!Z47</f>
        <v>21</v>
      </c>
    </row>
    <row r="48" spans="1:17" x14ac:dyDescent="0.2">
      <c r="A48" s="603"/>
      <c r="B48" s="27">
        <v>5</v>
      </c>
      <c r="C48" s="227"/>
      <c r="D48" s="228"/>
      <c r="E48" s="50"/>
      <c r="F48" s="27">
        <v>5</v>
      </c>
      <c r="G48" s="351" t="s">
        <v>24</v>
      </c>
      <c r="H48" s="266"/>
      <c r="I48" s="50"/>
      <c r="J48" s="137"/>
      <c r="K48" s="46"/>
      <c r="L48" s="46"/>
      <c r="M48" s="46"/>
      <c r="O48">
        <f>аудитории!X48</f>
        <v>31</v>
      </c>
      <c r="P48">
        <f>аудитории!Y48</f>
        <v>31</v>
      </c>
      <c r="Q48">
        <f>аудитории!Z48</f>
        <v>31</v>
      </c>
    </row>
    <row r="49" spans="1:18" ht="13.5" thickBot="1" x14ac:dyDescent="0.25">
      <c r="A49" s="604"/>
      <c r="B49" s="23"/>
      <c r="C49" s="260"/>
      <c r="D49" s="267"/>
      <c r="E49" s="30"/>
      <c r="F49" s="171"/>
      <c r="G49" s="407" t="s">
        <v>238</v>
      </c>
      <c r="H49" s="267"/>
      <c r="I49" s="30">
        <v>212</v>
      </c>
      <c r="J49" s="197"/>
      <c r="K49" s="197"/>
      <c r="L49" s="197"/>
      <c r="M49" s="197"/>
      <c r="O49">
        <f>аудитории!X49</f>
        <v>31</v>
      </c>
      <c r="P49">
        <f>аудитории!Y49</f>
        <v>1</v>
      </c>
      <c r="Q49">
        <f>аудитории!Z49</f>
        <v>31</v>
      </c>
    </row>
    <row r="50" spans="1:18" ht="12.75" customHeight="1" x14ac:dyDescent="0.2">
      <c r="A50" s="608" t="s">
        <v>4</v>
      </c>
      <c r="B50" s="613">
        <v>1</v>
      </c>
      <c r="E50" s="35"/>
      <c r="F50" s="613">
        <v>1</v>
      </c>
      <c r="G50" s="234"/>
      <c r="H50" s="234"/>
      <c r="I50" s="10"/>
      <c r="J50" s="592"/>
      <c r="K50" s="46"/>
      <c r="L50" s="46"/>
      <c r="M50" s="63"/>
      <c r="O50">
        <f>аудитории!X50</f>
        <v>28</v>
      </c>
      <c r="P50">
        <f>аудитории!Y50</f>
        <v>28</v>
      </c>
      <c r="Q50">
        <f>аудитории!Z50</f>
        <v>28</v>
      </c>
    </row>
    <row r="51" spans="1:18" x14ac:dyDescent="0.2">
      <c r="A51" s="609"/>
      <c r="B51" s="595"/>
      <c r="C51" s="173"/>
      <c r="D51" s="131"/>
      <c r="E51" s="9"/>
      <c r="F51" s="595"/>
      <c r="G51" s="235"/>
      <c r="H51" s="418"/>
      <c r="I51" s="9"/>
      <c r="J51" s="592"/>
      <c r="K51" s="46"/>
      <c r="L51" s="46"/>
      <c r="M51" s="137"/>
      <c r="O51">
        <f>аудитории!X51</f>
        <v>28</v>
      </c>
      <c r="P51">
        <f>аудитории!Y51</f>
        <v>28</v>
      </c>
      <c r="Q51">
        <f>аудитории!Z51</f>
        <v>28</v>
      </c>
    </row>
    <row r="52" spans="1:18" ht="12.75" customHeight="1" x14ac:dyDescent="0.2">
      <c r="A52" s="609"/>
      <c r="B52" s="15">
        <v>2</v>
      </c>
      <c r="C52" s="358"/>
      <c r="D52" s="289"/>
      <c r="E52" s="11"/>
      <c r="F52" s="15">
        <v>2</v>
      </c>
      <c r="G52" s="221" t="s">
        <v>242</v>
      </c>
      <c r="H52" s="73" t="s">
        <v>244</v>
      </c>
      <c r="I52" s="34">
        <v>208</v>
      </c>
      <c r="J52" s="137"/>
      <c r="K52" s="46"/>
      <c r="L52" s="5"/>
      <c r="M52" s="137"/>
      <c r="O52">
        <f>аудитории!X52</f>
        <v>17</v>
      </c>
      <c r="P52">
        <f>аудитории!Y52</f>
        <v>1</v>
      </c>
      <c r="Q52">
        <f>аудитории!Z52</f>
        <v>17</v>
      </c>
    </row>
    <row r="53" spans="1:18" ht="13.5" customHeight="1" x14ac:dyDescent="0.2">
      <c r="A53" s="609"/>
      <c r="B53" s="15"/>
      <c r="C53" s="173"/>
      <c r="D53" s="203"/>
      <c r="E53" s="9"/>
      <c r="F53" s="15"/>
      <c r="G53" s="311" t="s">
        <v>31</v>
      </c>
      <c r="H53" s="200" t="s">
        <v>172</v>
      </c>
      <c r="I53" s="9">
        <v>109</v>
      </c>
      <c r="J53" s="137"/>
      <c r="K53" s="46"/>
      <c r="L53" s="145"/>
      <c r="M53" s="137"/>
      <c r="O53">
        <f>аудитории!X53</f>
        <v>17</v>
      </c>
      <c r="P53">
        <f>аудитории!Y53</f>
        <v>1</v>
      </c>
      <c r="Q53">
        <f>аудитории!Z53</f>
        <v>17</v>
      </c>
    </row>
    <row r="54" spans="1:18" ht="12.75" customHeight="1" x14ac:dyDescent="0.2">
      <c r="A54" s="609"/>
      <c r="B54" s="16">
        <v>3</v>
      </c>
      <c r="C54" s="221"/>
      <c r="D54" s="73"/>
      <c r="E54" s="10"/>
      <c r="F54" s="16">
        <v>3</v>
      </c>
      <c r="G54" s="637" t="s">
        <v>74</v>
      </c>
      <c r="H54" s="638"/>
      <c r="I54" s="11"/>
      <c r="J54" s="137"/>
      <c r="K54" s="591"/>
      <c r="L54" s="591"/>
      <c r="M54" s="137"/>
      <c r="O54">
        <f>аудитории!X54</f>
        <v>16</v>
      </c>
      <c r="P54">
        <f>аудитории!Y54</f>
        <v>16</v>
      </c>
      <c r="Q54">
        <f>аудитории!Z54</f>
        <v>16</v>
      </c>
    </row>
    <row r="55" spans="1:18" ht="12" customHeight="1" x14ac:dyDescent="0.2">
      <c r="A55" s="609"/>
      <c r="B55" s="15"/>
      <c r="C55" s="311"/>
      <c r="D55" s="200"/>
      <c r="E55" s="9"/>
      <c r="F55" s="15"/>
      <c r="G55" s="334"/>
      <c r="H55" s="13" t="s">
        <v>243</v>
      </c>
      <c r="I55" s="9">
        <v>109</v>
      </c>
      <c r="J55" s="137"/>
      <c r="K55" s="46"/>
      <c r="L55" s="139"/>
      <c r="M55" s="137"/>
      <c r="O55">
        <f>аудитории!X55</f>
        <v>16</v>
      </c>
      <c r="P55">
        <f>аудитории!Y55</f>
        <v>1</v>
      </c>
      <c r="Q55">
        <f>аудитории!Z55</f>
        <v>16</v>
      </c>
    </row>
    <row r="56" spans="1:18" ht="12.75" customHeight="1" x14ac:dyDescent="0.2">
      <c r="A56" s="609"/>
      <c r="B56" s="16">
        <v>4</v>
      </c>
      <c r="C56" s="644"/>
      <c r="D56" s="645"/>
      <c r="E56" s="10"/>
      <c r="F56" s="16">
        <v>4</v>
      </c>
      <c r="G56" s="635" t="s">
        <v>42</v>
      </c>
      <c r="H56" s="636"/>
      <c r="I56" s="43"/>
      <c r="J56" s="137"/>
      <c r="K56" s="591"/>
      <c r="L56" s="591"/>
      <c r="M56" s="63"/>
      <c r="O56">
        <f>аудитории!X56</f>
        <v>24</v>
      </c>
      <c r="P56">
        <f>аудитории!Y56</f>
        <v>24</v>
      </c>
      <c r="Q56">
        <f>аудитории!Z56</f>
        <v>24</v>
      </c>
      <c r="R56" s="587"/>
    </row>
    <row r="57" spans="1:18" ht="11.25" customHeight="1" x14ac:dyDescent="0.2">
      <c r="A57" s="609"/>
      <c r="B57" s="15"/>
      <c r="C57" s="334"/>
      <c r="D57" s="13"/>
      <c r="E57" s="9"/>
      <c r="F57" s="15"/>
      <c r="G57" s="225"/>
      <c r="H57" s="13" t="s">
        <v>170</v>
      </c>
      <c r="I57" s="9">
        <v>109</v>
      </c>
      <c r="J57" s="137"/>
      <c r="K57" s="46"/>
      <c r="L57" s="70"/>
      <c r="M57" s="137"/>
      <c r="O57">
        <f>аудитории!X57</f>
        <v>24</v>
      </c>
      <c r="P57">
        <f>аудитории!Y57</f>
        <v>1</v>
      </c>
      <c r="Q57">
        <f>аудитории!Z57</f>
        <v>24</v>
      </c>
      <c r="R57" s="588"/>
    </row>
    <row r="58" spans="1:18" ht="12.75" customHeight="1" x14ac:dyDescent="0.2">
      <c r="A58" s="609"/>
      <c r="B58" s="17">
        <v>5</v>
      </c>
      <c r="E58" s="47"/>
      <c r="F58" s="16">
        <v>5</v>
      </c>
      <c r="I58" s="47"/>
      <c r="J58" s="137"/>
      <c r="K58" s="46"/>
      <c r="L58" s="46"/>
      <c r="M58" s="46"/>
      <c r="O58">
        <f>аудитории!X58</f>
        <v>35</v>
      </c>
      <c r="P58">
        <f>аудитории!Y58</f>
        <v>35</v>
      </c>
      <c r="Q58">
        <f>аудитории!Z58</f>
        <v>35</v>
      </c>
    </row>
    <row r="59" spans="1:18" ht="13.5" thickBot="1" x14ac:dyDescent="0.25">
      <c r="A59" s="610"/>
      <c r="B59" s="18"/>
      <c r="C59" s="58"/>
      <c r="D59" s="280"/>
      <c r="E59" s="48"/>
      <c r="F59" s="170"/>
      <c r="G59" s="58"/>
      <c r="H59" s="174"/>
      <c r="I59" s="185"/>
      <c r="J59" s="197"/>
      <c r="K59" s="197"/>
      <c r="L59" s="197"/>
      <c r="M59" s="197"/>
      <c r="O59">
        <f>аудитории!X59</f>
        <v>35</v>
      </c>
      <c r="P59">
        <f>аудитории!Y59</f>
        <v>35</v>
      </c>
      <c r="Q59">
        <f>аудитории!Z59</f>
        <v>35</v>
      </c>
    </row>
    <row r="60" spans="1:18" ht="12.75" customHeight="1" x14ac:dyDescent="0.2">
      <c r="A60" s="602" t="s">
        <v>5</v>
      </c>
      <c r="B60" s="611">
        <v>1</v>
      </c>
      <c r="C60" s="359"/>
      <c r="D60" s="360"/>
      <c r="E60" s="20"/>
      <c r="F60" s="643">
        <v>1</v>
      </c>
      <c r="G60" s="269"/>
      <c r="H60" s="269"/>
      <c r="I60" s="31"/>
      <c r="J60" s="592"/>
      <c r="K60" s="651"/>
      <c r="L60" s="651"/>
      <c r="M60" s="63"/>
      <c r="O60">
        <f>аудитории!X60</f>
        <v>26</v>
      </c>
      <c r="P60">
        <f>аудитории!Y60</f>
        <v>26</v>
      </c>
      <c r="Q60">
        <f>аудитории!Z60</f>
        <v>26</v>
      </c>
    </row>
    <row r="61" spans="1:18" ht="13.5" customHeight="1" x14ac:dyDescent="0.2">
      <c r="A61" s="603"/>
      <c r="B61" s="612"/>
      <c r="C61" s="134"/>
      <c r="D61" s="25"/>
      <c r="E61" s="21"/>
      <c r="F61" s="612"/>
      <c r="G61" s="229"/>
      <c r="H61" s="284"/>
      <c r="I61" s="21"/>
      <c r="J61" s="592"/>
      <c r="K61" s="46"/>
      <c r="L61" s="139"/>
      <c r="M61" s="137"/>
      <c r="O61">
        <f>аудитории!X61</f>
        <v>26</v>
      </c>
      <c r="P61">
        <f>аудитории!Y61</f>
        <v>26</v>
      </c>
      <c r="Q61">
        <f>аудитории!Z61</f>
        <v>26</v>
      </c>
    </row>
    <row r="62" spans="1:18" ht="12.75" customHeight="1" x14ac:dyDescent="0.2">
      <c r="A62" s="603"/>
      <c r="B62" s="26">
        <v>2</v>
      </c>
      <c r="C62" s="598"/>
      <c r="D62" s="616"/>
      <c r="E62" s="20"/>
      <c r="F62" s="26">
        <v>2</v>
      </c>
      <c r="G62" s="630" t="s">
        <v>35</v>
      </c>
      <c r="H62" s="631"/>
      <c r="I62" s="20"/>
      <c r="J62" s="137"/>
      <c r="K62" s="591"/>
      <c r="L62" s="591"/>
      <c r="M62" s="63"/>
      <c r="O62">
        <f>аудитории!X62</f>
        <v>21</v>
      </c>
      <c r="P62">
        <f>аудитории!Y62</f>
        <v>21</v>
      </c>
      <c r="Q62">
        <f>аудитории!Z62</f>
        <v>21</v>
      </c>
    </row>
    <row r="63" spans="1:18" x14ac:dyDescent="0.2">
      <c r="A63" s="603"/>
      <c r="B63" s="26"/>
      <c r="C63" s="229"/>
      <c r="D63" s="270"/>
      <c r="E63" s="20"/>
      <c r="F63" s="26"/>
      <c r="G63" s="301"/>
      <c r="H63" s="273" t="s">
        <v>237</v>
      </c>
      <c r="I63" s="21">
        <v>109</v>
      </c>
      <c r="J63" s="137"/>
      <c r="K63" s="46"/>
      <c r="L63" s="139"/>
      <c r="M63" s="137"/>
      <c r="O63">
        <f>аудитории!X63</f>
        <v>21</v>
      </c>
      <c r="P63">
        <f>аудитории!Y63</f>
        <v>1</v>
      </c>
      <c r="Q63">
        <f>аудитории!Z63</f>
        <v>21</v>
      </c>
    </row>
    <row r="64" spans="1:18" ht="13.5" customHeight="1" x14ac:dyDescent="0.2">
      <c r="A64" s="603"/>
      <c r="B64" s="27">
        <v>3</v>
      </c>
      <c r="C64" s="646"/>
      <c r="D64" s="647"/>
      <c r="E64" s="24"/>
      <c r="F64" s="27">
        <v>3</v>
      </c>
      <c r="G64" s="646" t="s">
        <v>64</v>
      </c>
      <c r="H64" s="647"/>
      <c r="I64" s="49"/>
      <c r="J64" s="137"/>
      <c r="K64" s="651"/>
      <c r="L64" s="651"/>
      <c r="M64" s="137"/>
      <c r="O64">
        <f>аудитории!X64</f>
        <v>27</v>
      </c>
      <c r="P64">
        <f>аудитории!Y64</f>
        <v>27</v>
      </c>
      <c r="Q64">
        <f>аудитории!Z64</f>
        <v>27</v>
      </c>
    </row>
    <row r="65" spans="1:17" ht="13.5" thickBot="1" x14ac:dyDescent="0.25">
      <c r="A65" s="604"/>
      <c r="B65" s="29"/>
      <c r="C65" s="55"/>
      <c r="D65" s="361"/>
      <c r="E65" s="30"/>
      <c r="F65" s="172"/>
      <c r="G65" s="233"/>
      <c r="H65" s="361" t="s">
        <v>184</v>
      </c>
      <c r="I65" s="30">
        <v>109</v>
      </c>
      <c r="J65" s="140"/>
      <c r="K65" s="46"/>
      <c r="L65" s="139"/>
      <c r="M65" s="137"/>
      <c r="O65">
        <f>аудитории!X65</f>
        <v>27</v>
      </c>
      <c r="P65">
        <f>аудитории!Y65</f>
        <v>1</v>
      </c>
      <c r="Q65">
        <f>аудитории!Z65</f>
        <v>27</v>
      </c>
    </row>
    <row r="66" spans="1:17" x14ac:dyDescent="0.2"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</row>
    <row r="71" spans="1:17" x14ac:dyDescent="0.2">
      <c r="H71" s="19"/>
    </row>
    <row r="72" spans="1:17" x14ac:dyDescent="0.2">
      <c r="H72" s="19"/>
    </row>
    <row r="73" spans="1:17" x14ac:dyDescent="0.2">
      <c r="H73" s="19"/>
    </row>
    <row r="74" spans="1:17" x14ac:dyDescent="0.2">
      <c r="H74" s="19"/>
    </row>
    <row r="75" spans="1:17" x14ac:dyDescent="0.2">
      <c r="H75" s="19"/>
    </row>
    <row r="76" spans="1:17" x14ac:dyDescent="0.2">
      <c r="H76" s="19"/>
    </row>
    <row r="77" spans="1:17" x14ac:dyDescent="0.2">
      <c r="H77" s="19"/>
    </row>
  </sheetData>
  <mergeCells count="66">
    <mergeCell ref="K32:L32"/>
    <mergeCell ref="K30:L30"/>
    <mergeCell ref="J60:J61"/>
    <mergeCell ref="K64:L64"/>
    <mergeCell ref="K56:L56"/>
    <mergeCell ref="K54:L54"/>
    <mergeCell ref="K44:K45"/>
    <mergeCell ref="K62:L62"/>
    <mergeCell ref="K60:L60"/>
    <mergeCell ref="K34:L34"/>
    <mergeCell ref="R56:R57"/>
    <mergeCell ref="G46:G47"/>
    <mergeCell ref="H44:H45"/>
    <mergeCell ref="G56:H56"/>
    <mergeCell ref="K42:L42"/>
    <mergeCell ref="G54:H54"/>
    <mergeCell ref="G64:H64"/>
    <mergeCell ref="J40:J41"/>
    <mergeCell ref="J50:J51"/>
    <mergeCell ref="G34:H34"/>
    <mergeCell ref="C42:D42"/>
    <mergeCell ref="F50:F51"/>
    <mergeCell ref="C38:C39"/>
    <mergeCell ref="A60:A65"/>
    <mergeCell ref="B60:B61"/>
    <mergeCell ref="F60:F61"/>
    <mergeCell ref="A40:A49"/>
    <mergeCell ref="B40:B41"/>
    <mergeCell ref="F40:F41"/>
    <mergeCell ref="A50:A59"/>
    <mergeCell ref="B50:B51"/>
    <mergeCell ref="C62:D62"/>
    <mergeCell ref="C56:D56"/>
    <mergeCell ref="C64:D64"/>
    <mergeCell ref="A6:I6"/>
    <mergeCell ref="A7:I7"/>
    <mergeCell ref="A30:A39"/>
    <mergeCell ref="B30:B31"/>
    <mergeCell ref="G62:H62"/>
    <mergeCell ref="G16:H16"/>
    <mergeCell ref="A20:A29"/>
    <mergeCell ref="B20:B21"/>
    <mergeCell ref="C9:D9"/>
    <mergeCell ref="A10:A19"/>
    <mergeCell ref="B10:B11"/>
    <mergeCell ref="C16:C17"/>
    <mergeCell ref="G32:H32"/>
    <mergeCell ref="C12:D12"/>
    <mergeCell ref="D32:D33"/>
    <mergeCell ref="C26:D26"/>
    <mergeCell ref="J9:M9"/>
    <mergeCell ref="F30:F31"/>
    <mergeCell ref="K24:L24"/>
    <mergeCell ref="K10:L10"/>
    <mergeCell ref="L20:L21"/>
    <mergeCell ref="K14:L14"/>
    <mergeCell ref="J10:J11"/>
    <mergeCell ref="G9:H9"/>
    <mergeCell ref="J20:J21"/>
    <mergeCell ref="J30:J31"/>
    <mergeCell ref="F20:F21"/>
    <mergeCell ref="F10:F11"/>
    <mergeCell ref="G26:G27"/>
    <mergeCell ref="G22:H22"/>
    <mergeCell ref="K12:L12"/>
    <mergeCell ref="K22:K23"/>
  </mergeCells>
  <phoneticPr fontId="6" type="noConversion"/>
  <conditionalFormatting sqref="E60">
    <cfRule type="expression" dxfId="835" priority="1" stopIfTrue="1">
      <formula>AND($E$60&lt;&gt;0,$O$60&gt;1)</formula>
    </cfRule>
  </conditionalFormatting>
  <conditionalFormatting sqref="I60">
    <cfRule type="expression" dxfId="834" priority="2" stopIfTrue="1">
      <formula>AND($I$60&lt;&gt;0,$P$60&gt;1)</formula>
    </cfRule>
  </conditionalFormatting>
  <conditionalFormatting sqref="M60">
    <cfRule type="expression" dxfId="833" priority="3" stopIfTrue="1">
      <formula>AND($M$60&lt;&gt;0,$Q$60&gt;1)</formula>
    </cfRule>
  </conditionalFormatting>
  <conditionalFormatting sqref="E61">
    <cfRule type="expression" dxfId="832" priority="4" stopIfTrue="1">
      <formula>AND($E$61&lt;&gt;0,$O$61&gt;1)</formula>
    </cfRule>
  </conditionalFormatting>
  <conditionalFormatting sqref="I61">
    <cfRule type="expression" dxfId="831" priority="5" stopIfTrue="1">
      <formula>AND($I$61&lt;&gt;0,$P$61&gt;1)</formula>
    </cfRule>
  </conditionalFormatting>
  <conditionalFormatting sqref="M61">
    <cfRule type="expression" dxfId="830" priority="6" stopIfTrue="1">
      <formula>AND($M$61&lt;&gt;0,$Q$61&gt;1)</formula>
    </cfRule>
  </conditionalFormatting>
  <conditionalFormatting sqref="E62">
    <cfRule type="expression" dxfId="829" priority="7" stopIfTrue="1">
      <formula>AND($E$62&lt;&gt;0,$O$62&gt;1)</formula>
    </cfRule>
  </conditionalFormatting>
  <conditionalFormatting sqref="I62">
    <cfRule type="expression" dxfId="828" priority="8" stopIfTrue="1">
      <formula>AND($I$62&lt;&gt;0,$P$62&gt;1)</formula>
    </cfRule>
  </conditionalFormatting>
  <conditionalFormatting sqref="M62">
    <cfRule type="expression" dxfId="827" priority="9" stopIfTrue="1">
      <formula>AND($M$62&lt;&gt;0,$Q$62&gt;1)</formula>
    </cfRule>
  </conditionalFormatting>
  <conditionalFormatting sqref="E63">
    <cfRule type="expression" dxfId="826" priority="10" stopIfTrue="1">
      <formula>AND($E$63&lt;&gt;0,$O$63&gt;1)</formula>
    </cfRule>
  </conditionalFormatting>
  <conditionalFormatting sqref="I63">
    <cfRule type="expression" dxfId="825" priority="11" stopIfTrue="1">
      <formula>AND($I$63&lt;&gt;0,$P$63&gt;1)</formula>
    </cfRule>
  </conditionalFormatting>
  <conditionalFormatting sqref="M63">
    <cfRule type="expression" dxfId="824" priority="12" stopIfTrue="1">
      <formula>AND($M$63&lt;&gt;0,$Q$63&gt;1)</formula>
    </cfRule>
  </conditionalFormatting>
  <conditionalFormatting sqref="E64">
    <cfRule type="expression" dxfId="823" priority="13" stopIfTrue="1">
      <formula>AND($E$64&lt;&gt;0,$O$64&gt;1)</formula>
    </cfRule>
  </conditionalFormatting>
  <conditionalFormatting sqref="I64">
    <cfRule type="expression" dxfId="822" priority="14" stopIfTrue="1">
      <formula>AND($I$64&lt;&gt;0,$P$64&gt;1)</formula>
    </cfRule>
  </conditionalFormatting>
  <conditionalFormatting sqref="M64">
    <cfRule type="expression" dxfId="821" priority="15" stopIfTrue="1">
      <formula>AND($M$64&lt;&gt;0,$Q$64&gt;1)</formula>
    </cfRule>
  </conditionalFormatting>
  <conditionalFormatting sqref="E65">
    <cfRule type="expression" dxfId="820" priority="16" stopIfTrue="1">
      <formula>AND($E$65&lt;&gt;0,$O$65&gt;1)</formula>
    </cfRule>
  </conditionalFormatting>
  <conditionalFormatting sqref="I65">
    <cfRule type="expression" dxfId="819" priority="17" stopIfTrue="1">
      <formula>AND($I$65&lt;&gt;0,$P$65&gt;1)</formula>
    </cfRule>
  </conditionalFormatting>
  <conditionalFormatting sqref="M65">
    <cfRule type="expression" dxfId="818" priority="18" stopIfTrue="1">
      <formula>AND($M$65&lt;&gt;0,$Q$65&gt;1)</formula>
    </cfRule>
  </conditionalFormatting>
  <conditionalFormatting sqref="E50">
    <cfRule type="expression" dxfId="817" priority="19" stopIfTrue="1">
      <formula>AND($E$50&lt;&gt;0,$O$50&gt;1)</formula>
    </cfRule>
  </conditionalFormatting>
  <conditionalFormatting sqref="I50">
    <cfRule type="expression" dxfId="816" priority="20" stopIfTrue="1">
      <formula>AND($I$50&lt;&gt;0,$P$50&gt;1)</formula>
    </cfRule>
  </conditionalFormatting>
  <conditionalFormatting sqref="M50">
    <cfRule type="expression" dxfId="815" priority="21" stopIfTrue="1">
      <formula>AND($M$50&lt;&gt;0,$Q$50&gt;1)</formula>
    </cfRule>
  </conditionalFormatting>
  <conditionalFormatting sqref="E51">
    <cfRule type="expression" dxfId="814" priority="22" stopIfTrue="1">
      <formula>AND($E$51&lt;&gt;0,$O$51&gt;1)</formula>
    </cfRule>
  </conditionalFormatting>
  <conditionalFormatting sqref="I51">
    <cfRule type="expression" dxfId="813" priority="23" stopIfTrue="1">
      <formula>AND($I$51&lt;&gt;0,$P$51&gt;1)</formula>
    </cfRule>
  </conditionalFormatting>
  <conditionalFormatting sqref="M51">
    <cfRule type="expression" dxfId="812" priority="24" stopIfTrue="1">
      <formula>AND($M$51&lt;&gt;0,$Q$51&gt;1)</formula>
    </cfRule>
  </conditionalFormatting>
  <conditionalFormatting sqref="E52">
    <cfRule type="expression" dxfId="811" priority="25" stopIfTrue="1">
      <formula>AND($E$52&lt;&gt;0,$O$52&gt;1)</formula>
    </cfRule>
  </conditionalFormatting>
  <conditionalFormatting sqref="I52">
    <cfRule type="expression" dxfId="810" priority="26" stopIfTrue="1">
      <formula>AND($I$52&lt;&gt;0,$P$52&gt;1)</formula>
    </cfRule>
  </conditionalFormatting>
  <conditionalFormatting sqref="M52">
    <cfRule type="expression" dxfId="809" priority="27" stopIfTrue="1">
      <formula>AND($M$52&lt;&gt;0,$Q$52&gt;1)</formula>
    </cfRule>
  </conditionalFormatting>
  <conditionalFormatting sqref="E53">
    <cfRule type="expression" dxfId="808" priority="28" stopIfTrue="1">
      <formula>AND($E$53&lt;&gt;0,$O$53&gt;1)</formula>
    </cfRule>
  </conditionalFormatting>
  <conditionalFormatting sqref="I53">
    <cfRule type="expression" dxfId="807" priority="29" stopIfTrue="1">
      <formula>AND($I$53&lt;&gt;0,$P$53&gt;1)</formula>
    </cfRule>
  </conditionalFormatting>
  <conditionalFormatting sqref="M53">
    <cfRule type="expression" dxfId="806" priority="30" stopIfTrue="1">
      <formula>AND($M$53&lt;&gt;0,$Q$53&gt;1)</formula>
    </cfRule>
  </conditionalFormatting>
  <conditionalFormatting sqref="E54">
    <cfRule type="expression" dxfId="805" priority="31" stopIfTrue="1">
      <formula>AND($E$54&lt;&gt;0,$O$54&gt;1)</formula>
    </cfRule>
  </conditionalFormatting>
  <conditionalFormatting sqref="I54">
    <cfRule type="expression" dxfId="804" priority="32" stopIfTrue="1">
      <formula>AND($I$54&lt;&gt;0,$P$54&gt;1)</formula>
    </cfRule>
  </conditionalFormatting>
  <conditionalFormatting sqref="M54">
    <cfRule type="expression" dxfId="803" priority="33" stopIfTrue="1">
      <formula>AND($M$54&lt;&gt;0,$Q$54&gt;1)</formula>
    </cfRule>
  </conditionalFormatting>
  <conditionalFormatting sqref="E55">
    <cfRule type="expression" dxfId="802" priority="34" stopIfTrue="1">
      <formula>AND($E$55&lt;&gt;0,$O$55&gt;1)</formula>
    </cfRule>
  </conditionalFormatting>
  <conditionalFormatting sqref="I55">
    <cfRule type="expression" dxfId="801" priority="35" stopIfTrue="1">
      <formula>AND($I$55&lt;&gt;0,$P$55&gt;1)</formula>
    </cfRule>
  </conditionalFormatting>
  <conditionalFormatting sqref="M55">
    <cfRule type="expression" dxfId="800" priority="36" stopIfTrue="1">
      <formula>AND($M$55&lt;&gt;0,$Q$55&gt;1)</formula>
    </cfRule>
  </conditionalFormatting>
  <conditionalFormatting sqref="E56">
    <cfRule type="expression" dxfId="799" priority="37" stopIfTrue="1">
      <formula>AND($E$56&lt;&gt;0,$O$56&gt;1)</formula>
    </cfRule>
  </conditionalFormatting>
  <conditionalFormatting sqref="I56">
    <cfRule type="expression" dxfId="798" priority="38" stopIfTrue="1">
      <formula>AND($I$56&lt;&gt;0,$P$56&gt;1)</formula>
    </cfRule>
  </conditionalFormatting>
  <conditionalFormatting sqref="M56">
    <cfRule type="expression" dxfId="797" priority="39" stopIfTrue="1">
      <formula>AND($M$56&lt;&gt;0,$Q$56&gt;1)</formula>
    </cfRule>
  </conditionalFormatting>
  <conditionalFormatting sqref="E57">
    <cfRule type="expression" dxfId="796" priority="40" stopIfTrue="1">
      <formula>AND($E$57&lt;&gt;0,$O$57&gt;1)</formula>
    </cfRule>
  </conditionalFormatting>
  <conditionalFormatting sqref="I57">
    <cfRule type="expression" dxfId="795" priority="41" stopIfTrue="1">
      <formula>AND($I$57&lt;&gt;0,$P$57&gt;1)</formula>
    </cfRule>
  </conditionalFormatting>
  <conditionalFormatting sqref="M57">
    <cfRule type="expression" dxfId="794" priority="42" stopIfTrue="1">
      <formula>AND($M$57&lt;&gt;0,$Q$57&gt;1)</formula>
    </cfRule>
  </conditionalFormatting>
  <conditionalFormatting sqref="E58">
    <cfRule type="expression" dxfId="793" priority="43" stopIfTrue="1">
      <formula>AND($E$58&lt;&gt;0,$O$58&gt;1)</formula>
    </cfRule>
  </conditionalFormatting>
  <conditionalFormatting sqref="I58">
    <cfRule type="expression" dxfId="792" priority="44" stopIfTrue="1">
      <formula>AND($I$58&lt;&gt;0,$P$58&gt;1)</formula>
    </cfRule>
  </conditionalFormatting>
  <conditionalFormatting sqref="M58">
    <cfRule type="expression" dxfId="791" priority="45" stopIfTrue="1">
      <formula>AND($M$58&lt;&gt;0,$Q$58&gt;1)</formula>
    </cfRule>
  </conditionalFormatting>
  <conditionalFormatting sqref="E59">
    <cfRule type="expression" dxfId="790" priority="46" stopIfTrue="1">
      <formula>AND($E$59&lt;&gt;0,$O$59&gt;1)</formula>
    </cfRule>
  </conditionalFormatting>
  <conditionalFormatting sqref="I59">
    <cfRule type="expression" dxfId="789" priority="47" stopIfTrue="1">
      <formula>AND($I$59&lt;&gt;0,$P$59&gt;1)</formula>
    </cfRule>
  </conditionalFormatting>
  <conditionalFormatting sqref="M59">
    <cfRule type="expression" dxfId="788" priority="48" stopIfTrue="1">
      <formula>AND($M$59&lt;&gt;0,$Q$59&gt;1)</formula>
    </cfRule>
  </conditionalFormatting>
  <conditionalFormatting sqref="E40">
    <cfRule type="expression" dxfId="787" priority="49" stopIfTrue="1">
      <formula>AND($E$40&lt;&gt;0,$O$40&gt;1)</formula>
    </cfRule>
  </conditionalFormatting>
  <conditionalFormatting sqref="I40">
    <cfRule type="expression" dxfId="786" priority="50" stopIfTrue="1">
      <formula>AND($I$40&lt;&gt;0,$P$40&gt;1)</formula>
    </cfRule>
  </conditionalFormatting>
  <conditionalFormatting sqref="M40">
    <cfRule type="expression" dxfId="785" priority="51" stopIfTrue="1">
      <formula>AND($M$40&lt;&gt;0,$Q$40&gt;1)</formula>
    </cfRule>
  </conditionalFormatting>
  <conditionalFormatting sqref="E41">
    <cfRule type="expression" dxfId="784" priority="52" stopIfTrue="1">
      <formula>AND($E$41&lt;&gt;0,$O$41&gt;1)</formula>
    </cfRule>
  </conditionalFormatting>
  <conditionalFormatting sqref="I41">
    <cfRule type="expression" dxfId="783" priority="53" stopIfTrue="1">
      <formula>AND($I$41&lt;&gt;0,$P$41&gt;1)</formula>
    </cfRule>
  </conditionalFormatting>
  <conditionalFormatting sqref="M41">
    <cfRule type="expression" dxfId="782" priority="54" stopIfTrue="1">
      <formula>AND($M$41&lt;&gt;0,$Q$41&gt;1)</formula>
    </cfRule>
  </conditionalFormatting>
  <conditionalFormatting sqref="E42">
    <cfRule type="expression" dxfId="781" priority="55" stopIfTrue="1">
      <formula>AND($E$42&lt;&gt;0,$O$42&gt;1)</formula>
    </cfRule>
  </conditionalFormatting>
  <conditionalFormatting sqref="I42">
    <cfRule type="expression" dxfId="780" priority="56" stopIfTrue="1">
      <formula>AND($I$42&lt;&gt;0,$P$42&gt;1)</formula>
    </cfRule>
  </conditionalFormatting>
  <conditionalFormatting sqref="M42">
    <cfRule type="expression" dxfId="779" priority="57" stopIfTrue="1">
      <formula>AND($M$42&lt;&gt;0,$Q$42&gt;1)</formula>
    </cfRule>
  </conditionalFormatting>
  <conditionalFormatting sqref="E43">
    <cfRule type="expression" dxfId="778" priority="58" stopIfTrue="1">
      <formula>AND($E$43&lt;&gt;0,$O$43&gt;1)</formula>
    </cfRule>
  </conditionalFormatting>
  <conditionalFormatting sqref="I43">
    <cfRule type="expression" dxfId="777" priority="59" stopIfTrue="1">
      <formula>AND($I$43&lt;&gt;0,$P$43&gt;1)</formula>
    </cfRule>
  </conditionalFormatting>
  <conditionalFormatting sqref="M43">
    <cfRule type="expression" dxfId="776" priority="60" stopIfTrue="1">
      <formula>AND($M$43&lt;&gt;0,$Q$43&gt;1)</formula>
    </cfRule>
  </conditionalFormatting>
  <conditionalFormatting sqref="E44">
    <cfRule type="expression" dxfId="775" priority="61" stopIfTrue="1">
      <formula>AND($E$44&lt;&gt;0,$O$44&gt;1)</formula>
    </cfRule>
  </conditionalFormatting>
  <conditionalFormatting sqref="I44">
    <cfRule type="expression" dxfId="774" priority="62" stopIfTrue="1">
      <formula>AND($I$44&lt;&gt;0,$P$44&gt;1)</formula>
    </cfRule>
  </conditionalFormatting>
  <conditionalFormatting sqref="M44">
    <cfRule type="expression" dxfId="773" priority="63" stopIfTrue="1">
      <formula>AND($M$44&lt;&gt;0,$Q$44&gt;1)</formula>
    </cfRule>
  </conditionalFormatting>
  <conditionalFormatting sqref="E45">
    <cfRule type="expression" dxfId="772" priority="64" stopIfTrue="1">
      <formula>AND($E$45&lt;&gt;0,$O$45&gt;1)</formula>
    </cfRule>
  </conditionalFormatting>
  <conditionalFormatting sqref="I45">
    <cfRule type="expression" dxfId="771" priority="65" stopIfTrue="1">
      <formula>AND($I$45&lt;&gt;0,$P$45&gt;1)</formula>
    </cfRule>
  </conditionalFormatting>
  <conditionalFormatting sqref="M45">
    <cfRule type="expression" dxfId="770" priority="66" stopIfTrue="1">
      <formula>AND($M$45&lt;&gt;0,$Q$45&gt;1)</formula>
    </cfRule>
  </conditionalFormatting>
  <conditionalFormatting sqref="E46">
    <cfRule type="expression" dxfId="769" priority="67" stopIfTrue="1">
      <formula>AND($E$46&lt;&gt;0,$O$46&gt;1)</formula>
    </cfRule>
  </conditionalFormatting>
  <conditionalFormatting sqref="I46">
    <cfRule type="expression" dxfId="768" priority="68" stopIfTrue="1">
      <formula>AND($I$46&lt;&gt;0,$P$46&gt;1)</formula>
    </cfRule>
  </conditionalFormatting>
  <conditionalFormatting sqref="M46">
    <cfRule type="expression" dxfId="767" priority="69" stopIfTrue="1">
      <formula>AND($M$46&lt;&gt;0,$Q$46&gt;1)</formula>
    </cfRule>
  </conditionalFormatting>
  <conditionalFormatting sqref="E47">
    <cfRule type="expression" dxfId="766" priority="70" stopIfTrue="1">
      <formula>AND($E$47&lt;&gt;0,$O$47&gt;1)</formula>
    </cfRule>
  </conditionalFormatting>
  <conditionalFormatting sqref="I47">
    <cfRule type="expression" dxfId="765" priority="71" stopIfTrue="1">
      <formula>AND($I$47&lt;&gt;0,$P$47&gt;1)</formula>
    </cfRule>
  </conditionalFormatting>
  <conditionalFormatting sqref="M47">
    <cfRule type="expression" dxfId="764" priority="72" stopIfTrue="1">
      <formula>AND($M$47&lt;&gt;0,$Q$47&gt;1)</formula>
    </cfRule>
  </conditionalFormatting>
  <conditionalFormatting sqref="E48">
    <cfRule type="expression" dxfId="763" priority="73" stopIfTrue="1">
      <formula>AND($E$48&lt;&gt;0,$O$48&gt;1)</formula>
    </cfRule>
  </conditionalFormatting>
  <conditionalFormatting sqref="I48">
    <cfRule type="expression" dxfId="762" priority="74" stopIfTrue="1">
      <formula>AND($I$48&lt;&gt;0,$P$48&gt;1)</formula>
    </cfRule>
  </conditionalFormatting>
  <conditionalFormatting sqref="M48">
    <cfRule type="expression" dxfId="761" priority="75" stopIfTrue="1">
      <formula>AND($M$48&lt;&gt;0,$Q$48&gt;1)</formula>
    </cfRule>
  </conditionalFormatting>
  <conditionalFormatting sqref="E49">
    <cfRule type="expression" dxfId="760" priority="76" stopIfTrue="1">
      <formula>AND($E$49&lt;&gt;0,$O$49&gt;1)</formula>
    </cfRule>
  </conditionalFormatting>
  <conditionalFormatting sqref="I49">
    <cfRule type="expression" dxfId="759" priority="77" stopIfTrue="1">
      <formula>AND($I$49&lt;&gt;0,$P$49&gt;1)</formula>
    </cfRule>
  </conditionalFormatting>
  <conditionalFormatting sqref="M49">
    <cfRule type="expression" dxfId="758" priority="78" stopIfTrue="1">
      <formula>AND($M$49&lt;&gt;0,$Q$49&gt;1)</formula>
    </cfRule>
  </conditionalFormatting>
  <conditionalFormatting sqref="E30">
    <cfRule type="expression" dxfId="757" priority="79" stopIfTrue="1">
      <formula>AND($E$30&lt;&gt;0,$O$30&gt;1)</formula>
    </cfRule>
  </conditionalFormatting>
  <conditionalFormatting sqref="I30">
    <cfRule type="expression" dxfId="756" priority="80" stopIfTrue="1">
      <formula>AND($I$30&lt;&gt;0,$P$30&gt;1)</formula>
    </cfRule>
  </conditionalFormatting>
  <conditionalFormatting sqref="M30">
    <cfRule type="expression" dxfId="755" priority="81" stopIfTrue="1">
      <formula>AND($M$30&lt;&gt;0,$Q$30&gt;1)</formula>
    </cfRule>
  </conditionalFormatting>
  <conditionalFormatting sqref="E31">
    <cfRule type="expression" dxfId="754" priority="82" stopIfTrue="1">
      <formula>AND($E$31&lt;&gt;0,$O$31&gt;1)</formula>
    </cfRule>
  </conditionalFormatting>
  <conditionalFormatting sqref="I31">
    <cfRule type="expression" dxfId="753" priority="83" stopIfTrue="1">
      <formula>AND($I$31&lt;&gt;0,$P$31&gt;1)</formula>
    </cfRule>
  </conditionalFormatting>
  <conditionalFormatting sqref="M31">
    <cfRule type="expression" dxfId="752" priority="84" stopIfTrue="1">
      <formula>AND($M$31&lt;&gt;0,$Q$31&gt;1)</formula>
    </cfRule>
  </conditionalFormatting>
  <conditionalFormatting sqref="E32">
    <cfRule type="expression" dxfId="751" priority="85" stopIfTrue="1">
      <formula>AND($E$32&lt;&gt;0,$O$32&gt;1)</formula>
    </cfRule>
  </conditionalFormatting>
  <conditionalFormatting sqref="I32">
    <cfRule type="expression" dxfId="750" priority="86" stopIfTrue="1">
      <formula>AND($I$32&lt;&gt;0,$P$32&gt;1)</formula>
    </cfRule>
  </conditionalFormatting>
  <conditionalFormatting sqref="M32">
    <cfRule type="expression" dxfId="749" priority="87" stopIfTrue="1">
      <formula>AND($M$32&lt;&gt;0,$Q$32&gt;1)</formula>
    </cfRule>
  </conditionalFormatting>
  <conditionalFormatting sqref="E33">
    <cfRule type="expression" dxfId="748" priority="88" stopIfTrue="1">
      <formula>AND($E$33&lt;&gt;0,$O$33&gt;1)</formula>
    </cfRule>
  </conditionalFormatting>
  <conditionalFormatting sqref="I33">
    <cfRule type="expression" dxfId="747" priority="89" stopIfTrue="1">
      <formula>AND($I$33&lt;&gt;0,$P$33&gt;1)</formula>
    </cfRule>
  </conditionalFormatting>
  <conditionalFormatting sqref="M33">
    <cfRule type="expression" dxfId="746" priority="90" stopIfTrue="1">
      <formula>AND($M$33&lt;&gt;0,$Q$33&gt;1)</formula>
    </cfRule>
  </conditionalFormatting>
  <conditionalFormatting sqref="E34">
    <cfRule type="expression" dxfId="745" priority="91" stopIfTrue="1">
      <formula>AND($E$34&lt;&gt;0,$O$34&gt;1)</formula>
    </cfRule>
  </conditionalFormatting>
  <conditionalFormatting sqref="I34">
    <cfRule type="expression" dxfId="744" priority="92" stopIfTrue="1">
      <formula>AND($I$34&lt;&gt;0,$P$34&gt;1)</formula>
    </cfRule>
  </conditionalFormatting>
  <conditionalFormatting sqref="M34">
    <cfRule type="expression" dxfId="743" priority="93" stopIfTrue="1">
      <formula>AND($M$34&lt;&gt;0,$Q$34&gt;1)</formula>
    </cfRule>
  </conditionalFormatting>
  <conditionalFormatting sqref="E35">
    <cfRule type="expression" dxfId="742" priority="94" stopIfTrue="1">
      <formula>AND($E$35&lt;&gt;0,$O$35&gt;1)</formula>
    </cfRule>
  </conditionalFormatting>
  <conditionalFormatting sqref="I35">
    <cfRule type="expression" dxfId="741" priority="95" stopIfTrue="1">
      <formula>AND($I$35&lt;&gt;0,$P$35&gt;1)</formula>
    </cfRule>
  </conditionalFormatting>
  <conditionalFormatting sqref="M35">
    <cfRule type="expression" dxfId="740" priority="96" stopIfTrue="1">
      <formula>AND($M$35&lt;&gt;0,$Q$35&gt;1)</formula>
    </cfRule>
  </conditionalFormatting>
  <conditionalFormatting sqref="E36">
    <cfRule type="expression" dxfId="739" priority="97" stopIfTrue="1">
      <formula>AND($E$36&lt;&gt;0,$O$36&gt;1)</formula>
    </cfRule>
  </conditionalFormatting>
  <conditionalFormatting sqref="I36">
    <cfRule type="expression" dxfId="738" priority="98" stopIfTrue="1">
      <formula>AND($I$36&lt;&gt;0,$P$36&gt;1)</formula>
    </cfRule>
  </conditionalFormatting>
  <conditionalFormatting sqref="M36">
    <cfRule type="expression" dxfId="737" priority="99" stopIfTrue="1">
      <formula>AND($M$36&lt;&gt;0,$Q$36&gt;1)</formula>
    </cfRule>
  </conditionalFormatting>
  <conditionalFormatting sqref="E37">
    <cfRule type="expression" dxfId="736" priority="100" stopIfTrue="1">
      <formula>AND($E$37&lt;&gt;0,$O$37&gt;1)</formula>
    </cfRule>
  </conditionalFormatting>
  <conditionalFormatting sqref="I37">
    <cfRule type="expression" dxfId="735" priority="101" stopIfTrue="1">
      <formula>AND($I$37&lt;&gt;0,$P$37&gt;1)</formula>
    </cfRule>
  </conditionalFormatting>
  <conditionalFormatting sqref="M37">
    <cfRule type="expression" dxfId="734" priority="102" stopIfTrue="1">
      <formula>AND($M$37&lt;&gt;0,$Q$37&gt;1)</formula>
    </cfRule>
  </conditionalFormatting>
  <conditionalFormatting sqref="E38">
    <cfRule type="expression" dxfId="733" priority="103" stopIfTrue="1">
      <formula>AND($E$38&lt;&gt;0,$O$38&gt;1)</formula>
    </cfRule>
  </conditionalFormatting>
  <conditionalFormatting sqref="I38">
    <cfRule type="expression" dxfId="732" priority="104" stopIfTrue="1">
      <formula>AND($I$38&lt;&gt;0,$P$38&gt;1)</formula>
    </cfRule>
  </conditionalFormatting>
  <conditionalFormatting sqref="M38">
    <cfRule type="expression" dxfId="731" priority="105" stopIfTrue="1">
      <formula>AND($M$38&lt;&gt;0,$Q$38&gt;1)</formula>
    </cfRule>
  </conditionalFormatting>
  <conditionalFormatting sqref="E39">
    <cfRule type="expression" dxfId="730" priority="106" stopIfTrue="1">
      <formula>AND($E$39&lt;&gt;0,$O$39&gt;1)</formula>
    </cfRule>
  </conditionalFormatting>
  <conditionalFormatting sqref="I39">
    <cfRule type="expression" dxfId="729" priority="107" stopIfTrue="1">
      <formula>AND($I$39&lt;&gt;0,$P$39&gt;1)</formula>
    </cfRule>
  </conditionalFormatting>
  <conditionalFormatting sqref="M39">
    <cfRule type="expression" dxfId="728" priority="108" stopIfTrue="1">
      <formula>AND($M$39&lt;&gt;0,$Q$39&gt;1)</formula>
    </cfRule>
  </conditionalFormatting>
  <conditionalFormatting sqref="E20">
    <cfRule type="expression" dxfId="727" priority="109" stopIfTrue="1">
      <formula>AND($E$20&lt;&gt;0,$O$20&gt;1)</formula>
    </cfRule>
  </conditionalFormatting>
  <conditionalFormatting sqref="I20">
    <cfRule type="expression" dxfId="726" priority="110" stopIfTrue="1">
      <formula>AND($I$20&lt;&gt;0,$P$20&gt;1)</formula>
    </cfRule>
  </conditionalFormatting>
  <conditionalFormatting sqref="M20">
    <cfRule type="expression" dxfId="725" priority="111" stopIfTrue="1">
      <formula>AND($M$20&lt;&gt;0,$Q$20&gt;1)</formula>
    </cfRule>
  </conditionalFormatting>
  <conditionalFormatting sqref="E21">
    <cfRule type="expression" dxfId="724" priority="112" stopIfTrue="1">
      <formula>AND($E$21&lt;&gt;0,$O$21&gt;1)</formula>
    </cfRule>
  </conditionalFormatting>
  <conditionalFormatting sqref="I21">
    <cfRule type="expression" dxfId="723" priority="113" stopIfTrue="1">
      <formula>AND($I$21&lt;&gt;0,$P$21&gt;1)</formula>
    </cfRule>
  </conditionalFormatting>
  <conditionalFormatting sqref="M21">
    <cfRule type="expression" dxfId="722" priority="114" stopIfTrue="1">
      <formula>AND($M$21&lt;&gt;0,$Q$21&gt;1)</formula>
    </cfRule>
  </conditionalFormatting>
  <conditionalFormatting sqref="E22">
    <cfRule type="expression" dxfId="721" priority="115" stopIfTrue="1">
      <formula>AND($E$22&lt;&gt;0,$O$22&gt;1)</formula>
    </cfRule>
  </conditionalFormatting>
  <conditionalFormatting sqref="I22">
    <cfRule type="expression" dxfId="720" priority="116" stopIfTrue="1">
      <formula>AND($I$22&lt;&gt;0,$P$22&gt;1)</formula>
    </cfRule>
  </conditionalFormatting>
  <conditionalFormatting sqref="M22">
    <cfRule type="expression" dxfId="719" priority="117" stopIfTrue="1">
      <formula>AND($M$22&lt;&gt;0,$Q$22&gt;1)</formula>
    </cfRule>
  </conditionalFormatting>
  <conditionalFormatting sqref="E23">
    <cfRule type="expression" dxfId="718" priority="118" stopIfTrue="1">
      <formula>AND($E$23&lt;&gt;0,$O$23&gt;1)</formula>
    </cfRule>
  </conditionalFormatting>
  <conditionalFormatting sqref="I23">
    <cfRule type="expression" dxfId="717" priority="119" stopIfTrue="1">
      <formula>AND($I$23&lt;&gt;0,$P$23&gt;1)</formula>
    </cfRule>
  </conditionalFormatting>
  <conditionalFormatting sqref="M23">
    <cfRule type="expression" dxfId="716" priority="120" stopIfTrue="1">
      <formula>AND($M$23&lt;&gt;0,$Q$23&gt;1)</formula>
    </cfRule>
  </conditionalFormatting>
  <conditionalFormatting sqref="E24">
    <cfRule type="expression" dxfId="715" priority="121" stopIfTrue="1">
      <formula>AND($E$24&lt;&gt;0,$O$24&gt;1)</formula>
    </cfRule>
  </conditionalFormatting>
  <conditionalFormatting sqref="I24">
    <cfRule type="expression" dxfId="714" priority="122" stopIfTrue="1">
      <formula>AND($I$24&lt;&gt;0,$P$24&gt;1)</formula>
    </cfRule>
  </conditionalFormatting>
  <conditionalFormatting sqref="M24">
    <cfRule type="expression" dxfId="713" priority="123" stopIfTrue="1">
      <formula>AND($M$24&lt;&gt;0,$Q$24&gt;1)</formula>
    </cfRule>
  </conditionalFormatting>
  <conditionalFormatting sqref="E25">
    <cfRule type="expression" dxfId="712" priority="124" stopIfTrue="1">
      <formula>AND($E$25&lt;&gt;0,$O$25&gt;1)</formula>
    </cfRule>
  </conditionalFormatting>
  <conditionalFormatting sqref="I25">
    <cfRule type="expression" dxfId="711" priority="125" stopIfTrue="1">
      <formula>AND($I$25&lt;&gt;0,$P$25&gt;1)</formula>
    </cfRule>
  </conditionalFormatting>
  <conditionalFormatting sqref="M25">
    <cfRule type="expression" dxfId="710" priority="126" stopIfTrue="1">
      <formula>AND($M$25&lt;&gt;0,$Q$25&gt;1)</formula>
    </cfRule>
  </conditionalFormatting>
  <conditionalFormatting sqref="E26">
    <cfRule type="expression" dxfId="709" priority="127" stopIfTrue="1">
      <formula>AND($E$26&lt;&gt;0,$O$26&gt;1)</formula>
    </cfRule>
  </conditionalFormatting>
  <conditionalFormatting sqref="I26">
    <cfRule type="expression" dxfId="708" priority="128" stopIfTrue="1">
      <formula>AND($I$26&lt;&gt;0,$P$26&gt;1)</formula>
    </cfRule>
  </conditionalFormatting>
  <conditionalFormatting sqref="M26">
    <cfRule type="expression" dxfId="707" priority="129" stopIfTrue="1">
      <formula>AND($M$26&lt;&gt;0,$Q$26&gt;1)</formula>
    </cfRule>
  </conditionalFormatting>
  <conditionalFormatting sqref="E27">
    <cfRule type="expression" dxfId="706" priority="130" stopIfTrue="1">
      <formula>AND($E$27&lt;&gt;0,$O$27&gt;1)</formula>
    </cfRule>
  </conditionalFormatting>
  <conditionalFormatting sqref="I27">
    <cfRule type="expression" dxfId="705" priority="131" stopIfTrue="1">
      <formula>AND($I$27&lt;&gt;0,$P$27&gt;1)</formula>
    </cfRule>
  </conditionalFormatting>
  <conditionalFormatting sqref="M27">
    <cfRule type="expression" dxfId="704" priority="132" stopIfTrue="1">
      <formula>AND($M$27&lt;&gt;0,$Q$27&gt;1)</formula>
    </cfRule>
  </conditionalFormatting>
  <conditionalFormatting sqref="E28">
    <cfRule type="expression" dxfId="703" priority="133" stopIfTrue="1">
      <formula>AND($E$28&lt;&gt;0,$O$28&gt;1)</formula>
    </cfRule>
  </conditionalFormatting>
  <conditionalFormatting sqref="I28">
    <cfRule type="expression" dxfId="702" priority="134" stopIfTrue="1">
      <formula>AND($I$28&lt;&gt;0,$P$28&gt;1)</formula>
    </cfRule>
  </conditionalFormatting>
  <conditionalFormatting sqref="M28">
    <cfRule type="expression" dxfId="701" priority="135" stopIfTrue="1">
      <formula>AND($M$28&lt;&gt;0,$Q$28&gt;1)</formula>
    </cfRule>
  </conditionalFormatting>
  <conditionalFormatting sqref="E29">
    <cfRule type="expression" dxfId="700" priority="136" stopIfTrue="1">
      <formula>AND($E$29&lt;&gt;0,$O$29&gt;1)</formula>
    </cfRule>
  </conditionalFormatting>
  <conditionalFormatting sqref="I29">
    <cfRule type="expression" dxfId="699" priority="137" stopIfTrue="1">
      <formula>AND($I$29&lt;&gt;0,$P$29&gt;1)</formula>
    </cfRule>
  </conditionalFormatting>
  <conditionalFormatting sqref="M29">
    <cfRule type="expression" dxfId="698" priority="138" stopIfTrue="1">
      <formula>AND($M$29&lt;&gt;0,$Q$29&gt;1)</formula>
    </cfRule>
  </conditionalFormatting>
  <conditionalFormatting sqref="E10">
    <cfRule type="expression" dxfId="697" priority="139" stopIfTrue="1">
      <formula>AND($E$10&lt;&gt;0,$O$10&gt;1)</formula>
    </cfRule>
  </conditionalFormatting>
  <conditionalFormatting sqref="I10">
    <cfRule type="expression" dxfId="696" priority="140" stopIfTrue="1">
      <formula>AND($I$10&lt;&gt;0,$P$10&gt;1)</formula>
    </cfRule>
  </conditionalFormatting>
  <conditionalFormatting sqref="M10">
    <cfRule type="expression" dxfId="695" priority="141" stopIfTrue="1">
      <formula>AND($M$10&lt;&gt;0,$Q$10&gt;1)</formula>
    </cfRule>
  </conditionalFormatting>
  <conditionalFormatting sqref="E11">
    <cfRule type="expression" dxfId="694" priority="142" stopIfTrue="1">
      <formula>AND($E$11&lt;&gt;0,$O$11&gt;1)</formula>
    </cfRule>
  </conditionalFormatting>
  <conditionalFormatting sqref="I11">
    <cfRule type="expression" dxfId="693" priority="143" stopIfTrue="1">
      <formula>AND($I$11&lt;&gt;0,$P$11&gt;1)</formula>
    </cfRule>
  </conditionalFormatting>
  <conditionalFormatting sqref="M11">
    <cfRule type="expression" dxfId="692" priority="144" stopIfTrue="1">
      <formula>AND($M$11&lt;&gt;0,$Q$11&gt;1)</formula>
    </cfRule>
  </conditionalFormatting>
  <conditionalFormatting sqref="E12">
    <cfRule type="expression" dxfId="691" priority="145" stopIfTrue="1">
      <formula>AND($E$12&lt;&gt;0,$O$12&gt;1)</formula>
    </cfRule>
  </conditionalFormatting>
  <conditionalFormatting sqref="I12">
    <cfRule type="expression" dxfId="690" priority="146" stopIfTrue="1">
      <formula>AND($I$12&lt;&gt;0,$P$12&gt;1)</formula>
    </cfRule>
  </conditionalFormatting>
  <conditionalFormatting sqref="M12">
    <cfRule type="expression" dxfId="689" priority="147" stopIfTrue="1">
      <formula>AND($M$12&lt;&gt;0,$Q$12&gt;1)</formula>
    </cfRule>
  </conditionalFormatting>
  <conditionalFormatting sqref="E13">
    <cfRule type="expression" dxfId="688" priority="148" stopIfTrue="1">
      <formula>AND($E$13&lt;&gt;0,$O$13&gt;1)</formula>
    </cfRule>
  </conditionalFormatting>
  <conditionalFormatting sqref="I13">
    <cfRule type="expression" dxfId="687" priority="149" stopIfTrue="1">
      <formula>AND($I$13&lt;&gt;0,$P$13&gt;1)</formula>
    </cfRule>
  </conditionalFormatting>
  <conditionalFormatting sqref="M13">
    <cfRule type="expression" dxfId="686" priority="150" stopIfTrue="1">
      <formula>AND($M$13&lt;&gt;0,$Q$13&gt;1)</formula>
    </cfRule>
  </conditionalFormatting>
  <conditionalFormatting sqref="E14">
    <cfRule type="expression" dxfId="685" priority="151" stopIfTrue="1">
      <formula>AND($E$14&lt;&gt;0,$O$14&gt;1)</formula>
    </cfRule>
  </conditionalFormatting>
  <conditionalFormatting sqref="I14">
    <cfRule type="expression" dxfId="684" priority="152" stopIfTrue="1">
      <formula>AND($I$14&lt;&gt;0,$P$14&gt;1)</formula>
    </cfRule>
  </conditionalFormatting>
  <conditionalFormatting sqref="M14">
    <cfRule type="expression" dxfId="683" priority="153" stopIfTrue="1">
      <formula>AND($M$14&lt;&gt;0,$Q$14&gt;1)</formula>
    </cfRule>
  </conditionalFormatting>
  <conditionalFormatting sqref="E15">
    <cfRule type="expression" dxfId="682" priority="154" stopIfTrue="1">
      <formula>AND($E$15&lt;&gt;0,$O$15&gt;1)</formula>
    </cfRule>
  </conditionalFormatting>
  <conditionalFormatting sqref="I15">
    <cfRule type="expression" dxfId="681" priority="155" stopIfTrue="1">
      <formula>AND($I$15&lt;&gt;0,$P$15&gt;1)</formula>
    </cfRule>
  </conditionalFormatting>
  <conditionalFormatting sqref="M15">
    <cfRule type="expression" dxfId="680" priority="156" stopIfTrue="1">
      <formula>AND($M$15&lt;&gt;0,$Q$15&gt;1)</formula>
    </cfRule>
  </conditionalFormatting>
  <conditionalFormatting sqref="E16">
    <cfRule type="expression" dxfId="679" priority="157" stopIfTrue="1">
      <formula>AND($E$16&lt;&gt;0,$O$16&gt;1)</formula>
    </cfRule>
  </conditionalFormatting>
  <conditionalFormatting sqref="I16">
    <cfRule type="expression" dxfId="678" priority="158" stopIfTrue="1">
      <formula>AND($I$16&lt;&gt;0,$P$16&gt;1)</formula>
    </cfRule>
  </conditionalFormatting>
  <conditionalFormatting sqref="M16">
    <cfRule type="expression" dxfId="677" priority="159" stopIfTrue="1">
      <formula>AND($M$16&lt;&gt;0,$Q$16&gt;1)</formula>
    </cfRule>
  </conditionalFormatting>
  <conditionalFormatting sqref="E17">
    <cfRule type="expression" dxfId="676" priority="160" stopIfTrue="1">
      <formula>AND($E$17&lt;&gt;0,$O$17&gt;1)</formula>
    </cfRule>
  </conditionalFormatting>
  <conditionalFormatting sqref="I17">
    <cfRule type="expression" dxfId="675" priority="161" stopIfTrue="1">
      <formula>AND($I$17&lt;&gt;0,$P$17&gt;1)</formula>
    </cfRule>
  </conditionalFormatting>
  <conditionalFormatting sqref="M17">
    <cfRule type="expression" dxfId="674" priority="162" stopIfTrue="1">
      <formula>AND($M$17&lt;&gt;0,$Q$17&gt;1)</formula>
    </cfRule>
  </conditionalFormatting>
  <conditionalFormatting sqref="E18">
    <cfRule type="expression" dxfId="673" priority="163" stopIfTrue="1">
      <formula>AND($E$18&lt;&gt;0,$O$18&gt;1)</formula>
    </cfRule>
  </conditionalFormatting>
  <conditionalFormatting sqref="I18">
    <cfRule type="expression" dxfId="672" priority="164" stopIfTrue="1">
      <formula>AND($I$18&lt;&gt;0,$P$18&gt;1)</formula>
    </cfRule>
  </conditionalFormatting>
  <conditionalFormatting sqref="M18">
    <cfRule type="expression" dxfId="671" priority="165" stopIfTrue="1">
      <formula>AND($M$18&lt;&gt;0,$Q$18&gt;1)</formula>
    </cfRule>
  </conditionalFormatting>
  <conditionalFormatting sqref="E19">
    <cfRule type="expression" dxfId="670" priority="166" stopIfTrue="1">
      <formula>AND($E$19&lt;&gt;0,$O$19&gt;1)</formula>
    </cfRule>
  </conditionalFormatting>
  <conditionalFormatting sqref="I19">
    <cfRule type="expression" dxfId="669" priority="167" stopIfTrue="1">
      <formula>AND($I$19&lt;&gt;0,$P$19&gt;1)</formula>
    </cfRule>
  </conditionalFormatting>
  <conditionalFormatting sqref="M19">
    <cfRule type="expression" dxfId="668" priority="168" stopIfTrue="1">
      <formula>AND($M$19&lt;&gt;0,$Q$19&gt;1)</formula>
    </cfRule>
  </conditionalFormatting>
  <pageMargins left="1.34" right="0.32" top="0.5" bottom="0.19685039370078741" header="0.41" footer="0.31496062992125984"/>
  <pageSetup paperSize="9" scale="88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topLeftCell="A37" zoomScale="145" zoomScaleNormal="115" workbookViewId="0">
      <selection activeCell="D58" sqref="D58"/>
    </sheetView>
  </sheetViews>
  <sheetFormatPr defaultRowHeight="12.75" x14ac:dyDescent="0.2"/>
  <cols>
    <col min="1" max="1" width="2.85546875" customWidth="1"/>
    <col min="2" max="2" width="3.28515625" customWidth="1"/>
    <col min="3" max="3" width="16.85546875" customWidth="1"/>
    <col min="4" max="4" width="16.5703125" customWidth="1"/>
    <col min="5" max="5" width="5.28515625" customWidth="1"/>
    <col min="6" max="6" width="3.5703125" customWidth="1"/>
    <col min="7" max="7" width="16.85546875" customWidth="1"/>
    <col min="8" max="8" width="16.7109375" customWidth="1"/>
    <col min="9" max="9" width="5.28515625" customWidth="1"/>
    <col min="10" max="10" width="5.7109375" customWidth="1"/>
    <col min="11" max="11" width="13.5703125" customWidth="1"/>
    <col min="12" max="12" width="14" customWidth="1"/>
    <col min="13" max="13" width="3.85546875" customWidth="1"/>
    <col min="15" max="17" width="9.140625" hidden="1" customWidth="1"/>
  </cols>
  <sheetData>
    <row r="1" spans="1:17" x14ac:dyDescent="0.2">
      <c r="A1" s="45"/>
      <c r="B1" s="45"/>
      <c r="C1" s="45"/>
      <c r="D1" s="45"/>
      <c r="E1" s="45"/>
      <c r="F1" s="45"/>
      <c r="G1" s="45"/>
      <c r="H1" s="1" t="s">
        <v>6</v>
      </c>
      <c r="I1" s="1"/>
    </row>
    <row r="2" spans="1:17" ht="12" customHeight="1" x14ac:dyDescent="0.2">
      <c r="H2" s="1" t="s">
        <v>57</v>
      </c>
      <c r="I2" s="1"/>
    </row>
    <row r="3" spans="1:17" ht="12" customHeight="1" x14ac:dyDescent="0.2">
      <c r="H3" s="1" t="s">
        <v>7</v>
      </c>
      <c r="I3" s="1"/>
    </row>
    <row r="4" spans="1:17" ht="12" customHeight="1" x14ac:dyDescent="0.2">
      <c r="H4" s="1" t="s">
        <v>8</v>
      </c>
      <c r="I4" s="1"/>
    </row>
    <row r="5" spans="1:17" ht="12.75" customHeight="1" x14ac:dyDescent="0.2">
      <c r="A5" s="146" t="s">
        <v>258</v>
      </c>
      <c r="B5" s="146"/>
      <c r="C5" s="146"/>
      <c r="D5" s="146"/>
      <c r="E5" s="146"/>
      <c r="F5" s="146"/>
      <c r="G5" s="146"/>
      <c r="H5" s="2"/>
      <c r="I5" s="1" t="s">
        <v>9</v>
      </c>
    </row>
    <row r="6" spans="1:17" ht="24.75" customHeight="1" x14ac:dyDescent="0.2">
      <c r="A6" s="620" t="s">
        <v>203</v>
      </c>
      <c r="B6" s="620"/>
      <c r="C6" s="620"/>
      <c r="D6" s="620"/>
      <c r="E6" s="620"/>
      <c r="F6" s="620"/>
      <c r="G6" s="620"/>
      <c r="H6" s="620"/>
      <c r="I6" s="620"/>
      <c r="J6" s="146"/>
      <c r="K6" s="146"/>
      <c r="L6" s="146"/>
      <c r="M6" s="146"/>
    </row>
    <row r="7" spans="1:17" ht="18" customHeight="1" x14ac:dyDescent="0.2">
      <c r="A7" s="618" t="s">
        <v>58</v>
      </c>
      <c r="B7" s="618"/>
      <c r="C7" s="618"/>
      <c r="D7" s="618"/>
      <c r="E7" s="618"/>
      <c r="F7" s="618"/>
      <c r="G7" s="618"/>
      <c r="H7" s="618"/>
      <c r="I7" s="618"/>
      <c r="J7" s="146"/>
      <c r="K7" s="146"/>
      <c r="L7" s="146"/>
      <c r="M7" s="146"/>
    </row>
    <row r="8" spans="1:17" ht="16.5" customHeight="1" thickBot="1" x14ac:dyDescent="0.25"/>
    <row r="9" spans="1:17" ht="15.75" customHeight="1" thickBot="1" x14ac:dyDescent="0.25">
      <c r="A9" s="3"/>
      <c r="B9" s="190"/>
      <c r="C9" s="621" t="s">
        <v>89</v>
      </c>
      <c r="D9" s="622"/>
      <c r="E9" s="192" t="s">
        <v>84</v>
      </c>
      <c r="F9" s="190"/>
      <c r="G9" s="621" t="s">
        <v>90</v>
      </c>
      <c r="H9" s="622"/>
      <c r="I9" s="192" t="s">
        <v>84</v>
      </c>
      <c r="J9" s="618"/>
      <c r="K9" s="618"/>
      <c r="L9" s="618"/>
      <c r="M9" s="618"/>
    </row>
    <row r="10" spans="1:17" ht="12.75" customHeight="1" x14ac:dyDescent="0.2">
      <c r="A10" s="608" t="s">
        <v>0</v>
      </c>
      <c r="B10" s="613">
        <v>1</v>
      </c>
      <c r="E10" s="7"/>
      <c r="F10" s="613">
        <v>1</v>
      </c>
      <c r="G10" s="243"/>
      <c r="I10" s="43"/>
      <c r="J10" s="626"/>
      <c r="K10" s="591"/>
      <c r="L10" s="591"/>
      <c r="M10" s="136"/>
      <c r="O10">
        <f>аудитории!AA10</f>
        <v>25</v>
      </c>
      <c r="P10">
        <f>аудитории!AB10</f>
        <v>25</v>
      </c>
      <c r="Q10">
        <f>аудитории!AC10</f>
        <v>25</v>
      </c>
    </row>
    <row r="11" spans="1:17" x14ac:dyDescent="0.2">
      <c r="A11" s="609"/>
      <c r="B11" s="595"/>
      <c r="C11" s="210" t="s">
        <v>253</v>
      </c>
      <c r="D11" s="131"/>
      <c r="E11" s="6">
        <v>202</v>
      </c>
      <c r="F11" s="652"/>
      <c r="G11" s="210"/>
      <c r="H11" s="131"/>
      <c r="I11" s="9"/>
      <c r="J11" s="592"/>
      <c r="K11" s="46"/>
      <c r="L11" s="70"/>
      <c r="M11" s="137"/>
      <c r="O11">
        <f>аудитории!AA11</f>
        <v>1</v>
      </c>
      <c r="P11">
        <f>аудитории!AB11</f>
        <v>25</v>
      </c>
      <c r="Q11">
        <f>аудитории!AC11</f>
        <v>25</v>
      </c>
    </row>
    <row r="12" spans="1:17" ht="15.75" customHeight="1" x14ac:dyDescent="0.2">
      <c r="A12" s="609"/>
      <c r="B12" s="15">
        <v>2</v>
      </c>
      <c r="C12" s="593" t="s">
        <v>15</v>
      </c>
      <c r="D12" s="632"/>
      <c r="E12" s="8"/>
      <c r="F12" s="15">
        <v>2</v>
      </c>
      <c r="G12" s="362"/>
      <c r="H12" s="209"/>
      <c r="I12" s="10"/>
      <c r="J12" s="137"/>
      <c r="K12" s="591"/>
      <c r="L12" s="591"/>
      <c r="M12" s="137"/>
      <c r="O12">
        <f>аудитории!AA12</f>
        <v>20</v>
      </c>
      <c r="P12">
        <f>аудитории!AB12</f>
        <v>20</v>
      </c>
      <c r="Q12">
        <f>аудитории!AC12</f>
        <v>20</v>
      </c>
    </row>
    <row r="13" spans="1:17" ht="15" customHeight="1" x14ac:dyDescent="0.2">
      <c r="A13" s="609"/>
      <c r="B13" s="15"/>
      <c r="C13" s="173"/>
      <c r="D13" s="203" t="s">
        <v>173</v>
      </c>
      <c r="E13" s="9" t="s">
        <v>10</v>
      </c>
      <c r="F13" s="15"/>
      <c r="G13" s="363"/>
      <c r="H13" s="208"/>
      <c r="I13" s="9"/>
      <c r="J13" s="137"/>
      <c r="K13" s="46"/>
      <c r="L13" s="70"/>
      <c r="M13" s="137"/>
      <c r="O13">
        <f>аудитории!AA13</f>
        <v>2</v>
      </c>
      <c r="P13">
        <f>аудитории!AB13</f>
        <v>20</v>
      </c>
      <c r="Q13">
        <f>аудитории!AC13</f>
        <v>20</v>
      </c>
    </row>
    <row r="14" spans="1:17" ht="17.25" customHeight="1" x14ac:dyDescent="0.2">
      <c r="A14" s="609"/>
      <c r="B14" s="16">
        <v>3</v>
      </c>
      <c r="C14" s="593" t="s">
        <v>33</v>
      </c>
      <c r="D14" s="632"/>
      <c r="E14" s="33"/>
      <c r="F14" s="16">
        <v>3</v>
      </c>
      <c r="G14" s="209"/>
      <c r="H14" s="209"/>
      <c r="I14" s="10"/>
      <c r="J14" s="137"/>
      <c r="K14" s="591"/>
      <c r="L14" s="591"/>
      <c r="M14" s="46"/>
      <c r="O14">
        <f>аудитории!AA14</f>
        <v>20</v>
      </c>
      <c r="P14">
        <f>аудитории!AB14</f>
        <v>20</v>
      </c>
      <c r="Q14">
        <f>аудитории!AC14</f>
        <v>20</v>
      </c>
    </row>
    <row r="15" spans="1:17" ht="15.75" customHeight="1" x14ac:dyDescent="0.2">
      <c r="A15" s="609"/>
      <c r="B15" s="15"/>
      <c r="C15" s="173"/>
      <c r="D15" s="13" t="s">
        <v>229</v>
      </c>
      <c r="E15" s="6">
        <v>202</v>
      </c>
      <c r="F15" s="15"/>
      <c r="G15" s="348"/>
      <c r="H15" s="208"/>
      <c r="I15" s="9"/>
      <c r="J15" s="137"/>
      <c r="K15" s="46"/>
      <c r="L15" s="139"/>
      <c r="M15" s="137"/>
      <c r="O15">
        <f>аудитории!AA15</f>
        <v>1</v>
      </c>
      <c r="P15">
        <f>аудитории!AB15</f>
        <v>20</v>
      </c>
      <c r="Q15">
        <f>аудитории!AC15</f>
        <v>20</v>
      </c>
    </row>
    <row r="16" spans="1:17" x14ac:dyDescent="0.2">
      <c r="A16" s="609"/>
      <c r="B16" s="16">
        <v>4</v>
      </c>
      <c r="C16" s="623" t="s">
        <v>32</v>
      </c>
      <c r="D16" s="624"/>
      <c r="E16" s="7"/>
      <c r="F16" s="16">
        <v>4</v>
      </c>
      <c r="G16" s="362"/>
      <c r="H16" s="362"/>
      <c r="I16" s="10"/>
      <c r="J16" s="137"/>
      <c r="K16" s="46"/>
      <c r="L16" s="46"/>
      <c r="M16" s="46"/>
      <c r="O16">
        <f>аудитории!AA16</f>
        <v>23</v>
      </c>
      <c r="P16">
        <f>аудитории!AB16</f>
        <v>23</v>
      </c>
      <c r="Q16">
        <f>аудитории!AC16</f>
        <v>23</v>
      </c>
    </row>
    <row r="17" spans="1:17" x14ac:dyDescent="0.2">
      <c r="A17" s="609"/>
      <c r="B17" s="15"/>
      <c r="C17" s="173"/>
      <c r="D17" s="13" t="s">
        <v>225</v>
      </c>
      <c r="E17" s="6">
        <v>202</v>
      </c>
      <c r="F17" s="178"/>
      <c r="G17" s="208"/>
      <c r="H17" s="363"/>
      <c r="I17" s="9"/>
      <c r="J17" s="137"/>
      <c r="K17" s="46"/>
      <c r="L17" s="46"/>
      <c r="M17" s="63"/>
      <c r="O17">
        <f>аудитории!AA17</f>
        <v>1</v>
      </c>
      <c r="P17">
        <f>аудитории!AB17</f>
        <v>23</v>
      </c>
      <c r="Q17">
        <f>аудитории!AC17</f>
        <v>23</v>
      </c>
    </row>
    <row r="18" spans="1:17" ht="13.5" customHeight="1" x14ac:dyDescent="0.2">
      <c r="A18" s="609"/>
      <c r="B18" s="16">
        <v>5</v>
      </c>
      <c r="C18" s="234"/>
      <c r="D18" s="234"/>
      <c r="E18" s="133"/>
      <c r="F18" s="15">
        <v>5</v>
      </c>
      <c r="H18" s="364"/>
      <c r="I18" s="43"/>
      <c r="J18" s="137"/>
      <c r="K18" s="46"/>
      <c r="L18" s="46"/>
      <c r="M18" s="46"/>
      <c r="O18">
        <f>аудитории!AA18</f>
        <v>36</v>
      </c>
      <c r="P18">
        <f>аудитории!AB18</f>
        <v>36</v>
      </c>
      <c r="Q18">
        <f>аудитории!AC18</f>
        <v>36</v>
      </c>
    </row>
    <row r="19" spans="1:17" ht="13.5" thickBot="1" x14ac:dyDescent="0.25">
      <c r="A19" s="610"/>
      <c r="B19" s="4"/>
      <c r="C19" s="241"/>
      <c r="D19" s="242"/>
      <c r="E19" s="48"/>
      <c r="F19" s="170"/>
      <c r="H19" s="174"/>
      <c r="I19" s="14"/>
      <c r="J19" s="46"/>
      <c r="K19" s="46"/>
      <c r="L19" s="46"/>
      <c r="M19" s="46"/>
      <c r="O19">
        <f>аудитории!AA19</f>
        <v>36</v>
      </c>
      <c r="P19">
        <f>аудитории!AB19</f>
        <v>36</v>
      </c>
      <c r="Q19">
        <f>аудитории!AC19</f>
        <v>36</v>
      </c>
    </row>
    <row r="20" spans="1:17" ht="13.5" customHeight="1" x14ac:dyDescent="0.2">
      <c r="A20" s="605" t="s">
        <v>1</v>
      </c>
      <c r="B20" s="611">
        <v>1</v>
      </c>
      <c r="C20" s="269"/>
      <c r="D20" s="269"/>
      <c r="E20" s="244"/>
      <c r="F20" s="589">
        <v>1</v>
      </c>
      <c r="G20" s="283"/>
      <c r="H20" s="271"/>
      <c r="I20" s="244"/>
      <c r="J20" s="592"/>
      <c r="K20" s="12"/>
      <c r="L20" s="625"/>
      <c r="M20" s="137"/>
      <c r="O20">
        <f>аудитории!AA20</f>
        <v>28</v>
      </c>
      <c r="P20">
        <f>аудитории!AB20</f>
        <v>28</v>
      </c>
      <c r="Q20">
        <f>аудитории!AC20</f>
        <v>28</v>
      </c>
    </row>
    <row r="21" spans="1:17" ht="12" customHeight="1" x14ac:dyDescent="0.2">
      <c r="A21" s="606"/>
      <c r="B21" s="612"/>
      <c r="C21" s="229"/>
      <c r="D21" s="230"/>
      <c r="E21" s="245"/>
      <c r="F21" s="590"/>
      <c r="G21" s="277"/>
      <c r="H21" s="230"/>
      <c r="I21" s="245"/>
      <c r="J21" s="592"/>
      <c r="K21" s="63"/>
      <c r="L21" s="625"/>
      <c r="M21" s="137"/>
      <c r="O21">
        <f>аудитории!AA21</f>
        <v>28</v>
      </c>
      <c r="P21">
        <f>аудитории!AB21</f>
        <v>28</v>
      </c>
      <c r="Q21">
        <f>аудитории!AC21</f>
        <v>28</v>
      </c>
    </row>
    <row r="22" spans="1:17" ht="12.75" customHeight="1" x14ac:dyDescent="0.2">
      <c r="A22" s="606"/>
      <c r="B22" s="26">
        <v>2</v>
      </c>
      <c r="C22" s="365" t="s">
        <v>75</v>
      </c>
      <c r="D22" s="343" t="s">
        <v>72</v>
      </c>
      <c r="E22" s="249">
        <v>202</v>
      </c>
      <c r="F22" s="247">
        <v>2</v>
      </c>
      <c r="G22" s="598"/>
      <c r="H22" s="599"/>
      <c r="I22" s="246"/>
      <c r="J22" s="137"/>
      <c r="K22" s="629"/>
      <c r="L22" s="142"/>
      <c r="M22" s="137"/>
      <c r="O22">
        <f>аудитории!AA22</f>
        <v>1</v>
      </c>
      <c r="P22">
        <f>аудитории!AB22</f>
        <v>19</v>
      </c>
      <c r="Q22">
        <f>аудитории!AC22</f>
        <v>19</v>
      </c>
    </row>
    <row r="23" spans="1:17" ht="12.75" customHeight="1" x14ac:dyDescent="0.2">
      <c r="A23" s="606"/>
      <c r="B23" s="26"/>
      <c r="C23" s="442"/>
      <c r="D23" s="315" t="s">
        <v>225</v>
      </c>
      <c r="E23" s="245">
        <v>209</v>
      </c>
      <c r="F23" s="247"/>
      <c r="G23" s="268"/>
      <c r="H23" s="273"/>
      <c r="I23" s="245"/>
      <c r="J23" s="137"/>
      <c r="K23" s="629"/>
      <c r="L23" s="143"/>
      <c r="M23" s="137"/>
      <c r="O23">
        <f>аудитории!AA23</f>
        <v>1</v>
      </c>
      <c r="P23">
        <f>аудитории!AB23</f>
        <v>19</v>
      </c>
      <c r="Q23">
        <f>аудитории!AC23</f>
        <v>19</v>
      </c>
    </row>
    <row r="24" spans="1:17" ht="12.75" customHeight="1" x14ac:dyDescent="0.2">
      <c r="A24" s="606"/>
      <c r="B24" s="27">
        <v>3</v>
      </c>
      <c r="C24" s="365" t="s">
        <v>72</v>
      </c>
      <c r="D24" s="347" t="s">
        <v>75</v>
      </c>
      <c r="E24" s="246">
        <v>209</v>
      </c>
      <c r="F24" s="248">
        <v>3</v>
      </c>
      <c r="G24" s="598"/>
      <c r="H24" s="616"/>
      <c r="I24" s="249"/>
      <c r="J24" s="137"/>
      <c r="K24" s="591"/>
      <c r="L24" s="591"/>
      <c r="M24" s="46"/>
      <c r="O24">
        <f>аудитории!AA24</f>
        <v>1</v>
      </c>
      <c r="P24">
        <f>аудитории!AB24</f>
        <v>19</v>
      </c>
      <c r="Q24">
        <f>аудитории!AC24</f>
        <v>19</v>
      </c>
    </row>
    <row r="25" spans="1:17" x14ac:dyDescent="0.2">
      <c r="A25" s="606"/>
      <c r="B25" s="26"/>
      <c r="C25" s="276"/>
      <c r="D25" s="315" t="s">
        <v>243</v>
      </c>
      <c r="E25" s="245">
        <v>202</v>
      </c>
      <c r="F25" s="247"/>
      <c r="G25" s="268"/>
      <c r="H25" s="270"/>
      <c r="I25" s="245"/>
      <c r="J25" s="137"/>
      <c r="K25" s="46"/>
      <c r="L25" s="139"/>
      <c r="M25" s="137"/>
      <c r="O25">
        <f>аудитории!AA25</f>
        <v>1</v>
      </c>
      <c r="P25">
        <f>аудитории!AB25</f>
        <v>19</v>
      </c>
      <c r="Q25">
        <f>аудитории!AC25</f>
        <v>19</v>
      </c>
    </row>
    <row r="26" spans="1:17" x14ac:dyDescent="0.2">
      <c r="A26" s="606"/>
      <c r="B26" s="27">
        <v>4</v>
      </c>
      <c r="C26" s="598" t="s">
        <v>106</v>
      </c>
      <c r="D26" s="616"/>
      <c r="E26" s="250"/>
      <c r="F26" s="248">
        <v>4</v>
      </c>
      <c r="G26" s="641"/>
      <c r="H26" s="642"/>
      <c r="I26" s="246"/>
      <c r="J26" s="137"/>
      <c r="K26" s="46"/>
      <c r="L26" s="5"/>
      <c r="M26" s="46"/>
      <c r="O26">
        <f>аудитории!AA26</f>
        <v>23</v>
      </c>
      <c r="P26">
        <f>аудитории!AB26</f>
        <v>23</v>
      </c>
      <c r="Q26">
        <f>аудитории!AC26</f>
        <v>23</v>
      </c>
    </row>
    <row r="27" spans="1:17" x14ac:dyDescent="0.2">
      <c r="A27" s="606"/>
      <c r="B27" s="26"/>
      <c r="C27" s="229"/>
      <c r="D27" s="273" t="s">
        <v>245</v>
      </c>
      <c r="E27" s="249" t="s">
        <v>99</v>
      </c>
      <c r="F27" s="247"/>
      <c r="G27" s="268"/>
      <c r="H27" s="369"/>
      <c r="I27" s="245"/>
      <c r="J27" s="137"/>
      <c r="K27" s="46"/>
      <c r="L27" s="70"/>
      <c r="M27" s="137"/>
      <c r="O27">
        <f>аудитории!AA27</f>
        <v>1</v>
      </c>
      <c r="P27">
        <f>аудитории!AB27</f>
        <v>23</v>
      </c>
      <c r="Q27">
        <f>аудитории!AC27</f>
        <v>23</v>
      </c>
    </row>
    <row r="28" spans="1:17" ht="12.75" customHeight="1" x14ac:dyDescent="0.2">
      <c r="A28" s="606"/>
      <c r="B28" s="27">
        <v>5</v>
      </c>
      <c r="C28" s="329"/>
      <c r="D28" s="411"/>
      <c r="E28" s="272"/>
      <c r="F28" s="248">
        <v>5</v>
      </c>
      <c r="G28" s="304"/>
      <c r="H28" s="266"/>
      <c r="I28" s="272"/>
      <c r="J28" s="137"/>
      <c r="K28" s="46"/>
      <c r="L28" s="46"/>
      <c r="M28" s="46"/>
      <c r="O28">
        <f>аудитории!AA28</f>
        <v>33</v>
      </c>
      <c r="P28">
        <f>аудитории!AB28</f>
        <v>33</v>
      </c>
      <c r="Q28">
        <f>аудитории!AC28</f>
        <v>33</v>
      </c>
    </row>
    <row r="29" spans="1:17" ht="13.5" thickBot="1" x14ac:dyDescent="0.25">
      <c r="A29" s="607"/>
      <c r="B29" s="23"/>
      <c r="C29" s="303"/>
      <c r="D29" s="412"/>
      <c r="E29" s="281"/>
      <c r="F29" s="255"/>
      <c r="G29" s="260"/>
      <c r="H29" s="370"/>
      <c r="I29" s="261"/>
      <c r="J29" s="197"/>
      <c r="K29" s="197"/>
      <c r="L29" s="197"/>
      <c r="M29" s="137"/>
      <c r="O29">
        <f>аудитории!AA29</f>
        <v>33</v>
      </c>
      <c r="P29">
        <f>аудитории!AB29</f>
        <v>33</v>
      </c>
      <c r="Q29">
        <f>аудитории!AC29</f>
        <v>33</v>
      </c>
    </row>
    <row r="30" spans="1:17" ht="12.75" customHeight="1" x14ac:dyDescent="0.2">
      <c r="A30" s="608" t="s">
        <v>2</v>
      </c>
      <c r="B30" s="613">
        <v>1</v>
      </c>
      <c r="C30" s="419"/>
      <c r="D30" s="429"/>
      <c r="E30" s="35"/>
      <c r="F30" s="613">
        <v>1</v>
      </c>
      <c r="G30" s="279"/>
      <c r="H30" s="371"/>
      <c r="I30" s="42"/>
      <c r="J30" s="592"/>
      <c r="K30" s="591"/>
      <c r="L30" s="591"/>
      <c r="M30" s="137"/>
      <c r="O30">
        <f>аудитории!AA30</f>
        <v>28</v>
      </c>
      <c r="P30">
        <f>аудитории!AB30</f>
        <v>28</v>
      </c>
      <c r="Q30">
        <f>аудитории!AC30</f>
        <v>28</v>
      </c>
    </row>
    <row r="31" spans="1:17" ht="14.25" customHeight="1" x14ac:dyDescent="0.2">
      <c r="A31" s="609"/>
      <c r="B31" s="595"/>
      <c r="C31" s="235"/>
      <c r="D31" s="413"/>
      <c r="E31" s="9"/>
      <c r="F31" s="595"/>
      <c r="G31" s="211"/>
      <c r="H31" s="131"/>
      <c r="I31" s="9"/>
      <c r="J31" s="592"/>
      <c r="K31" s="46"/>
      <c r="L31" s="139"/>
      <c r="M31" s="137"/>
      <c r="O31">
        <f>аудитории!AA31</f>
        <v>28</v>
      </c>
      <c r="P31">
        <f>аудитории!AB31</f>
        <v>28</v>
      </c>
      <c r="Q31">
        <f>аудитории!AC31</f>
        <v>28</v>
      </c>
    </row>
    <row r="32" spans="1:17" ht="14.25" customHeight="1" x14ac:dyDescent="0.2">
      <c r="A32" s="609"/>
      <c r="B32" s="15">
        <v>2</v>
      </c>
      <c r="C32" s="653" t="s">
        <v>65</v>
      </c>
      <c r="D32" s="654"/>
      <c r="E32" s="8"/>
      <c r="F32" s="15">
        <v>2</v>
      </c>
      <c r="G32" s="593"/>
      <c r="H32" s="591"/>
      <c r="I32" s="11"/>
      <c r="J32" s="137"/>
      <c r="K32" s="591"/>
      <c r="L32" s="591"/>
      <c r="M32" s="137"/>
      <c r="O32">
        <f>аудитории!AA32</f>
        <v>21</v>
      </c>
      <c r="P32">
        <f>аудитории!AB32</f>
        <v>21</v>
      </c>
      <c r="Q32">
        <f>аудитории!AC32</f>
        <v>21</v>
      </c>
    </row>
    <row r="33" spans="1:17" x14ac:dyDescent="0.2">
      <c r="A33" s="609"/>
      <c r="B33" s="15"/>
      <c r="C33" s="225"/>
      <c r="D33" s="447" t="s">
        <v>248</v>
      </c>
      <c r="E33" s="6">
        <v>202</v>
      </c>
      <c r="F33" s="15"/>
      <c r="G33" s="225"/>
      <c r="H33" s="13"/>
      <c r="I33" s="9"/>
      <c r="J33" s="137"/>
      <c r="K33" s="46"/>
      <c r="L33" s="139"/>
      <c r="M33" s="137"/>
      <c r="O33">
        <f>аудитории!AA33</f>
        <v>1</v>
      </c>
      <c r="P33">
        <f>аудитории!AB33</f>
        <v>21</v>
      </c>
      <c r="Q33">
        <f>аудитории!AC33</f>
        <v>21</v>
      </c>
    </row>
    <row r="34" spans="1:17" ht="13.5" customHeight="1" x14ac:dyDescent="0.2">
      <c r="A34" s="609"/>
      <c r="B34" s="16">
        <v>3</v>
      </c>
      <c r="C34" s="593" t="s">
        <v>32</v>
      </c>
      <c r="D34" s="632"/>
      <c r="E34" s="11"/>
      <c r="F34" s="16">
        <v>3</v>
      </c>
      <c r="G34" s="593"/>
      <c r="H34" s="632"/>
      <c r="I34" s="10"/>
      <c r="J34" s="137"/>
      <c r="K34" s="629"/>
      <c r="L34" s="629"/>
      <c r="M34" s="63"/>
      <c r="O34">
        <f>аудитории!AA34</f>
        <v>21</v>
      </c>
      <c r="P34">
        <f>аудитории!AB34</f>
        <v>21</v>
      </c>
      <c r="Q34">
        <f>аудитории!AC34</f>
        <v>21</v>
      </c>
    </row>
    <row r="35" spans="1:17" ht="12.75" customHeight="1" x14ac:dyDescent="0.2">
      <c r="A35" s="609"/>
      <c r="B35" s="15"/>
      <c r="C35" s="225"/>
      <c r="D35" s="13" t="s">
        <v>225</v>
      </c>
      <c r="E35" s="9">
        <v>202</v>
      </c>
      <c r="F35" s="15"/>
      <c r="G35" s="225"/>
      <c r="H35" s="13"/>
      <c r="I35" s="9"/>
      <c r="J35" s="137"/>
      <c r="K35" s="69"/>
      <c r="L35" s="139"/>
      <c r="M35" s="137"/>
      <c r="O35">
        <f>аудитории!AA35</f>
        <v>1</v>
      </c>
      <c r="P35">
        <f>аудитории!AB35</f>
        <v>21</v>
      </c>
      <c r="Q35">
        <f>аудитории!AC35</f>
        <v>21</v>
      </c>
    </row>
    <row r="36" spans="1:17" ht="15" customHeight="1" x14ac:dyDescent="0.2">
      <c r="A36" s="609"/>
      <c r="B36" s="16">
        <v>4</v>
      </c>
      <c r="C36" s="450" t="s">
        <v>185</v>
      </c>
      <c r="D36" s="292"/>
      <c r="E36" s="47"/>
      <c r="F36" s="16">
        <v>4</v>
      </c>
      <c r="G36" s="221"/>
      <c r="H36" s="5"/>
      <c r="I36" s="11"/>
      <c r="J36" s="137"/>
      <c r="K36" s="46"/>
      <c r="L36" s="46"/>
      <c r="M36" s="46"/>
      <c r="O36">
        <f>аудитории!AA36</f>
        <v>25</v>
      </c>
      <c r="P36">
        <f>аудитории!AB36</f>
        <v>25</v>
      </c>
      <c r="Q36">
        <f>аудитории!AC36</f>
        <v>25</v>
      </c>
    </row>
    <row r="37" spans="1:17" ht="15" customHeight="1" x14ac:dyDescent="0.2">
      <c r="A37" s="609"/>
      <c r="B37" s="15"/>
      <c r="C37" s="173"/>
      <c r="D37" s="451" t="s">
        <v>246</v>
      </c>
      <c r="E37" s="9">
        <v>109</v>
      </c>
      <c r="F37" s="178"/>
      <c r="G37" s="225"/>
      <c r="H37" s="13"/>
      <c r="I37" s="9"/>
      <c r="J37" s="137"/>
      <c r="K37" s="46"/>
      <c r="L37" s="46"/>
      <c r="M37" s="137"/>
      <c r="O37">
        <f>аудитории!AA37</f>
        <v>1</v>
      </c>
      <c r="P37">
        <f>аудитории!AB37</f>
        <v>25</v>
      </c>
      <c r="Q37">
        <f>аудитории!AC37</f>
        <v>25</v>
      </c>
    </row>
    <row r="38" spans="1:17" x14ac:dyDescent="0.2">
      <c r="A38" s="609"/>
      <c r="B38" s="16">
        <v>5</v>
      </c>
      <c r="C38" s="448"/>
      <c r="D38" s="398"/>
      <c r="E38" s="133"/>
      <c r="F38" s="15">
        <v>5</v>
      </c>
      <c r="I38" s="47"/>
      <c r="J38" s="137"/>
      <c r="K38" s="46"/>
      <c r="L38" s="46"/>
      <c r="M38" s="46"/>
      <c r="O38">
        <f>аудитории!AA38</f>
        <v>36</v>
      </c>
      <c r="P38">
        <f>аудитории!AB38</f>
        <v>36</v>
      </c>
      <c r="Q38">
        <f>аудитории!AC38</f>
        <v>36</v>
      </c>
    </row>
    <row r="39" spans="1:17" ht="13.5" thickBot="1" x14ac:dyDescent="0.25">
      <c r="A39" s="610"/>
      <c r="B39" s="4"/>
      <c r="C39" s="290"/>
      <c r="D39" s="449"/>
      <c r="E39" s="48"/>
      <c r="F39" s="170"/>
      <c r="I39" s="14"/>
      <c r="J39" s="197"/>
      <c r="K39" s="197"/>
      <c r="L39" s="197"/>
      <c r="M39" s="197"/>
      <c r="O39">
        <f>аудитории!AA39</f>
        <v>36</v>
      </c>
      <c r="P39">
        <f>аудитории!AB39</f>
        <v>36</v>
      </c>
      <c r="Q39">
        <f>аудитории!AC39</f>
        <v>36</v>
      </c>
    </row>
    <row r="40" spans="1:17" ht="12.75" customHeight="1" x14ac:dyDescent="0.2">
      <c r="A40" s="602" t="s">
        <v>3</v>
      </c>
      <c r="B40" s="611">
        <v>1</v>
      </c>
      <c r="C40" s="269"/>
      <c r="D40" s="269"/>
      <c r="E40" s="257"/>
      <c r="F40" s="589">
        <v>1</v>
      </c>
      <c r="G40" s="282"/>
      <c r="H40" s="271"/>
      <c r="I40" s="286"/>
      <c r="J40" s="592"/>
      <c r="K40" s="5"/>
      <c r="L40" s="46"/>
      <c r="M40" s="137"/>
      <c r="O40">
        <f>аудитории!AA40</f>
        <v>29</v>
      </c>
      <c r="P40">
        <f>аудитории!AB40</f>
        <v>29</v>
      </c>
      <c r="Q40">
        <f>аудитории!AC40</f>
        <v>29</v>
      </c>
    </row>
    <row r="41" spans="1:17" x14ac:dyDescent="0.2">
      <c r="A41" s="603"/>
      <c r="B41" s="612"/>
      <c r="C41" s="229"/>
      <c r="D41" s="230"/>
      <c r="E41" s="259"/>
      <c r="F41" s="590"/>
      <c r="G41" s="229"/>
      <c r="H41" s="230"/>
      <c r="I41" s="245"/>
      <c r="J41" s="592"/>
      <c r="K41" s="70"/>
      <c r="L41" s="46"/>
      <c r="M41" s="137"/>
      <c r="O41">
        <f>аудитории!AA41</f>
        <v>29</v>
      </c>
      <c r="P41">
        <f>аудитории!AB41</f>
        <v>29</v>
      </c>
      <c r="Q41">
        <f>аудитории!AC41</f>
        <v>29</v>
      </c>
    </row>
    <row r="42" spans="1:17" ht="12.75" customHeight="1" x14ac:dyDescent="0.2">
      <c r="A42" s="603"/>
      <c r="B42" s="26">
        <v>2</v>
      </c>
      <c r="C42" s="287" t="s">
        <v>249</v>
      </c>
      <c r="D42" s="372" t="s">
        <v>250</v>
      </c>
      <c r="E42" s="249">
        <v>208</v>
      </c>
      <c r="F42" s="247">
        <v>2</v>
      </c>
      <c r="G42" s="287"/>
      <c r="H42" s="372"/>
      <c r="I42" s="249"/>
      <c r="J42" s="137"/>
      <c r="K42" s="591"/>
      <c r="L42" s="591"/>
      <c r="M42" s="137"/>
      <c r="O42">
        <f>аудитории!AA42</f>
        <v>1</v>
      </c>
      <c r="P42">
        <f>аудитории!AB42</f>
        <v>22</v>
      </c>
      <c r="Q42">
        <f>аудитории!AC42</f>
        <v>22</v>
      </c>
    </row>
    <row r="43" spans="1:17" ht="13.5" customHeight="1" x14ac:dyDescent="0.2">
      <c r="A43" s="603"/>
      <c r="B43" s="26"/>
      <c r="C43" s="373" t="s">
        <v>31</v>
      </c>
      <c r="D43" s="288" t="s">
        <v>137</v>
      </c>
      <c r="E43" s="245">
        <v>202</v>
      </c>
      <c r="F43" s="247"/>
      <c r="G43" s="373"/>
      <c r="H43" s="288"/>
      <c r="I43" s="245"/>
      <c r="J43" s="137"/>
      <c r="K43" s="63"/>
      <c r="L43" s="139"/>
      <c r="M43" s="137"/>
      <c r="O43">
        <f>аудитории!AA43</f>
        <v>1</v>
      </c>
      <c r="P43">
        <f>аудитории!AB43</f>
        <v>22</v>
      </c>
      <c r="Q43">
        <f>аудитории!AC43</f>
        <v>22</v>
      </c>
    </row>
    <row r="44" spans="1:17" ht="12.75" customHeight="1" x14ac:dyDescent="0.2">
      <c r="A44" s="603"/>
      <c r="B44" s="27">
        <v>3</v>
      </c>
      <c r="C44" s="331" t="s">
        <v>33</v>
      </c>
      <c r="D44" s="408"/>
      <c r="E44" s="246"/>
      <c r="F44" s="248">
        <v>3</v>
      </c>
      <c r="G44" s="343"/>
      <c r="H44" s="375"/>
      <c r="I44" s="246"/>
      <c r="J44" s="137"/>
      <c r="K44" s="629"/>
      <c r="L44" s="138"/>
      <c r="M44" s="63"/>
      <c r="O44">
        <f>аудитории!AA44</f>
        <v>20</v>
      </c>
      <c r="P44">
        <f>аудитории!AB44</f>
        <v>20</v>
      </c>
      <c r="Q44">
        <f>аудитории!AC44</f>
        <v>20</v>
      </c>
    </row>
    <row r="45" spans="1:17" x14ac:dyDescent="0.2">
      <c r="A45" s="603"/>
      <c r="B45" s="26"/>
      <c r="C45" s="268"/>
      <c r="D45" s="273" t="s">
        <v>229</v>
      </c>
      <c r="E45" s="245">
        <v>202</v>
      </c>
      <c r="F45" s="247"/>
      <c r="G45" s="376"/>
      <c r="H45" s="377"/>
      <c r="I45" s="245"/>
      <c r="J45" s="137"/>
      <c r="K45" s="629"/>
      <c r="L45" s="138"/>
      <c r="M45" s="137"/>
      <c r="O45">
        <f>аудитории!AA45</f>
        <v>1</v>
      </c>
      <c r="P45">
        <f>аудитории!AB45</f>
        <v>20</v>
      </c>
      <c r="Q45">
        <f>аудитории!AC45</f>
        <v>20</v>
      </c>
    </row>
    <row r="46" spans="1:17" ht="15" customHeight="1" x14ac:dyDescent="0.2">
      <c r="A46" s="603"/>
      <c r="B46" s="27">
        <v>4</v>
      </c>
      <c r="C46" s="598" t="s">
        <v>106</v>
      </c>
      <c r="D46" s="599"/>
      <c r="E46" s="249"/>
      <c r="F46" s="248">
        <v>4</v>
      </c>
      <c r="G46" s="375"/>
      <c r="H46" s="343"/>
      <c r="I46" s="246"/>
      <c r="J46" s="137"/>
      <c r="K46" s="141"/>
      <c r="L46" s="138"/>
      <c r="M46" s="137"/>
      <c r="O46">
        <f>аудитории!AA46</f>
        <v>21</v>
      </c>
      <c r="P46">
        <f>аудитории!AB46</f>
        <v>21</v>
      </c>
      <c r="Q46">
        <f>аудитории!AC46</f>
        <v>21</v>
      </c>
    </row>
    <row r="47" spans="1:17" ht="13.5" customHeight="1" x14ac:dyDescent="0.2">
      <c r="A47" s="603"/>
      <c r="B47" s="26"/>
      <c r="C47" s="268"/>
      <c r="D47" s="273" t="s">
        <v>245</v>
      </c>
      <c r="E47" s="245" t="s">
        <v>99</v>
      </c>
      <c r="F47" s="252"/>
      <c r="G47" s="377"/>
      <c r="H47" s="378"/>
      <c r="I47" s="245"/>
      <c r="J47" s="137"/>
      <c r="K47" s="141"/>
      <c r="L47" s="144"/>
      <c r="M47" s="137"/>
      <c r="O47">
        <f>аудитории!AA47</f>
        <v>1</v>
      </c>
      <c r="P47">
        <f>аудитории!AB47</f>
        <v>21</v>
      </c>
      <c r="Q47">
        <f>аудитории!AC47</f>
        <v>21</v>
      </c>
    </row>
    <row r="48" spans="1:17" x14ac:dyDescent="0.2">
      <c r="A48" s="603"/>
      <c r="B48" s="27">
        <v>5</v>
      </c>
      <c r="C48" s="269"/>
      <c r="D48" s="269"/>
      <c r="E48" s="49"/>
      <c r="F48" s="26">
        <v>5</v>
      </c>
      <c r="G48" s="269"/>
      <c r="H48" s="269"/>
      <c r="I48" s="50"/>
      <c r="J48" s="137"/>
      <c r="K48" s="46"/>
      <c r="L48" s="46"/>
      <c r="M48" s="46"/>
      <c r="O48">
        <f>аудитории!AA48</f>
        <v>31</v>
      </c>
      <c r="P48">
        <f>аудитории!AB48</f>
        <v>31</v>
      </c>
      <c r="Q48">
        <f>аудитории!AC48</f>
        <v>31</v>
      </c>
    </row>
    <row r="49" spans="1:18" ht="13.5" thickBot="1" x14ac:dyDescent="0.25">
      <c r="A49" s="604"/>
      <c r="B49" s="23"/>
      <c r="C49" s="260"/>
      <c r="D49" s="267"/>
      <c r="E49" s="30"/>
      <c r="F49" s="171"/>
      <c r="G49" s="260"/>
      <c r="H49" s="267"/>
      <c r="I49" s="184"/>
      <c r="J49" s="197"/>
      <c r="K49" s="197"/>
      <c r="L49" s="197"/>
      <c r="M49" s="197"/>
      <c r="O49">
        <f>аудитории!AA49</f>
        <v>31</v>
      </c>
      <c r="P49">
        <f>аудитории!AB49</f>
        <v>31</v>
      </c>
      <c r="Q49">
        <f>аудитории!AC49</f>
        <v>31</v>
      </c>
    </row>
    <row r="50" spans="1:18" ht="12.75" customHeight="1" x14ac:dyDescent="0.2">
      <c r="A50" s="608" t="s">
        <v>4</v>
      </c>
      <c r="B50" s="613">
        <v>1</v>
      </c>
      <c r="C50" s="234"/>
      <c r="D50" s="234"/>
      <c r="E50" s="35"/>
      <c r="F50" s="613">
        <v>1</v>
      </c>
      <c r="I50" s="10"/>
      <c r="J50" s="592"/>
      <c r="K50" s="46"/>
      <c r="L50" s="46"/>
      <c r="M50" s="63"/>
      <c r="O50">
        <f>аудитории!AA50</f>
        <v>28</v>
      </c>
      <c r="P50">
        <f>аудитории!AB50</f>
        <v>28</v>
      </c>
      <c r="Q50">
        <f>аудитории!AC50</f>
        <v>28</v>
      </c>
    </row>
    <row r="51" spans="1:18" x14ac:dyDescent="0.2">
      <c r="A51" s="609"/>
      <c r="B51" s="595"/>
      <c r="C51" s="235"/>
      <c r="D51" s="418"/>
      <c r="E51" s="9"/>
      <c r="F51" s="595"/>
      <c r="G51" s="173"/>
      <c r="H51" s="131"/>
      <c r="I51" s="9"/>
      <c r="J51" s="592"/>
      <c r="K51" s="46"/>
      <c r="L51" s="46"/>
      <c r="M51" s="137"/>
      <c r="O51">
        <f>аудитории!AA51</f>
        <v>28</v>
      </c>
      <c r="P51">
        <f>аудитории!AB51</f>
        <v>28</v>
      </c>
      <c r="Q51">
        <f>аудитории!AC51</f>
        <v>28</v>
      </c>
    </row>
    <row r="52" spans="1:18" ht="12.75" customHeight="1" x14ac:dyDescent="0.2">
      <c r="A52" s="609"/>
      <c r="B52" s="15">
        <v>2</v>
      </c>
      <c r="C52" s="379" t="s">
        <v>59</v>
      </c>
      <c r="D52" s="362" t="s">
        <v>121</v>
      </c>
      <c r="E52" s="10">
        <v>202</v>
      </c>
      <c r="F52" s="15">
        <v>2</v>
      </c>
      <c r="G52" s="593"/>
      <c r="H52" s="624"/>
      <c r="I52" s="34"/>
      <c r="J52" s="137"/>
      <c r="K52" s="46"/>
      <c r="L52" s="5"/>
      <c r="M52" s="137"/>
      <c r="O52">
        <f>аудитории!AA52</f>
        <v>1</v>
      </c>
      <c r="P52">
        <f>аудитории!AB52</f>
        <v>17</v>
      </c>
      <c r="Q52">
        <f>аудитории!AC52</f>
        <v>17</v>
      </c>
    </row>
    <row r="53" spans="1:18" ht="13.5" customHeight="1" x14ac:dyDescent="0.2">
      <c r="A53" s="609"/>
      <c r="B53" s="15"/>
      <c r="C53" s="348"/>
      <c r="D53" s="451" t="s">
        <v>247</v>
      </c>
      <c r="E53" s="9">
        <v>209</v>
      </c>
      <c r="F53" s="15"/>
      <c r="G53" s="225"/>
      <c r="H53" s="13"/>
      <c r="I53" s="9"/>
      <c r="J53" s="137"/>
      <c r="K53" s="46"/>
      <c r="L53" s="145"/>
      <c r="M53" s="137"/>
      <c r="O53">
        <f>аудитории!AA53</f>
        <v>1</v>
      </c>
      <c r="P53">
        <f>аудитории!AB53</f>
        <v>17</v>
      </c>
      <c r="Q53">
        <f>аудитории!AC53</f>
        <v>17</v>
      </c>
    </row>
    <row r="54" spans="1:18" ht="12.75" customHeight="1" x14ac:dyDescent="0.2">
      <c r="A54" s="609"/>
      <c r="B54" s="16">
        <v>3</v>
      </c>
      <c r="C54" s="379" t="s">
        <v>121</v>
      </c>
      <c r="D54" s="362" t="s">
        <v>59</v>
      </c>
      <c r="E54" s="10">
        <v>209</v>
      </c>
      <c r="F54" s="16">
        <v>3</v>
      </c>
      <c r="G54" s="380"/>
      <c r="H54" s="285"/>
      <c r="I54" s="11"/>
      <c r="J54" s="137"/>
      <c r="K54" s="591"/>
      <c r="L54" s="591"/>
      <c r="M54" s="137"/>
      <c r="O54">
        <f>аудитории!AA54</f>
        <v>1</v>
      </c>
      <c r="P54">
        <f>аудитории!AB54</f>
        <v>16</v>
      </c>
      <c r="Q54">
        <f>аудитории!AC54</f>
        <v>16</v>
      </c>
    </row>
    <row r="55" spans="1:18" ht="12" customHeight="1" x14ac:dyDescent="0.2">
      <c r="A55" s="609"/>
      <c r="B55" s="15"/>
      <c r="C55" s="452"/>
      <c r="D55" s="208" t="s">
        <v>229</v>
      </c>
      <c r="E55" s="9">
        <v>202</v>
      </c>
      <c r="F55" s="15"/>
      <c r="G55" s="210"/>
      <c r="H55" s="13"/>
      <c r="I55" s="9"/>
      <c r="J55" s="137"/>
      <c r="K55" s="46"/>
      <c r="L55" s="139"/>
      <c r="M55" s="137"/>
      <c r="O55">
        <f>аудитории!AA55</f>
        <v>1</v>
      </c>
      <c r="P55">
        <f>аудитории!AB55</f>
        <v>16</v>
      </c>
      <c r="Q55">
        <f>аудитории!AC55</f>
        <v>16</v>
      </c>
    </row>
    <row r="56" spans="1:18" ht="13.5" customHeight="1" x14ac:dyDescent="0.2">
      <c r="A56" s="609"/>
      <c r="B56" s="16">
        <v>4</v>
      </c>
      <c r="C56" s="307" t="s">
        <v>66</v>
      </c>
      <c r="D56" s="223"/>
      <c r="E56" s="10"/>
      <c r="F56" s="16">
        <v>4</v>
      </c>
      <c r="G56" s="657"/>
      <c r="H56" s="658"/>
      <c r="I56" s="10"/>
      <c r="J56" s="137"/>
      <c r="K56" s="591"/>
      <c r="L56" s="591"/>
      <c r="M56" s="63"/>
      <c r="O56">
        <f>аудитории!AA56</f>
        <v>24</v>
      </c>
      <c r="P56">
        <f>аудитории!AB56</f>
        <v>24</v>
      </c>
      <c r="Q56">
        <f>аудитории!AC56</f>
        <v>24</v>
      </c>
      <c r="R56" s="587"/>
    </row>
    <row r="57" spans="1:18" ht="14.25" customHeight="1" x14ac:dyDescent="0.2">
      <c r="A57" s="609"/>
      <c r="B57" s="15"/>
      <c r="C57" s="225"/>
      <c r="D57" s="13" t="s">
        <v>243</v>
      </c>
      <c r="E57" s="9">
        <v>202</v>
      </c>
      <c r="F57" s="15"/>
      <c r="G57" s="381"/>
      <c r="H57" s="382"/>
      <c r="I57" s="9"/>
      <c r="J57" s="137"/>
      <c r="K57" s="46"/>
      <c r="L57" s="70"/>
      <c r="M57" s="137"/>
      <c r="O57">
        <f>аудитории!AA57</f>
        <v>1</v>
      </c>
      <c r="P57">
        <f>аудитории!AB57</f>
        <v>24</v>
      </c>
      <c r="Q57">
        <f>аудитории!AC57</f>
        <v>24</v>
      </c>
      <c r="R57" s="588"/>
    </row>
    <row r="58" spans="1:18" ht="12.75" customHeight="1" x14ac:dyDescent="0.2">
      <c r="A58" s="609"/>
      <c r="B58" s="17">
        <v>5</v>
      </c>
      <c r="E58" s="47"/>
      <c r="F58" s="16">
        <v>5</v>
      </c>
      <c r="H58" s="289"/>
      <c r="I58" s="47"/>
      <c r="J58" s="137"/>
      <c r="K58" s="46"/>
      <c r="L58" s="46"/>
      <c r="M58" s="46"/>
      <c r="O58">
        <f>аудитории!AA58</f>
        <v>35</v>
      </c>
      <c r="P58">
        <f>аудитории!AB58</f>
        <v>35</v>
      </c>
      <c r="Q58">
        <f>аудитории!AC58</f>
        <v>35</v>
      </c>
    </row>
    <row r="59" spans="1:18" ht="13.5" thickBot="1" x14ac:dyDescent="0.25">
      <c r="A59" s="610"/>
      <c r="B59" s="18"/>
      <c r="E59" s="14"/>
      <c r="F59" s="170"/>
      <c r="H59" s="174"/>
      <c r="I59" s="185"/>
      <c r="J59" s="197"/>
      <c r="K59" s="197"/>
      <c r="L59" s="197"/>
      <c r="M59" s="197"/>
      <c r="O59">
        <f>аудитории!AA59</f>
        <v>35</v>
      </c>
      <c r="P59">
        <f>аудитории!AB59</f>
        <v>35</v>
      </c>
      <c r="Q59">
        <f>аудитории!AC59</f>
        <v>35</v>
      </c>
    </row>
    <row r="60" spans="1:18" ht="12.75" customHeight="1" x14ac:dyDescent="0.2">
      <c r="A60" s="602" t="s">
        <v>5</v>
      </c>
      <c r="B60" s="611">
        <v>1</v>
      </c>
      <c r="C60" s="454" t="s">
        <v>121</v>
      </c>
      <c r="D60" s="313" t="s">
        <v>75</v>
      </c>
      <c r="E60" s="20">
        <v>202</v>
      </c>
      <c r="F60" s="643">
        <v>1</v>
      </c>
      <c r="G60" s="383"/>
      <c r="H60" s="313"/>
      <c r="I60" s="20"/>
      <c r="J60" s="592"/>
      <c r="K60" s="651"/>
      <c r="L60" s="651"/>
      <c r="M60" s="63"/>
      <c r="O60">
        <f>аудитории!AA60</f>
        <v>1</v>
      </c>
      <c r="P60">
        <f>аудитории!AB60</f>
        <v>26</v>
      </c>
      <c r="Q60">
        <f>аудитории!AC60</f>
        <v>26</v>
      </c>
    </row>
    <row r="61" spans="1:18" ht="13.5" customHeight="1" x14ac:dyDescent="0.2">
      <c r="A61" s="603"/>
      <c r="B61" s="612"/>
      <c r="C61" s="367"/>
      <c r="D61" s="315" t="s">
        <v>243</v>
      </c>
      <c r="E61" s="21">
        <v>201</v>
      </c>
      <c r="F61" s="612"/>
      <c r="G61" s="384"/>
      <c r="H61" s="366"/>
      <c r="I61" s="32"/>
      <c r="J61" s="592"/>
      <c r="K61" s="46"/>
      <c r="L61" s="139"/>
      <c r="M61" s="137"/>
      <c r="O61">
        <f>аудитории!AA61</f>
        <v>1</v>
      </c>
      <c r="P61">
        <f>аудитории!AB61</f>
        <v>26</v>
      </c>
      <c r="Q61">
        <f>аудитории!AC61</f>
        <v>26</v>
      </c>
    </row>
    <row r="62" spans="1:18" ht="12.75" customHeight="1" x14ac:dyDescent="0.2">
      <c r="A62" s="603"/>
      <c r="B62" s="26">
        <v>2</v>
      </c>
      <c r="C62" s="365" t="s">
        <v>75</v>
      </c>
      <c r="D62" s="343" t="s">
        <v>121</v>
      </c>
      <c r="E62" s="20">
        <v>201</v>
      </c>
      <c r="F62" s="26">
        <v>2</v>
      </c>
      <c r="G62" s="365"/>
      <c r="H62" s="385"/>
      <c r="I62" s="20"/>
      <c r="J62" s="137"/>
      <c r="K62" s="591"/>
      <c r="L62" s="591"/>
      <c r="M62" s="63"/>
      <c r="O62">
        <f>аудитории!AA62</f>
        <v>1</v>
      </c>
      <c r="P62">
        <f>аудитории!AB62</f>
        <v>21</v>
      </c>
      <c r="Q62">
        <f>аудитории!AC62</f>
        <v>21</v>
      </c>
    </row>
    <row r="63" spans="1:18" x14ac:dyDescent="0.2">
      <c r="A63" s="603"/>
      <c r="B63" s="26"/>
      <c r="C63" s="276"/>
      <c r="D63" s="453" t="s">
        <v>247</v>
      </c>
      <c r="E63" s="21">
        <v>202</v>
      </c>
      <c r="F63" s="179"/>
      <c r="G63" s="367"/>
      <c r="H63" s="377"/>
      <c r="I63" s="21"/>
      <c r="J63" s="137"/>
      <c r="K63" s="46"/>
      <c r="L63" s="139"/>
      <c r="M63" s="137"/>
      <c r="O63">
        <f>аудитории!AA63</f>
        <v>1</v>
      </c>
      <c r="P63">
        <f>аудитории!AB63</f>
        <v>21</v>
      </c>
      <c r="Q63">
        <f>аудитории!AC63</f>
        <v>21</v>
      </c>
    </row>
    <row r="64" spans="1:18" ht="13.5" customHeight="1" x14ac:dyDescent="0.2">
      <c r="A64" s="603"/>
      <c r="B64" s="27">
        <v>3</v>
      </c>
      <c r="C64" s="356" t="s">
        <v>120</v>
      </c>
      <c r="D64" s="368"/>
      <c r="E64" s="20"/>
      <c r="F64" s="26">
        <v>3</v>
      </c>
      <c r="G64" s="655"/>
      <c r="H64" s="656"/>
      <c r="I64" s="49"/>
      <c r="J64" s="137"/>
      <c r="K64" s="651"/>
      <c r="L64" s="651"/>
      <c r="M64" s="137"/>
      <c r="O64">
        <f>аудитории!AA64</f>
        <v>27</v>
      </c>
      <c r="P64">
        <f>аудитории!AB64</f>
        <v>27</v>
      </c>
      <c r="Q64">
        <f>аудитории!AC64</f>
        <v>27</v>
      </c>
    </row>
    <row r="65" spans="1:17" ht="13.5" thickBot="1" x14ac:dyDescent="0.25">
      <c r="A65" s="604"/>
      <c r="B65" s="29"/>
      <c r="C65" s="388"/>
      <c r="D65" s="374" t="s">
        <v>237</v>
      </c>
      <c r="E65" s="30">
        <v>202</v>
      </c>
      <c r="F65" s="172"/>
      <c r="G65" s="55"/>
      <c r="H65" s="206"/>
      <c r="I65" s="30"/>
      <c r="J65" s="140"/>
      <c r="K65" s="46"/>
      <c r="L65" s="139"/>
      <c r="M65" s="137"/>
      <c r="O65">
        <f>аудитории!AA65</f>
        <v>1</v>
      </c>
      <c r="P65">
        <f>аудитории!AB65</f>
        <v>27</v>
      </c>
      <c r="Q65">
        <f>аудитории!AC65</f>
        <v>27</v>
      </c>
    </row>
    <row r="66" spans="1:17" x14ac:dyDescent="0.2">
      <c r="E66" s="46"/>
      <c r="F66" s="46"/>
      <c r="G66" s="46"/>
      <c r="H66" s="46"/>
      <c r="I66" s="46"/>
      <c r="J66" s="46"/>
      <c r="K66" s="46"/>
      <c r="L66" s="46"/>
      <c r="M66" s="46"/>
    </row>
    <row r="73" spans="1:17" x14ac:dyDescent="0.2">
      <c r="C73" t="s">
        <v>259</v>
      </c>
    </row>
    <row r="74" spans="1:17" x14ac:dyDescent="0.2">
      <c r="C74" s="425" t="s">
        <v>121</v>
      </c>
      <c r="D74" s="426" t="s">
        <v>121</v>
      </c>
    </row>
    <row r="75" spans="1:17" x14ac:dyDescent="0.2">
      <c r="C75" s="428"/>
      <c r="D75" s="427" t="s">
        <v>255</v>
      </c>
      <c r="H75" s="19"/>
    </row>
    <row r="76" spans="1:17" x14ac:dyDescent="0.2">
      <c r="H76" s="19"/>
    </row>
    <row r="77" spans="1:17" x14ac:dyDescent="0.2">
      <c r="H77" s="19"/>
    </row>
    <row r="80" spans="1:17" x14ac:dyDescent="0.2">
      <c r="G80" s="304" t="s">
        <v>185</v>
      </c>
      <c r="H80" s="266"/>
    </row>
    <row r="81" spans="7:8" ht="13.5" thickBot="1" x14ac:dyDescent="0.25">
      <c r="G81" s="260"/>
      <c r="H81" s="370" t="s">
        <v>246</v>
      </c>
    </row>
  </sheetData>
  <mergeCells count="61">
    <mergeCell ref="K56:L56"/>
    <mergeCell ref="K62:L62"/>
    <mergeCell ref="A60:A65"/>
    <mergeCell ref="B60:B61"/>
    <mergeCell ref="F60:F61"/>
    <mergeCell ref="J60:J61"/>
    <mergeCell ref="A50:A59"/>
    <mergeCell ref="B50:B51"/>
    <mergeCell ref="F50:F51"/>
    <mergeCell ref="G64:H64"/>
    <mergeCell ref="G56:H56"/>
    <mergeCell ref="K64:L64"/>
    <mergeCell ref="K60:L60"/>
    <mergeCell ref="K54:L54"/>
    <mergeCell ref="R56:R57"/>
    <mergeCell ref="J50:J51"/>
    <mergeCell ref="G52:H52"/>
    <mergeCell ref="F20:F21"/>
    <mergeCell ref="G32:H32"/>
    <mergeCell ref="F30:F31"/>
    <mergeCell ref="G26:H26"/>
    <mergeCell ref="K34:L34"/>
    <mergeCell ref="K30:L30"/>
    <mergeCell ref="K32:L32"/>
    <mergeCell ref="J20:J21"/>
    <mergeCell ref="J30:J31"/>
    <mergeCell ref="K24:L24"/>
    <mergeCell ref="J40:J41"/>
    <mergeCell ref="L20:L21"/>
    <mergeCell ref="G22:H22"/>
    <mergeCell ref="K44:K45"/>
    <mergeCell ref="A20:A29"/>
    <mergeCell ref="A40:A49"/>
    <mergeCell ref="B40:B41"/>
    <mergeCell ref="F40:F41"/>
    <mergeCell ref="A30:A39"/>
    <mergeCell ref="B30:B31"/>
    <mergeCell ref="B20:B21"/>
    <mergeCell ref="C34:D34"/>
    <mergeCell ref="C46:D46"/>
    <mergeCell ref="C32:D32"/>
    <mergeCell ref="C26:D26"/>
    <mergeCell ref="G24:H24"/>
    <mergeCell ref="K22:K23"/>
    <mergeCell ref="K42:L42"/>
    <mergeCell ref="G34:H34"/>
    <mergeCell ref="K10:L10"/>
    <mergeCell ref="A6:I6"/>
    <mergeCell ref="J9:M9"/>
    <mergeCell ref="A7:I7"/>
    <mergeCell ref="C9:D9"/>
    <mergeCell ref="G9:H9"/>
    <mergeCell ref="A10:A19"/>
    <mergeCell ref="B10:B11"/>
    <mergeCell ref="F10:F11"/>
    <mergeCell ref="J10:J11"/>
    <mergeCell ref="C12:D12"/>
    <mergeCell ref="K12:L12"/>
    <mergeCell ref="K14:L14"/>
    <mergeCell ref="C14:D14"/>
    <mergeCell ref="C16:D16"/>
  </mergeCells>
  <phoneticPr fontId="6" type="noConversion"/>
  <conditionalFormatting sqref="E60">
    <cfRule type="expression" dxfId="667" priority="1" stopIfTrue="1">
      <formula>AND($E$60&lt;&gt;0,$O$60&gt;1)</formula>
    </cfRule>
  </conditionalFormatting>
  <conditionalFormatting sqref="I60">
    <cfRule type="expression" dxfId="666" priority="2" stopIfTrue="1">
      <formula>AND($I$60&lt;&gt;0,$P$60&gt;1)</formula>
    </cfRule>
  </conditionalFormatting>
  <conditionalFormatting sqref="M60">
    <cfRule type="expression" dxfId="665" priority="3" stopIfTrue="1">
      <formula>AND($M$60&lt;&gt;0,$Q$60&gt;1)</formula>
    </cfRule>
  </conditionalFormatting>
  <conditionalFormatting sqref="E61">
    <cfRule type="expression" dxfId="664" priority="4" stopIfTrue="1">
      <formula>AND($E$61&lt;&gt;0,$O$61&gt;1)</formula>
    </cfRule>
  </conditionalFormatting>
  <conditionalFormatting sqref="I61">
    <cfRule type="expression" dxfId="663" priority="5" stopIfTrue="1">
      <formula>AND($I$61&lt;&gt;0,$P$61&gt;1)</formula>
    </cfRule>
  </conditionalFormatting>
  <conditionalFormatting sqref="M61">
    <cfRule type="expression" dxfId="662" priority="6" stopIfTrue="1">
      <formula>AND($M$61&lt;&gt;0,$Q$61&gt;1)</formula>
    </cfRule>
  </conditionalFormatting>
  <conditionalFormatting sqref="E62">
    <cfRule type="expression" dxfId="661" priority="7" stopIfTrue="1">
      <formula>AND($E$62&lt;&gt;0,$O$62&gt;1)</formula>
    </cfRule>
  </conditionalFormatting>
  <conditionalFormatting sqref="I62">
    <cfRule type="expression" dxfId="660" priority="8" stopIfTrue="1">
      <formula>AND($I$62&lt;&gt;0,$P$62&gt;1)</formula>
    </cfRule>
  </conditionalFormatting>
  <conditionalFormatting sqref="M62">
    <cfRule type="expression" dxfId="659" priority="9" stopIfTrue="1">
      <formula>AND($M$62&lt;&gt;0,$Q$62&gt;1)</formula>
    </cfRule>
  </conditionalFormatting>
  <conditionalFormatting sqref="E63">
    <cfRule type="expression" dxfId="658" priority="10" stopIfTrue="1">
      <formula>AND($E$63&lt;&gt;0,$O$63&gt;1)</formula>
    </cfRule>
  </conditionalFormatting>
  <conditionalFormatting sqref="I63">
    <cfRule type="expression" dxfId="657" priority="11" stopIfTrue="1">
      <formula>AND($I$63&lt;&gt;0,$P$63&gt;1)</formula>
    </cfRule>
  </conditionalFormatting>
  <conditionalFormatting sqref="M63">
    <cfRule type="expression" dxfId="656" priority="12" stopIfTrue="1">
      <formula>AND($M$63&lt;&gt;0,$Q$63&gt;1)</formula>
    </cfRule>
  </conditionalFormatting>
  <conditionalFormatting sqref="E64">
    <cfRule type="expression" dxfId="655" priority="13" stopIfTrue="1">
      <formula>AND($E$64&lt;&gt;0,$O$64&gt;1)</formula>
    </cfRule>
  </conditionalFormatting>
  <conditionalFormatting sqref="I64">
    <cfRule type="expression" dxfId="654" priority="14" stopIfTrue="1">
      <formula>AND($I$64&lt;&gt;0,$P$64&gt;1)</formula>
    </cfRule>
  </conditionalFormatting>
  <conditionalFormatting sqref="M64">
    <cfRule type="expression" dxfId="653" priority="15" stopIfTrue="1">
      <formula>AND($M$64&lt;&gt;0,$Q$64&gt;1)</formula>
    </cfRule>
  </conditionalFormatting>
  <conditionalFormatting sqref="E65">
    <cfRule type="expression" dxfId="652" priority="16" stopIfTrue="1">
      <formula>AND($E$65&lt;&gt;0,$O$65&gt;1)</formula>
    </cfRule>
  </conditionalFormatting>
  <conditionalFormatting sqref="I65">
    <cfRule type="expression" dxfId="651" priority="17" stopIfTrue="1">
      <formula>AND($I$65&lt;&gt;0,$P$65&gt;1)</formula>
    </cfRule>
  </conditionalFormatting>
  <conditionalFormatting sqref="M65">
    <cfRule type="expression" dxfId="650" priority="18" stopIfTrue="1">
      <formula>AND($M$65&lt;&gt;0,$Q$65&gt;1)</formula>
    </cfRule>
  </conditionalFormatting>
  <conditionalFormatting sqref="E50">
    <cfRule type="expression" dxfId="649" priority="19" stopIfTrue="1">
      <formula>AND($E$50&lt;&gt;0,$O$50&gt;1)</formula>
    </cfRule>
  </conditionalFormatting>
  <conditionalFormatting sqref="I50">
    <cfRule type="expression" dxfId="648" priority="20" stopIfTrue="1">
      <formula>AND($I$50&lt;&gt;0,$P$50&gt;1)</formula>
    </cfRule>
  </conditionalFormatting>
  <conditionalFormatting sqref="M50">
    <cfRule type="expression" dxfId="647" priority="21" stopIfTrue="1">
      <formula>AND($M$50&lt;&gt;0,$Q$50&gt;1)</formula>
    </cfRule>
  </conditionalFormatting>
  <conditionalFormatting sqref="E51">
    <cfRule type="expression" dxfId="646" priority="22" stopIfTrue="1">
      <formula>AND($E$51&lt;&gt;0,$O$51&gt;1)</formula>
    </cfRule>
  </conditionalFormatting>
  <conditionalFormatting sqref="I51">
    <cfRule type="expression" dxfId="645" priority="23" stopIfTrue="1">
      <formula>AND($I$51&lt;&gt;0,$P$51&gt;1)</formula>
    </cfRule>
  </conditionalFormatting>
  <conditionalFormatting sqref="M51">
    <cfRule type="expression" dxfId="644" priority="24" stopIfTrue="1">
      <formula>AND($M$51&lt;&gt;0,$Q$51&gt;1)</formula>
    </cfRule>
  </conditionalFormatting>
  <conditionalFormatting sqref="E52">
    <cfRule type="expression" dxfId="643" priority="25" stopIfTrue="1">
      <formula>AND($E$52&lt;&gt;0,$O$52&gt;1)</formula>
    </cfRule>
  </conditionalFormatting>
  <conditionalFormatting sqref="I52">
    <cfRule type="expression" dxfId="642" priority="26" stopIfTrue="1">
      <formula>AND($I$52&lt;&gt;0,$P$52&gt;1)</formula>
    </cfRule>
  </conditionalFormatting>
  <conditionalFormatting sqref="M52">
    <cfRule type="expression" dxfId="641" priority="27" stopIfTrue="1">
      <formula>AND($M$52&lt;&gt;0,$Q$52&gt;1)</formula>
    </cfRule>
  </conditionalFormatting>
  <conditionalFormatting sqref="E53">
    <cfRule type="expression" dxfId="640" priority="28" stopIfTrue="1">
      <formula>AND($E$53&lt;&gt;0,$O$53&gt;1)</formula>
    </cfRule>
  </conditionalFormatting>
  <conditionalFormatting sqref="I53">
    <cfRule type="expression" dxfId="639" priority="29" stopIfTrue="1">
      <formula>AND($I$53&lt;&gt;0,$P$53&gt;1)</formula>
    </cfRule>
  </conditionalFormatting>
  <conditionalFormatting sqref="M53">
    <cfRule type="expression" dxfId="638" priority="30" stopIfTrue="1">
      <formula>AND($M$53&lt;&gt;0,$Q$53&gt;1)</formula>
    </cfRule>
  </conditionalFormatting>
  <conditionalFormatting sqref="E54">
    <cfRule type="expression" dxfId="637" priority="31" stopIfTrue="1">
      <formula>AND($E$54&lt;&gt;0,$O$54&gt;1)</formula>
    </cfRule>
  </conditionalFormatting>
  <conditionalFormatting sqref="I54">
    <cfRule type="expression" dxfId="636" priority="32" stopIfTrue="1">
      <formula>AND($I$54&lt;&gt;0,$P$54&gt;1)</formula>
    </cfRule>
  </conditionalFormatting>
  <conditionalFormatting sqref="M54">
    <cfRule type="expression" dxfId="635" priority="33" stopIfTrue="1">
      <formula>AND($M$54&lt;&gt;0,$Q$54&gt;1)</formula>
    </cfRule>
  </conditionalFormatting>
  <conditionalFormatting sqref="E55">
    <cfRule type="expression" dxfId="634" priority="34" stopIfTrue="1">
      <formula>AND($E$55&lt;&gt;0,$O$55&gt;1)</formula>
    </cfRule>
  </conditionalFormatting>
  <conditionalFormatting sqref="I55">
    <cfRule type="expression" dxfId="633" priority="35" stopIfTrue="1">
      <formula>AND($I$55&lt;&gt;0,$P$55&gt;1)</formula>
    </cfRule>
  </conditionalFormatting>
  <conditionalFormatting sqref="M55">
    <cfRule type="expression" dxfId="632" priority="36" stopIfTrue="1">
      <formula>AND($M$55&lt;&gt;0,$Q$55&gt;1)</formula>
    </cfRule>
  </conditionalFormatting>
  <conditionalFormatting sqref="E56">
    <cfRule type="expression" dxfId="631" priority="37" stopIfTrue="1">
      <formula>AND($E$56&lt;&gt;0,$O$56&gt;1)</formula>
    </cfRule>
  </conditionalFormatting>
  <conditionalFormatting sqref="I56">
    <cfRule type="expression" dxfId="630" priority="38" stopIfTrue="1">
      <formula>AND($I$56&lt;&gt;0,$P$56&gt;1)</formula>
    </cfRule>
  </conditionalFormatting>
  <conditionalFormatting sqref="M56">
    <cfRule type="expression" dxfId="629" priority="39" stopIfTrue="1">
      <formula>AND($M$56&lt;&gt;0,$Q$56&gt;1)</formula>
    </cfRule>
  </conditionalFormatting>
  <conditionalFormatting sqref="E57">
    <cfRule type="expression" dxfId="628" priority="40" stopIfTrue="1">
      <formula>AND($E$57&lt;&gt;0,$O$57&gt;1)</formula>
    </cfRule>
  </conditionalFormatting>
  <conditionalFormatting sqref="I57">
    <cfRule type="expression" dxfId="627" priority="41" stopIfTrue="1">
      <formula>AND($I$57&lt;&gt;0,$P$57&gt;1)</formula>
    </cfRule>
  </conditionalFormatting>
  <conditionalFormatting sqref="M57">
    <cfRule type="expression" dxfId="626" priority="42" stopIfTrue="1">
      <formula>AND($M$57&lt;&gt;0,$Q$57&gt;1)</formula>
    </cfRule>
  </conditionalFormatting>
  <conditionalFormatting sqref="E58">
    <cfRule type="expression" dxfId="625" priority="43" stopIfTrue="1">
      <formula>AND($E$58&lt;&gt;0,$O$58&gt;1)</formula>
    </cfRule>
  </conditionalFormatting>
  <conditionalFormatting sqref="I58">
    <cfRule type="expression" dxfId="624" priority="44" stopIfTrue="1">
      <formula>AND($I$58&lt;&gt;0,$P$58&gt;1)</formula>
    </cfRule>
  </conditionalFormatting>
  <conditionalFormatting sqref="M58">
    <cfRule type="expression" dxfId="623" priority="45" stopIfTrue="1">
      <formula>AND($M$58&lt;&gt;0,$Q$58&gt;1)</formula>
    </cfRule>
  </conditionalFormatting>
  <conditionalFormatting sqref="E59">
    <cfRule type="expression" dxfId="622" priority="46" stopIfTrue="1">
      <formula>AND($E$59&lt;&gt;0,$O$59&gt;1)</formula>
    </cfRule>
  </conditionalFormatting>
  <conditionalFormatting sqref="I59">
    <cfRule type="expression" dxfId="621" priority="47" stopIfTrue="1">
      <formula>AND($I$59&lt;&gt;0,$P$59&gt;1)</formula>
    </cfRule>
  </conditionalFormatting>
  <conditionalFormatting sqref="M59">
    <cfRule type="expression" dxfId="620" priority="48" stopIfTrue="1">
      <formula>AND($M$59&lt;&gt;0,$Q$59&gt;1)</formula>
    </cfRule>
  </conditionalFormatting>
  <conditionalFormatting sqref="E40">
    <cfRule type="expression" dxfId="619" priority="49" stopIfTrue="1">
      <formula>AND($E$40&lt;&gt;0,$O$40&gt;1)</formula>
    </cfRule>
  </conditionalFormatting>
  <conditionalFormatting sqref="I40">
    <cfRule type="expression" dxfId="618" priority="50" stopIfTrue="1">
      <formula>AND($I$40&lt;&gt;0,$P$40&gt;1)</formula>
    </cfRule>
  </conditionalFormatting>
  <conditionalFormatting sqref="M40">
    <cfRule type="expression" dxfId="617" priority="51" stopIfTrue="1">
      <formula>AND($M$40&lt;&gt;0,$Q$40&gt;1)</formula>
    </cfRule>
  </conditionalFormatting>
  <conditionalFormatting sqref="E41">
    <cfRule type="expression" dxfId="616" priority="52" stopIfTrue="1">
      <formula>AND($E$41&lt;&gt;0,$O$41&gt;1)</formula>
    </cfRule>
  </conditionalFormatting>
  <conditionalFormatting sqref="I41">
    <cfRule type="expression" dxfId="615" priority="53" stopIfTrue="1">
      <formula>AND($I$41&lt;&gt;0,$P$41&gt;1)</formula>
    </cfRule>
  </conditionalFormatting>
  <conditionalFormatting sqref="M41">
    <cfRule type="expression" dxfId="614" priority="54" stopIfTrue="1">
      <formula>AND($M$41&lt;&gt;0,$Q$41&gt;1)</formula>
    </cfRule>
  </conditionalFormatting>
  <conditionalFormatting sqref="I42">
    <cfRule type="expression" dxfId="613" priority="56" stopIfTrue="1">
      <formula>AND($I$42&lt;&gt;0,$P$42&gt;1)</formula>
    </cfRule>
  </conditionalFormatting>
  <conditionalFormatting sqref="M42">
    <cfRule type="expression" dxfId="612" priority="57" stopIfTrue="1">
      <formula>AND($M$42&lt;&gt;0,$Q$42&gt;1)</formula>
    </cfRule>
  </conditionalFormatting>
  <conditionalFormatting sqref="I43">
    <cfRule type="expression" dxfId="611" priority="59" stopIfTrue="1">
      <formula>AND($I$43&lt;&gt;0,$P$43&gt;1)</formula>
    </cfRule>
  </conditionalFormatting>
  <conditionalFormatting sqref="M43">
    <cfRule type="expression" dxfId="610" priority="60" stopIfTrue="1">
      <formula>AND($M$43&lt;&gt;0,$Q$43&gt;1)</formula>
    </cfRule>
  </conditionalFormatting>
  <conditionalFormatting sqref="I44">
    <cfRule type="expression" dxfId="609" priority="62" stopIfTrue="1">
      <formula>AND($I$44&lt;&gt;0,$P$44&gt;1)</formula>
    </cfRule>
  </conditionalFormatting>
  <conditionalFormatting sqref="M44">
    <cfRule type="expression" dxfId="608" priority="63" stopIfTrue="1">
      <formula>AND($M$44&lt;&gt;0,$Q$44&gt;1)</formula>
    </cfRule>
  </conditionalFormatting>
  <conditionalFormatting sqref="I45">
    <cfRule type="expression" dxfId="607" priority="65" stopIfTrue="1">
      <formula>AND($I$45&lt;&gt;0,$P$45&gt;1)</formula>
    </cfRule>
  </conditionalFormatting>
  <conditionalFormatting sqref="M45">
    <cfRule type="expression" dxfId="606" priority="66" stopIfTrue="1">
      <formula>AND($M$45&lt;&gt;0,$Q$45&gt;1)</formula>
    </cfRule>
  </conditionalFormatting>
  <conditionalFormatting sqref="E46">
    <cfRule type="expression" dxfId="605" priority="67" stopIfTrue="1">
      <formula>AND($E$46&lt;&gt;0,$O$46&gt;1)</formula>
    </cfRule>
  </conditionalFormatting>
  <conditionalFormatting sqref="I46">
    <cfRule type="expression" dxfId="604" priority="68" stopIfTrue="1">
      <formula>AND($I$46&lt;&gt;0,$P$46&gt;1)</formula>
    </cfRule>
  </conditionalFormatting>
  <conditionalFormatting sqref="M46">
    <cfRule type="expression" dxfId="603" priority="69" stopIfTrue="1">
      <formula>AND($M$46&lt;&gt;0,$Q$46&gt;1)</formula>
    </cfRule>
  </conditionalFormatting>
  <conditionalFormatting sqref="E47">
    <cfRule type="expression" dxfId="602" priority="70" stopIfTrue="1">
      <formula>AND($E$47&lt;&gt;0,$O$47&gt;1)</formula>
    </cfRule>
  </conditionalFormatting>
  <conditionalFormatting sqref="I47">
    <cfRule type="expression" dxfId="601" priority="71" stopIfTrue="1">
      <formula>AND($I$47&lt;&gt;0,$P$47&gt;1)</formula>
    </cfRule>
  </conditionalFormatting>
  <conditionalFormatting sqref="M47">
    <cfRule type="expression" dxfId="600" priority="72" stopIfTrue="1">
      <formula>AND($M$47&lt;&gt;0,$Q$47&gt;1)</formula>
    </cfRule>
  </conditionalFormatting>
  <conditionalFormatting sqref="E48">
    <cfRule type="expression" dxfId="599" priority="73" stopIfTrue="1">
      <formula>AND($E$48&lt;&gt;0,$O$48&gt;1)</formula>
    </cfRule>
  </conditionalFormatting>
  <conditionalFormatting sqref="I48">
    <cfRule type="expression" dxfId="598" priority="74" stopIfTrue="1">
      <formula>AND($I$48&lt;&gt;0,$P$48&gt;1)</formula>
    </cfRule>
  </conditionalFormatting>
  <conditionalFormatting sqref="M48">
    <cfRule type="expression" dxfId="597" priority="75" stopIfTrue="1">
      <formula>AND($M$48&lt;&gt;0,$Q$48&gt;1)</formula>
    </cfRule>
  </conditionalFormatting>
  <conditionalFormatting sqref="E49">
    <cfRule type="expression" dxfId="596" priority="76" stopIfTrue="1">
      <formula>AND($E$49&lt;&gt;0,$O$49&gt;1)</formula>
    </cfRule>
  </conditionalFormatting>
  <conditionalFormatting sqref="I49">
    <cfRule type="expression" dxfId="595" priority="77" stopIfTrue="1">
      <formula>AND($I$49&lt;&gt;0,$P$49&gt;1)</formula>
    </cfRule>
  </conditionalFormatting>
  <conditionalFormatting sqref="M49">
    <cfRule type="expression" dxfId="594" priority="78" stopIfTrue="1">
      <formula>AND($M$49&lt;&gt;0,$Q$49&gt;1)</formula>
    </cfRule>
  </conditionalFormatting>
  <conditionalFormatting sqref="E30">
    <cfRule type="expression" dxfId="593" priority="79" stopIfTrue="1">
      <formula>AND($E$30&lt;&gt;0,$O$30&gt;1)</formula>
    </cfRule>
  </conditionalFormatting>
  <conditionalFormatting sqref="I30">
    <cfRule type="expression" dxfId="592" priority="80" stopIfTrue="1">
      <formula>AND($I$30&lt;&gt;0,$P$30&gt;1)</formula>
    </cfRule>
  </conditionalFormatting>
  <conditionalFormatting sqref="M30">
    <cfRule type="expression" dxfId="591" priority="81" stopIfTrue="1">
      <formula>AND($M$30&lt;&gt;0,$Q$30&gt;1)</formula>
    </cfRule>
  </conditionalFormatting>
  <conditionalFormatting sqref="E31">
    <cfRule type="expression" dxfId="590" priority="82" stopIfTrue="1">
      <formula>AND($E$31&lt;&gt;0,$O$31&gt;1)</formula>
    </cfRule>
  </conditionalFormatting>
  <conditionalFormatting sqref="I31">
    <cfRule type="expression" dxfId="589" priority="83" stopIfTrue="1">
      <formula>AND($I$31&lt;&gt;0,$P$31&gt;1)</formula>
    </cfRule>
  </conditionalFormatting>
  <conditionalFormatting sqref="M31">
    <cfRule type="expression" dxfId="588" priority="84" stopIfTrue="1">
      <formula>AND($M$31&lt;&gt;0,$Q$31&gt;1)</formula>
    </cfRule>
  </conditionalFormatting>
  <conditionalFormatting sqref="E32">
    <cfRule type="expression" dxfId="587" priority="85" stopIfTrue="1">
      <formula>AND($E$32&lt;&gt;0,$O$32&gt;1)</formula>
    </cfRule>
  </conditionalFormatting>
  <conditionalFormatting sqref="I32">
    <cfRule type="expression" dxfId="586" priority="86" stopIfTrue="1">
      <formula>AND($I$32&lt;&gt;0,$P$32&gt;1)</formula>
    </cfRule>
  </conditionalFormatting>
  <conditionalFormatting sqref="M32">
    <cfRule type="expression" dxfId="585" priority="87" stopIfTrue="1">
      <formula>AND($M$32&lt;&gt;0,$Q$32&gt;1)</formula>
    </cfRule>
  </conditionalFormatting>
  <conditionalFormatting sqref="E33">
    <cfRule type="expression" dxfId="584" priority="88" stopIfTrue="1">
      <formula>AND($E$33&lt;&gt;0,$O$33&gt;1)</formula>
    </cfRule>
  </conditionalFormatting>
  <conditionalFormatting sqref="I33">
    <cfRule type="expression" dxfId="583" priority="89" stopIfTrue="1">
      <formula>AND($I$33&lt;&gt;0,$P$33&gt;1)</formula>
    </cfRule>
  </conditionalFormatting>
  <conditionalFormatting sqref="M33">
    <cfRule type="expression" dxfId="582" priority="90" stopIfTrue="1">
      <formula>AND($M$33&lt;&gt;0,$Q$33&gt;1)</formula>
    </cfRule>
  </conditionalFormatting>
  <conditionalFormatting sqref="E34">
    <cfRule type="expression" dxfId="581" priority="91" stopIfTrue="1">
      <formula>AND($E$34&lt;&gt;0,$O$34&gt;1)</formula>
    </cfRule>
  </conditionalFormatting>
  <conditionalFormatting sqref="I34">
    <cfRule type="expression" dxfId="580" priority="92" stopIfTrue="1">
      <formula>AND($I$34&lt;&gt;0,$P$34&gt;1)</formula>
    </cfRule>
  </conditionalFormatting>
  <conditionalFormatting sqref="M34">
    <cfRule type="expression" dxfId="579" priority="93" stopIfTrue="1">
      <formula>AND($M$34&lt;&gt;0,$Q$34&gt;1)</formula>
    </cfRule>
  </conditionalFormatting>
  <conditionalFormatting sqref="E35">
    <cfRule type="expression" dxfId="578" priority="94" stopIfTrue="1">
      <formula>AND($E$35&lt;&gt;0,$O$35&gt;1)</formula>
    </cfRule>
  </conditionalFormatting>
  <conditionalFormatting sqref="I35">
    <cfRule type="expression" dxfId="577" priority="95" stopIfTrue="1">
      <formula>AND($I$35&lt;&gt;0,$P$35&gt;1)</formula>
    </cfRule>
  </conditionalFormatting>
  <conditionalFormatting sqref="M35">
    <cfRule type="expression" dxfId="576" priority="96" stopIfTrue="1">
      <formula>AND($M$35&lt;&gt;0,$Q$35&gt;1)</formula>
    </cfRule>
  </conditionalFormatting>
  <conditionalFormatting sqref="E36">
    <cfRule type="expression" dxfId="575" priority="97" stopIfTrue="1">
      <formula>AND($E$36&lt;&gt;0,$O$36&gt;1)</formula>
    </cfRule>
  </conditionalFormatting>
  <conditionalFormatting sqref="I36">
    <cfRule type="expression" dxfId="574" priority="98" stopIfTrue="1">
      <formula>AND($I$36&lt;&gt;0,$P$36&gt;1)</formula>
    </cfRule>
  </conditionalFormatting>
  <conditionalFormatting sqref="M36">
    <cfRule type="expression" dxfId="573" priority="99" stopIfTrue="1">
      <formula>AND($M$36&lt;&gt;0,$Q$36&gt;1)</formula>
    </cfRule>
  </conditionalFormatting>
  <conditionalFormatting sqref="E37">
    <cfRule type="expression" dxfId="572" priority="100" stopIfTrue="1">
      <formula>AND($E$37&lt;&gt;0,$O$37&gt;1)</formula>
    </cfRule>
  </conditionalFormatting>
  <conditionalFormatting sqref="I37">
    <cfRule type="expression" dxfId="571" priority="101" stopIfTrue="1">
      <formula>AND($I$37&lt;&gt;0,$P$37&gt;1)</formula>
    </cfRule>
  </conditionalFormatting>
  <conditionalFormatting sqref="M37">
    <cfRule type="expression" dxfId="570" priority="102" stopIfTrue="1">
      <formula>AND($M$37&lt;&gt;0,$Q$37&gt;1)</formula>
    </cfRule>
  </conditionalFormatting>
  <conditionalFormatting sqref="E38">
    <cfRule type="expression" dxfId="569" priority="103" stopIfTrue="1">
      <formula>AND($E$38&lt;&gt;0,$O$38&gt;1)</formula>
    </cfRule>
  </conditionalFormatting>
  <conditionalFormatting sqref="I38">
    <cfRule type="expression" dxfId="568" priority="104" stopIfTrue="1">
      <formula>AND($I$38&lt;&gt;0,$P$38&gt;1)</formula>
    </cfRule>
  </conditionalFormatting>
  <conditionalFormatting sqref="M38">
    <cfRule type="expression" dxfId="567" priority="105" stopIfTrue="1">
      <formula>AND($M$38&lt;&gt;0,$Q$38&gt;1)</formula>
    </cfRule>
  </conditionalFormatting>
  <conditionalFormatting sqref="E39">
    <cfRule type="expression" dxfId="566" priority="106" stopIfTrue="1">
      <formula>AND($E$39&lt;&gt;0,$O$39&gt;1)</formula>
    </cfRule>
  </conditionalFormatting>
  <conditionalFormatting sqref="I39">
    <cfRule type="expression" dxfId="565" priority="107" stopIfTrue="1">
      <formula>AND($I$39&lt;&gt;0,$P$39&gt;1)</formula>
    </cfRule>
  </conditionalFormatting>
  <conditionalFormatting sqref="M39">
    <cfRule type="expression" dxfId="564" priority="108" stopIfTrue="1">
      <formula>AND($M$39&lt;&gt;0,$Q$39&gt;1)</formula>
    </cfRule>
  </conditionalFormatting>
  <conditionalFormatting sqref="E20">
    <cfRule type="expression" dxfId="563" priority="109" stopIfTrue="1">
      <formula>AND($E$20&lt;&gt;0,$O$20&gt;1)</formula>
    </cfRule>
  </conditionalFormatting>
  <conditionalFormatting sqref="I20">
    <cfRule type="expression" dxfId="562" priority="110" stopIfTrue="1">
      <formula>AND($I$20&lt;&gt;0,$P$20&gt;1)</formula>
    </cfRule>
  </conditionalFormatting>
  <conditionalFormatting sqref="M20">
    <cfRule type="expression" dxfId="561" priority="111" stopIfTrue="1">
      <formula>AND($M$20&lt;&gt;0,$Q$20&gt;1)</formula>
    </cfRule>
  </conditionalFormatting>
  <conditionalFormatting sqref="E21">
    <cfRule type="expression" dxfId="560" priority="112" stopIfTrue="1">
      <formula>AND($E$21&lt;&gt;0,$O$21&gt;1)</formula>
    </cfRule>
  </conditionalFormatting>
  <conditionalFormatting sqref="I21">
    <cfRule type="expression" dxfId="559" priority="113" stopIfTrue="1">
      <formula>AND($I$21&lt;&gt;0,$P$21&gt;1)</formula>
    </cfRule>
  </conditionalFormatting>
  <conditionalFormatting sqref="M21">
    <cfRule type="expression" dxfId="558" priority="114" stopIfTrue="1">
      <formula>AND($M$21&lt;&gt;0,$Q$21&gt;1)</formula>
    </cfRule>
  </conditionalFormatting>
  <conditionalFormatting sqref="E22">
    <cfRule type="expression" dxfId="557" priority="115" stopIfTrue="1">
      <formula>AND($E$22&lt;&gt;0,$O$22&gt;1)</formula>
    </cfRule>
  </conditionalFormatting>
  <conditionalFormatting sqref="I22">
    <cfRule type="expression" dxfId="556" priority="116" stopIfTrue="1">
      <formula>AND($I$22&lt;&gt;0,$P$22&gt;1)</formula>
    </cfRule>
  </conditionalFormatting>
  <conditionalFormatting sqref="M22">
    <cfRule type="expression" dxfId="555" priority="117" stopIfTrue="1">
      <formula>AND($M$22&lt;&gt;0,$Q$22&gt;1)</formula>
    </cfRule>
  </conditionalFormatting>
  <conditionalFormatting sqref="E23">
    <cfRule type="expression" dxfId="554" priority="118" stopIfTrue="1">
      <formula>AND($E$23&lt;&gt;0,$O$23&gt;1)</formula>
    </cfRule>
  </conditionalFormatting>
  <conditionalFormatting sqref="I23">
    <cfRule type="expression" dxfId="553" priority="119" stopIfTrue="1">
      <formula>AND($I$23&lt;&gt;0,$P$23&gt;1)</formula>
    </cfRule>
  </conditionalFormatting>
  <conditionalFormatting sqref="M23">
    <cfRule type="expression" dxfId="552" priority="120" stopIfTrue="1">
      <formula>AND($M$23&lt;&gt;0,$Q$23&gt;1)</formula>
    </cfRule>
  </conditionalFormatting>
  <conditionalFormatting sqref="E24">
    <cfRule type="expression" dxfId="551" priority="121" stopIfTrue="1">
      <formula>AND($E$24&lt;&gt;0,$O$24&gt;1)</formula>
    </cfRule>
  </conditionalFormatting>
  <conditionalFormatting sqref="I24">
    <cfRule type="expression" dxfId="550" priority="122" stopIfTrue="1">
      <formula>AND($I$24&lt;&gt;0,$P$24&gt;1)</formula>
    </cfRule>
  </conditionalFormatting>
  <conditionalFormatting sqref="M24">
    <cfRule type="expression" dxfId="549" priority="123" stopIfTrue="1">
      <formula>AND($M$24&lt;&gt;0,$Q$24&gt;1)</formula>
    </cfRule>
  </conditionalFormatting>
  <conditionalFormatting sqref="E25">
    <cfRule type="expression" dxfId="548" priority="124" stopIfTrue="1">
      <formula>AND($E$25&lt;&gt;0,$O$25&gt;1)</formula>
    </cfRule>
  </conditionalFormatting>
  <conditionalFormatting sqref="I25">
    <cfRule type="expression" dxfId="547" priority="125" stopIfTrue="1">
      <formula>AND($I$25&lt;&gt;0,$P$25&gt;1)</formula>
    </cfRule>
  </conditionalFormatting>
  <conditionalFormatting sqref="M25">
    <cfRule type="expression" dxfId="546" priority="126" stopIfTrue="1">
      <formula>AND($M$25&lt;&gt;0,$Q$25&gt;1)</formula>
    </cfRule>
  </conditionalFormatting>
  <conditionalFormatting sqref="E26">
    <cfRule type="expression" dxfId="545" priority="127" stopIfTrue="1">
      <formula>AND($E$26&lt;&gt;0,$O$26&gt;1)</formula>
    </cfRule>
  </conditionalFormatting>
  <conditionalFormatting sqref="I26">
    <cfRule type="expression" dxfId="544" priority="128" stopIfTrue="1">
      <formula>AND($I$26&lt;&gt;0,$P$26&gt;1)</formula>
    </cfRule>
  </conditionalFormatting>
  <conditionalFormatting sqref="M26">
    <cfRule type="expression" dxfId="543" priority="129" stopIfTrue="1">
      <formula>AND($M$26&lt;&gt;0,$Q$26&gt;1)</formula>
    </cfRule>
  </conditionalFormatting>
  <conditionalFormatting sqref="E27">
    <cfRule type="expression" dxfId="542" priority="130" stopIfTrue="1">
      <formula>AND($E$27&lt;&gt;0,$O$27&gt;1)</formula>
    </cfRule>
  </conditionalFormatting>
  <conditionalFormatting sqref="I27">
    <cfRule type="expression" dxfId="541" priority="131" stopIfTrue="1">
      <formula>AND($I$27&lt;&gt;0,$P$27&gt;1)</formula>
    </cfRule>
  </conditionalFormatting>
  <conditionalFormatting sqref="M27">
    <cfRule type="expression" dxfId="540" priority="132" stopIfTrue="1">
      <formula>AND($M$27&lt;&gt;0,$Q$27&gt;1)</formula>
    </cfRule>
  </conditionalFormatting>
  <conditionalFormatting sqref="E28">
    <cfRule type="expression" dxfId="539" priority="133" stopIfTrue="1">
      <formula>AND($E$28&lt;&gt;0,$O$28&gt;1)</formula>
    </cfRule>
  </conditionalFormatting>
  <conditionalFormatting sqref="I28">
    <cfRule type="expression" dxfId="538" priority="134" stopIfTrue="1">
      <formula>AND($I$28&lt;&gt;0,$P$28&gt;1)</formula>
    </cfRule>
  </conditionalFormatting>
  <conditionalFormatting sqref="M28">
    <cfRule type="expression" dxfId="537" priority="135" stopIfTrue="1">
      <formula>AND($M$28&lt;&gt;0,$Q$28&gt;1)</formula>
    </cfRule>
  </conditionalFormatting>
  <conditionalFormatting sqref="E29">
    <cfRule type="expression" dxfId="536" priority="136" stopIfTrue="1">
      <formula>AND($E$29&lt;&gt;0,$O$29&gt;1)</formula>
    </cfRule>
  </conditionalFormatting>
  <conditionalFormatting sqref="I29">
    <cfRule type="expression" dxfId="535" priority="137" stopIfTrue="1">
      <formula>AND($I$29&lt;&gt;0,$P$29&gt;1)</formula>
    </cfRule>
  </conditionalFormatting>
  <conditionalFormatting sqref="M29">
    <cfRule type="expression" dxfId="534" priority="138" stopIfTrue="1">
      <formula>AND($M$29&lt;&gt;0,$Q$29&gt;1)</formula>
    </cfRule>
  </conditionalFormatting>
  <conditionalFormatting sqref="E10">
    <cfRule type="expression" dxfId="533" priority="139" stopIfTrue="1">
      <formula>AND($E$10&lt;&gt;0,$O$10&gt;1)</formula>
    </cfRule>
  </conditionalFormatting>
  <conditionalFormatting sqref="I10">
    <cfRule type="expression" dxfId="532" priority="140" stopIfTrue="1">
      <formula>AND($I$10&lt;&gt;0,$P$10&gt;1)</formula>
    </cfRule>
  </conditionalFormatting>
  <conditionalFormatting sqref="M10">
    <cfRule type="expression" dxfId="531" priority="141" stopIfTrue="1">
      <formula>AND($M$10&lt;&gt;0,$Q$10&gt;1)</formula>
    </cfRule>
  </conditionalFormatting>
  <conditionalFormatting sqref="E11">
    <cfRule type="expression" dxfId="530" priority="142" stopIfTrue="1">
      <formula>AND($E$11&lt;&gt;0,$O$11&gt;1)</formula>
    </cfRule>
  </conditionalFormatting>
  <conditionalFormatting sqref="I11">
    <cfRule type="expression" dxfId="529" priority="143" stopIfTrue="1">
      <formula>AND($I$11&lt;&gt;0,$P$11&gt;1)</formula>
    </cfRule>
  </conditionalFormatting>
  <conditionalFormatting sqref="M11">
    <cfRule type="expression" dxfId="528" priority="144" stopIfTrue="1">
      <formula>AND($M$11&lt;&gt;0,$Q$11&gt;1)</formula>
    </cfRule>
  </conditionalFormatting>
  <conditionalFormatting sqref="E12">
    <cfRule type="expression" dxfId="527" priority="145" stopIfTrue="1">
      <formula>AND($E$12&lt;&gt;0,$O$12&gt;1)</formula>
    </cfRule>
  </conditionalFormatting>
  <conditionalFormatting sqref="I12">
    <cfRule type="expression" dxfId="526" priority="146" stopIfTrue="1">
      <formula>AND($I$12&lt;&gt;0,$P$12&gt;1)</formula>
    </cfRule>
  </conditionalFormatting>
  <conditionalFormatting sqref="M12">
    <cfRule type="expression" dxfId="525" priority="147" stopIfTrue="1">
      <formula>AND($M$12&lt;&gt;0,$Q$12&gt;1)</formula>
    </cfRule>
  </conditionalFormatting>
  <conditionalFormatting sqref="I13">
    <cfRule type="expression" dxfId="524" priority="149" stopIfTrue="1">
      <formula>AND($I$13&lt;&gt;0,$P$13&gt;1)</formula>
    </cfRule>
  </conditionalFormatting>
  <conditionalFormatting sqref="M13">
    <cfRule type="expression" dxfId="523" priority="150" stopIfTrue="1">
      <formula>AND($M$13&lt;&gt;0,$Q$13&gt;1)</formula>
    </cfRule>
  </conditionalFormatting>
  <conditionalFormatting sqref="E14">
    <cfRule type="expression" dxfId="522" priority="151" stopIfTrue="1">
      <formula>AND($E$14&lt;&gt;0,$O$14&gt;1)</formula>
    </cfRule>
  </conditionalFormatting>
  <conditionalFormatting sqref="I14">
    <cfRule type="expression" dxfId="521" priority="152" stopIfTrue="1">
      <formula>AND($I$14&lt;&gt;0,$P$14&gt;1)</formula>
    </cfRule>
  </conditionalFormatting>
  <conditionalFormatting sqref="M14">
    <cfRule type="expression" dxfId="520" priority="153" stopIfTrue="1">
      <formula>AND($M$14&lt;&gt;0,$Q$14&gt;1)</formula>
    </cfRule>
  </conditionalFormatting>
  <conditionalFormatting sqref="E15">
    <cfRule type="expression" dxfId="519" priority="154" stopIfTrue="1">
      <formula>AND($E$15&lt;&gt;0,$O$15&gt;1)</formula>
    </cfRule>
  </conditionalFormatting>
  <conditionalFormatting sqref="I15">
    <cfRule type="expression" dxfId="518" priority="155" stopIfTrue="1">
      <formula>AND($I$15&lt;&gt;0,$P$15&gt;1)</formula>
    </cfRule>
  </conditionalFormatting>
  <conditionalFormatting sqref="M15">
    <cfRule type="expression" dxfId="517" priority="156" stopIfTrue="1">
      <formula>AND($M$15&lt;&gt;0,$Q$15&gt;1)</formula>
    </cfRule>
  </conditionalFormatting>
  <conditionalFormatting sqref="E16">
    <cfRule type="expression" dxfId="516" priority="157" stopIfTrue="1">
      <formula>AND($E$16&lt;&gt;0,$O$16&gt;1)</formula>
    </cfRule>
  </conditionalFormatting>
  <conditionalFormatting sqref="I16">
    <cfRule type="expression" dxfId="515" priority="158" stopIfTrue="1">
      <formula>AND($I$16&lt;&gt;0,$P$16&gt;1)</formula>
    </cfRule>
  </conditionalFormatting>
  <conditionalFormatting sqref="M16">
    <cfRule type="expression" dxfId="514" priority="159" stopIfTrue="1">
      <formula>AND($M$16&lt;&gt;0,$Q$16&gt;1)</formula>
    </cfRule>
  </conditionalFormatting>
  <conditionalFormatting sqref="E17">
    <cfRule type="expression" dxfId="513" priority="160" stopIfTrue="1">
      <formula>AND($E$17&lt;&gt;0,$O$17&gt;1)</formula>
    </cfRule>
  </conditionalFormatting>
  <conditionalFormatting sqref="I17">
    <cfRule type="expression" dxfId="512" priority="161" stopIfTrue="1">
      <formula>AND($I$17&lt;&gt;0,$P$17&gt;1)</formula>
    </cfRule>
  </conditionalFormatting>
  <conditionalFormatting sqref="M17">
    <cfRule type="expression" dxfId="511" priority="162" stopIfTrue="1">
      <formula>AND($M$17&lt;&gt;0,$Q$17&gt;1)</formula>
    </cfRule>
  </conditionalFormatting>
  <conditionalFormatting sqref="E18">
    <cfRule type="expression" dxfId="510" priority="163" stopIfTrue="1">
      <formula>AND($E$18&lt;&gt;0,$O$18&gt;1)</formula>
    </cfRule>
  </conditionalFormatting>
  <conditionalFormatting sqref="I18">
    <cfRule type="expression" dxfId="509" priority="164" stopIfTrue="1">
      <formula>AND($I$18&lt;&gt;0,$P$18&gt;1)</formula>
    </cfRule>
  </conditionalFormatting>
  <conditionalFormatting sqref="M18">
    <cfRule type="expression" dxfId="508" priority="165" stopIfTrue="1">
      <formula>AND($M$18&lt;&gt;0,$Q$18&gt;1)</formula>
    </cfRule>
  </conditionalFormatting>
  <conditionalFormatting sqref="E19">
    <cfRule type="expression" dxfId="507" priority="166" stopIfTrue="1">
      <formula>AND($E$19&lt;&gt;0,$O$19&gt;1)</formula>
    </cfRule>
  </conditionalFormatting>
  <conditionalFormatting sqref="I19">
    <cfRule type="expression" dxfId="506" priority="167" stopIfTrue="1">
      <formula>AND($I$19&lt;&gt;0,$P$19&gt;1)</formula>
    </cfRule>
  </conditionalFormatting>
  <conditionalFormatting sqref="M19">
    <cfRule type="expression" dxfId="505" priority="168" stopIfTrue="1">
      <formula>AND($M$19&lt;&gt;0,$Q$19&gt;1)</formula>
    </cfRule>
  </conditionalFormatting>
  <conditionalFormatting sqref="E13">
    <cfRule type="expression" dxfId="504" priority="332" stopIfTrue="1">
      <formula>AND($E$13&lt;&gt;0,$O$13&gt;1)</formula>
    </cfRule>
  </conditionalFormatting>
  <conditionalFormatting sqref="E44">
    <cfRule type="expression" dxfId="503" priority="61" stopIfTrue="1">
      <formula>AND($E$44&lt;&gt;0,$O$44&gt;1)</formula>
    </cfRule>
  </conditionalFormatting>
  <conditionalFormatting sqref="E45">
    <cfRule type="expression" dxfId="502" priority="64" stopIfTrue="1">
      <formula>AND($E$45&lt;&gt;0,$O$45&gt;1)</formula>
    </cfRule>
  </conditionalFormatting>
  <conditionalFormatting sqref="E42">
    <cfRule type="expression" dxfId="501" priority="55" stopIfTrue="1">
      <formula>AND($E$42&lt;&gt;0,$O$42&gt;1)</formula>
    </cfRule>
  </conditionalFormatting>
  <conditionalFormatting sqref="E43">
    <cfRule type="expression" dxfId="500" priority="58" stopIfTrue="1">
      <formula>AND($E$43&lt;&gt;0,$O$43&gt;1)</formula>
    </cfRule>
  </conditionalFormatting>
  <pageMargins left="1.1200000000000001" right="0" top="0.19685039370078741" bottom="0.19685039370078741" header="0.31496062992125984" footer="0.31496062992125984"/>
  <pageSetup paperSize="9" scale="88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zoomScale="115" zoomScaleNormal="115" workbookViewId="0">
      <selection activeCell="I35" sqref="I35"/>
    </sheetView>
  </sheetViews>
  <sheetFormatPr defaultRowHeight="12.75" x14ac:dyDescent="0.2"/>
  <cols>
    <col min="1" max="2" width="2.140625" customWidth="1"/>
    <col min="3" max="3" width="16.28515625" customWidth="1"/>
    <col min="4" max="4" width="16" customWidth="1"/>
    <col min="5" max="5" width="3.7109375" customWidth="1"/>
    <col min="6" max="6" width="2.140625" customWidth="1"/>
    <col min="7" max="7" width="17.28515625" customWidth="1"/>
    <col min="8" max="8" width="16.140625" customWidth="1"/>
    <col min="9" max="9" width="3.85546875" customWidth="1"/>
    <col min="10" max="10" width="2.42578125" customWidth="1"/>
    <col min="11" max="11" width="14.28515625" customWidth="1"/>
    <col min="12" max="12" width="15.7109375" customWidth="1"/>
    <col min="13" max="13" width="3.85546875" customWidth="1"/>
    <col min="15" max="17" width="9.140625" hidden="1" customWidth="1"/>
  </cols>
  <sheetData>
    <row r="1" spans="1:17" x14ac:dyDescent="0.2">
      <c r="A1" s="45"/>
      <c r="B1" s="45"/>
      <c r="C1" s="45"/>
      <c r="D1" s="45"/>
      <c r="E1" s="45"/>
      <c r="F1" s="45"/>
      <c r="G1" s="45"/>
      <c r="K1" s="1" t="s">
        <v>6</v>
      </c>
      <c r="L1" s="1"/>
      <c r="N1" s="1"/>
    </row>
    <row r="2" spans="1:17" x14ac:dyDescent="0.2">
      <c r="K2" s="1" t="s">
        <v>57</v>
      </c>
      <c r="L2" s="1"/>
      <c r="N2" s="1"/>
    </row>
    <row r="3" spans="1:17" x14ac:dyDescent="0.2">
      <c r="K3" s="1" t="s">
        <v>7</v>
      </c>
      <c r="L3" s="1"/>
      <c r="N3" s="1"/>
    </row>
    <row r="4" spans="1:17" x14ac:dyDescent="0.2">
      <c r="K4" s="1" t="s">
        <v>8</v>
      </c>
      <c r="L4" s="1"/>
      <c r="N4" s="1"/>
    </row>
    <row r="5" spans="1:17" ht="15" customHeight="1" x14ac:dyDescent="0.2">
      <c r="A5" s="146" t="s">
        <v>258</v>
      </c>
      <c r="B5" s="146"/>
      <c r="C5" s="146"/>
      <c r="D5" s="146"/>
      <c r="E5" s="146"/>
      <c r="F5" s="146"/>
      <c r="G5" s="146"/>
      <c r="K5" s="2"/>
      <c r="L5" s="1" t="s">
        <v>9</v>
      </c>
      <c r="N5" s="1"/>
    </row>
    <row r="6" spans="1:17" ht="27.75" customHeight="1" x14ac:dyDescent="0.2">
      <c r="A6" s="620" t="s">
        <v>203</v>
      </c>
      <c r="B6" s="620"/>
      <c r="C6" s="620"/>
      <c r="D6" s="620"/>
      <c r="E6" s="620"/>
      <c r="F6" s="620"/>
      <c r="G6" s="620"/>
      <c r="H6" s="620"/>
      <c r="I6" s="620"/>
      <c r="J6" s="620"/>
      <c r="K6" s="620"/>
      <c r="L6" s="620"/>
      <c r="M6" s="620"/>
    </row>
    <row r="7" spans="1:17" ht="26.25" customHeight="1" x14ac:dyDescent="0.2">
      <c r="A7" s="147"/>
      <c r="B7" s="660" t="s">
        <v>165</v>
      </c>
      <c r="C7" s="660"/>
      <c r="D7" s="660"/>
      <c r="E7" s="660"/>
      <c r="F7" s="660"/>
      <c r="G7" s="660"/>
      <c r="H7" s="660"/>
      <c r="I7" s="660"/>
      <c r="J7" s="147"/>
      <c r="K7" s="619" t="s">
        <v>62</v>
      </c>
      <c r="L7" s="619"/>
      <c r="M7" s="619"/>
    </row>
    <row r="8" spans="1:17" ht="18.75" customHeight="1" thickBot="1" x14ac:dyDescent="0.25">
      <c r="A8" s="224"/>
      <c r="B8" s="224"/>
      <c r="C8" s="224"/>
      <c r="D8" s="224"/>
      <c r="E8" s="224"/>
      <c r="F8" s="224"/>
      <c r="G8" s="224"/>
      <c r="H8" s="224"/>
      <c r="I8" s="224"/>
      <c r="J8" s="224"/>
      <c r="K8" s="224"/>
      <c r="L8" s="224"/>
      <c r="M8" s="224"/>
    </row>
    <row r="9" spans="1:17" ht="15.75" customHeight="1" thickBot="1" x14ac:dyDescent="0.25">
      <c r="A9" s="219"/>
      <c r="B9" s="220"/>
      <c r="C9" s="621" t="s">
        <v>123</v>
      </c>
      <c r="D9" s="622"/>
      <c r="E9" s="195" t="s">
        <v>84</v>
      </c>
      <c r="F9" s="190"/>
      <c r="G9" s="621" t="s">
        <v>138</v>
      </c>
      <c r="H9" s="659"/>
      <c r="I9" s="195" t="s">
        <v>84</v>
      </c>
      <c r="J9" s="190"/>
      <c r="K9" s="621" t="s">
        <v>139</v>
      </c>
      <c r="L9" s="659"/>
      <c r="M9" s="195" t="s">
        <v>84</v>
      </c>
    </row>
    <row r="10" spans="1:17" ht="12.75" customHeight="1" x14ac:dyDescent="0.2">
      <c r="A10" s="608" t="s">
        <v>0</v>
      </c>
      <c r="B10" s="613">
        <v>1</v>
      </c>
      <c r="E10" s="7"/>
      <c r="F10" s="613">
        <v>1</v>
      </c>
      <c r="I10" s="10"/>
      <c r="J10" s="613">
        <v>1</v>
      </c>
      <c r="M10" s="10"/>
      <c r="O10">
        <f>аудитории!AD10</f>
        <v>25</v>
      </c>
      <c r="P10">
        <f>аудитории!AE10</f>
        <v>25</v>
      </c>
      <c r="Q10">
        <f>аудитории!AF10</f>
        <v>25</v>
      </c>
    </row>
    <row r="11" spans="1:17" x14ac:dyDescent="0.2">
      <c r="A11" s="609"/>
      <c r="B11" s="595"/>
      <c r="C11" s="210" t="s">
        <v>253</v>
      </c>
      <c r="E11" s="6">
        <v>311</v>
      </c>
      <c r="F11" s="595"/>
      <c r="G11" s="210" t="s">
        <v>253</v>
      </c>
      <c r="H11" s="131"/>
      <c r="I11" s="9">
        <v>308</v>
      </c>
      <c r="J11" s="595"/>
      <c r="K11" s="210" t="s">
        <v>253</v>
      </c>
      <c r="L11" s="131"/>
      <c r="M11" s="9">
        <v>307</v>
      </c>
      <c r="O11">
        <f>аудитории!AD11</f>
        <v>1</v>
      </c>
      <c r="P11">
        <f>аудитории!AE11</f>
        <v>1</v>
      </c>
      <c r="Q11">
        <f>аудитории!AF11</f>
        <v>1</v>
      </c>
    </row>
    <row r="12" spans="1:17" ht="12.75" customHeight="1" x14ac:dyDescent="0.2">
      <c r="A12" s="609"/>
      <c r="B12" s="15">
        <v>2</v>
      </c>
      <c r="C12" s="325" t="s">
        <v>141</v>
      </c>
      <c r="D12" s="310" t="s">
        <v>122</v>
      </c>
      <c r="E12" s="8">
        <v>311</v>
      </c>
      <c r="F12" s="15">
        <v>2</v>
      </c>
      <c r="G12" s="665" t="s">
        <v>186</v>
      </c>
      <c r="H12" s="666"/>
      <c r="I12" s="10"/>
      <c r="J12" s="15">
        <v>2</v>
      </c>
      <c r="K12" s="593" t="s">
        <v>162</v>
      </c>
      <c r="L12" s="632"/>
      <c r="M12" s="10"/>
      <c r="O12">
        <f>аудитории!AD12</f>
        <v>1</v>
      </c>
      <c r="P12">
        <f>аудитории!AE12</f>
        <v>20</v>
      </c>
      <c r="Q12">
        <f>аудитории!AF12</f>
        <v>20</v>
      </c>
    </row>
    <row r="13" spans="1:17" ht="11.25" customHeight="1" x14ac:dyDescent="0.2">
      <c r="A13" s="609"/>
      <c r="B13" s="15"/>
      <c r="C13" s="355" t="s">
        <v>143</v>
      </c>
      <c r="D13" s="200" t="s">
        <v>187</v>
      </c>
      <c r="E13" s="9">
        <v>106</v>
      </c>
      <c r="F13" s="15"/>
      <c r="G13" s="456" t="s">
        <v>208</v>
      </c>
      <c r="H13" s="203" t="s">
        <v>144</v>
      </c>
      <c r="I13" s="9">
        <v>308</v>
      </c>
      <c r="J13" s="15"/>
      <c r="K13" s="173"/>
      <c r="L13" s="203" t="s">
        <v>67</v>
      </c>
      <c r="M13" s="9">
        <v>307</v>
      </c>
      <c r="O13">
        <f>аудитории!AD13</f>
        <v>1</v>
      </c>
      <c r="P13">
        <f>аудитории!AE13</f>
        <v>1</v>
      </c>
      <c r="Q13">
        <f>аудитории!AF13</f>
        <v>1</v>
      </c>
    </row>
    <row r="14" spans="1:17" ht="15" customHeight="1" x14ac:dyDescent="0.2">
      <c r="A14" s="609"/>
      <c r="B14" s="16">
        <v>3</v>
      </c>
      <c r="C14" s="340" t="s">
        <v>122</v>
      </c>
      <c r="D14" s="353" t="s">
        <v>145</v>
      </c>
      <c r="E14" s="175">
        <v>106</v>
      </c>
      <c r="F14" s="16">
        <v>3</v>
      </c>
      <c r="G14" s="593" t="s">
        <v>162</v>
      </c>
      <c r="H14" s="632"/>
      <c r="I14" s="10"/>
      <c r="J14" s="16">
        <v>3</v>
      </c>
      <c r="K14" s="669" t="s">
        <v>146</v>
      </c>
      <c r="L14" s="670"/>
      <c r="M14" s="10"/>
      <c r="O14">
        <f>аудитории!AD14</f>
        <v>1</v>
      </c>
      <c r="P14">
        <f>аудитории!AE14</f>
        <v>20</v>
      </c>
      <c r="Q14">
        <f>аудитории!AF14</f>
        <v>20</v>
      </c>
    </row>
    <row r="15" spans="1:17" ht="12.75" customHeight="1" x14ac:dyDescent="0.2">
      <c r="A15" s="609"/>
      <c r="B15" s="15"/>
      <c r="C15" s="443"/>
      <c r="D15" s="208" t="s">
        <v>263</v>
      </c>
      <c r="E15" s="6">
        <v>311</v>
      </c>
      <c r="F15" s="15"/>
      <c r="G15" s="173"/>
      <c r="H15" s="203" t="s">
        <v>67</v>
      </c>
      <c r="I15" s="9">
        <v>310</v>
      </c>
      <c r="J15" s="15"/>
      <c r="K15" s="210"/>
      <c r="L15" s="203" t="s">
        <v>63</v>
      </c>
      <c r="M15" s="9">
        <v>307</v>
      </c>
      <c r="O15">
        <f>аудитории!AD15</f>
        <v>1</v>
      </c>
      <c r="P15">
        <f>аудитории!AE15</f>
        <v>1</v>
      </c>
      <c r="Q15">
        <f>аудитории!AF15</f>
        <v>1</v>
      </c>
    </row>
    <row r="16" spans="1:17" ht="16.5" customHeight="1" x14ac:dyDescent="0.2">
      <c r="A16" s="609"/>
      <c r="B16" s="16">
        <v>4</v>
      </c>
      <c r="C16" s="661" t="s">
        <v>204</v>
      </c>
      <c r="D16" s="455" t="s">
        <v>160</v>
      </c>
      <c r="E16" s="7"/>
      <c r="F16" s="16">
        <v>4</v>
      </c>
      <c r="G16" s="675" t="s">
        <v>188</v>
      </c>
      <c r="H16" s="676"/>
      <c r="I16" s="10"/>
      <c r="J16" s="16">
        <v>4</v>
      </c>
      <c r="K16" s="221" t="s">
        <v>157</v>
      </c>
      <c r="L16" s="5"/>
      <c r="M16" s="10"/>
      <c r="O16">
        <f>аудитории!AD16</f>
        <v>23</v>
      </c>
      <c r="P16">
        <f>аудитории!AE16</f>
        <v>23</v>
      </c>
      <c r="Q16">
        <f>аудитории!AF16</f>
        <v>23</v>
      </c>
    </row>
    <row r="17" spans="1:17" ht="15" customHeight="1" x14ac:dyDescent="0.2">
      <c r="A17" s="609"/>
      <c r="B17" s="15"/>
      <c r="C17" s="662"/>
      <c r="D17" s="200" t="s">
        <v>264</v>
      </c>
      <c r="E17" s="6">
        <v>311</v>
      </c>
      <c r="F17" s="15"/>
      <c r="G17" s="173"/>
      <c r="H17" s="203" t="s">
        <v>63</v>
      </c>
      <c r="I17" s="9">
        <v>310</v>
      </c>
      <c r="J17" s="15"/>
      <c r="K17" s="173"/>
      <c r="L17" s="203" t="s">
        <v>148</v>
      </c>
      <c r="M17" s="9">
        <v>307</v>
      </c>
      <c r="O17">
        <f>аудитории!AD17</f>
        <v>1</v>
      </c>
      <c r="P17">
        <f>аудитории!AE17</f>
        <v>1</v>
      </c>
      <c r="Q17">
        <f>аудитории!AF17</f>
        <v>1</v>
      </c>
    </row>
    <row r="18" spans="1:17" x14ac:dyDescent="0.2">
      <c r="A18" s="609"/>
      <c r="B18" s="16">
        <v>5</v>
      </c>
      <c r="C18" s="417"/>
      <c r="D18" s="234"/>
      <c r="E18" s="213"/>
      <c r="F18" s="16">
        <v>5</v>
      </c>
      <c r="G18" s="234"/>
      <c r="H18" s="234"/>
      <c r="I18" s="43"/>
      <c r="J18" s="16">
        <v>5</v>
      </c>
      <c r="M18" s="43"/>
      <c r="O18">
        <f>аудитории!AD18</f>
        <v>36</v>
      </c>
      <c r="P18">
        <f>аудитории!AE18</f>
        <v>36</v>
      </c>
      <c r="Q18">
        <f>аудитории!AF18</f>
        <v>36</v>
      </c>
    </row>
    <row r="19" spans="1:17" ht="13.5" thickBot="1" x14ac:dyDescent="0.25">
      <c r="A19" s="610"/>
      <c r="B19" s="214"/>
      <c r="C19" s="431"/>
      <c r="D19" s="236"/>
      <c r="E19" s="215"/>
      <c r="F19" s="170"/>
      <c r="G19" s="234"/>
      <c r="H19" s="234"/>
      <c r="I19" s="44"/>
      <c r="J19" s="170"/>
      <c r="M19" s="44"/>
      <c r="O19">
        <f>аудитории!AD19</f>
        <v>36</v>
      </c>
      <c r="P19">
        <f>аудитории!AE19</f>
        <v>36</v>
      </c>
      <c r="Q19">
        <f>аудитории!AF19</f>
        <v>36</v>
      </c>
    </row>
    <row r="20" spans="1:17" ht="12.75" customHeight="1" x14ac:dyDescent="0.2">
      <c r="A20" s="605" t="s">
        <v>1</v>
      </c>
      <c r="B20" s="611">
        <v>1</v>
      </c>
      <c r="C20" s="349" t="s">
        <v>155</v>
      </c>
      <c r="D20" s="313" t="s">
        <v>199</v>
      </c>
      <c r="E20" s="244">
        <v>311</v>
      </c>
      <c r="F20" s="589">
        <v>1</v>
      </c>
      <c r="G20" s="423"/>
      <c r="H20" s="424"/>
      <c r="I20" s="244"/>
      <c r="J20" s="589">
        <v>1</v>
      </c>
      <c r="K20" s="423"/>
      <c r="L20" s="424"/>
      <c r="M20" s="244"/>
      <c r="O20">
        <f>аудитории!AD20</f>
        <v>1</v>
      </c>
      <c r="P20">
        <f>аудитории!AE20</f>
        <v>28</v>
      </c>
      <c r="Q20">
        <f>аудитории!AF20</f>
        <v>28</v>
      </c>
    </row>
    <row r="21" spans="1:17" ht="13.5" customHeight="1" x14ac:dyDescent="0.2">
      <c r="A21" s="606"/>
      <c r="B21" s="612"/>
      <c r="C21" s="288"/>
      <c r="D21" s="288" t="s">
        <v>189</v>
      </c>
      <c r="E21" s="245">
        <v>310</v>
      </c>
      <c r="F21" s="590"/>
      <c r="G21" s="302"/>
      <c r="H21" s="416"/>
      <c r="I21" s="245"/>
      <c r="J21" s="590"/>
      <c r="K21" s="302"/>
      <c r="L21" s="416"/>
      <c r="M21" s="245"/>
      <c r="O21">
        <f>аудитории!AD21</f>
        <v>1</v>
      </c>
      <c r="P21">
        <f>аудитории!AE21</f>
        <v>28</v>
      </c>
      <c r="Q21">
        <f>аудитории!AF21</f>
        <v>28</v>
      </c>
    </row>
    <row r="22" spans="1:17" ht="12.75" customHeight="1" x14ac:dyDescent="0.2">
      <c r="A22" s="606"/>
      <c r="B22" s="26">
        <v>2</v>
      </c>
      <c r="C22" s="343" t="s">
        <v>199</v>
      </c>
      <c r="D22" s="457" t="s">
        <v>155</v>
      </c>
      <c r="E22" s="246">
        <v>310</v>
      </c>
      <c r="F22" s="247">
        <v>2</v>
      </c>
      <c r="G22" s="287" t="s">
        <v>227</v>
      </c>
      <c r="H22" s="386" t="s">
        <v>228</v>
      </c>
      <c r="I22" s="249">
        <v>208</v>
      </c>
      <c r="J22" s="247">
        <v>2</v>
      </c>
      <c r="K22" s="667" t="s">
        <v>146</v>
      </c>
      <c r="L22" s="668"/>
      <c r="M22" s="246"/>
      <c r="O22">
        <f>аудитории!AD22</f>
        <v>1</v>
      </c>
      <c r="P22">
        <f>аудитории!AE22</f>
        <v>1</v>
      </c>
      <c r="Q22">
        <f>аудитории!AF22</f>
        <v>19</v>
      </c>
    </row>
    <row r="23" spans="1:17" ht="12.75" customHeight="1" x14ac:dyDescent="0.2">
      <c r="A23" s="606"/>
      <c r="B23" s="26"/>
      <c r="C23" s="275"/>
      <c r="D23" s="288" t="s">
        <v>67</v>
      </c>
      <c r="E23" s="245">
        <v>311</v>
      </c>
      <c r="F23" s="247"/>
      <c r="G23" s="373" t="s">
        <v>31</v>
      </c>
      <c r="H23" s="288" t="s">
        <v>140</v>
      </c>
      <c r="I23" s="245">
        <v>308</v>
      </c>
      <c r="J23" s="247"/>
      <c r="K23" s="291"/>
      <c r="L23" s="270" t="s">
        <v>63</v>
      </c>
      <c r="M23" s="245">
        <v>307</v>
      </c>
      <c r="O23">
        <f>аудитории!AD23</f>
        <v>1</v>
      </c>
      <c r="P23">
        <f>аудитории!AE23</f>
        <v>1</v>
      </c>
      <c r="Q23">
        <f>аудитории!AF23</f>
        <v>1</v>
      </c>
    </row>
    <row r="24" spans="1:17" ht="12.75" customHeight="1" x14ac:dyDescent="0.2">
      <c r="A24" s="606"/>
      <c r="B24" s="27">
        <v>3</v>
      </c>
      <c r="C24" s="677" t="s">
        <v>166</v>
      </c>
      <c r="D24" s="678"/>
      <c r="E24" s="246"/>
      <c r="F24" s="248">
        <v>3</v>
      </c>
      <c r="G24" s="457" t="s">
        <v>192</v>
      </c>
      <c r="H24" s="457" t="s">
        <v>190</v>
      </c>
      <c r="I24" s="249">
        <v>310</v>
      </c>
      <c r="J24" s="248">
        <v>3</v>
      </c>
      <c r="K24" s="287" t="s">
        <v>266</v>
      </c>
      <c r="L24" s="386" t="s">
        <v>228</v>
      </c>
      <c r="M24" s="249">
        <v>208</v>
      </c>
      <c r="O24">
        <f>аудитории!AD24</f>
        <v>19</v>
      </c>
      <c r="P24">
        <f>аудитории!AE24</f>
        <v>1</v>
      </c>
      <c r="Q24">
        <f>аудитории!AF24</f>
        <v>1</v>
      </c>
    </row>
    <row r="25" spans="1:17" x14ac:dyDescent="0.2">
      <c r="A25" s="606"/>
      <c r="B25" s="26"/>
      <c r="C25" s="458" t="s">
        <v>194</v>
      </c>
      <c r="D25" s="270" t="s">
        <v>144</v>
      </c>
      <c r="E25" s="245">
        <v>311</v>
      </c>
      <c r="F25" s="247"/>
      <c r="G25" s="459"/>
      <c r="H25" s="288" t="s">
        <v>189</v>
      </c>
      <c r="I25" s="245">
        <v>212</v>
      </c>
      <c r="J25" s="247"/>
      <c r="K25" s="373" t="s">
        <v>31</v>
      </c>
      <c r="L25" s="288" t="s">
        <v>140</v>
      </c>
      <c r="M25" s="245">
        <v>307</v>
      </c>
      <c r="O25">
        <f>аудитории!AD25</f>
        <v>1</v>
      </c>
      <c r="P25">
        <f>аудитории!AE25</f>
        <v>1</v>
      </c>
      <c r="Q25">
        <f>аудитории!AF25</f>
        <v>1</v>
      </c>
    </row>
    <row r="26" spans="1:17" ht="17.25" customHeight="1" x14ac:dyDescent="0.2">
      <c r="A26" s="606"/>
      <c r="B26" s="27">
        <v>4</v>
      </c>
      <c r="C26" s="463" t="s">
        <v>261</v>
      </c>
      <c r="D26" s="269"/>
      <c r="E26" s="250">
        <v>311</v>
      </c>
      <c r="F26" s="248">
        <v>4</v>
      </c>
      <c r="G26" s="460" t="s">
        <v>191</v>
      </c>
      <c r="H26" s="457" t="s">
        <v>192</v>
      </c>
      <c r="I26" s="246">
        <v>212</v>
      </c>
      <c r="J26" s="248">
        <v>4</v>
      </c>
      <c r="K26" s="598" t="s">
        <v>15</v>
      </c>
      <c r="L26" s="616"/>
      <c r="M26" s="246"/>
      <c r="O26">
        <f>аудитории!AD26</f>
        <v>1</v>
      </c>
      <c r="P26">
        <f>аудитории!AE26</f>
        <v>1</v>
      </c>
      <c r="Q26">
        <f>аудитории!AF26</f>
        <v>23</v>
      </c>
    </row>
    <row r="27" spans="1:17" ht="24" customHeight="1" x14ac:dyDescent="0.2">
      <c r="A27" s="606"/>
      <c r="B27" s="26"/>
      <c r="C27" s="464" t="s">
        <v>262</v>
      </c>
      <c r="D27" s="270" t="s">
        <v>136</v>
      </c>
      <c r="E27" s="465" t="s">
        <v>265</v>
      </c>
      <c r="F27" s="252"/>
      <c r="G27" s="461" t="s">
        <v>193</v>
      </c>
      <c r="H27" s="288" t="s">
        <v>67</v>
      </c>
      <c r="I27" s="245">
        <v>310</v>
      </c>
      <c r="J27" s="252"/>
      <c r="K27" s="229"/>
      <c r="L27" s="270" t="s">
        <v>173</v>
      </c>
      <c r="M27" s="245" t="s">
        <v>10</v>
      </c>
      <c r="O27">
        <f>аудитории!AD27</f>
        <v>1</v>
      </c>
      <c r="P27">
        <f>аудитории!AE27</f>
        <v>1</v>
      </c>
      <c r="Q27">
        <f>аудитории!AF27</f>
        <v>1</v>
      </c>
    </row>
    <row r="28" spans="1:17" ht="12.75" customHeight="1" x14ac:dyDescent="0.2">
      <c r="A28" s="606"/>
      <c r="B28" s="27">
        <v>5</v>
      </c>
      <c r="C28" s="329"/>
      <c r="D28" s="411"/>
      <c r="E28" s="253"/>
      <c r="F28" s="247">
        <v>5</v>
      </c>
      <c r="G28" s="663" t="s">
        <v>195</v>
      </c>
      <c r="H28" s="664"/>
      <c r="I28" s="251"/>
      <c r="J28" s="248">
        <v>5</v>
      </c>
      <c r="K28" s="227"/>
      <c r="L28" s="228"/>
      <c r="M28" s="251"/>
      <c r="O28">
        <f>аудитории!AD28</f>
        <v>33</v>
      </c>
      <c r="P28">
        <f>аудитории!AE28</f>
        <v>33</v>
      </c>
      <c r="Q28">
        <f>аудитории!AF28</f>
        <v>33</v>
      </c>
    </row>
    <row r="29" spans="1:17" ht="13.5" thickBot="1" x14ac:dyDescent="0.25">
      <c r="A29" s="607"/>
      <c r="B29" s="216"/>
      <c r="C29" s="303"/>
      <c r="D29" s="412"/>
      <c r="E29" s="254"/>
      <c r="F29" s="255"/>
      <c r="G29" s="462" t="s">
        <v>215</v>
      </c>
      <c r="H29" s="339" t="s">
        <v>63</v>
      </c>
      <c r="I29" s="261">
        <v>310</v>
      </c>
      <c r="J29" s="255"/>
      <c r="K29" s="260"/>
      <c r="L29" s="267"/>
      <c r="M29" s="256"/>
      <c r="O29">
        <f>аудитории!AD29</f>
        <v>33</v>
      </c>
      <c r="P29">
        <f>аудитории!AE29</f>
        <v>1</v>
      </c>
      <c r="Q29">
        <f>аудитории!AF29</f>
        <v>33</v>
      </c>
    </row>
    <row r="30" spans="1:17" ht="15.75" customHeight="1" x14ac:dyDescent="0.2">
      <c r="A30" s="608" t="s">
        <v>2</v>
      </c>
      <c r="B30" s="613">
        <v>1</v>
      </c>
      <c r="C30" s="593" t="s">
        <v>206</v>
      </c>
      <c r="D30" s="632"/>
      <c r="E30" s="11"/>
      <c r="F30" s="594">
        <v>1</v>
      </c>
      <c r="G30" s="308"/>
      <c r="H30" s="234"/>
      <c r="I30" s="11"/>
      <c r="J30" s="594">
        <v>1</v>
      </c>
      <c r="M30" s="11"/>
      <c r="O30">
        <f>аудитории!AD30</f>
        <v>28</v>
      </c>
      <c r="P30">
        <f>аудитории!AE30</f>
        <v>28</v>
      </c>
      <c r="Q30">
        <f>аудитории!AF30</f>
        <v>28</v>
      </c>
    </row>
    <row r="31" spans="1:17" ht="13.5" customHeight="1" x14ac:dyDescent="0.2">
      <c r="A31" s="609"/>
      <c r="B31" s="595"/>
      <c r="C31" s="173"/>
      <c r="D31" s="203" t="s">
        <v>148</v>
      </c>
      <c r="E31" s="9">
        <v>311</v>
      </c>
      <c r="F31" s="595"/>
      <c r="G31" s="309"/>
      <c r="H31" s="432"/>
      <c r="I31" s="9"/>
      <c r="J31" s="595"/>
      <c r="M31" s="9"/>
      <c r="O31">
        <f>аудитории!AD31</f>
        <v>1</v>
      </c>
      <c r="P31">
        <f>аудитории!AE31</f>
        <v>28</v>
      </c>
      <c r="Q31">
        <f>аудитории!AF31</f>
        <v>28</v>
      </c>
    </row>
    <row r="32" spans="1:17" ht="14.25" customHeight="1" x14ac:dyDescent="0.2">
      <c r="A32" s="609"/>
      <c r="B32" s="15">
        <v>2</v>
      </c>
      <c r="C32" s="681" t="s">
        <v>151</v>
      </c>
      <c r="D32" s="670"/>
      <c r="E32" s="7"/>
      <c r="F32" s="15">
        <v>2</v>
      </c>
      <c r="G32" s="679" t="s">
        <v>186</v>
      </c>
      <c r="H32" s="680"/>
      <c r="I32" s="11"/>
      <c r="J32" s="15">
        <v>2</v>
      </c>
      <c r="K32" s="469" t="s">
        <v>153</v>
      </c>
      <c r="L32" s="310" t="s">
        <v>153</v>
      </c>
      <c r="M32" s="11"/>
      <c r="O32">
        <f>аудитории!AD32</f>
        <v>21</v>
      </c>
      <c r="P32">
        <f>аудитории!AE32</f>
        <v>21</v>
      </c>
      <c r="Q32">
        <f>аудитории!AF32</f>
        <v>21</v>
      </c>
    </row>
    <row r="33" spans="1:17" x14ac:dyDescent="0.2">
      <c r="A33" s="609"/>
      <c r="B33" s="15"/>
      <c r="C33" s="210"/>
      <c r="D33" s="203" t="s">
        <v>63</v>
      </c>
      <c r="E33" s="6">
        <v>311</v>
      </c>
      <c r="F33" s="15"/>
      <c r="G33" s="466" t="s">
        <v>252</v>
      </c>
      <c r="H33" s="203" t="s">
        <v>144</v>
      </c>
      <c r="I33" s="9">
        <v>310</v>
      </c>
      <c r="J33" s="15"/>
      <c r="K33" s="470"/>
      <c r="L33" s="208" t="s">
        <v>267</v>
      </c>
      <c r="M33" s="9">
        <v>307</v>
      </c>
      <c r="O33">
        <f>аудитории!AD33</f>
        <v>1</v>
      </c>
      <c r="P33">
        <f>аудитории!AE33</f>
        <v>1</v>
      </c>
      <c r="Q33">
        <f>аудитории!AF33</f>
        <v>1</v>
      </c>
    </row>
    <row r="34" spans="1:17" ht="13.5" customHeight="1" x14ac:dyDescent="0.2">
      <c r="A34" s="609"/>
      <c r="B34" s="16">
        <v>3</v>
      </c>
      <c r="C34" s="221" t="s">
        <v>227</v>
      </c>
      <c r="D34" s="218" t="s">
        <v>228</v>
      </c>
      <c r="E34" s="11">
        <v>208</v>
      </c>
      <c r="F34" s="16">
        <v>3</v>
      </c>
      <c r="G34" s="63" t="s">
        <v>210</v>
      </c>
      <c r="H34" s="362" t="s">
        <v>212</v>
      </c>
      <c r="I34" s="10"/>
      <c r="J34" s="16">
        <v>3</v>
      </c>
      <c r="K34" s="471" t="s">
        <v>152</v>
      </c>
      <c r="L34" s="353" t="s">
        <v>154</v>
      </c>
      <c r="M34" s="10"/>
      <c r="O34">
        <f>аудитории!AD34</f>
        <v>1</v>
      </c>
      <c r="P34">
        <f>аудитории!AE34</f>
        <v>21</v>
      </c>
      <c r="Q34">
        <f>аудитории!AF34</f>
        <v>21</v>
      </c>
    </row>
    <row r="35" spans="1:17" ht="12.75" customHeight="1" x14ac:dyDescent="0.2">
      <c r="A35" s="609"/>
      <c r="B35" s="15"/>
      <c r="C35" s="311" t="s">
        <v>31</v>
      </c>
      <c r="D35" s="200" t="s">
        <v>140</v>
      </c>
      <c r="E35" s="9">
        <v>311</v>
      </c>
      <c r="F35" s="15"/>
      <c r="G35" s="467" t="s">
        <v>211</v>
      </c>
      <c r="H35" s="200" t="s">
        <v>38</v>
      </c>
      <c r="I35" s="9">
        <v>209</v>
      </c>
      <c r="J35" s="15"/>
      <c r="K35" s="13"/>
      <c r="L35" s="208" t="s">
        <v>267</v>
      </c>
      <c r="M35" s="9">
        <v>307</v>
      </c>
      <c r="O35">
        <f>аудитории!AD35</f>
        <v>1</v>
      </c>
      <c r="P35">
        <f>аудитории!AE35</f>
        <v>1</v>
      </c>
      <c r="Q35">
        <f>аудитории!AF35</f>
        <v>1</v>
      </c>
    </row>
    <row r="36" spans="1:17" ht="12.75" customHeight="1" x14ac:dyDescent="0.2">
      <c r="A36" s="609"/>
      <c r="B36" s="16">
        <v>4</v>
      </c>
      <c r="E36" s="10"/>
      <c r="F36" s="16">
        <v>4</v>
      </c>
      <c r="G36" s="653" t="s">
        <v>209</v>
      </c>
      <c r="H36" s="654"/>
      <c r="I36" s="11"/>
      <c r="J36" s="16">
        <v>4</v>
      </c>
      <c r="K36" s="593" t="s">
        <v>162</v>
      </c>
      <c r="L36" s="632"/>
      <c r="M36" s="11"/>
      <c r="O36">
        <f>аудитории!AD36</f>
        <v>25</v>
      </c>
      <c r="P36">
        <f>аудитории!AE36</f>
        <v>25</v>
      </c>
      <c r="Q36">
        <f>аудитории!AF36</f>
        <v>25</v>
      </c>
    </row>
    <row r="37" spans="1:17" ht="15.75" customHeight="1" x14ac:dyDescent="0.2">
      <c r="A37" s="609"/>
      <c r="B37" s="15"/>
      <c r="C37" s="173"/>
      <c r="D37" s="131"/>
      <c r="E37" s="392"/>
      <c r="F37" s="15"/>
      <c r="G37" s="468"/>
      <c r="H37" s="203" t="s">
        <v>144</v>
      </c>
      <c r="I37" s="9">
        <v>209</v>
      </c>
      <c r="J37" s="15"/>
      <c r="K37" s="225"/>
      <c r="L37" s="203" t="s">
        <v>67</v>
      </c>
      <c r="M37" s="9">
        <v>307</v>
      </c>
      <c r="O37">
        <f>аудитории!AD37</f>
        <v>25</v>
      </c>
      <c r="P37">
        <f>аудитории!AE37</f>
        <v>1</v>
      </c>
      <c r="Q37">
        <f>аудитории!AF37</f>
        <v>1</v>
      </c>
    </row>
    <row r="38" spans="1:17" ht="15.75" customHeight="1" x14ac:dyDescent="0.2">
      <c r="A38" s="609"/>
      <c r="B38" s="16">
        <v>5</v>
      </c>
      <c r="C38" s="234"/>
      <c r="D38" s="234"/>
      <c r="E38" s="213"/>
      <c r="F38" s="16">
        <v>5</v>
      </c>
      <c r="G38" s="234"/>
      <c r="H38" s="234"/>
      <c r="I38" s="213"/>
      <c r="J38" s="16">
        <v>5</v>
      </c>
      <c r="M38" s="213"/>
      <c r="O38">
        <f>аудитории!AD38</f>
        <v>36</v>
      </c>
      <c r="P38">
        <f>аудитории!AE38</f>
        <v>36</v>
      </c>
      <c r="Q38">
        <f>аудитории!AF38</f>
        <v>36</v>
      </c>
    </row>
    <row r="39" spans="1:17" ht="13.5" thickBot="1" x14ac:dyDescent="0.25">
      <c r="A39" s="610"/>
      <c r="B39" s="214"/>
      <c r="C39" s="236"/>
      <c r="D39" s="236"/>
      <c r="E39" s="215"/>
      <c r="F39" s="170"/>
      <c r="G39" s="241"/>
      <c r="H39" s="242"/>
      <c r="I39" s="14"/>
      <c r="J39" s="170"/>
      <c r="K39" s="58"/>
      <c r="L39" s="174"/>
      <c r="M39" s="14"/>
      <c r="O39">
        <f>аудитории!AD39</f>
        <v>36</v>
      </c>
      <c r="P39">
        <f>аудитории!AE39</f>
        <v>36</v>
      </c>
      <c r="Q39">
        <f>аудитории!AF39</f>
        <v>36</v>
      </c>
    </row>
    <row r="40" spans="1:17" ht="12.75" customHeight="1" x14ac:dyDescent="0.2">
      <c r="A40" s="602" t="s">
        <v>3</v>
      </c>
      <c r="B40" s="611">
        <v>1</v>
      </c>
      <c r="C40" s="472" t="s">
        <v>167</v>
      </c>
      <c r="D40" s="269"/>
      <c r="E40" s="257"/>
      <c r="F40" s="589">
        <v>1</v>
      </c>
      <c r="G40" s="330"/>
      <c r="H40" s="330"/>
      <c r="I40" s="258"/>
      <c r="J40" s="589">
        <v>1</v>
      </c>
      <c r="K40" s="330"/>
      <c r="L40" s="330"/>
      <c r="M40" s="258"/>
      <c r="O40">
        <f>аудитории!AD40</f>
        <v>29</v>
      </c>
      <c r="P40">
        <f>аудитории!AE40</f>
        <v>29</v>
      </c>
      <c r="Q40">
        <f>аудитории!AF40</f>
        <v>29</v>
      </c>
    </row>
    <row r="41" spans="1:17" x14ac:dyDescent="0.2">
      <c r="A41" s="603"/>
      <c r="B41" s="612"/>
      <c r="C41" s="229"/>
      <c r="D41" s="270" t="s">
        <v>63</v>
      </c>
      <c r="E41" s="259">
        <v>311</v>
      </c>
      <c r="F41" s="590"/>
      <c r="G41" s="302"/>
      <c r="H41" s="416"/>
      <c r="I41" s="245"/>
      <c r="J41" s="590"/>
      <c r="K41" s="302"/>
      <c r="L41" s="416"/>
      <c r="M41" s="245"/>
      <c r="O41">
        <f>аудитории!AD41</f>
        <v>1</v>
      </c>
      <c r="P41">
        <f>аудитории!AE41</f>
        <v>29</v>
      </c>
      <c r="Q41">
        <f>аудитории!AF41</f>
        <v>29</v>
      </c>
    </row>
    <row r="42" spans="1:17" ht="12.75" customHeight="1" x14ac:dyDescent="0.2">
      <c r="A42" s="603"/>
      <c r="B42" s="26">
        <v>2</v>
      </c>
      <c r="C42" s="598" t="s">
        <v>37</v>
      </c>
      <c r="D42" s="616"/>
      <c r="E42" s="249"/>
      <c r="F42" s="247">
        <v>2</v>
      </c>
      <c r="G42" s="317"/>
      <c r="H42" s="317" t="s">
        <v>156</v>
      </c>
      <c r="I42" s="249"/>
      <c r="J42" s="247">
        <v>2</v>
      </c>
      <c r="K42" s="472" t="s">
        <v>142</v>
      </c>
      <c r="L42" s="269"/>
      <c r="M42" s="249"/>
      <c r="O42">
        <f>аудитории!AD42</f>
        <v>22</v>
      </c>
      <c r="P42">
        <f>аудитории!AE42</f>
        <v>22</v>
      </c>
      <c r="Q42">
        <f>аудитории!AF42</f>
        <v>22</v>
      </c>
    </row>
    <row r="43" spans="1:17" ht="13.5" customHeight="1" x14ac:dyDescent="0.2">
      <c r="A43" s="603"/>
      <c r="B43" s="26"/>
      <c r="C43" s="458"/>
      <c r="D43" s="270" t="s">
        <v>119</v>
      </c>
      <c r="E43" s="245">
        <v>311</v>
      </c>
      <c r="F43" s="247"/>
      <c r="G43" s="459"/>
      <c r="H43" s="288" t="s">
        <v>67</v>
      </c>
      <c r="I43" s="245">
        <v>310</v>
      </c>
      <c r="J43" s="247"/>
      <c r="K43" s="229"/>
      <c r="L43" s="270" t="s">
        <v>148</v>
      </c>
      <c r="M43" s="245">
        <v>307</v>
      </c>
      <c r="O43">
        <f>аудитории!AD43</f>
        <v>1</v>
      </c>
      <c r="P43">
        <f>аудитории!AE43</f>
        <v>1</v>
      </c>
      <c r="Q43">
        <f>аудитории!AF43</f>
        <v>1</v>
      </c>
    </row>
    <row r="44" spans="1:17" ht="12.75" customHeight="1" x14ac:dyDescent="0.2">
      <c r="A44" s="603"/>
      <c r="B44" s="27">
        <v>3</v>
      </c>
      <c r="C44" s="287" t="s">
        <v>76</v>
      </c>
      <c r="D44" s="409"/>
      <c r="E44" s="246"/>
      <c r="F44" s="248">
        <v>3</v>
      </c>
      <c r="G44" s="598" t="s">
        <v>15</v>
      </c>
      <c r="H44" s="616"/>
      <c r="I44" s="246"/>
      <c r="J44" s="248">
        <v>3</v>
      </c>
      <c r="K44" s="477" t="s">
        <v>159</v>
      </c>
      <c r="L44" s="478" t="s">
        <v>156</v>
      </c>
      <c r="M44" s="246"/>
      <c r="O44">
        <f>аудитории!AD44</f>
        <v>20</v>
      </c>
      <c r="P44">
        <f>аудитории!AE44</f>
        <v>20</v>
      </c>
      <c r="Q44">
        <f>аудитории!AF44</f>
        <v>20</v>
      </c>
    </row>
    <row r="45" spans="1:17" x14ac:dyDescent="0.2">
      <c r="A45" s="603"/>
      <c r="B45" s="26"/>
      <c r="C45" s="229"/>
      <c r="D45" s="270" t="s">
        <v>187</v>
      </c>
      <c r="E45" s="245">
        <v>311</v>
      </c>
      <c r="F45" s="247"/>
      <c r="G45" s="268"/>
      <c r="H45" s="270" t="s">
        <v>173</v>
      </c>
      <c r="I45" s="245" t="s">
        <v>10</v>
      </c>
      <c r="J45" s="247"/>
      <c r="K45" s="459"/>
      <c r="L45" s="288" t="s">
        <v>148</v>
      </c>
      <c r="M45" s="245">
        <v>307</v>
      </c>
      <c r="O45">
        <f>аудитории!AD45</f>
        <v>1</v>
      </c>
      <c r="P45">
        <f>аудитории!AE45</f>
        <v>2</v>
      </c>
      <c r="Q45">
        <f>аудитории!AF45</f>
        <v>1</v>
      </c>
    </row>
    <row r="46" spans="1:17" ht="12.75" customHeight="1" x14ac:dyDescent="0.2">
      <c r="A46" s="603"/>
      <c r="B46" s="27">
        <v>4</v>
      </c>
      <c r="C46" s="330"/>
      <c r="D46" s="330"/>
      <c r="E46" s="249"/>
      <c r="F46" s="248">
        <v>4</v>
      </c>
      <c r="G46" s="677" t="s">
        <v>197</v>
      </c>
      <c r="H46" s="678"/>
      <c r="I46" s="246"/>
      <c r="J46" s="248">
        <v>4</v>
      </c>
      <c r="K46" s="522" t="s">
        <v>150</v>
      </c>
      <c r="L46" s="523" t="s">
        <v>150</v>
      </c>
      <c r="M46" s="246"/>
      <c r="O46">
        <f>аудитории!AD46</f>
        <v>21</v>
      </c>
      <c r="P46">
        <f>аудитории!AE46</f>
        <v>21</v>
      </c>
      <c r="Q46">
        <f>аудитории!AF46</f>
        <v>21</v>
      </c>
    </row>
    <row r="47" spans="1:17" x14ac:dyDescent="0.2">
      <c r="A47" s="603"/>
      <c r="B47" s="26"/>
      <c r="C47" s="330"/>
      <c r="D47" s="416"/>
      <c r="E47" s="245"/>
      <c r="F47" s="247"/>
      <c r="G47" s="458" t="s">
        <v>213</v>
      </c>
      <c r="H47" s="270" t="s">
        <v>67</v>
      </c>
      <c r="I47" s="245">
        <v>310</v>
      </c>
      <c r="J47" s="247"/>
      <c r="K47" s="345"/>
      <c r="L47" s="288" t="s">
        <v>144</v>
      </c>
      <c r="M47" s="245">
        <v>307</v>
      </c>
      <c r="O47">
        <f>аудитории!AD47</f>
        <v>21</v>
      </c>
      <c r="P47">
        <f>аудитории!AE47</f>
        <v>1</v>
      </c>
      <c r="Q47">
        <f>аудитории!AF47</f>
        <v>1</v>
      </c>
    </row>
    <row r="48" spans="1:17" ht="18" customHeight="1" x14ac:dyDescent="0.2">
      <c r="A48" s="603"/>
      <c r="B48" s="27">
        <v>5</v>
      </c>
      <c r="C48" s="414"/>
      <c r="D48" s="415"/>
      <c r="E48" s="251"/>
      <c r="F48" s="248">
        <v>5</v>
      </c>
      <c r="G48" s="473" t="s">
        <v>156</v>
      </c>
      <c r="H48" s="474"/>
      <c r="I48" s="251"/>
      <c r="J48" s="248">
        <v>5</v>
      </c>
      <c r="K48" s="673" t="s">
        <v>149</v>
      </c>
      <c r="L48" s="352" t="s">
        <v>149</v>
      </c>
      <c r="M48" s="251"/>
      <c r="O48">
        <f>аудитории!AD48</f>
        <v>31</v>
      </c>
      <c r="P48">
        <f>аудитории!AE48</f>
        <v>31</v>
      </c>
      <c r="Q48">
        <f>аудитории!AF48</f>
        <v>31</v>
      </c>
    </row>
    <row r="49" spans="1:18" ht="13.5" thickBot="1" x14ac:dyDescent="0.25">
      <c r="A49" s="604"/>
      <c r="B49" s="216"/>
      <c r="C49" s="303"/>
      <c r="D49" s="412"/>
      <c r="E49" s="254"/>
      <c r="F49" s="255"/>
      <c r="G49" s="475" t="s">
        <v>67</v>
      </c>
      <c r="H49" s="476"/>
      <c r="I49" s="261">
        <v>310</v>
      </c>
      <c r="J49" s="255"/>
      <c r="K49" s="674"/>
      <c r="L49" s="480" t="s">
        <v>189</v>
      </c>
      <c r="M49" s="261">
        <v>307</v>
      </c>
      <c r="O49">
        <f>аудитории!AD49</f>
        <v>31</v>
      </c>
      <c r="P49">
        <f>аудитории!AE49</f>
        <v>1</v>
      </c>
      <c r="Q49">
        <f>аудитории!AF49</f>
        <v>1</v>
      </c>
    </row>
    <row r="50" spans="1:18" ht="12.75" customHeight="1" x14ac:dyDescent="0.2">
      <c r="A50" s="608" t="s">
        <v>4</v>
      </c>
      <c r="B50" s="613">
        <v>1</v>
      </c>
      <c r="C50" s="353" t="s">
        <v>205</v>
      </c>
      <c r="D50" s="353" t="s">
        <v>160</v>
      </c>
      <c r="E50" s="11">
        <v>311</v>
      </c>
      <c r="F50" s="594">
        <v>1</v>
      </c>
      <c r="G50" s="234"/>
      <c r="H50" s="234"/>
      <c r="I50" s="11"/>
      <c r="J50" s="594">
        <v>1</v>
      </c>
      <c r="K50" s="234"/>
      <c r="L50" s="234"/>
      <c r="M50" s="11"/>
      <c r="O50">
        <f>аудитории!AD50</f>
        <v>1</v>
      </c>
      <c r="P50">
        <f>аудитории!AE50</f>
        <v>28</v>
      </c>
      <c r="Q50">
        <f>аудитории!AF50</f>
        <v>28</v>
      </c>
    </row>
    <row r="51" spans="1:18" x14ac:dyDescent="0.2">
      <c r="A51" s="609"/>
      <c r="B51" s="595"/>
      <c r="C51" s="481"/>
      <c r="D51" s="208" t="s">
        <v>268</v>
      </c>
      <c r="E51" s="9">
        <v>308</v>
      </c>
      <c r="F51" s="595"/>
      <c r="G51" s="234"/>
      <c r="H51" s="234"/>
      <c r="I51" s="9"/>
      <c r="J51" s="595"/>
      <c r="K51" s="234"/>
      <c r="L51" s="234"/>
      <c r="M51" s="9"/>
      <c r="O51">
        <f>аудитории!AD51</f>
        <v>1</v>
      </c>
      <c r="P51">
        <f>аудитории!AE51</f>
        <v>28</v>
      </c>
      <c r="Q51">
        <f>аудитории!AF51</f>
        <v>28</v>
      </c>
    </row>
    <row r="52" spans="1:18" ht="12.75" customHeight="1" x14ac:dyDescent="0.2">
      <c r="A52" s="609"/>
      <c r="B52" s="15">
        <v>2</v>
      </c>
      <c r="C52" s="482" t="s">
        <v>127</v>
      </c>
      <c r="D52" s="353" t="s">
        <v>205</v>
      </c>
      <c r="E52" s="10">
        <v>308</v>
      </c>
      <c r="F52" s="15">
        <v>2</v>
      </c>
      <c r="G52" s="683" t="s">
        <v>202</v>
      </c>
      <c r="H52" s="684"/>
      <c r="I52" s="175"/>
      <c r="J52" s="16">
        <v>2</v>
      </c>
      <c r="K52" s="201" t="s">
        <v>217</v>
      </c>
      <c r="L52" s="209" t="s">
        <v>217</v>
      </c>
      <c r="M52" s="34"/>
      <c r="O52">
        <f>аудитории!AD52</f>
        <v>1</v>
      </c>
      <c r="P52">
        <f>аудитории!AE52</f>
        <v>17</v>
      </c>
      <c r="Q52">
        <f>аудитории!AF52</f>
        <v>17</v>
      </c>
    </row>
    <row r="53" spans="1:18" ht="13.5" customHeight="1" x14ac:dyDescent="0.2">
      <c r="A53" s="609"/>
      <c r="B53" s="15"/>
      <c r="C53" s="483"/>
      <c r="D53" s="200" t="s">
        <v>189</v>
      </c>
      <c r="E53" s="9">
        <v>311</v>
      </c>
      <c r="F53" s="15"/>
      <c r="G53" s="487" t="s">
        <v>194</v>
      </c>
      <c r="H53" s="203" t="s">
        <v>67</v>
      </c>
      <c r="I53" s="9">
        <v>310</v>
      </c>
      <c r="J53" s="178"/>
      <c r="K53" s="173"/>
      <c r="L53" s="200" t="s">
        <v>196</v>
      </c>
      <c r="M53" s="9">
        <v>307</v>
      </c>
      <c r="O53">
        <f>аудитории!AD53</f>
        <v>1</v>
      </c>
      <c r="P53">
        <f>аудитории!AE53</f>
        <v>1</v>
      </c>
      <c r="Q53">
        <f>аудитории!AF53</f>
        <v>1</v>
      </c>
    </row>
    <row r="54" spans="1:18" ht="15" customHeight="1" x14ac:dyDescent="0.2">
      <c r="A54" s="609"/>
      <c r="B54" s="16">
        <v>3</v>
      </c>
      <c r="C54" s="484" t="s">
        <v>207</v>
      </c>
      <c r="D54" s="485"/>
      <c r="E54" s="10"/>
      <c r="F54" s="16">
        <v>3</v>
      </c>
      <c r="G54" s="358" t="s">
        <v>216</v>
      </c>
      <c r="H54" s="326" t="s">
        <v>199</v>
      </c>
      <c r="I54" s="11">
        <v>310</v>
      </c>
      <c r="J54" s="15">
        <v>3</v>
      </c>
      <c r="K54" s="644" t="s">
        <v>161</v>
      </c>
      <c r="L54" s="645"/>
      <c r="M54" s="11"/>
      <c r="O54">
        <f>аудитории!AD54</f>
        <v>16</v>
      </c>
      <c r="P54">
        <f>аудитории!AE54</f>
        <v>1</v>
      </c>
      <c r="Q54">
        <f>аудитории!AF54</f>
        <v>16</v>
      </c>
    </row>
    <row r="55" spans="1:18" ht="12.75" customHeight="1" x14ac:dyDescent="0.2">
      <c r="A55" s="609"/>
      <c r="B55" s="15"/>
      <c r="C55" s="486" t="s">
        <v>194</v>
      </c>
      <c r="D55" s="203" t="s">
        <v>136</v>
      </c>
      <c r="E55" s="9">
        <v>311</v>
      </c>
      <c r="F55" s="15"/>
      <c r="G55" s="173"/>
      <c r="H55" s="200" t="s">
        <v>67</v>
      </c>
      <c r="I55" s="9">
        <v>201</v>
      </c>
      <c r="J55" s="15"/>
      <c r="K55" s="210"/>
      <c r="L55" s="13" t="s">
        <v>263</v>
      </c>
      <c r="M55" s="9">
        <v>307</v>
      </c>
      <c r="O55">
        <f>аудитории!AD55</f>
        <v>1</v>
      </c>
      <c r="P55">
        <f>аудитории!AE55</f>
        <v>1</v>
      </c>
      <c r="Q55">
        <f>аудитории!AF55</f>
        <v>1</v>
      </c>
    </row>
    <row r="56" spans="1:18" ht="12.75" customHeight="1" x14ac:dyDescent="0.2">
      <c r="A56" s="609"/>
      <c r="B56" s="16">
        <v>4</v>
      </c>
      <c r="C56" s="234"/>
      <c r="D56" s="234"/>
      <c r="E56" s="10"/>
      <c r="F56" s="16">
        <v>4</v>
      </c>
      <c r="G56" s="671" t="s">
        <v>200</v>
      </c>
      <c r="H56" s="362" t="s">
        <v>216</v>
      </c>
      <c r="I56" s="10">
        <v>201</v>
      </c>
      <c r="J56" s="16">
        <v>4</v>
      </c>
      <c r="K56" s="380" t="s">
        <v>163</v>
      </c>
      <c r="L56" s="310" t="s">
        <v>156</v>
      </c>
      <c r="M56" s="10"/>
      <c r="O56">
        <f>аудитории!AD56</f>
        <v>24</v>
      </c>
      <c r="P56">
        <f>аудитории!AE56</f>
        <v>1</v>
      </c>
      <c r="Q56">
        <f>аудитории!AF56</f>
        <v>24</v>
      </c>
      <c r="R56" s="587"/>
    </row>
    <row r="57" spans="1:18" ht="11.25" customHeight="1" x14ac:dyDescent="0.2">
      <c r="A57" s="609"/>
      <c r="B57" s="15"/>
      <c r="C57" s="235"/>
      <c r="D57" s="418"/>
      <c r="E57" s="9"/>
      <c r="F57" s="178"/>
      <c r="G57" s="672"/>
      <c r="H57" s="200" t="s">
        <v>189</v>
      </c>
      <c r="I57" s="9">
        <v>310</v>
      </c>
      <c r="J57" s="15"/>
      <c r="K57" s="470"/>
      <c r="L57" s="200" t="s">
        <v>148</v>
      </c>
      <c r="M57" s="9">
        <v>307</v>
      </c>
      <c r="O57">
        <f>аудитории!AD57</f>
        <v>24</v>
      </c>
      <c r="P57">
        <f>аудитории!AE57</f>
        <v>1</v>
      </c>
      <c r="Q57">
        <f>аудитории!AF57</f>
        <v>1</v>
      </c>
      <c r="R57" s="588"/>
    </row>
    <row r="58" spans="1:18" ht="12.75" customHeight="1" x14ac:dyDescent="0.2">
      <c r="A58" s="609"/>
      <c r="B58" s="17">
        <v>5</v>
      </c>
      <c r="C58" s="234"/>
      <c r="D58" s="234"/>
      <c r="E58" s="217"/>
      <c r="F58" s="15">
        <v>5</v>
      </c>
      <c r="G58" s="234"/>
      <c r="H58" s="234"/>
      <c r="I58" s="213"/>
      <c r="J58" s="16">
        <v>5</v>
      </c>
      <c r="M58" s="213"/>
      <c r="O58">
        <f>аудитории!AD58</f>
        <v>35</v>
      </c>
      <c r="P58">
        <f>аудитории!AE58</f>
        <v>35</v>
      </c>
      <c r="Q58">
        <f>аудитории!AF58</f>
        <v>35</v>
      </c>
    </row>
    <row r="59" spans="1:18" ht="13.5" thickBot="1" x14ac:dyDescent="0.25">
      <c r="A59" s="610"/>
      <c r="B59" s="18"/>
      <c r="C59" s="241"/>
      <c r="D59" s="242"/>
      <c r="E59" s="215"/>
      <c r="F59" s="170"/>
      <c r="G59" s="241"/>
      <c r="H59" s="242"/>
      <c r="I59" s="215"/>
      <c r="J59" s="170"/>
      <c r="M59" s="14"/>
      <c r="O59">
        <f>аудитории!AD59</f>
        <v>35</v>
      </c>
      <c r="P59">
        <f>аудитории!AE59</f>
        <v>35</v>
      </c>
      <c r="Q59">
        <f>аудитории!AF59</f>
        <v>35</v>
      </c>
    </row>
    <row r="60" spans="1:18" ht="12.75" customHeight="1" x14ac:dyDescent="0.2">
      <c r="A60" s="602" t="s">
        <v>5</v>
      </c>
      <c r="B60" s="611">
        <v>1</v>
      </c>
      <c r="C60" s="598" t="s">
        <v>166</v>
      </c>
      <c r="D60" s="599"/>
      <c r="E60" s="244"/>
      <c r="F60" s="589">
        <v>1</v>
      </c>
      <c r="G60" s="282"/>
      <c r="H60" s="271"/>
      <c r="I60" s="263"/>
      <c r="J60" s="682">
        <v>1</v>
      </c>
      <c r="K60" s="489" t="s">
        <v>147</v>
      </c>
      <c r="L60" s="313" t="s">
        <v>147</v>
      </c>
      <c r="M60" s="262"/>
      <c r="O60">
        <f>аудитории!AD60</f>
        <v>26</v>
      </c>
      <c r="P60">
        <f>аудитории!AE60</f>
        <v>26</v>
      </c>
      <c r="Q60">
        <f>аудитории!AF60</f>
        <v>26</v>
      </c>
    </row>
    <row r="61" spans="1:18" x14ac:dyDescent="0.2">
      <c r="A61" s="603"/>
      <c r="B61" s="612"/>
      <c r="C61" s="268"/>
      <c r="D61" s="270" t="s">
        <v>144</v>
      </c>
      <c r="E61" s="245">
        <v>311</v>
      </c>
      <c r="F61" s="590"/>
      <c r="G61" s="229"/>
      <c r="H61" s="230"/>
      <c r="I61" s="245"/>
      <c r="J61" s="590"/>
      <c r="K61" s="490"/>
      <c r="L61" s="315" t="s">
        <v>267</v>
      </c>
      <c r="M61" s="245">
        <v>307</v>
      </c>
      <c r="O61">
        <f>аудитории!AD61</f>
        <v>1</v>
      </c>
      <c r="P61">
        <f>аудитории!AE61</f>
        <v>26</v>
      </c>
      <c r="Q61">
        <f>аудитории!AF61</f>
        <v>1</v>
      </c>
    </row>
    <row r="62" spans="1:18" ht="12.75" customHeight="1" x14ac:dyDescent="0.2">
      <c r="A62" s="603"/>
      <c r="B62" s="26">
        <v>2</v>
      </c>
      <c r="C62" s="677" t="s">
        <v>164</v>
      </c>
      <c r="D62" s="678"/>
      <c r="E62" s="249"/>
      <c r="F62" s="247">
        <v>2</v>
      </c>
      <c r="G62" s="319" t="s">
        <v>214</v>
      </c>
      <c r="H62" s="343" t="s">
        <v>198</v>
      </c>
      <c r="I62" s="263">
        <v>310</v>
      </c>
      <c r="J62" s="247">
        <v>2</v>
      </c>
      <c r="K62" s="630" t="s">
        <v>158</v>
      </c>
      <c r="L62" s="631"/>
      <c r="M62" s="263"/>
      <c r="O62">
        <f>аудитории!AD62</f>
        <v>21</v>
      </c>
      <c r="P62">
        <f>аудитории!AE62</f>
        <v>1</v>
      </c>
      <c r="Q62">
        <f>аудитории!AF62</f>
        <v>21</v>
      </c>
    </row>
    <row r="63" spans="1:18" x14ac:dyDescent="0.2">
      <c r="A63" s="603"/>
      <c r="B63" s="26"/>
      <c r="C63" s="458" t="s">
        <v>194</v>
      </c>
      <c r="D63" s="270" t="s">
        <v>63</v>
      </c>
      <c r="E63" s="249">
        <v>311</v>
      </c>
      <c r="F63" s="247"/>
      <c r="G63" s="442"/>
      <c r="H63" s="288" t="s">
        <v>144</v>
      </c>
      <c r="I63" s="245">
        <v>211</v>
      </c>
      <c r="J63" s="247"/>
      <c r="K63" s="291"/>
      <c r="L63" s="273" t="s">
        <v>267</v>
      </c>
      <c r="M63" s="245">
        <v>307</v>
      </c>
      <c r="O63">
        <f>аудитории!AD63</f>
        <v>1</v>
      </c>
      <c r="P63">
        <f>аудитории!AE63</f>
        <v>1</v>
      </c>
      <c r="Q63">
        <f>аудитории!AF63</f>
        <v>1</v>
      </c>
    </row>
    <row r="64" spans="1:18" ht="13.5" customHeight="1" x14ac:dyDescent="0.2">
      <c r="A64" s="603"/>
      <c r="B64" s="27">
        <v>3</v>
      </c>
      <c r="C64" s="598" t="s">
        <v>201</v>
      </c>
      <c r="D64" s="616"/>
      <c r="E64" s="246"/>
      <c r="F64" s="248">
        <v>3</v>
      </c>
      <c r="G64" s="316" t="s">
        <v>198</v>
      </c>
      <c r="H64" s="343" t="s">
        <v>218</v>
      </c>
      <c r="I64" s="249">
        <v>211</v>
      </c>
      <c r="J64" s="248">
        <v>3</v>
      </c>
      <c r="K64" s="227"/>
      <c r="L64" s="228"/>
      <c r="M64" s="253"/>
      <c r="O64">
        <f>аудитории!AD64</f>
        <v>27</v>
      </c>
      <c r="P64">
        <f>аудитории!AE64</f>
        <v>1</v>
      </c>
      <c r="Q64">
        <f>аудитории!AF64</f>
        <v>27</v>
      </c>
    </row>
    <row r="65" spans="1:17" ht="13.5" thickBot="1" x14ac:dyDescent="0.25">
      <c r="A65" s="604"/>
      <c r="B65" s="29"/>
      <c r="C65" s="388"/>
      <c r="D65" s="339" t="s">
        <v>148</v>
      </c>
      <c r="E65" s="261">
        <v>311</v>
      </c>
      <c r="F65" s="265"/>
      <c r="G65" s="260"/>
      <c r="H65" s="488" t="s">
        <v>67</v>
      </c>
      <c r="I65" s="261">
        <v>310</v>
      </c>
      <c r="J65" s="265"/>
      <c r="K65" s="260"/>
      <c r="L65" s="267"/>
      <c r="M65" s="261"/>
      <c r="O65">
        <f>аудитории!AD65</f>
        <v>1</v>
      </c>
      <c r="P65">
        <f>аудитории!AE65</f>
        <v>1</v>
      </c>
      <c r="Q65">
        <f>аудитории!AF65</f>
        <v>27</v>
      </c>
    </row>
    <row r="73" spans="1:17" x14ac:dyDescent="0.2">
      <c r="H73" s="19"/>
    </row>
    <row r="74" spans="1:17" x14ac:dyDescent="0.2">
      <c r="H74" s="19"/>
    </row>
    <row r="75" spans="1:17" x14ac:dyDescent="0.2">
      <c r="G75" s="63"/>
      <c r="H75" s="63"/>
    </row>
    <row r="76" spans="1:17" x14ac:dyDescent="0.2">
      <c r="G76" s="63"/>
      <c r="H76" s="70"/>
    </row>
    <row r="77" spans="1:17" x14ac:dyDescent="0.2">
      <c r="H77" s="19"/>
    </row>
  </sheetData>
  <mergeCells count="57">
    <mergeCell ref="A60:A65"/>
    <mergeCell ref="B60:B61"/>
    <mergeCell ref="F60:F61"/>
    <mergeCell ref="J60:J61"/>
    <mergeCell ref="A40:A49"/>
    <mergeCell ref="B40:B41"/>
    <mergeCell ref="C62:D62"/>
    <mergeCell ref="C64:D64"/>
    <mergeCell ref="G52:H52"/>
    <mergeCell ref="C60:D60"/>
    <mergeCell ref="A20:A29"/>
    <mergeCell ref="F20:F21"/>
    <mergeCell ref="G16:H16"/>
    <mergeCell ref="K62:L62"/>
    <mergeCell ref="K36:L36"/>
    <mergeCell ref="C30:D30"/>
    <mergeCell ref="J40:J41"/>
    <mergeCell ref="B20:B21"/>
    <mergeCell ref="C24:D24"/>
    <mergeCell ref="J20:J21"/>
    <mergeCell ref="K26:L26"/>
    <mergeCell ref="G32:H32"/>
    <mergeCell ref="G46:H46"/>
    <mergeCell ref="F40:F41"/>
    <mergeCell ref="G44:H44"/>
    <mergeCell ref="C42:D42"/>
    <mergeCell ref="F30:F31"/>
    <mergeCell ref="J30:J31"/>
    <mergeCell ref="K48:K49"/>
    <mergeCell ref="A30:A39"/>
    <mergeCell ref="B30:B31"/>
    <mergeCell ref="G36:H36"/>
    <mergeCell ref="C32:D32"/>
    <mergeCell ref="R56:R57"/>
    <mergeCell ref="A50:A59"/>
    <mergeCell ref="B50:B51"/>
    <mergeCell ref="F50:F51"/>
    <mergeCell ref="J50:J51"/>
    <mergeCell ref="K54:L54"/>
    <mergeCell ref="G56:G57"/>
    <mergeCell ref="G28:H28"/>
    <mergeCell ref="K7:M7"/>
    <mergeCell ref="G12:H12"/>
    <mergeCell ref="G14:H14"/>
    <mergeCell ref="K22:L22"/>
    <mergeCell ref="K14:L14"/>
    <mergeCell ref="A6:M6"/>
    <mergeCell ref="J10:J11"/>
    <mergeCell ref="C9:D9"/>
    <mergeCell ref="G9:H9"/>
    <mergeCell ref="K9:L9"/>
    <mergeCell ref="A10:A19"/>
    <mergeCell ref="B10:B11"/>
    <mergeCell ref="F10:F11"/>
    <mergeCell ref="K12:L12"/>
    <mergeCell ref="B7:I7"/>
    <mergeCell ref="C16:C17"/>
  </mergeCells>
  <conditionalFormatting sqref="I32 M32">
    <cfRule type="expression" dxfId="499" priority="87" stopIfTrue="1">
      <formula>AND($I$32&lt;&gt;0,$P$32&gt;1)</formula>
    </cfRule>
  </conditionalFormatting>
  <conditionalFormatting sqref="E60">
    <cfRule type="expression" dxfId="498" priority="4" stopIfTrue="1">
      <formula>AND($E$60&lt;&gt;0,$O$60&gt;1)</formula>
    </cfRule>
  </conditionalFormatting>
  <conditionalFormatting sqref="I60 M60">
    <cfRule type="expression" dxfId="497" priority="5" stopIfTrue="1">
      <formula>AND($I$60&lt;&gt;0,$P$60&gt;1)</formula>
    </cfRule>
  </conditionalFormatting>
  <conditionalFormatting sqref="M60">
    <cfRule type="expression" dxfId="496" priority="6" stopIfTrue="1">
      <formula>AND($M$60&lt;&gt;0,$Q$60&gt;1)</formula>
    </cfRule>
  </conditionalFormatting>
  <conditionalFormatting sqref="E61">
    <cfRule type="expression" dxfId="495" priority="7" stopIfTrue="1">
      <formula>AND($E$61&lt;&gt;0,$O$61&gt;1)</formula>
    </cfRule>
  </conditionalFormatting>
  <conditionalFormatting sqref="I61 M61">
    <cfRule type="expression" dxfId="494" priority="8" stopIfTrue="1">
      <formula>AND($I$61&lt;&gt;0,$P$61&gt;1)</formula>
    </cfRule>
  </conditionalFormatting>
  <conditionalFormatting sqref="M61">
    <cfRule type="expression" dxfId="493" priority="9" stopIfTrue="1">
      <formula>AND($M$61&lt;&gt;0,$Q$61&gt;1)</formula>
    </cfRule>
  </conditionalFormatting>
  <conditionalFormatting sqref="E62">
    <cfRule type="expression" dxfId="492" priority="10" stopIfTrue="1">
      <formula>AND($E$62&lt;&gt;0,$O$62&gt;1)</formula>
    </cfRule>
  </conditionalFormatting>
  <conditionalFormatting sqref="I62 M62">
    <cfRule type="expression" dxfId="491" priority="11" stopIfTrue="1">
      <formula>AND($I$62&lt;&gt;0,$P$62&gt;1)</formula>
    </cfRule>
  </conditionalFormatting>
  <conditionalFormatting sqref="M62">
    <cfRule type="expression" dxfId="490" priority="12" stopIfTrue="1">
      <formula>AND($M$62&lt;&gt;0,$Q$62&gt;1)</formula>
    </cfRule>
  </conditionalFormatting>
  <conditionalFormatting sqref="E63">
    <cfRule type="expression" dxfId="489" priority="13" stopIfTrue="1">
      <formula>AND($E$63&lt;&gt;0,$O$63&gt;1)</formula>
    </cfRule>
  </conditionalFormatting>
  <conditionalFormatting sqref="I63 M63">
    <cfRule type="expression" dxfId="488" priority="14" stopIfTrue="1">
      <formula>AND($I$63&lt;&gt;0,$P$63&gt;1)</formula>
    </cfRule>
  </conditionalFormatting>
  <conditionalFormatting sqref="M63">
    <cfRule type="expression" dxfId="487" priority="15" stopIfTrue="1">
      <formula>AND($M$63&lt;&gt;0,$Q$63&gt;1)</formula>
    </cfRule>
  </conditionalFormatting>
  <conditionalFormatting sqref="E64">
    <cfRule type="expression" dxfId="486" priority="16" stopIfTrue="1">
      <formula>AND($E$64&lt;&gt;0,$O$64&gt;1)</formula>
    </cfRule>
  </conditionalFormatting>
  <conditionalFormatting sqref="I64 M64">
    <cfRule type="expression" dxfId="485" priority="17" stopIfTrue="1">
      <formula>AND($I$64&lt;&gt;0,$P$64&gt;1)</formula>
    </cfRule>
  </conditionalFormatting>
  <conditionalFormatting sqref="M64">
    <cfRule type="expression" dxfId="484" priority="18" stopIfTrue="1">
      <formula>AND($M$64&lt;&gt;0,$Q$64&gt;1)</formula>
    </cfRule>
  </conditionalFormatting>
  <conditionalFormatting sqref="E65">
    <cfRule type="expression" dxfId="483" priority="19" stopIfTrue="1">
      <formula>AND($E$65&lt;&gt;0,$O$65&gt;1)</formula>
    </cfRule>
  </conditionalFormatting>
  <conditionalFormatting sqref="I65 M65">
    <cfRule type="expression" dxfId="482" priority="20" stopIfTrue="1">
      <formula>AND($I$65&lt;&gt;0,$P$65&gt;1)</formula>
    </cfRule>
  </conditionalFormatting>
  <conditionalFormatting sqref="M65">
    <cfRule type="expression" dxfId="481" priority="21" stopIfTrue="1">
      <formula>AND($M$65&lt;&gt;0,$Q$65&gt;1)</formula>
    </cfRule>
  </conditionalFormatting>
  <conditionalFormatting sqref="E50">
    <cfRule type="expression" dxfId="480" priority="22" stopIfTrue="1">
      <formula>AND($E$50&lt;&gt;0,$O$50&gt;1)</formula>
    </cfRule>
  </conditionalFormatting>
  <conditionalFormatting sqref="I50 M50">
    <cfRule type="expression" dxfId="479" priority="23" stopIfTrue="1">
      <formula>AND($I$50&lt;&gt;0,$P$50&gt;1)</formula>
    </cfRule>
  </conditionalFormatting>
  <conditionalFormatting sqref="M50">
    <cfRule type="expression" dxfId="478" priority="24" stopIfTrue="1">
      <formula>AND($M$50&lt;&gt;0,$Q$50&gt;1)</formula>
    </cfRule>
  </conditionalFormatting>
  <conditionalFormatting sqref="E51">
    <cfRule type="expression" dxfId="477" priority="25" stopIfTrue="1">
      <formula>AND($E$51&lt;&gt;0,$O$51&gt;1)</formula>
    </cfRule>
  </conditionalFormatting>
  <conditionalFormatting sqref="I51 M51">
    <cfRule type="expression" dxfId="476" priority="26" stopIfTrue="1">
      <formula>AND($I$51&lt;&gt;0,$P$51&gt;1)</formula>
    </cfRule>
  </conditionalFormatting>
  <conditionalFormatting sqref="M51">
    <cfRule type="expression" dxfId="475" priority="27" stopIfTrue="1">
      <formula>AND($M$51&lt;&gt;0,$Q$51&gt;1)</formula>
    </cfRule>
  </conditionalFormatting>
  <conditionalFormatting sqref="E52">
    <cfRule type="expression" dxfId="474" priority="28" stopIfTrue="1">
      <formula>AND($E$52&lt;&gt;0,$O$52&gt;1)</formula>
    </cfRule>
  </conditionalFormatting>
  <conditionalFormatting sqref="I52 M52">
    <cfRule type="expression" dxfId="473" priority="29" stopIfTrue="1">
      <formula>AND($I$52&lt;&gt;0,$P$52&gt;1)</formula>
    </cfRule>
  </conditionalFormatting>
  <conditionalFormatting sqref="M52">
    <cfRule type="expression" dxfId="472" priority="30" stopIfTrue="1">
      <formula>AND($M$52&lt;&gt;0,$Q$52&gt;1)</formula>
    </cfRule>
  </conditionalFormatting>
  <conditionalFormatting sqref="E53">
    <cfRule type="expression" dxfId="471" priority="31" stopIfTrue="1">
      <formula>AND($E$53&lt;&gt;0,$O$53&gt;1)</formula>
    </cfRule>
  </conditionalFormatting>
  <conditionalFormatting sqref="I53 M53">
    <cfRule type="expression" dxfId="470" priority="32" stopIfTrue="1">
      <formula>AND($I$53&lt;&gt;0,$P$53&gt;1)</formula>
    </cfRule>
  </conditionalFormatting>
  <conditionalFormatting sqref="M53">
    <cfRule type="expression" dxfId="469" priority="33" stopIfTrue="1">
      <formula>AND($M$53&lt;&gt;0,$Q$53&gt;1)</formula>
    </cfRule>
  </conditionalFormatting>
  <conditionalFormatting sqref="E54">
    <cfRule type="expression" dxfId="468" priority="34" stopIfTrue="1">
      <formula>AND($E$54&lt;&gt;0,$O$54&gt;1)</formula>
    </cfRule>
  </conditionalFormatting>
  <conditionalFormatting sqref="E55">
    <cfRule type="expression" dxfId="467" priority="37" stopIfTrue="1">
      <formula>AND($E$55&lt;&gt;0,$O$55&gt;1)</formula>
    </cfRule>
  </conditionalFormatting>
  <conditionalFormatting sqref="M55">
    <cfRule type="expression" dxfId="466" priority="38">
      <formula>AND($M$55&lt;&gt;0,$Q$55&gt;1)</formula>
    </cfRule>
  </conditionalFormatting>
  <conditionalFormatting sqref="E56">
    <cfRule type="expression" dxfId="465" priority="39" stopIfTrue="1">
      <formula>AND($E$56&lt;&gt;0,$O$56&gt;1)</formula>
    </cfRule>
  </conditionalFormatting>
  <conditionalFormatting sqref="I56">
    <cfRule type="expression" dxfId="464" priority="40" stopIfTrue="1">
      <formula>AND($I$56&lt;&gt;0,$P$56&gt;1)</formula>
    </cfRule>
  </conditionalFormatting>
  <conditionalFormatting sqref="M56">
    <cfRule type="expression" dxfId="463" priority="41" stopIfTrue="1">
      <formula>AND($M$56&lt;&gt;0,$Q$56&gt;1)</formula>
    </cfRule>
  </conditionalFormatting>
  <conditionalFormatting sqref="E57">
    <cfRule type="expression" dxfId="462" priority="42" stopIfTrue="1">
      <formula>AND($E$57&lt;&gt;0,$O$57&gt;1)</formula>
    </cfRule>
  </conditionalFormatting>
  <conditionalFormatting sqref="I57">
    <cfRule type="expression" dxfId="461" priority="43" stopIfTrue="1">
      <formula>AND($I$57&lt;&gt;0,$P$57&gt;1)</formula>
    </cfRule>
  </conditionalFormatting>
  <conditionalFormatting sqref="M57">
    <cfRule type="expression" dxfId="460" priority="44" stopIfTrue="1">
      <formula>AND($M$57&lt;&gt;0,$Q$57&gt;1)</formula>
    </cfRule>
  </conditionalFormatting>
  <conditionalFormatting sqref="E58">
    <cfRule type="expression" dxfId="459" priority="45" stopIfTrue="1">
      <formula>AND($E$58&lt;&gt;0,$O$58&gt;1)</formula>
    </cfRule>
  </conditionalFormatting>
  <conditionalFormatting sqref="I58 M58">
    <cfRule type="expression" dxfId="458" priority="46" stopIfTrue="1">
      <formula>AND($I$58&lt;&gt;0,$P$58&gt;1)</formula>
    </cfRule>
  </conditionalFormatting>
  <conditionalFormatting sqref="M58">
    <cfRule type="expression" dxfId="457" priority="47" stopIfTrue="1">
      <formula>AND($M$58&lt;&gt;0,$Q$58&gt;1)</formula>
    </cfRule>
  </conditionalFormatting>
  <conditionalFormatting sqref="E59">
    <cfRule type="expression" dxfId="456" priority="48" stopIfTrue="1">
      <formula>AND($E$59&lt;&gt;0,$O$59&gt;1)</formula>
    </cfRule>
  </conditionalFormatting>
  <conditionalFormatting sqref="I59 M59">
    <cfRule type="expression" dxfId="455" priority="49" stopIfTrue="1">
      <formula>AND($I$59&lt;&gt;0,$P$59&gt;1)</formula>
    </cfRule>
  </conditionalFormatting>
  <conditionalFormatting sqref="M59">
    <cfRule type="expression" dxfId="454" priority="50" stopIfTrue="1">
      <formula>AND($M$59&lt;&gt;0,$Q$59&gt;1)</formula>
    </cfRule>
  </conditionalFormatting>
  <conditionalFormatting sqref="E40">
    <cfRule type="expression" dxfId="453" priority="51" stopIfTrue="1">
      <formula>AND($E$40&lt;&gt;0,$O$40&gt;1)</formula>
    </cfRule>
  </conditionalFormatting>
  <conditionalFormatting sqref="I40 M40">
    <cfRule type="expression" dxfId="452" priority="52" stopIfTrue="1">
      <formula>AND($I$40&lt;&gt;0,$P$40&gt;1)</formula>
    </cfRule>
  </conditionalFormatting>
  <conditionalFormatting sqref="M40">
    <cfRule type="expression" dxfId="451" priority="53" stopIfTrue="1">
      <formula>AND($M$40&lt;&gt;0,$Q$40&gt;1)</formula>
    </cfRule>
  </conditionalFormatting>
  <conditionalFormatting sqref="E41">
    <cfRule type="expression" dxfId="450" priority="54" stopIfTrue="1">
      <formula>AND($E$41&lt;&gt;0,$O$41&gt;1)</formula>
    </cfRule>
  </conditionalFormatting>
  <conditionalFormatting sqref="I41 M41">
    <cfRule type="expression" dxfId="449" priority="55" stopIfTrue="1">
      <formula>AND($I$41&lt;&gt;0,$P$41&gt;1)</formula>
    </cfRule>
  </conditionalFormatting>
  <conditionalFormatting sqref="M41">
    <cfRule type="expression" dxfId="448" priority="56" stopIfTrue="1">
      <formula>AND($M$41&lt;&gt;0,$Q$41&gt;1)</formula>
    </cfRule>
  </conditionalFormatting>
  <conditionalFormatting sqref="E42">
    <cfRule type="expression" dxfId="447" priority="57" stopIfTrue="1">
      <formula>AND($E$42&lt;&gt;0,$O$42&gt;1)</formula>
    </cfRule>
  </conditionalFormatting>
  <conditionalFormatting sqref="I42 M42">
    <cfRule type="expression" dxfId="446" priority="58" stopIfTrue="1">
      <formula>AND($I$42&lt;&gt;0,$P$42&gt;1)</formula>
    </cfRule>
  </conditionalFormatting>
  <conditionalFormatting sqref="M42">
    <cfRule type="expression" dxfId="445" priority="59" stopIfTrue="1">
      <formula>AND($M$42&lt;&gt;0,$Q$42&gt;1)</formula>
    </cfRule>
  </conditionalFormatting>
  <conditionalFormatting sqref="E43">
    <cfRule type="expression" dxfId="444" priority="60" stopIfTrue="1">
      <formula>AND($E$43&lt;&gt;0,$O$43&gt;1)</formula>
    </cfRule>
  </conditionalFormatting>
  <conditionalFormatting sqref="I43 M43">
    <cfRule type="expression" dxfId="443" priority="61" stopIfTrue="1">
      <formula>AND($I$43&lt;&gt;0,$P$43&gt;1)</formula>
    </cfRule>
  </conditionalFormatting>
  <conditionalFormatting sqref="M43">
    <cfRule type="expression" dxfId="442" priority="62" stopIfTrue="1">
      <formula>AND($M$43&lt;&gt;0,$Q$43&gt;1)</formula>
    </cfRule>
  </conditionalFormatting>
  <conditionalFormatting sqref="E44">
    <cfRule type="expression" dxfId="441" priority="63" stopIfTrue="1">
      <formula>AND($E$44&lt;&gt;0,$O$44&gt;1)</formula>
    </cfRule>
  </conditionalFormatting>
  <conditionalFormatting sqref="I44 M44">
    <cfRule type="expression" dxfId="440" priority="64" stopIfTrue="1">
      <formula>AND($I$44&lt;&gt;0,$P$44&gt;1)</formula>
    </cfRule>
  </conditionalFormatting>
  <conditionalFormatting sqref="M44">
    <cfRule type="expression" dxfId="439" priority="65" stopIfTrue="1">
      <formula>AND($M$44&lt;&gt;0,$Q$44&gt;1)</formula>
    </cfRule>
  </conditionalFormatting>
  <conditionalFormatting sqref="E45">
    <cfRule type="expression" dxfId="438" priority="66" stopIfTrue="1">
      <formula>AND($E$45&lt;&gt;0,$O$45&gt;1)</formula>
    </cfRule>
  </conditionalFormatting>
  <conditionalFormatting sqref="I45">
    <cfRule type="expression" dxfId="437" priority="67" stopIfTrue="1">
      <formula>AND($I$45&lt;&gt;0,$P$45&gt;1)</formula>
    </cfRule>
  </conditionalFormatting>
  <conditionalFormatting sqref="M45">
    <cfRule type="expression" dxfId="436" priority="68" stopIfTrue="1">
      <formula>AND($M$45&lt;&gt;0,$Q$45&gt;1)</formula>
    </cfRule>
  </conditionalFormatting>
  <conditionalFormatting sqref="E46">
    <cfRule type="expression" dxfId="435" priority="69" stopIfTrue="1">
      <formula>AND($E$46&lt;&gt;0,$O$46&gt;1)</formula>
    </cfRule>
  </conditionalFormatting>
  <conditionalFormatting sqref="I46 M46">
    <cfRule type="expression" dxfId="434" priority="70" stopIfTrue="1">
      <formula>AND($I$46&lt;&gt;0,$P$46&gt;1)</formula>
    </cfRule>
  </conditionalFormatting>
  <conditionalFormatting sqref="M46">
    <cfRule type="expression" dxfId="433" priority="71" stopIfTrue="1">
      <formula>AND($M$46&lt;&gt;0,$Q$46&gt;1)</formula>
    </cfRule>
  </conditionalFormatting>
  <conditionalFormatting sqref="E47">
    <cfRule type="expression" dxfId="432" priority="72" stopIfTrue="1">
      <formula>AND($E$47&lt;&gt;0,$O$47&gt;1)</formula>
    </cfRule>
  </conditionalFormatting>
  <conditionalFormatting sqref="I47 M47">
    <cfRule type="expression" dxfId="431" priority="73" stopIfTrue="1">
      <formula>AND($I$47&lt;&gt;0,$P$47&gt;1)</formula>
    </cfRule>
  </conditionalFormatting>
  <conditionalFormatting sqref="M47">
    <cfRule type="expression" dxfId="430" priority="74" stopIfTrue="1">
      <formula>AND($M$47&lt;&gt;0,$Q$47&gt;1)</formula>
    </cfRule>
  </conditionalFormatting>
  <conditionalFormatting sqref="E48">
    <cfRule type="expression" dxfId="429" priority="75" stopIfTrue="1">
      <formula>AND($E$48&lt;&gt;0,$O$48&gt;1)</formula>
    </cfRule>
  </conditionalFormatting>
  <conditionalFormatting sqref="I48 M48">
    <cfRule type="expression" dxfId="428" priority="76" stopIfTrue="1">
      <formula>AND($I$48&lt;&gt;0,$P$48&gt;1)</formula>
    </cfRule>
  </conditionalFormatting>
  <conditionalFormatting sqref="M48">
    <cfRule type="expression" dxfId="427" priority="77" stopIfTrue="1">
      <formula>AND($M$48&lt;&gt;0,$Q$48&gt;1)</formula>
    </cfRule>
  </conditionalFormatting>
  <conditionalFormatting sqref="E49">
    <cfRule type="expression" dxfId="426" priority="78" stopIfTrue="1">
      <formula>AND($E$49&lt;&gt;0,$O$49&gt;1)</formula>
    </cfRule>
  </conditionalFormatting>
  <conditionalFormatting sqref="I49 M49">
    <cfRule type="expression" dxfId="425" priority="79" stopIfTrue="1">
      <formula>AND($I$49&lt;&gt;0,$P$49&gt;1)</formula>
    </cfRule>
  </conditionalFormatting>
  <conditionalFormatting sqref="M49">
    <cfRule type="expression" dxfId="424" priority="80" stopIfTrue="1">
      <formula>AND($M$49&lt;&gt;0,$Q$49&gt;1)</formula>
    </cfRule>
  </conditionalFormatting>
  <conditionalFormatting sqref="E30">
    <cfRule type="expression" dxfId="423" priority="81" stopIfTrue="1">
      <formula>AND($E$30&lt;&gt;0,$O$30&gt;1)</formula>
    </cfRule>
  </conditionalFormatting>
  <conditionalFormatting sqref="I30 M30">
    <cfRule type="expression" dxfId="422" priority="82" stopIfTrue="1">
      <formula>AND($I$30&lt;&gt;0,$P$30&gt;1)</formula>
    </cfRule>
  </conditionalFormatting>
  <conditionalFormatting sqref="M30">
    <cfRule type="expression" dxfId="421" priority="83" stopIfTrue="1">
      <formula>AND($M$30&lt;&gt;0,$Q$30&gt;1)</formula>
    </cfRule>
  </conditionalFormatting>
  <conditionalFormatting sqref="I31 M31">
    <cfRule type="expression" dxfId="420" priority="84" stopIfTrue="1">
      <formula>AND($I$31&lt;&gt;0,$P$31&gt;1)</formula>
    </cfRule>
  </conditionalFormatting>
  <conditionalFormatting sqref="M31">
    <cfRule type="expression" dxfId="419" priority="85" stopIfTrue="1">
      <formula>AND($M$31&lt;&gt;0,$Q$31&gt;1)</formula>
    </cfRule>
  </conditionalFormatting>
  <conditionalFormatting sqref="E32">
    <cfRule type="expression" dxfId="418" priority="86" stopIfTrue="1">
      <formula>AND($E$32&lt;&gt;0,$O$32&gt;1)</formula>
    </cfRule>
  </conditionalFormatting>
  <conditionalFormatting sqref="M32">
    <cfRule type="expression" dxfId="417" priority="88" stopIfTrue="1">
      <formula>AND($M$32&lt;&gt;0,$Q$32&gt;1)</formula>
    </cfRule>
  </conditionalFormatting>
  <conditionalFormatting sqref="E33">
    <cfRule type="expression" dxfId="416" priority="89" stopIfTrue="1">
      <formula>AND($E$33&lt;&gt;0,$O$33&gt;1)</formula>
    </cfRule>
  </conditionalFormatting>
  <conditionalFormatting sqref="I33 M33">
    <cfRule type="expression" dxfId="415" priority="90" stopIfTrue="1">
      <formula>AND($I$33&lt;&gt;0,$P$33&gt;1)</formula>
    </cfRule>
  </conditionalFormatting>
  <conditionalFormatting sqref="M33">
    <cfRule type="expression" dxfId="414" priority="91" stopIfTrue="1">
      <formula>AND($M$33&lt;&gt;0,$Q$33&gt;1)</formula>
    </cfRule>
  </conditionalFormatting>
  <conditionalFormatting sqref="E34">
    <cfRule type="expression" dxfId="413" priority="92" stopIfTrue="1">
      <formula>AND($E$34&lt;&gt;0,$O$34&gt;1)</formula>
    </cfRule>
  </conditionalFormatting>
  <conditionalFormatting sqref="I34 M34">
    <cfRule type="expression" dxfId="412" priority="93" stopIfTrue="1">
      <formula>AND($I$34&lt;&gt;0,$P$34&gt;1)</formula>
    </cfRule>
  </conditionalFormatting>
  <conditionalFormatting sqref="M34">
    <cfRule type="expression" dxfId="411" priority="94" stopIfTrue="1">
      <formula>AND($M$34&lt;&gt;0,$Q$34&gt;1)</formula>
    </cfRule>
  </conditionalFormatting>
  <conditionalFormatting sqref="E35">
    <cfRule type="expression" dxfId="410" priority="95" stopIfTrue="1">
      <formula>AND($E$35&lt;&gt;0,$O$35&gt;1)</formula>
    </cfRule>
  </conditionalFormatting>
  <conditionalFormatting sqref="I35 M35">
    <cfRule type="expression" dxfId="409" priority="96" stopIfTrue="1">
      <formula>AND($I$35&lt;&gt;0,$P$35&gt;1)</formula>
    </cfRule>
  </conditionalFormatting>
  <conditionalFormatting sqref="M35">
    <cfRule type="expression" dxfId="408" priority="97" stopIfTrue="1">
      <formula>AND($M$35&lt;&gt;0,$Q$35&gt;1)</formula>
    </cfRule>
  </conditionalFormatting>
  <conditionalFormatting sqref="E36">
    <cfRule type="expression" dxfId="407" priority="98" stopIfTrue="1">
      <formula>AND($E$36&lt;&gt;0,$O$36&gt;1)</formula>
    </cfRule>
  </conditionalFormatting>
  <conditionalFormatting sqref="I36 M36">
    <cfRule type="expression" dxfId="406" priority="99" stopIfTrue="1">
      <formula>AND($I$36&lt;&gt;0,$P$36&gt;1)</formula>
    </cfRule>
  </conditionalFormatting>
  <conditionalFormatting sqref="M36">
    <cfRule type="expression" dxfId="405" priority="100" stopIfTrue="1">
      <formula>AND($M$36&lt;&gt;0,$Q$36&gt;1)</formula>
    </cfRule>
  </conditionalFormatting>
  <conditionalFormatting sqref="E37">
    <cfRule type="expression" dxfId="404" priority="101" stopIfTrue="1">
      <formula>AND($E$37&lt;&gt;0,$O$37&gt;1)</formula>
    </cfRule>
  </conditionalFormatting>
  <conditionalFormatting sqref="I37 M37">
    <cfRule type="expression" dxfId="403" priority="102" stopIfTrue="1">
      <formula>AND($I$37&lt;&gt;0,$P$37&gt;1)</formula>
    </cfRule>
  </conditionalFormatting>
  <conditionalFormatting sqref="M37">
    <cfRule type="expression" dxfId="402" priority="103" stopIfTrue="1">
      <formula>AND($M$37&lt;&gt;0,$Q$37&gt;1)</formula>
    </cfRule>
  </conditionalFormatting>
  <conditionalFormatting sqref="E38">
    <cfRule type="expression" dxfId="401" priority="104" stopIfTrue="1">
      <formula>AND($E$38&lt;&gt;0,$O$38&gt;1)</formula>
    </cfRule>
  </conditionalFormatting>
  <conditionalFormatting sqref="I38 M38">
    <cfRule type="expression" dxfId="400" priority="105" stopIfTrue="1">
      <formula>AND($I$38&lt;&gt;0,$P$38&gt;1)</formula>
    </cfRule>
  </conditionalFormatting>
  <conditionalFormatting sqref="M38">
    <cfRule type="expression" dxfId="399" priority="106" stopIfTrue="1">
      <formula>AND($M$38&lt;&gt;0,$Q$38&gt;1)</formula>
    </cfRule>
  </conditionalFormatting>
  <conditionalFormatting sqref="E39">
    <cfRule type="expression" dxfId="398" priority="107" stopIfTrue="1">
      <formula>AND($E$39&lt;&gt;0,$O$39&gt;1)</formula>
    </cfRule>
  </conditionalFormatting>
  <conditionalFormatting sqref="I39 M39">
    <cfRule type="expression" dxfId="397" priority="108" stopIfTrue="1">
      <formula>AND($I$39&lt;&gt;0,$P$39&gt;1)</formula>
    </cfRule>
  </conditionalFormatting>
  <conditionalFormatting sqref="M39">
    <cfRule type="expression" dxfId="396" priority="109" stopIfTrue="1">
      <formula>AND($M$39&lt;&gt;0,$Q$39&gt;1)</formula>
    </cfRule>
  </conditionalFormatting>
  <conditionalFormatting sqref="E20">
    <cfRule type="expression" dxfId="395" priority="110" stopIfTrue="1">
      <formula>AND($E$20&lt;&gt;0,$O$20&gt;1)</formula>
    </cfRule>
  </conditionalFormatting>
  <conditionalFormatting sqref="I20 M20">
    <cfRule type="expression" dxfId="394" priority="111" stopIfTrue="1">
      <formula>AND($I$20&lt;&gt;0,$P$20&gt;1)</formula>
    </cfRule>
  </conditionalFormatting>
  <conditionalFormatting sqref="M20">
    <cfRule type="expression" dxfId="393" priority="112" stopIfTrue="1">
      <formula>AND($M$20&lt;&gt;0,$Q$20&gt;1)</formula>
    </cfRule>
  </conditionalFormatting>
  <conditionalFormatting sqref="E21">
    <cfRule type="expression" dxfId="392" priority="113" stopIfTrue="1">
      <formula>AND($E$21&lt;&gt;0,$O$21&gt;1)</formula>
    </cfRule>
  </conditionalFormatting>
  <conditionalFormatting sqref="I21 M21">
    <cfRule type="expression" dxfId="391" priority="114" stopIfTrue="1">
      <formula>AND($I$21&lt;&gt;0,$P$21&gt;1)</formula>
    </cfRule>
  </conditionalFormatting>
  <conditionalFormatting sqref="M21">
    <cfRule type="expression" dxfId="390" priority="115" stopIfTrue="1">
      <formula>AND($M$21&lt;&gt;0,$Q$21&gt;1)</formula>
    </cfRule>
  </conditionalFormatting>
  <conditionalFormatting sqref="E22">
    <cfRule type="expression" dxfId="389" priority="116" stopIfTrue="1">
      <formula>AND($E$22&lt;&gt;0,$O$22&gt;1)</formula>
    </cfRule>
  </conditionalFormatting>
  <conditionalFormatting sqref="I22 M22">
    <cfRule type="expression" dxfId="388" priority="117" stopIfTrue="1">
      <formula>AND($I$22&lt;&gt;0,$P$22&gt;1)</formula>
    </cfRule>
  </conditionalFormatting>
  <conditionalFormatting sqref="M22">
    <cfRule type="expression" dxfId="387" priority="118" stopIfTrue="1">
      <formula>AND($M$22&lt;&gt;0,$Q$22&gt;1)</formula>
    </cfRule>
  </conditionalFormatting>
  <conditionalFormatting sqref="E23">
    <cfRule type="expression" dxfId="386" priority="119" stopIfTrue="1">
      <formula>AND($E$23&lt;&gt;0,$O$23&gt;1)</formula>
    </cfRule>
  </conditionalFormatting>
  <conditionalFormatting sqref="I23 M23">
    <cfRule type="expression" dxfId="385" priority="120" stopIfTrue="1">
      <formula>AND($I$23&lt;&gt;0,$P$23&gt;1)</formula>
    </cfRule>
  </conditionalFormatting>
  <conditionalFormatting sqref="M23">
    <cfRule type="expression" dxfId="384" priority="121" stopIfTrue="1">
      <formula>AND($M$23&lt;&gt;0,$Q$23&gt;1)</formula>
    </cfRule>
  </conditionalFormatting>
  <conditionalFormatting sqref="E24">
    <cfRule type="expression" dxfId="383" priority="122" stopIfTrue="1">
      <formula>AND($E$24&lt;&gt;0,$O$24&gt;1)</formula>
    </cfRule>
  </conditionalFormatting>
  <conditionalFormatting sqref="I24 M24">
    <cfRule type="expression" dxfId="382" priority="123" stopIfTrue="1">
      <formula>AND($I$24&lt;&gt;0,$P$24&gt;1)</formula>
    </cfRule>
  </conditionalFormatting>
  <conditionalFormatting sqref="M24">
    <cfRule type="expression" dxfId="381" priority="124" stopIfTrue="1">
      <formula>AND($M$24&lt;&gt;0,$Q$24&gt;1)</formula>
    </cfRule>
  </conditionalFormatting>
  <conditionalFormatting sqref="E25">
    <cfRule type="expression" dxfId="380" priority="125" stopIfTrue="1">
      <formula>AND($E$25&lt;&gt;0,$O$25&gt;1)</formula>
    </cfRule>
  </conditionalFormatting>
  <conditionalFormatting sqref="I25">
    <cfRule type="expression" dxfId="379" priority="126" stopIfTrue="1">
      <formula>AND($I$25&lt;&gt;0,$P$25&gt;1)</formula>
    </cfRule>
  </conditionalFormatting>
  <conditionalFormatting sqref="M25">
    <cfRule type="expression" dxfId="378" priority="127" stopIfTrue="1">
      <formula>AND($M$25&lt;&gt;0,$Q$25&gt;1)</formula>
    </cfRule>
  </conditionalFormatting>
  <conditionalFormatting sqref="E26">
    <cfRule type="expression" dxfId="377" priority="128" stopIfTrue="1">
      <formula>AND($E$26&lt;&gt;0,$O$26&gt;1)</formula>
    </cfRule>
  </conditionalFormatting>
  <conditionalFormatting sqref="I26">
    <cfRule type="expression" dxfId="376" priority="129" stopIfTrue="1">
      <formula>AND($I$26&lt;&gt;0,$P$26&gt;1)</formula>
    </cfRule>
  </conditionalFormatting>
  <conditionalFormatting sqref="M26">
    <cfRule type="expression" dxfId="375" priority="130" stopIfTrue="1">
      <formula>AND($M$26&lt;&gt;0,$Q$26&gt;1)</formula>
    </cfRule>
  </conditionalFormatting>
  <conditionalFormatting sqref="E27">
    <cfRule type="expression" dxfId="374" priority="131" stopIfTrue="1">
      <formula>AND($E$27&lt;&gt;0,$O$27&gt;1)</formula>
    </cfRule>
  </conditionalFormatting>
  <conditionalFormatting sqref="I27 M27">
    <cfRule type="expression" dxfId="373" priority="132" stopIfTrue="1">
      <formula>AND($I$27&lt;&gt;0,$P$27&gt;1)</formula>
    </cfRule>
  </conditionalFormatting>
  <conditionalFormatting sqref="M27">
    <cfRule type="expression" dxfId="372" priority="133" stopIfTrue="1">
      <formula>AND($M$27&lt;&gt;0,$Q$27&gt;1)</formula>
    </cfRule>
  </conditionalFormatting>
  <conditionalFormatting sqref="E28">
    <cfRule type="expression" dxfId="371" priority="134" stopIfTrue="1">
      <formula>AND($E$28&lt;&gt;0,$O$28&gt;1)</formula>
    </cfRule>
  </conditionalFormatting>
  <conditionalFormatting sqref="I28 M28">
    <cfRule type="expression" dxfId="370" priority="135" stopIfTrue="1">
      <formula>AND($I$28&lt;&gt;0,$P$28&gt;1)</formula>
    </cfRule>
  </conditionalFormatting>
  <conditionalFormatting sqref="M28">
    <cfRule type="expression" dxfId="369" priority="136" stopIfTrue="1">
      <formula>AND($M$28&lt;&gt;0,$Q$28&gt;1)</formula>
    </cfRule>
  </conditionalFormatting>
  <conditionalFormatting sqref="E29">
    <cfRule type="expression" dxfId="368" priority="137" stopIfTrue="1">
      <formula>AND($E$29&lt;&gt;0,$O$29&gt;1)</formula>
    </cfRule>
  </conditionalFormatting>
  <conditionalFormatting sqref="I29 M29">
    <cfRule type="expression" dxfId="367" priority="138" stopIfTrue="1">
      <formula>AND($I$29&lt;&gt;0,$P$29&gt;1)</formula>
    </cfRule>
  </conditionalFormatting>
  <conditionalFormatting sqref="M29">
    <cfRule type="expression" dxfId="366" priority="139" stopIfTrue="1">
      <formula>AND($M$29&lt;&gt;0,$Q$29&gt;1)</formula>
    </cfRule>
  </conditionalFormatting>
  <conditionalFormatting sqref="E10">
    <cfRule type="expression" dxfId="365" priority="140" stopIfTrue="1">
      <formula>AND($E$10&lt;&gt;0,$O$10&gt;1)</formula>
    </cfRule>
  </conditionalFormatting>
  <conditionalFormatting sqref="I10 M10">
    <cfRule type="expression" dxfId="364" priority="141" stopIfTrue="1">
      <formula>AND($I$10&lt;&gt;0,$P$10&gt;1)</formula>
    </cfRule>
  </conditionalFormatting>
  <conditionalFormatting sqref="M10">
    <cfRule type="expression" dxfId="363" priority="142" stopIfTrue="1">
      <formula>AND($M$10&lt;&gt;0,$Q$10&gt;1)</formula>
    </cfRule>
  </conditionalFormatting>
  <conditionalFormatting sqref="I11 M11">
    <cfRule type="expression" dxfId="362" priority="143" stopIfTrue="1">
      <formula>AND($I$11&lt;&gt;0,$P$11&gt;1)</formula>
    </cfRule>
  </conditionalFormatting>
  <conditionalFormatting sqref="M11">
    <cfRule type="expression" dxfId="361" priority="144" stopIfTrue="1">
      <formula>AND($M$11&lt;&gt;0,$Q$11&gt;1)</formula>
    </cfRule>
  </conditionalFormatting>
  <conditionalFormatting sqref="E12">
    <cfRule type="expression" dxfId="360" priority="145" stopIfTrue="1">
      <formula>AND($E$12&lt;&gt;0,$O$12&gt;1)</formula>
    </cfRule>
  </conditionalFormatting>
  <conditionalFormatting sqref="I12 M12">
    <cfRule type="expression" dxfId="359" priority="146" stopIfTrue="1">
      <formula>AND($I$12&lt;&gt;0,$P$12&gt;1)</formula>
    </cfRule>
  </conditionalFormatting>
  <conditionalFormatting sqref="M12">
    <cfRule type="expression" dxfId="358" priority="147" stopIfTrue="1">
      <formula>AND($M$12&lt;&gt;0,$Q$12&gt;1)</formula>
    </cfRule>
  </conditionalFormatting>
  <conditionalFormatting sqref="I13 M13">
    <cfRule type="expression" dxfId="357" priority="148" stopIfTrue="1">
      <formula>AND($I$13&lt;&gt;0,$P$13&gt;1)</formula>
    </cfRule>
  </conditionalFormatting>
  <conditionalFormatting sqref="M13">
    <cfRule type="expression" dxfId="356" priority="149" stopIfTrue="1">
      <formula>AND($M$13&lt;&gt;0,$Q$13&gt;1)</formula>
    </cfRule>
  </conditionalFormatting>
  <conditionalFormatting sqref="E14">
    <cfRule type="expression" dxfId="355" priority="150" stopIfTrue="1">
      <formula>AND($E$14&lt;&gt;0,$O$14&gt;1)</formula>
    </cfRule>
  </conditionalFormatting>
  <conditionalFormatting sqref="I14 M14">
    <cfRule type="expression" dxfId="354" priority="151" stopIfTrue="1">
      <formula>AND($I$14&lt;&gt;0,$P$14&gt;1)</formula>
    </cfRule>
  </conditionalFormatting>
  <conditionalFormatting sqref="M14">
    <cfRule type="expression" dxfId="353" priority="152" stopIfTrue="1">
      <formula>AND($M$14&lt;&gt;0,$Q$14&gt;1)</formula>
    </cfRule>
  </conditionalFormatting>
  <conditionalFormatting sqref="E15">
    <cfRule type="expression" dxfId="352" priority="153" stopIfTrue="1">
      <formula>AND($E$15&lt;&gt;0,$O$15&gt;1)</formula>
    </cfRule>
  </conditionalFormatting>
  <conditionalFormatting sqref="I15 M15">
    <cfRule type="expression" dxfId="351" priority="154" stopIfTrue="1">
      <formula>AND($I$15&lt;&gt;0,$P$15&gt;1)</formula>
    </cfRule>
  </conditionalFormatting>
  <conditionalFormatting sqref="M15">
    <cfRule type="expression" dxfId="350" priority="155" stopIfTrue="1">
      <formula>AND($M$15&lt;&gt;0,$Q$15&gt;1)</formula>
    </cfRule>
  </conditionalFormatting>
  <conditionalFormatting sqref="E16">
    <cfRule type="expression" dxfId="349" priority="156" stopIfTrue="1">
      <formula>AND($E$16&lt;&gt;0,$O$16&gt;1)</formula>
    </cfRule>
  </conditionalFormatting>
  <conditionalFormatting sqref="I16 M16">
    <cfRule type="expression" dxfId="348" priority="157" stopIfTrue="1">
      <formula>AND($I$16&lt;&gt;0,$P$16&gt;1)</formula>
    </cfRule>
  </conditionalFormatting>
  <conditionalFormatting sqref="M16">
    <cfRule type="expression" dxfId="347" priority="158" stopIfTrue="1">
      <formula>AND($M$16&lt;&gt;0,$Q$16&gt;1)</formula>
    </cfRule>
  </conditionalFormatting>
  <conditionalFormatting sqref="E17">
    <cfRule type="expression" dxfId="346" priority="159" stopIfTrue="1">
      <formula>AND($E$17&lt;&gt;0,$O$17&gt;1)</formula>
    </cfRule>
  </conditionalFormatting>
  <conditionalFormatting sqref="I17">
    <cfRule type="expression" dxfId="345" priority="160" stopIfTrue="1">
      <formula>AND($I$17&lt;&gt;0,$P$17&gt;1)</formula>
    </cfRule>
  </conditionalFormatting>
  <conditionalFormatting sqref="M17">
    <cfRule type="expression" dxfId="344" priority="161" stopIfTrue="1">
      <formula>AND($M$17&lt;&gt;0,$Q$17&gt;1)</formula>
    </cfRule>
  </conditionalFormatting>
  <conditionalFormatting sqref="E18">
    <cfRule type="expression" dxfId="343" priority="162" stopIfTrue="1">
      <formula>AND($E$18&lt;&gt;0,$O$18&gt;1)</formula>
    </cfRule>
  </conditionalFormatting>
  <conditionalFormatting sqref="I18 M18">
    <cfRule type="expression" dxfId="342" priority="163" stopIfTrue="1">
      <formula>AND($I$18&lt;&gt;0,$P$18&gt;1)</formula>
    </cfRule>
  </conditionalFormatting>
  <conditionalFormatting sqref="M18">
    <cfRule type="expression" dxfId="341" priority="164" stopIfTrue="1">
      <formula>AND($M$18&lt;&gt;0,$Q$18&gt;1)</formula>
    </cfRule>
  </conditionalFormatting>
  <conditionalFormatting sqref="E19">
    <cfRule type="expression" dxfId="340" priority="165" stopIfTrue="1">
      <formula>AND($E$19&lt;&gt;0,$O$19&gt;1)</formula>
    </cfRule>
  </conditionalFormatting>
  <conditionalFormatting sqref="I19 M19">
    <cfRule type="expression" dxfId="339" priority="166" stopIfTrue="1">
      <formula>AND($I$19&lt;&gt;0,$P$19&gt;1)</formula>
    </cfRule>
  </conditionalFormatting>
  <conditionalFormatting sqref="M19">
    <cfRule type="expression" dxfId="338" priority="167" stopIfTrue="1">
      <formula>AND($M$19&lt;&gt;0,$Q$19&gt;1)</formula>
    </cfRule>
  </conditionalFormatting>
  <conditionalFormatting sqref="E31">
    <cfRule type="expression" dxfId="337" priority="168" stopIfTrue="1">
      <formula>AND($E$31&lt;&gt;0,$O$31&gt;1)</formula>
    </cfRule>
  </conditionalFormatting>
  <conditionalFormatting sqref="E11">
    <cfRule type="expression" dxfId="336" priority="169" stopIfTrue="1">
      <formula>AND($E$11&lt;&gt;0,$O$11&gt;1)</formula>
    </cfRule>
  </conditionalFormatting>
  <conditionalFormatting sqref="E13">
    <cfRule type="expression" dxfId="335" priority="170" stopIfTrue="1">
      <formula>AND($E$13&lt;&gt;0,$O$13&gt;1)</formula>
    </cfRule>
  </conditionalFormatting>
  <conditionalFormatting sqref="I55">
    <cfRule type="expression" dxfId="334" priority="3" stopIfTrue="1">
      <formula>AND($I$55&lt;&gt;0,$P$55&gt;1)</formula>
    </cfRule>
  </conditionalFormatting>
  <conditionalFormatting sqref="M54">
    <cfRule type="expression" dxfId="333" priority="1" stopIfTrue="1">
      <formula>AND($M$54&lt;&gt;0,$Q$54&gt;1)</formula>
    </cfRule>
  </conditionalFormatting>
  <pageMargins left="0" right="0" top="0.19685039370078741" bottom="0.19685039370078741" header="0.51181102362204722" footer="0.51181102362204722"/>
  <pageSetup paperSize="9" scale="88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tabSelected="1" topLeftCell="A47" zoomScale="145" zoomScaleNormal="115" zoomScaleSheetLayoutView="140" workbookViewId="0">
      <selection activeCell="D21" sqref="D21"/>
    </sheetView>
  </sheetViews>
  <sheetFormatPr defaultRowHeight="12.75" x14ac:dyDescent="0.2"/>
  <cols>
    <col min="1" max="1" width="2.28515625" customWidth="1"/>
    <col min="2" max="2" width="2.140625" customWidth="1"/>
    <col min="3" max="3" width="15.42578125" customWidth="1"/>
    <col min="4" max="4" width="16.28515625" customWidth="1"/>
    <col min="5" max="5" width="4.140625" customWidth="1"/>
    <col min="6" max="6" width="2.140625" customWidth="1"/>
    <col min="7" max="8" width="15.28515625" customWidth="1"/>
    <col min="9" max="9" width="5" customWidth="1"/>
    <col min="10" max="10" width="2.28515625" customWidth="1"/>
    <col min="11" max="11" width="15.5703125" customWidth="1"/>
    <col min="12" max="12" width="16" customWidth="1"/>
    <col min="13" max="13" width="4.28515625" customWidth="1"/>
    <col min="15" max="17" width="0" hidden="1" customWidth="1"/>
  </cols>
  <sheetData>
    <row r="1" spans="1:17" x14ac:dyDescent="0.2">
      <c r="A1" s="45"/>
      <c r="B1" s="45"/>
      <c r="C1" s="45"/>
      <c r="D1" s="45"/>
      <c r="E1" s="45"/>
      <c r="F1" s="45"/>
      <c r="G1" s="45"/>
      <c r="H1" s="45"/>
      <c r="K1" s="1" t="s">
        <v>6</v>
      </c>
      <c r="L1" s="1"/>
    </row>
    <row r="2" spans="1:17" x14ac:dyDescent="0.2">
      <c r="K2" s="1" t="s">
        <v>57</v>
      </c>
      <c r="L2" s="1"/>
    </row>
    <row r="3" spans="1:17" x14ac:dyDescent="0.2">
      <c r="K3" s="1" t="s">
        <v>7</v>
      </c>
      <c r="L3" s="1"/>
    </row>
    <row r="4" spans="1:17" x14ac:dyDescent="0.2">
      <c r="K4" s="1" t="s">
        <v>8</v>
      </c>
      <c r="L4" s="1"/>
    </row>
    <row r="5" spans="1:17" ht="15.75" customHeight="1" x14ac:dyDescent="0.2">
      <c r="A5" s="705" t="s">
        <v>258</v>
      </c>
      <c r="B5" s="705"/>
      <c r="C5" s="705"/>
      <c r="D5" s="705"/>
      <c r="E5" s="705"/>
      <c r="F5" s="705"/>
      <c r="G5" s="705"/>
      <c r="H5" s="705"/>
      <c r="I5" s="705"/>
      <c r="K5" s="2"/>
      <c r="L5" s="1" t="s">
        <v>9</v>
      </c>
    </row>
    <row r="6" spans="1:17" ht="28.5" customHeight="1" x14ac:dyDescent="0.2">
      <c r="A6" s="620" t="s">
        <v>203</v>
      </c>
      <c r="B6" s="620"/>
      <c r="C6" s="620"/>
      <c r="D6" s="620"/>
      <c r="E6" s="620"/>
      <c r="F6" s="620"/>
      <c r="G6" s="620"/>
      <c r="H6" s="620"/>
      <c r="I6" s="620"/>
      <c r="J6" s="620"/>
      <c r="K6" s="620"/>
      <c r="L6" s="620"/>
    </row>
    <row r="7" spans="1:17" ht="18.75" customHeight="1" x14ac:dyDescent="0.2">
      <c r="A7" s="618" t="s">
        <v>129</v>
      </c>
      <c r="B7" s="618"/>
      <c r="C7" s="618"/>
      <c r="D7" s="618"/>
      <c r="E7" s="618"/>
      <c r="F7" s="618"/>
      <c r="G7" s="618"/>
      <c r="H7" s="618"/>
      <c r="I7" s="618"/>
      <c r="J7" s="618"/>
      <c r="K7" s="618"/>
      <c r="L7" s="618"/>
    </row>
    <row r="8" spans="1:17" ht="18" customHeight="1" thickBot="1" x14ac:dyDescent="0.25"/>
    <row r="9" spans="1:17" ht="15.75" customHeight="1" thickBot="1" x14ac:dyDescent="0.25">
      <c r="A9" s="36"/>
      <c r="B9" s="190"/>
      <c r="C9" s="621" t="s">
        <v>91</v>
      </c>
      <c r="D9" s="622"/>
      <c r="E9" s="192" t="s">
        <v>84</v>
      </c>
      <c r="F9" s="187"/>
      <c r="G9" s="621" t="s">
        <v>92</v>
      </c>
      <c r="H9" s="622"/>
      <c r="I9" s="195" t="s">
        <v>84</v>
      </c>
      <c r="J9" s="190"/>
      <c r="K9" s="621" t="s">
        <v>93</v>
      </c>
      <c r="L9" s="622"/>
      <c r="M9" s="192" t="s">
        <v>84</v>
      </c>
    </row>
    <row r="10" spans="1:17" ht="12.75" customHeight="1" x14ac:dyDescent="0.2">
      <c r="A10" s="605" t="s">
        <v>0</v>
      </c>
      <c r="B10" s="706">
        <v>1</v>
      </c>
      <c r="C10" s="491"/>
      <c r="D10" s="492"/>
      <c r="E10" s="31"/>
      <c r="F10" s="611">
        <v>1</v>
      </c>
      <c r="G10" s="282"/>
      <c r="H10" s="271"/>
      <c r="I10" s="31"/>
      <c r="J10" s="611">
        <v>1</v>
      </c>
      <c r="K10" s="503"/>
      <c r="L10" s="504"/>
      <c r="M10" s="28"/>
      <c r="O10">
        <f>аудитории!AG10</f>
        <v>25</v>
      </c>
      <c r="P10">
        <f>аудитории!AH10</f>
        <v>25</v>
      </c>
      <c r="Q10">
        <f>аудитории!AI10</f>
        <v>25</v>
      </c>
    </row>
    <row r="11" spans="1:17" x14ac:dyDescent="0.2">
      <c r="A11" s="606"/>
      <c r="B11" s="707"/>
      <c r="C11" s="291" t="s">
        <v>253</v>
      </c>
      <c r="D11" s="199"/>
      <c r="E11" s="21">
        <v>304</v>
      </c>
      <c r="F11" s="690"/>
      <c r="G11" s="291"/>
      <c r="H11" s="230"/>
      <c r="I11" s="21"/>
      <c r="J11" s="690"/>
      <c r="K11" s="291" t="s">
        <v>253</v>
      </c>
      <c r="L11" s="505"/>
      <c r="M11" s="21">
        <v>302</v>
      </c>
      <c r="O11">
        <f>аудитории!AG11</f>
        <v>1</v>
      </c>
      <c r="P11">
        <f>аудитории!AH11</f>
        <v>25</v>
      </c>
      <c r="Q11">
        <f>аудитории!AI11</f>
        <v>1</v>
      </c>
    </row>
    <row r="12" spans="1:17" ht="14.25" customHeight="1" x14ac:dyDescent="0.2">
      <c r="A12" s="606"/>
      <c r="B12" s="54">
        <v>2</v>
      </c>
      <c r="C12" s="493" t="s">
        <v>56</v>
      </c>
      <c r="D12" s="708" t="s">
        <v>270</v>
      </c>
      <c r="E12" s="24">
        <v>301</v>
      </c>
      <c r="F12" s="26">
        <v>2</v>
      </c>
      <c r="G12" s="222"/>
      <c r="H12" s="205"/>
      <c r="I12" s="20"/>
      <c r="J12" s="26">
        <v>2</v>
      </c>
      <c r="K12" s="598" t="s">
        <v>107</v>
      </c>
      <c r="L12" s="616"/>
      <c r="M12" s="28"/>
      <c r="O12">
        <f>аудитории!AG12</f>
        <v>1</v>
      </c>
      <c r="P12">
        <f>аудитории!AH12</f>
        <v>20</v>
      </c>
      <c r="Q12">
        <f>аудитории!AI12</f>
        <v>20</v>
      </c>
    </row>
    <row r="13" spans="1:17" ht="11.25" customHeight="1" x14ac:dyDescent="0.2">
      <c r="A13" s="606"/>
      <c r="B13" s="54"/>
      <c r="C13" s="494"/>
      <c r="D13" s="709"/>
      <c r="E13" s="21">
        <v>304</v>
      </c>
      <c r="F13" s="26"/>
      <c r="G13" s="231"/>
      <c r="H13" s="199"/>
      <c r="I13" s="21"/>
      <c r="J13" s="26"/>
      <c r="K13" s="229"/>
      <c r="L13" s="273" t="s">
        <v>275</v>
      </c>
      <c r="M13" s="21">
        <v>302</v>
      </c>
      <c r="O13">
        <f>аудитории!AG13</f>
        <v>1</v>
      </c>
      <c r="P13">
        <f>аудитории!AH13</f>
        <v>20</v>
      </c>
      <c r="Q13">
        <f>аудитории!AI13</f>
        <v>1</v>
      </c>
    </row>
    <row r="14" spans="1:17" ht="12.75" customHeight="1" x14ac:dyDescent="0.2">
      <c r="A14" s="606"/>
      <c r="B14" s="59">
        <v>3</v>
      </c>
      <c r="C14" s="686" t="s">
        <v>269</v>
      </c>
      <c r="D14" s="495" t="s">
        <v>56</v>
      </c>
      <c r="E14" s="24">
        <v>304</v>
      </c>
      <c r="F14" s="27">
        <v>3</v>
      </c>
      <c r="G14" s="204"/>
      <c r="H14" s="390"/>
      <c r="I14" s="20"/>
      <c r="J14" s="27">
        <v>3</v>
      </c>
      <c r="K14" s="585" t="s">
        <v>25</v>
      </c>
      <c r="L14" s="586"/>
      <c r="M14" s="20"/>
      <c r="O14">
        <f>аудитории!AG14</f>
        <v>1</v>
      </c>
      <c r="P14">
        <f>аудитории!AH14</f>
        <v>20</v>
      </c>
      <c r="Q14">
        <f>аудитории!AI14</f>
        <v>20</v>
      </c>
    </row>
    <row r="15" spans="1:17" x14ac:dyDescent="0.2">
      <c r="A15" s="606"/>
      <c r="B15" s="54"/>
      <c r="C15" s="687"/>
      <c r="D15" s="199" t="s">
        <v>271</v>
      </c>
      <c r="E15" s="21">
        <v>301</v>
      </c>
      <c r="F15" s="26"/>
      <c r="G15" s="231"/>
      <c r="H15" s="199"/>
      <c r="I15" s="21"/>
      <c r="J15" s="26"/>
      <c r="K15" s="268"/>
      <c r="L15" s="273" t="s">
        <v>272</v>
      </c>
      <c r="M15" s="21">
        <v>302</v>
      </c>
      <c r="O15">
        <f>аудитории!AG15</f>
        <v>1</v>
      </c>
      <c r="P15">
        <f>аудитории!AH15</f>
        <v>20</v>
      </c>
      <c r="Q15">
        <f>аудитории!AI15</f>
        <v>1</v>
      </c>
    </row>
    <row r="16" spans="1:17" ht="12.75" customHeight="1" x14ac:dyDescent="0.2">
      <c r="A16" s="606"/>
      <c r="B16" s="59">
        <v>4</v>
      </c>
      <c r="C16" s="646" t="s">
        <v>34</v>
      </c>
      <c r="D16" s="685"/>
      <c r="E16" s="24"/>
      <c r="F16" s="27">
        <v>4</v>
      </c>
      <c r="G16" s="646"/>
      <c r="H16" s="685"/>
      <c r="I16" s="37"/>
      <c r="J16" s="27">
        <v>4</v>
      </c>
      <c r="K16" s="598" t="s">
        <v>30</v>
      </c>
      <c r="L16" s="616"/>
      <c r="M16" s="24"/>
      <c r="O16">
        <f>аудитории!AG16</f>
        <v>23</v>
      </c>
      <c r="P16">
        <f>аудитории!AH16</f>
        <v>23</v>
      </c>
      <c r="Q16">
        <f>аудитории!AI16</f>
        <v>23</v>
      </c>
    </row>
    <row r="17" spans="1:17" x14ac:dyDescent="0.2">
      <c r="A17" s="606"/>
      <c r="B17" s="54"/>
      <c r="C17" s="231"/>
      <c r="D17" s="199" t="s">
        <v>272</v>
      </c>
      <c r="E17" s="20">
        <v>304</v>
      </c>
      <c r="F17" s="26"/>
      <c r="G17" s="231"/>
      <c r="H17" s="270"/>
      <c r="I17" s="21"/>
      <c r="J17" s="26"/>
      <c r="K17" s="268"/>
      <c r="L17" s="270" t="s">
        <v>68</v>
      </c>
      <c r="M17" s="21">
        <v>302</v>
      </c>
      <c r="O17">
        <f>аудитории!AG17</f>
        <v>1</v>
      </c>
      <c r="P17">
        <f>аудитории!AH17</f>
        <v>23</v>
      </c>
      <c r="Q17">
        <f>аудитории!AI17</f>
        <v>1</v>
      </c>
    </row>
    <row r="18" spans="1:17" x14ac:dyDescent="0.2">
      <c r="A18" s="606"/>
      <c r="B18" s="59">
        <v>5</v>
      </c>
      <c r="C18" s="414"/>
      <c r="D18" s="415"/>
      <c r="E18" s="37"/>
      <c r="F18" s="27">
        <v>5</v>
      </c>
      <c r="G18" s="65"/>
      <c r="H18" s="71"/>
      <c r="I18" s="37"/>
      <c r="J18" s="27">
        <v>5</v>
      </c>
      <c r="K18" s="329"/>
      <c r="L18" s="411"/>
      <c r="M18" s="37"/>
      <c r="O18">
        <f>аудитории!AG18</f>
        <v>36</v>
      </c>
      <c r="P18">
        <f>аудитории!AH18</f>
        <v>36</v>
      </c>
      <c r="Q18">
        <f>аудитории!AI18</f>
        <v>36</v>
      </c>
    </row>
    <row r="19" spans="1:17" ht="13.5" thickBot="1" x14ac:dyDescent="0.25">
      <c r="A19" s="607"/>
      <c r="B19" s="132"/>
      <c r="C19" s="303"/>
      <c r="D19" s="412"/>
      <c r="E19" s="40"/>
      <c r="F19" s="180"/>
      <c r="G19" s="67"/>
      <c r="H19" s="68"/>
      <c r="I19" s="38"/>
      <c r="J19" s="180"/>
      <c r="K19" s="303"/>
      <c r="L19" s="412"/>
      <c r="M19" s="40"/>
      <c r="O19">
        <f>аудитории!AG19</f>
        <v>36</v>
      </c>
      <c r="P19">
        <f>аудитории!AH19</f>
        <v>36</v>
      </c>
      <c r="Q19">
        <f>аудитории!AI19</f>
        <v>36</v>
      </c>
    </row>
    <row r="20" spans="1:17" ht="12.75" customHeight="1" x14ac:dyDescent="0.2">
      <c r="A20" s="608" t="s">
        <v>1</v>
      </c>
      <c r="B20" s="613">
        <v>1</v>
      </c>
      <c r="C20" s="593" t="s">
        <v>15</v>
      </c>
      <c r="D20" s="632"/>
      <c r="E20" s="10"/>
      <c r="F20" s="613">
        <v>1</v>
      </c>
      <c r="G20" s="593"/>
      <c r="H20" s="632"/>
      <c r="I20" s="35"/>
      <c r="J20" s="613">
        <v>1</v>
      </c>
      <c r="K20" s="234"/>
      <c r="L20" s="234"/>
      <c r="M20" s="35"/>
      <c r="O20">
        <f>аудитории!AG20</f>
        <v>28</v>
      </c>
      <c r="P20">
        <f>аудитории!AH20</f>
        <v>28</v>
      </c>
      <c r="Q20">
        <f>аудитории!AI20</f>
        <v>28</v>
      </c>
    </row>
    <row r="21" spans="1:17" x14ac:dyDescent="0.2">
      <c r="A21" s="609"/>
      <c r="B21" s="595"/>
      <c r="C21" s="173"/>
      <c r="D21" s="203" t="s">
        <v>173</v>
      </c>
      <c r="E21" s="9" t="s">
        <v>10</v>
      </c>
      <c r="F21" s="595"/>
      <c r="G21" s="210"/>
      <c r="H21" s="391"/>
      <c r="I21" s="9"/>
      <c r="J21" s="595"/>
      <c r="K21" s="235"/>
      <c r="L21" s="234"/>
      <c r="M21" s="9"/>
      <c r="O21">
        <f>аудитории!AG21</f>
        <v>1</v>
      </c>
      <c r="P21">
        <f>аудитории!AH21</f>
        <v>28</v>
      </c>
      <c r="Q21">
        <f>аудитории!AI21</f>
        <v>28</v>
      </c>
    </row>
    <row r="22" spans="1:17" ht="12.75" customHeight="1" x14ac:dyDescent="0.2">
      <c r="A22" s="609"/>
      <c r="B22" s="702">
        <v>2</v>
      </c>
      <c r="C22" s="358" t="s">
        <v>40</v>
      </c>
      <c r="D22" s="497"/>
      <c r="E22" s="10"/>
      <c r="F22" s="15">
        <v>2</v>
      </c>
      <c r="G22" s="593"/>
      <c r="H22" s="591"/>
      <c r="I22" s="11"/>
      <c r="J22" s="15">
        <v>2</v>
      </c>
      <c r="K22" s="380" t="s">
        <v>52</v>
      </c>
      <c r="L22" s="310" t="s">
        <v>60</v>
      </c>
      <c r="M22" s="11">
        <v>302</v>
      </c>
      <c r="O22">
        <f>аудитории!AG22</f>
        <v>19</v>
      </c>
      <c r="P22">
        <f>аудитории!AH22</f>
        <v>19</v>
      </c>
      <c r="Q22">
        <f>аудитории!AI22</f>
        <v>1</v>
      </c>
    </row>
    <row r="23" spans="1:17" ht="12.75" customHeight="1" x14ac:dyDescent="0.2">
      <c r="A23" s="609"/>
      <c r="B23" s="595"/>
      <c r="C23" s="225"/>
      <c r="D23" s="13" t="s">
        <v>226</v>
      </c>
      <c r="E23" s="8">
        <v>304</v>
      </c>
      <c r="F23" s="15"/>
      <c r="G23" s="210"/>
      <c r="H23" s="13"/>
      <c r="I23" s="9"/>
      <c r="J23" s="15"/>
      <c r="K23" s="499"/>
      <c r="L23" s="208" t="s">
        <v>272</v>
      </c>
      <c r="M23" s="9">
        <v>301</v>
      </c>
      <c r="O23">
        <f>аудитории!AG23</f>
        <v>1</v>
      </c>
      <c r="P23">
        <f>аудитории!AH23</f>
        <v>19</v>
      </c>
      <c r="Q23">
        <f>аудитории!AI23</f>
        <v>1</v>
      </c>
    </row>
    <row r="24" spans="1:17" ht="15.75" customHeight="1" x14ac:dyDescent="0.2">
      <c r="A24" s="609"/>
      <c r="B24" s="702">
        <v>3</v>
      </c>
      <c r="C24" s="201" t="s">
        <v>41</v>
      </c>
      <c r="D24" s="498"/>
      <c r="E24" s="7"/>
      <c r="F24" s="16">
        <v>3</v>
      </c>
      <c r="G24" s="653"/>
      <c r="H24" s="654"/>
      <c r="I24" s="10"/>
      <c r="J24" s="16">
        <v>3</v>
      </c>
      <c r="K24" s="469" t="s">
        <v>60</v>
      </c>
      <c r="L24" s="310" t="s">
        <v>52</v>
      </c>
      <c r="M24" s="11">
        <v>301</v>
      </c>
      <c r="O24">
        <f>аудитории!AG24</f>
        <v>19</v>
      </c>
      <c r="P24">
        <f>аудитории!AH24</f>
        <v>19</v>
      </c>
      <c r="Q24">
        <f>аудитории!AI24</f>
        <v>1</v>
      </c>
    </row>
    <row r="25" spans="1:17" ht="13.5" customHeight="1" x14ac:dyDescent="0.2">
      <c r="A25" s="609"/>
      <c r="B25" s="595"/>
      <c r="C25" s="225"/>
      <c r="D25" s="13" t="s">
        <v>245</v>
      </c>
      <c r="E25" s="6" t="s">
        <v>99</v>
      </c>
      <c r="F25" s="15"/>
      <c r="G25" s="225"/>
      <c r="H25" s="13"/>
      <c r="I25" s="9"/>
      <c r="J25" s="15"/>
      <c r="K25" s="500"/>
      <c r="L25" s="200" t="s">
        <v>68</v>
      </c>
      <c r="M25" s="392">
        <v>302</v>
      </c>
      <c r="O25">
        <f>аудитории!AG25</f>
        <v>1</v>
      </c>
      <c r="P25">
        <f>аудитории!AH25</f>
        <v>19</v>
      </c>
      <c r="Q25">
        <f>аудитории!AI25</f>
        <v>1</v>
      </c>
    </row>
    <row r="26" spans="1:17" ht="12" customHeight="1" x14ac:dyDescent="0.2">
      <c r="A26" s="609"/>
      <c r="B26" s="702">
        <v>4</v>
      </c>
      <c r="C26" s="358" t="s">
        <v>26</v>
      </c>
      <c r="D26" s="497"/>
      <c r="E26" s="7"/>
      <c r="F26" s="16">
        <v>4</v>
      </c>
      <c r="I26" s="10"/>
      <c r="J26" s="16">
        <v>4</v>
      </c>
      <c r="K26" s="593" t="s">
        <v>29</v>
      </c>
      <c r="L26" s="632"/>
      <c r="M26" s="10"/>
      <c r="O26">
        <f>аудитории!AG26</f>
        <v>23</v>
      </c>
      <c r="P26">
        <f>аудитории!AH26</f>
        <v>23</v>
      </c>
      <c r="Q26">
        <f>аудитории!AI26</f>
        <v>23</v>
      </c>
    </row>
    <row r="27" spans="1:17" ht="15" customHeight="1" x14ac:dyDescent="0.2">
      <c r="A27" s="609"/>
      <c r="B27" s="595"/>
      <c r="C27" s="173"/>
      <c r="D27" s="203" t="s">
        <v>68</v>
      </c>
      <c r="E27" s="6">
        <v>304</v>
      </c>
      <c r="F27" s="15"/>
      <c r="G27" s="173"/>
      <c r="H27" s="131"/>
      <c r="I27" s="9"/>
      <c r="J27" s="15"/>
      <c r="K27" s="225"/>
      <c r="L27" s="13" t="s">
        <v>274</v>
      </c>
      <c r="M27" s="392" t="s">
        <v>251</v>
      </c>
      <c r="O27">
        <f>аудитории!AG27</f>
        <v>1</v>
      </c>
      <c r="P27">
        <f>аудитории!AH27</f>
        <v>23</v>
      </c>
      <c r="Q27">
        <f>аудитории!AI27</f>
        <v>1</v>
      </c>
    </row>
    <row r="28" spans="1:17" x14ac:dyDescent="0.2">
      <c r="A28" s="609"/>
      <c r="B28" s="702">
        <v>5</v>
      </c>
      <c r="E28" s="43"/>
      <c r="F28" s="16">
        <v>5</v>
      </c>
      <c r="G28" s="46"/>
      <c r="H28" s="46"/>
      <c r="I28" s="43"/>
      <c r="J28" s="16">
        <v>5</v>
      </c>
      <c r="K28" s="623" t="s">
        <v>27</v>
      </c>
      <c r="L28" s="624"/>
      <c r="M28" s="43"/>
      <c r="O28">
        <f>аудитории!AG28</f>
        <v>33</v>
      </c>
      <c r="P28">
        <f>аудитории!AH28</f>
        <v>33</v>
      </c>
      <c r="Q28">
        <f>аудитории!AI28</f>
        <v>33</v>
      </c>
    </row>
    <row r="29" spans="1:17" ht="13.5" thickBot="1" x14ac:dyDescent="0.25">
      <c r="A29" s="610"/>
      <c r="B29" s="703"/>
      <c r="C29" s="58"/>
      <c r="D29" s="174"/>
      <c r="E29" s="44"/>
      <c r="F29" s="181"/>
      <c r="G29" s="72"/>
      <c r="H29" s="66"/>
      <c r="I29" s="44"/>
      <c r="J29" s="181"/>
      <c r="K29" s="501" t="s">
        <v>36</v>
      </c>
      <c r="L29" s="502" t="s">
        <v>273</v>
      </c>
      <c r="M29" s="14">
        <v>302</v>
      </c>
      <c r="O29">
        <f>аудитории!AG29</f>
        <v>33</v>
      </c>
      <c r="P29">
        <f>аудитории!AH29</f>
        <v>33</v>
      </c>
      <c r="Q29">
        <f>аудитории!AI29</f>
        <v>1</v>
      </c>
    </row>
    <row r="30" spans="1:17" ht="12.75" customHeight="1" x14ac:dyDescent="0.2">
      <c r="A30" s="605" t="s">
        <v>2</v>
      </c>
      <c r="B30" s="611">
        <v>1</v>
      </c>
      <c r="C30" s="287" t="s">
        <v>227</v>
      </c>
      <c r="D30" s="372" t="s">
        <v>228</v>
      </c>
      <c r="E30" s="244">
        <v>208</v>
      </c>
      <c r="F30" s="589">
        <v>1</v>
      </c>
      <c r="G30" s="394"/>
      <c r="H30" s="395"/>
      <c r="I30" s="244"/>
      <c r="J30" s="589">
        <v>1</v>
      </c>
      <c r="K30" s="282"/>
      <c r="L30" s="271"/>
      <c r="M30" s="28"/>
      <c r="O30">
        <f>аудитории!AG30</f>
        <v>1</v>
      </c>
      <c r="P30">
        <f>аудитории!AH30</f>
        <v>28</v>
      </c>
      <c r="Q30">
        <f>аудитории!AI30</f>
        <v>28</v>
      </c>
    </row>
    <row r="31" spans="1:17" x14ac:dyDescent="0.2">
      <c r="A31" s="606"/>
      <c r="B31" s="612"/>
      <c r="C31" s="373" t="s">
        <v>31</v>
      </c>
      <c r="D31" s="288" t="s">
        <v>137</v>
      </c>
      <c r="E31" s="245">
        <v>304</v>
      </c>
      <c r="F31" s="590"/>
      <c r="G31" s="373"/>
      <c r="H31" s="288"/>
      <c r="I31" s="245"/>
      <c r="J31" s="590"/>
      <c r="K31" s="229"/>
      <c r="L31" s="230"/>
      <c r="M31" s="21"/>
      <c r="O31">
        <f>аудитории!AG31</f>
        <v>1</v>
      </c>
      <c r="P31">
        <f>аудитории!AH31</f>
        <v>28</v>
      </c>
      <c r="Q31">
        <f>аудитории!AI31</f>
        <v>28</v>
      </c>
    </row>
    <row r="32" spans="1:17" ht="12.75" customHeight="1" x14ac:dyDescent="0.2">
      <c r="A32" s="606"/>
      <c r="B32" s="704">
        <v>2</v>
      </c>
      <c r="C32" s="319" t="s">
        <v>37</v>
      </c>
      <c r="D32" s="320"/>
      <c r="E32" s="246"/>
      <c r="F32" s="247">
        <v>2</v>
      </c>
      <c r="G32" s="693"/>
      <c r="H32" s="386"/>
      <c r="I32" s="246"/>
      <c r="J32" s="247">
        <v>2</v>
      </c>
      <c r="K32" s="688" t="s">
        <v>254</v>
      </c>
      <c r="L32" s="689"/>
      <c r="M32" s="20"/>
      <c r="O32">
        <f>аудитории!AG32</f>
        <v>21</v>
      </c>
      <c r="P32">
        <f>аудитории!AH32</f>
        <v>21</v>
      </c>
      <c r="Q32">
        <f>аудитории!AI32</f>
        <v>21</v>
      </c>
    </row>
    <row r="33" spans="1:17" x14ac:dyDescent="0.2">
      <c r="A33" s="606"/>
      <c r="B33" s="612"/>
      <c r="C33" s="268"/>
      <c r="D33" s="270" t="s">
        <v>119</v>
      </c>
      <c r="E33" s="245">
        <v>304</v>
      </c>
      <c r="F33" s="247"/>
      <c r="G33" s="694"/>
      <c r="H33" s="288"/>
      <c r="I33" s="245"/>
      <c r="J33" s="247"/>
      <c r="K33" s="496"/>
      <c r="L33" s="273" t="s">
        <v>225</v>
      </c>
      <c r="M33" s="21">
        <v>302</v>
      </c>
      <c r="O33">
        <f>аудитории!AG33</f>
        <v>1</v>
      </c>
      <c r="P33">
        <f>аудитории!AH33</f>
        <v>21</v>
      </c>
      <c r="Q33">
        <f>аудитории!AI33</f>
        <v>1</v>
      </c>
    </row>
    <row r="34" spans="1:17" ht="12.75" customHeight="1" x14ac:dyDescent="0.2">
      <c r="A34" s="606"/>
      <c r="B34" s="704">
        <v>3</v>
      </c>
      <c r="C34" s="287" t="s">
        <v>11</v>
      </c>
      <c r="D34" s="409"/>
      <c r="E34" s="246"/>
      <c r="F34" s="248">
        <v>3</v>
      </c>
      <c r="G34" s="287"/>
      <c r="H34" s="691"/>
      <c r="I34" s="249"/>
      <c r="J34" s="248">
        <v>3</v>
      </c>
      <c r="K34" s="342" t="s">
        <v>51</v>
      </c>
      <c r="L34" s="321" t="s">
        <v>171</v>
      </c>
      <c r="M34" s="24">
        <v>301</v>
      </c>
      <c r="O34">
        <f>аудитории!AG34</f>
        <v>21</v>
      </c>
      <c r="P34">
        <f>аудитории!AH34</f>
        <v>21</v>
      </c>
      <c r="Q34">
        <f>аудитории!AI34</f>
        <v>1</v>
      </c>
    </row>
    <row r="35" spans="1:17" x14ac:dyDescent="0.2">
      <c r="A35" s="606"/>
      <c r="B35" s="612"/>
      <c r="C35" s="268"/>
      <c r="D35" s="273" t="s">
        <v>275</v>
      </c>
      <c r="E35" s="245">
        <v>304</v>
      </c>
      <c r="F35" s="252"/>
      <c r="G35" s="268"/>
      <c r="H35" s="692"/>
      <c r="I35" s="245"/>
      <c r="J35" s="247"/>
      <c r="K35" s="490"/>
      <c r="L35" s="288" t="s">
        <v>69</v>
      </c>
      <c r="M35" s="21">
        <v>302</v>
      </c>
      <c r="O35">
        <f>аудитории!AG35</f>
        <v>1</v>
      </c>
      <c r="P35">
        <f>аудитории!AH35</f>
        <v>21</v>
      </c>
      <c r="Q35">
        <f>аудитории!AI35</f>
        <v>1</v>
      </c>
    </row>
    <row r="36" spans="1:17" ht="12.75" customHeight="1" x14ac:dyDescent="0.2">
      <c r="A36" s="606"/>
      <c r="B36" s="704">
        <v>4</v>
      </c>
      <c r="C36" s="269"/>
      <c r="D36" s="269"/>
      <c r="E36" s="263"/>
      <c r="F36" s="247">
        <v>4</v>
      </c>
      <c r="G36" s="295"/>
      <c r="H36" s="293"/>
      <c r="I36" s="246"/>
      <c r="J36" s="248">
        <v>4</v>
      </c>
      <c r="K36" s="479" t="s">
        <v>70</v>
      </c>
      <c r="L36" s="321" t="s">
        <v>51</v>
      </c>
      <c r="M36" s="24">
        <v>302</v>
      </c>
      <c r="O36">
        <f>аудитории!AG36</f>
        <v>25</v>
      </c>
      <c r="P36">
        <f>аудитории!AH36</f>
        <v>25</v>
      </c>
      <c r="Q36">
        <f>аудитории!AI36</f>
        <v>1</v>
      </c>
    </row>
    <row r="37" spans="1:17" x14ac:dyDescent="0.2">
      <c r="A37" s="606"/>
      <c r="B37" s="612"/>
      <c r="C37" s="269"/>
      <c r="D37" s="269"/>
      <c r="E37" s="245"/>
      <c r="F37" s="247"/>
      <c r="G37" s="296"/>
      <c r="H37" s="294"/>
      <c r="I37" s="245"/>
      <c r="J37" s="247"/>
      <c r="K37" s="508" t="s">
        <v>36</v>
      </c>
      <c r="L37" s="315" t="s">
        <v>274</v>
      </c>
      <c r="M37" s="21">
        <v>301</v>
      </c>
      <c r="O37">
        <f>аудитории!AG37</f>
        <v>25</v>
      </c>
      <c r="P37">
        <f>аудитории!AH37</f>
        <v>25</v>
      </c>
      <c r="Q37">
        <f>аудитории!AI37</f>
        <v>1</v>
      </c>
    </row>
    <row r="38" spans="1:17" x14ac:dyDescent="0.2">
      <c r="A38" s="606"/>
      <c r="B38" s="704">
        <v>5</v>
      </c>
      <c r="C38" s="414"/>
      <c r="D38" s="415"/>
      <c r="E38" s="300"/>
      <c r="F38" s="248">
        <v>5</v>
      </c>
      <c r="G38" s="227"/>
      <c r="H38" s="228"/>
      <c r="I38" s="249"/>
      <c r="J38" s="248">
        <v>5</v>
      </c>
      <c r="K38" s="227"/>
      <c r="L38" s="228"/>
      <c r="M38" s="28"/>
      <c r="O38">
        <f>аудитории!AG38</f>
        <v>36</v>
      </c>
      <c r="P38">
        <f>аудитории!AH38</f>
        <v>36</v>
      </c>
      <c r="Q38">
        <f>аудитории!AI38</f>
        <v>36</v>
      </c>
    </row>
    <row r="39" spans="1:17" ht="13.5" thickBot="1" x14ac:dyDescent="0.25">
      <c r="A39" s="607"/>
      <c r="B39" s="710"/>
      <c r="C39" s="303"/>
      <c r="D39" s="412"/>
      <c r="E39" s="256"/>
      <c r="F39" s="393"/>
      <c r="G39" s="260"/>
      <c r="H39" s="267"/>
      <c r="I39" s="261"/>
      <c r="J39" s="393"/>
      <c r="K39" s="260"/>
      <c r="L39" s="267"/>
      <c r="M39" s="40"/>
      <c r="O39">
        <f>аудитории!AG39</f>
        <v>36</v>
      </c>
      <c r="P39">
        <f>аудитории!AH39</f>
        <v>36</v>
      </c>
      <c r="Q39">
        <f>аудитории!AI39</f>
        <v>36</v>
      </c>
    </row>
    <row r="40" spans="1:17" ht="12.75" customHeight="1" x14ac:dyDescent="0.2">
      <c r="A40" s="699" t="s">
        <v>3</v>
      </c>
      <c r="B40" s="613">
        <v>1</v>
      </c>
      <c r="C40" s="446"/>
      <c r="D40" s="509" t="s">
        <v>34</v>
      </c>
      <c r="E40" s="42"/>
      <c r="F40" s="594">
        <v>1</v>
      </c>
      <c r="G40" s="305"/>
      <c r="H40" s="207"/>
      <c r="I40" s="8"/>
      <c r="J40" s="594">
        <v>1</v>
      </c>
      <c r="M40" s="35"/>
      <c r="O40">
        <f>аудитории!AG40</f>
        <v>29</v>
      </c>
      <c r="P40">
        <f>аудитории!AH40</f>
        <v>29</v>
      </c>
      <c r="Q40">
        <f>аудитории!AI40</f>
        <v>29</v>
      </c>
    </row>
    <row r="41" spans="1:17" ht="12.75" customHeight="1" x14ac:dyDescent="0.2">
      <c r="A41" s="700"/>
      <c r="B41" s="595"/>
      <c r="C41" s="443"/>
      <c r="D41" s="208" t="s">
        <v>272</v>
      </c>
      <c r="E41" s="9">
        <v>304</v>
      </c>
      <c r="F41" s="595"/>
      <c r="G41" s="397"/>
      <c r="H41" s="200"/>
      <c r="I41" s="9"/>
      <c r="J41" s="595"/>
      <c r="L41" s="131"/>
      <c r="M41" s="9"/>
      <c r="O41">
        <f>аудитории!AG41</f>
        <v>1</v>
      </c>
      <c r="P41">
        <f>аудитории!AH41</f>
        <v>29</v>
      </c>
      <c r="Q41">
        <f>аудитории!AI41</f>
        <v>29</v>
      </c>
    </row>
    <row r="42" spans="1:17" ht="12.75" customHeight="1" x14ac:dyDescent="0.2">
      <c r="A42" s="700"/>
      <c r="B42" s="702">
        <v>2</v>
      </c>
      <c r="C42" s="307" t="s">
        <v>50</v>
      </c>
      <c r="D42" s="202"/>
      <c r="E42" s="42"/>
      <c r="F42" s="15">
        <v>2</v>
      </c>
      <c r="G42" s="310"/>
      <c r="H42" s="297"/>
      <c r="I42" s="11"/>
      <c r="J42" s="15">
        <v>2</v>
      </c>
      <c r="K42" s="695" t="s">
        <v>131</v>
      </c>
      <c r="L42" s="511" t="s">
        <v>277</v>
      </c>
      <c r="M42" s="10">
        <v>301</v>
      </c>
      <c r="O42">
        <f>аудитории!AG42</f>
        <v>22</v>
      </c>
      <c r="P42">
        <f>аудитории!AH42</f>
        <v>22</v>
      </c>
      <c r="Q42">
        <f>аудитории!AI42</f>
        <v>1</v>
      </c>
    </row>
    <row r="43" spans="1:17" ht="12.75" customHeight="1" x14ac:dyDescent="0.2">
      <c r="A43" s="700"/>
      <c r="B43" s="595"/>
      <c r="C43" s="341"/>
      <c r="D43" s="13" t="s">
        <v>273</v>
      </c>
      <c r="E43" s="9">
        <v>304</v>
      </c>
      <c r="F43" s="15"/>
      <c r="G43" s="200"/>
      <c r="H43" s="200"/>
      <c r="I43" s="9"/>
      <c r="J43" s="15"/>
      <c r="K43" s="696"/>
      <c r="L43" s="200" t="s">
        <v>118</v>
      </c>
      <c r="M43" s="9">
        <v>302</v>
      </c>
      <c r="O43">
        <f>аудитории!AG43</f>
        <v>1</v>
      </c>
      <c r="P43">
        <f>аудитории!AH43</f>
        <v>22</v>
      </c>
      <c r="Q43">
        <f>аудитории!AI43</f>
        <v>1</v>
      </c>
    </row>
    <row r="44" spans="1:17" ht="12.75" customHeight="1" x14ac:dyDescent="0.2">
      <c r="A44" s="700"/>
      <c r="B44" s="702">
        <v>3</v>
      </c>
      <c r="C44" s="358" t="s">
        <v>41</v>
      </c>
      <c r="D44" s="289"/>
      <c r="E44" s="43"/>
      <c r="F44" s="16">
        <v>3</v>
      </c>
      <c r="G44" s="63"/>
      <c r="H44" s="398"/>
      <c r="I44" s="11"/>
      <c r="J44" s="16">
        <v>3</v>
      </c>
      <c r="K44" s="695" t="s">
        <v>28</v>
      </c>
      <c r="L44" s="326" t="s">
        <v>132</v>
      </c>
      <c r="M44" s="11">
        <v>302</v>
      </c>
      <c r="O44">
        <f>аудитории!AG44</f>
        <v>20</v>
      </c>
      <c r="P44">
        <f>аудитории!AH44</f>
        <v>20</v>
      </c>
      <c r="Q44">
        <f>аудитории!AI44</f>
        <v>1</v>
      </c>
    </row>
    <row r="45" spans="1:17" x14ac:dyDescent="0.2">
      <c r="A45" s="700"/>
      <c r="B45" s="595"/>
      <c r="C45" s="173"/>
      <c r="D45" s="13" t="s">
        <v>245</v>
      </c>
      <c r="E45" s="9" t="s">
        <v>99</v>
      </c>
      <c r="F45" s="15"/>
      <c r="G45" s="225"/>
      <c r="H45" s="13"/>
      <c r="I45" s="9"/>
      <c r="J45" s="15"/>
      <c r="K45" s="696"/>
      <c r="L45" s="208" t="s">
        <v>272</v>
      </c>
      <c r="M45" s="9">
        <v>301</v>
      </c>
      <c r="O45">
        <f>аудитории!AG45</f>
        <v>1</v>
      </c>
      <c r="P45">
        <f>аудитории!AH45</f>
        <v>20</v>
      </c>
      <c r="Q45">
        <f>аудитории!AI45</f>
        <v>1</v>
      </c>
    </row>
    <row r="46" spans="1:17" ht="13.5" customHeight="1" x14ac:dyDescent="0.2">
      <c r="A46" s="700"/>
      <c r="B46" s="702">
        <v>4</v>
      </c>
      <c r="C46" s="323" t="s">
        <v>34</v>
      </c>
      <c r="D46" s="289"/>
      <c r="E46" s="11"/>
      <c r="F46" s="16">
        <v>4</v>
      </c>
      <c r="G46" s="396"/>
      <c r="H46" s="292"/>
      <c r="I46" s="10"/>
      <c r="J46" s="16">
        <v>4</v>
      </c>
      <c r="K46" s="201" t="s">
        <v>14</v>
      </c>
      <c r="L46" s="498"/>
      <c r="M46" s="11"/>
      <c r="O46">
        <f>аудитории!AG46</f>
        <v>21</v>
      </c>
      <c r="P46">
        <f>аудитории!AH46</f>
        <v>21</v>
      </c>
      <c r="Q46">
        <f>аудитории!AI46</f>
        <v>21</v>
      </c>
    </row>
    <row r="47" spans="1:17" x14ac:dyDescent="0.2">
      <c r="A47" s="700"/>
      <c r="B47" s="595"/>
      <c r="C47" s="348" t="s">
        <v>272</v>
      </c>
      <c r="D47" s="131"/>
      <c r="E47" s="9">
        <v>304</v>
      </c>
      <c r="F47" s="15"/>
      <c r="G47" s="173"/>
      <c r="H47" s="131"/>
      <c r="I47" s="9"/>
      <c r="J47" s="15"/>
      <c r="K47" s="225"/>
      <c r="L47" s="13" t="s">
        <v>278</v>
      </c>
      <c r="M47" s="9">
        <v>302</v>
      </c>
      <c r="O47">
        <f>аудитории!AG47</f>
        <v>1</v>
      </c>
      <c r="P47">
        <f>аудитории!AH47</f>
        <v>21</v>
      </c>
      <c r="Q47">
        <f>аудитории!AI47</f>
        <v>1</v>
      </c>
    </row>
    <row r="48" spans="1:17" ht="12.75" customHeight="1" x14ac:dyDescent="0.2">
      <c r="A48" s="700"/>
      <c r="B48" s="702">
        <v>5</v>
      </c>
      <c r="C48" s="510"/>
      <c r="D48" s="289"/>
      <c r="E48" s="43"/>
      <c r="F48" s="16">
        <v>5</v>
      </c>
      <c r="G48" s="46"/>
      <c r="H48" s="46"/>
      <c r="I48" s="43"/>
      <c r="J48" s="16">
        <v>5</v>
      </c>
      <c r="M48" s="43"/>
      <c r="O48">
        <f>аудитории!AG48</f>
        <v>31</v>
      </c>
      <c r="P48">
        <f>аудитории!AH48</f>
        <v>31</v>
      </c>
      <c r="Q48">
        <f>аудитории!AI48</f>
        <v>31</v>
      </c>
    </row>
    <row r="49" spans="1:17" ht="13.5" thickBot="1" x14ac:dyDescent="0.25">
      <c r="A49" s="701"/>
      <c r="B49" s="595"/>
      <c r="C49" s="58"/>
      <c r="D49" s="174"/>
      <c r="E49" s="14"/>
      <c r="F49" s="181"/>
      <c r="G49" s="72"/>
      <c r="H49" s="66"/>
      <c r="I49" s="44"/>
      <c r="J49" s="181"/>
      <c r="K49" s="58"/>
      <c r="L49" s="174"/>
      <c r="M49" s="14"/>
      <c r="O49">
        <f>аудитории!AG49</f>
        <v>31</v>
      </c>
      <c r="P49">
        <f>аудитории!AH49</f>
        <v>31</v>
      </c>
      <c r="Q49">
        <f>аудитории!AI49</f>
        <v>31</v>
      </c>
    </row>
    <row r="50" spans="1:17" ht="12.75" customHeight="1" x14ac:dyDescent="0.2">
      <c r="A50" s="605" t="s">
        <v>4</v>
      </c>
      <c r="B50" s="611">
        <v>1</v>
      </c>
      <c r="C50" s="394" t="s">
        <v>12</v>
      </c>
      <c r="D50" s="506"/>
      <c r="E50" s="31"/>
      <c r="F50" s="611">
        <v>1</v>
      </c>
      <c r="G50" s="646"/>
      <c r="H50" s="647"/>
      <c r="I50" s="31"/>
      <c r="J50" s="611">
        <v>1</v>
      </c>
      <c r="K50" s="282"/>
      <c r="L50" s="271"/>
      <c r="M50" s="31"/>
      <c r="O50">
        <f>аудитории!AG50</f>
        <v>28</v>
      </c>
      <c r="P50">
        <f>аудитории!AH50</f>
        <v>28</v>
      </c>
      <c r="Q50">
        <f>аудитории!AI50</f>
        <v>28</v>
      </c>
    </row>
    <row r="51" spans="1:17" x14ac:dyDescent="0.2">
      <c r="A51" s="606"/>
      <c r="B51" s="612"/>
      <c r="C51" s="301"/>
      <c r="D51" s="273" t="s">
        <v>276</v>
      </c>
      <c r="E51" s="21">
        <v>304</v>
      </c>
      <c r="F51" s="612"/>
      <c r="G51" s="389"/>
      <c r="H51" s="273"/>
      <c r="I51" s="21"/>
      <c r="J51" s="612"/>
      <c r="K51" s="229"/>
      <c r="L51" s="230"/>
      <c r="M51" s="21"/>
      <c r="O51">
        <f>аудитории!AG51</f>
        <v>1</v>
      </c>
      <c r="P51">
        <f>аудитории!AH51</f>
        <v>28</v>
      </c>
      <c r="Q51">
        <f>аудитории!AI51</f>
        <v>28</v>
      </c>
    </row>
    <row r="52" spans="1:17" ht="13.5" customHeight="1" x14ac:dyDescent="0.2">
      <c r="A52" s="606"/>
      <c r="B52" s="704">
        <v>2</v>
      </c>
      <c r="C52" s="514" t="s">
        <v>77</v>
      </c>
      <c r="D52" s="266"/>
      <c r="E52" s="24"/>
      <c r="F52" s="26">
        <v>2</v>
      </c>
      <c r="G52" s="598"/>
      <c r="H52" s="599"/>
      <c r="I52" s="20"/>
      <c r="J52" s="26">
        <v>2</v>
      </c>
      <c r="K52" s="401" t="s">
        <v>281</v>
      </c>
      <c r="L52" s="357"/>
      <c r="M52" s="20"/>
      <c r="O52">
        <f>аудитории!AG52</f>
        <v>17</v>
      </c>
      <c r="P52">
        <f>аудитории!AH52</f>
        <v>17</v>
      </c>
      <c r="Q52">
        <f>аудитории!AI52</f>
        <v>17</v>
      </c>
    </row>
    <row r="53" spans="1:17" x14ac:dyDescent="0.2">
      <c r="A53" s="606"/>
      <c r="B53" s="612"/>
      <c r="C53" s="229"/>
      <c r="D53" s="273" t="s">
        <v>231</v>
      </c>
      <c r="E53" s="20">
        <v>304</v>
      </c>
      <c r="F53" s="26"/>
      <c r="G53" s="268"/>
      <c r="H53" s="273"/>
      <c r="I53" s="21"/>
      <c r="J53" s="26"/>
      <c r="K53" s="490" t="s">
        <v>21</v>
      </c>
      <c r="L53" s="516"/>
      <c r="M53" s="21" t="s">
        <v>116</v>
      </c>
      <c r="O53">
        <f>аудитории!AG53</f>
        <v>1</v>
      </c>
      <c r="P53">
        <f>аудитории!AH53</f>
        <v>17</v>
      </c>
      <c r="Q53">
        <f>аудитории!AI53</f>
        <v>1</v>
      </c>
    </row>
    <row r="54" spans="1:17" ht="12.75" customHeight="1" x14ac:dyDescent="0.2">
      <c r="A54" s="606"/>
      <c r="B54" s="704">
        <v>3</v>
      </c>
      <c r="C54" s="598" t="s">
        <v>11</v>
      </c>
      <c r="D54" s="599"/>
      <c r="E54" s="24"/>
      <c r="F54" s="27">
        <v>3</v>
      </c>
      <c r="G54" s="697"/>
      <c r="H54" s="698"/>
      <c r="I54" s="24"/>
      <c r="J54" s="27">
        <v>3</v>
      </c>
      <c r="K54" s="287" t="s">
        <v>53</v>
      </c>
      <c r="L54" s="372" t="s">
        <v>219</v>
      </c>
      <c r="M54" s="20">
        <v>208</v>
      </c>
      <c r="O54">
        <f>аудитории!AG54</f>
        <v>16</v>
      </c>
      <c r="P54">
        <f>аудитории!AH54</f>
        <v>16</v>
      </c>
      <c r="Q54">
        <f>аудитории!AI54</f>
        <v>1</v>
      </c>
    </row>
    <row r="55" spans="1:17" ht="25.5" x14ac:dyDescent="0.2">
      <c r="A55" s="606"/>
      <c r="B55" s="612"/>
      <c r="C55" s="229"/>
      <c r="D55" s="273" t="s">
        <v>275</v>
      </c>
      <c r="E55" s="21">
        <v>304</v>
      </c>
      <c r="F55" s="26"/>
      <c r="G55" s="231"/>
      <c r="H55" s="199"/>
      <c r="I55" s="21"/>
      <c r="J55" s="26"/>
      <c r="K55" s="373" t="s">
        <v>31</v>
      </c>
      <c r="L55" s="517" t="s">
        <v>220</v>
      </c>
      <c r="M55" s="515" t="s">
        <v>280</v>
      </c>
      <c r="O55">
        <f>аудитории!AG55</f>
        <v>1</v>
      </c>
      <c r="P55">
        <f>аудитории!AH55</f>
        <v>16</v>
      </c>
      <c r="Q55">
        <f>аудитории!AI55</f>
        <v>1</v>
      </c>
    </row>
    <row r="56" spans="1:17" ht="12" customHeight="1" x14ac:dyDescent="0.2">
      <c r="A56" s="606"/>
      <c r="B56" s="704">
        <v>4</v>
      </c>
      <c r="C56" s="463" t="s">
        <v>261</v>
      </c>
      <c r="D56" s="269"/>
      <c r="E56" s="512">
        <v>212</v>
      </c>
      <c r="F56" s="248">
        <v>4</v>
      </c>
      <c r="G56" s="387"/>
      <c r="H56" s="266"/>
      <c r="I56" s="24"/>
      <c r="J56" s="27">
        <v>4</v>
      </c>
      <c r="K56" s="585" t="s">
        <v>107</v>
      </c>
      <c r="L56" s="586"/>
      <c r="M56" s="20"/>
      <c r="O56">
        <f>аудитории!AG56</f>
        <v>1</v>
      </c>
      <c r="P56">
        <f>аудитории!AH56</f>
        <v>24</v>
      </c>
      <c r="Q56">
        <f>аудитории!AI56</f>
        <v>24</v>
      </c>
    </row>
    <row r="57" spans="1:17" ht="22.5" customHeight="1" x14ac:dyDescent="0.2">
      <c r="A57" s="606"/>
      <c r="B57" s="612"/>
      <c r="C57" s="464" t="s">
        <v>262</v>
      </c>
      <c r="D57" s="270" t="s">
        <v>136</v>
      </c>
      <c r="E57" s="513" t="s">
        <v>279</v>
      </c>
      <c r="F57" s="252"/>
      <c r="G57" s="284"/>
      <c r="H57" s="230"/>
      <c r="I57" s="21"/>
      <c r="J57" s="26"/>
      <c r="K57" s="291"/>
      <c r="L57" s="273" t="s">
        <v>275</v>
      </c>
      <c r="M57" s="21">
        <v>302</v>
      </c>
      <c r="O57">
        <f>аудитории!AG57</f>
        <v>1</v>
      </c>
      <c r="P57">
        <f>аудитории!AH57</f>
        <v>24</v>
      </c>
      <c r="Q57">
        <f>аудитории!AI57</f>
        <v>1</v>
      </c>
    </row>
    <row r="58" spans="1:17" x14ac:dyDescent="0.2">
      <c r="A58" s="606"/>
      <c r="B58" s="704">
        <v>5</v>
      </c>
      <c r="C58" s="237"/>
      <c r="D58" s="433"/>
      <c r="E58" s="28"/>
      <c r="F58" s="26">
        <v>5</v>
      </c>
      <c r="G58" s="399"/>
      <c r="H58" s="400"/>
      <c r="I58" s="37"/>
      <c r="J58" s="27">
        <v>5</v>
      </c>
      <c r="K58" s="507"/>
      <c r="L58" s="518" t="s">
        <v>281</v>
      </c>
      <c r="M58" s="28"/>
      <c r="O58">
        <f>аудитории!AG58</f>
        <v>35</v>
      </c>
      <c r="P58">
        <f>аудитории!AH58</f>
        <v>35</v>
      </c>
      <c r="Q58">
        <f>аудитории!AI58</f>
        <v>35</v>
      </c>
    </row>
    <row r="59" spans="1:17" ht="13.5" thickBot="1" x14ac:dyDescent="0.25">
      <c r="A59" s="607"/>
      <c r="B59" s="612"/>
      <c r="C59" s="239"/>
      <c r="D59" s="434"/>
      <c r="E59" s="40"/>
      <c r="F59" s="180"/>
      <c r="G59" s="67"/>
      <c r="H59" s="68"/>
      <c r="I59" s="40"/>
      <c r="J59" s="180"/>
      <c r="K59" s="264"/>
      <c r="L59" s="519" t="s">
        <v>21</v>
      </c>
      <c r="M59" s="40" t="s">
        <v>116</v>
      </c>
      <c r="O59">
        <f>аудитории!AG59</f>
        <v>35</v>
      </c>
      <c r="P59">
        <f>аудитории!AH59</f>
        <v>35</v>
      </c>
      <c r="Q59">
        <f>аудитории!AI59</f>
        <v>1</v>
      </c>
    </row>
    <row r="60" spans="1:17" ht="12.75" customHeight="1" x14ac:dyDescent="0.2">
      <c r="A60" s="699" t="s">
        <v>5</v>
      </c>
      <c r="B60" s="613">
        <v>1</v>
      </c>
      <c r="C60" s="201" t="s">
        <v>76</v>
      </c>
      <c r="D60" s="520"/>
      <c r="E60" s="11"/>
      <c r="F60" s="594">
        <v>1</v>
      </c>
      <c r="G60" s="635"/>
      <c r="H60" s="636"/>
      <c r="I60" s="11"/>
      <c r="J60" s="594">
        <v>1</v>
      </c>
      <c r="K60" s="5" t="s">
        <v>78</v>
      </c>
      <c r="L60" s="12"/>
      <c r="M60" s="11"/>
      <c r="O60">
        <f>аудитории!AG60</f>
        <v>26</v>
      </c>
      <c r="P60">
        <f>аудитории!AH60</f>
        <v>26</v>
      </c>
      <c r="Q60">
        <f>аудитории!AI60</f>
        <v>26</v>
      </c>
    </row>
    <row r="61" spans="1:17" x14ac:dyDescent="0.2">
      <c r="A61" s="700"/>
      <c r="B61" s="595"/>
      <c r="C61" s="210"/>
      <c r="D61" s="521" t="s">
        <v>235</v>
      </c>
      <c r="E61" s="9">
        <v>304</v>
      </c>
      <c r="F61" s="595"/>
      <c r="G61" s="402"/>
      <c r="H61" s="403"/>
      <c r="I61" s="9"/>
      <c r="J61" s="595"/>
      <c r="K61" s="225"/>
      <c r="L61" s="13" t="s">
        <v>275</v>
      </c>
      <c r="M61" s="9">
        <v>302</v>
      </c>
      <c r="O61">
        <f>аудитории!AG61</f>
        <v>1</v>
      </c>
      <c r="P61">
        <f>аудитории!AH61</f>
        <v>26</v>
      </c>
      <c r="Q61">
        <f>аудитории!AI61</f>
        <v>1</v>
      </c>
    </row>
    <row r="62" spans="1:17" ht="12.75" customHeight="1" x14ac:dyDescent="0.2">
      <c r="A62" s="700"/>
      <c r="B62" s="702">
        <v>2</v>
      </c>
      <c r="C62" s="623" t="s">
        <v>11</v>
      </c>
      <c r="D62" s="624"/>
      <c r="E62" s="10"/>
      <c r="F62" s="15">
        <v>2</v>
      </c>
      <c r="G62" s="201"/>
      <c r="H62" s="202"/>
      <c r="I62" s="10"/>
      <c r="J62" s="15">
        <v>2</v>
      </c>
      <c r="K62" s="623" t="s">
        <v>15</v>
      </c>
      <c r="L62" s="624"/>
      <c r="M62" s="10"/>
      <c r="O62">
        <f>аудитории!AG62</f>
        <v>21</v>
      </c>
      <c r="P62">
        <f>аудитории!AH62</f>
        <v>21</v>
      </c>
      <c r="Q62">
        <f>аудитории!AI62</f>
        <v>21</v>
      </c>
    </row>
    <row r="63" spans="1:17" x14ac:dyDescent="0.2">
      <c r="A63" s="700"/>
      <c r="B63" s="595"/>
      <c r="C63" s="173"/>
      <c r="D63" s="13" t="s">
        <v>275</v>
      </c>
      <c r="E63" s="9">
        <v>304</v>
      </c>
      <c r="F63" s="178"/>
      <c r="G63" s="225"/>
      <c r="H63" s="203"/>
      <c r="I63" s="9"/>
      <c r="J63" s="178"/>
      <c r="K63" s="225"/>
      <c r="L63" s="203" t="s">
        <v>173</v>
      </c>
      <c r="M63" s="9" t="s">
        <v>10</v>
      </c>
      <c r="O63">
        <f>аудитории!AG63</f>
        <v>1</v>
      </c>
      <c r="P63">
        <f>аудитории!AH63</f>
        <v>21</v>
      </c>
      <c r="Q63">
        <f>аудитории!AI63</f>
        <v>3</v>
      </c>
    </row>
    <row r="64" spans="1:17" ht="12.75" customHeight="1" x14ac:dyDescent="0.2">
      <c r="A64" s="700"/>
      <c r="B64" s="702">
        <v>3</v>
      </c>
      <c r="E64" s="10"/>
      <c r="F64" s="16">
        <v>3</v>
      </c>
      <c r="G64" s="404"/>
      <c r="H64" s="405"/>
      <c r="I64" s="7"/>
      <c r="J64" s="16">
        <v>3</v>
      </c>
      <c r="M64" s="11"/>
      <c r="O64">
        <f>аудитории!AG64</f>
        <v>27</v>
      </c>
      <c r="P64">
        <f>аудитории!AH64</f>
        <v>27</v>
      </c>
      <c r="Q64">
        <f>аудитории!AI64</f>
        <v>27</v>
      </c>
    </row>
    <row r="65" spans="1:17" ht="13.5" thickBot="1" x14ac:dyDescent="0.25">
      <c r="A65" s="701"/>
      <c r="B65" s="703"/>
      <c r="C65" s="58"/>
      <c r="D65" s="280"/>
      <c r="E65" s="14"/>
      <c r="F65" s="198"/>
      <c r="G65" s="290"/>
      <c r="H65" s="406"/>
      <c r="I65" s="183"/>
      <c r="J65" s="182"/>
      <c r="K65" s="280"/>
      <c r="L65" s="174"/>
      <c r="M65" s="14"/>
      <c r="O65">
        <f>аудитории!AG65</f>
        <v>27</v>
      </c>
      <c r="P65">
        <f>аудитории!AH65</f>
        <v>27</v>
      </c>
      <c r="Q65">
        <f>аудитории!AI65</f>
        <v>27</v>
      </c>
    </row>
    <row r="66" spans="1:17" x14ac:dyDescent="0.2">
      <c r="C66" s="46"/>
      <c r="D66" s="46"/>
      <c r="E66" s="46"/>
      <c r="F66" s="46"/>
      <c r="G66" s="46"/>
      <c r="H66" s="46"/>
      <c r="I66" s="63"/>
      <c r="J66" s="64"/>
      <c r="K66" s="46"/>
      <c r="L66" s="46"/>
      <c r="M66" s="46"/>
    </row>
    <row r="70" spans="1:17" x14ac:dyDescent="0.2">
      <c r="G70" s="141"/>
    </row>
    <row r="71" spans="1:17" x14ac:dyDescent="0.2">
      <c r="G71" s="141"/>
    </row>
  </sheetData>
  <mergeCells count="74">
    <mergeCell ref="A40:A49"/>
    <mergeCell ref="C62:D62"/>
    <mergeCell ref="C20:D20"/>
    <mergeCell ref="B22:B23"/>
    <mergeCell ref="B38:B39"/>
    <mergeCell ref="B36:B37"/>
    <mergeCell ref="A30:A39"/>
    <mergeCell ref="B42:B43"/>
    <mergeCell ref="B30:B31"/>
    <mergeCell ref="B34:B35"/>
    <mergeCell ref="A5:I5"/>
    <mergeCell ref="B32:B33"/>
    <mergeCell ref="B10:B11"/>
    <mergeCell ref="A20:A29"/>
    <mergeCell ref="B20:B21"/>
    <mergeCell ref="B24:B25"/>
    <mergeCell ref="G22:H22"/>
    <mergeCell ref="B28:B29"/>
    <mergeCell ref="B26:B27"/>
    <mergeCell ref="F10:F11"/>
    <mergeCell ref="F30:F31"/>
    <mergeCell ref="A6:L6"/>
    <mergeCell ref="A7:L7"/>
    <mergeCell ref="D12:D13"/>
    <mergeCell ref="G20:H20"/>
    <mergeCell ref="C9:D9"/>
    <mergeCell ref="A10:A19"/>
    <mergeCell ref="K14:L14"/>
    <mergeCell ref="A60:A65"/>
    <mergeCell ref="B64:B65"/>
    <mergeCell ref="B40:B41"/>
    <mergeCell ref="B62:B63"/>
    <mergeCell ref="B58:B59"/>
    <mergeCell ref="B60:B61"/>
    <mergeCell ref="B46:B47"/>
    <mergeCell ref="B50:B51"/>
    <mergeCell ref="A50:A59"/>
    <mergeCell ref="B44:B45"/>
    <mergeCell ref="B56:B57"/>
    <mergeCell ref="B54:B55"/>
    <mergeCell ref="B52:B53"/>
    <mergeCell ref="B48:B49"/>
    <mergeCell ref="K62:L62"/>
    <mergeCell ref="J30:J31"/>
    <mergeCell ref="F60:F61"/>
    <mergeCell ref="G24:H24"/>
    <mergeCell ref="G32:G33"/>
    <mergeCell ref="G60:H60"/>
    <mergeCell ref="K42:K43"/>
    <mergeCell ref="G52:H52"/>
    <mergeCell ref="G50:H50"/>
    <mergeCell ref="F50:F51"/>
    <mergeCell ref="G54:H54"/>
    <mergeCell ref="K28:L28"/>
    <mergeCell ref="J60:J61"/>
    <mergeCell ref="J50:J51"/>
    <mergeCell ref="K44:K45"/>
    <mergeCell ref="K56:L56"/>
    <mergeCell ref="C16:D16"/>
    <mergeCell ref="C14:C15"/>
    <mergeCell ref="C54:D54"/>
    <mergeCell ref="K9:L9"/>
    <mergeCell ref="F20:F21"/>
    <mergeCell ref="J20:J21"/>
    <mergeCell ref="K32:L32"/>
    <mergeCell ref="J40:J41"/>
    <mergeCell ref="K26:L26"/>
    <mergeCell ref="G16:H16"/>
    <mergeCell ref="J10:J11"/>
    <mergeCell ref="H34:H35"/>
    <mergeCell ref="F40:F41"/>
    <mergeCell ref="K16:L16"/>
    <mergeCell ref="K12:L12"/>
    <mergeCell ref="G9:H9"/>
  </mergeCells>
  <phoneticPr fontId="6" type="noConversion"/>
  <conditionalFormatting sqref="E10">
    <cfRule type="expression" dxfId="332" priority="1" stopIfTrue="1">
      <formula>AND($E$10&lt;&gt;0,$O$10&gt;1)</formula>
    </cfRule>
  </conditionalFormatting>
  <conditionalFormatting sqref="I10">
    <cfRule type="expression" dxfId="331" priority="2" stopIfTrue="1">
      <formula>AND($I$10&lt;&gt;0,$P$10&gt;1)</formula>
    </cfRule>
  </conditionalFormatting>
  <conditionalFormatting sqref="M10">
    <cfRule type="expression" dxfId="330" priority="3" stopIfTrue="1">
      <formula>AND($M$10&lt;&gt;0,$Q$10&gt;1)</formula>
    </cfRule>
  </conditionalFormatting>
  <conditionalFormatting sqref="E11">
    <cfRule type="expression" dxfId="329" priority="4" stopIfTrue="1">
      <formula>AND($E$11&lt;&gt;0,$O$11&gt;1)</formula>
    </cfRule>
  </conditionalFormatting>
  <conditionalFormatting sqref="I11">
    <cfRule type="expression" dxfId="328" priority="5" stopIfTrue="1">
      <formula>AND($I$11&lt;&gt;0,$P$11&gt;1)</formula>
    </cfRule>
  </conditionalFormatting>
  <conditionalFormatting sqref="M11">
    <cfRule type="expression" dxfId="327" priority="6" stopIfTrue="1">
      <formula>AND($M$11&lt;&gt;0,$Q$11&gt;1)</formula>
    </cfRule>
  </conditionalFormatting>
  <conditionalFormatting sqref="E12">
    <cfRule type="expression" dxfId="326" priority="7" stopIfTrue="1">
      <formula>AND($E$12&lt;&gt;0,$O$12&gt;1)</formula>
    </cfRule>
  </conditionalFormatting>
  <conditionalFormatting sqref="I12">
    <cfRule type="expression" dxfId="325" priority="8" stopIfTrue="1">
      <formula>AND($I$12&lt;&gt;0,$P$12&gt;1)</formula>
    </cfRule>
  </conditionalFormatting>
  <conditionalFormatting sqref="M12">
    <cfRule type="expression" dxfId="324" priority="9" stopIfTrue="1">
      <formula>AND($M$12&lt;&gt;0,$Q$12&gt;1)</formula>
    </cfRule>
  </conditionalFormatting>
  <conditionalFormatting sqref="I13">
    <cfRule type="expression" dxfId="323" priority="11" stopIfTrue="1">
      <formula>AND($I$13&lt;&gt;0,$P$13&gt;1)</formula>
    </cfRule>
  </conditionalFormatting>
  <conditionalFormatting sqref="M13">
    <cfRule type="expression" dxfId="322" priority="12" stopIfTrue="1">
      <formula>AND($M$13&lt;&gt;0,$Q$13&gt;1)</formula>
    </cfRule>
  </conditionalFormatting>
  <conditionalFormatting sqref="E14">
    <cfRule type="expression" dxfId="321" priority="13" stopIfTrue="1">
      <formula>AND($E$14&lt;&gt;0,$O$14&gt;1)</formula>
    </cfRule>
  </conditionalFormatting>
  <conditionalFormatting sqref="I14 I16">
    <cfRule type="expression" dxfId="320" priority="14" stopIfTrue="1">
      <formula>AND($I$14&lt;&gt;0,$P$14&gt;1)</formula>
    </cfRule>
  </conditionalFormatting>
  <conditionalFormatting sqref="M14">
    <cfRule type="expression" dxfId="319" priority="15" stopIfTrue="1">
      <formula>AND($M$14&lt;&gt;0,$Q$14&gt;1)</formula>
    </cfRule>
  </conditionalFormatting>
  <conditionalFormatting sqref="E16">
    <cfRule type="expression" dxfId="318" priority="16" stopIfTrue="1">
      <formula>AND($E$16&lt;&gt;0,$O$15&gt;1)</formula>
    </cfRule>
  </conditionalFormatting>
  <conditionalFormatting sqref="M16">
    <cfRule type="expression" dxfId="317" priority="17" stopIfTrue="1">
      <formula>AND($M$16&lt;&gt;0,$Q$16&gt;1)</formula>
    </cfRule>
  </conditionalFormatting>
  <conditionalFormatting sqref="E17">
    <cfRule type="expression" dxfId="316" priority="18" stopIfTrue="1">
      <formula>AND($E$17&lt;&gt;0,$O$17&gt;1)</formula>
    </cfRule>
  </conditionalFormatting>
  <conditionalFormatting sqref="I17">
    <cfRule type="expression" dxfId="315" priority="19" stopIfTrue="1">
      <formula>AND($I$17&lt;&gt;0,$P$17&gt;1)</formula>
    </cfRule>
  </conditionalFormatting>
  <conditionalFormatting sqref="M17">
    <cfRule type="expression" dxfId="314" priority="20" stopIfTrue="1">
      <formula>AND($M$17&lt;&gt;0,$Q$17&gt;1)</formula>
    </cfRule>
  </conditionalFormatting>
  <conditionalFormatting sqref="E18">
    <cfRule type="expression" dxfId="313" priority="21" stopIfTrue="1">
      <formula>AND($E$18&lt;&gt;0,$O$18&gt;1)</formula>
    </cfRule>
  </conditionalFormatting>
  <conditionalFormatting sqref="I18">
    <cfRule type="expression" dxfId="312" priority="22" stopIfTrue="1">
      <formula>AND($I$18&lt;&gt;0,$P$18&gt;1)</formula>
    </cfRule>
  </conditionalFormatting>
  <conditionalFormatting sqref="M18">
    <cfRule type="expression" dxfId="311" priority="23" stopIfTrue="1">
      <formula>AND($M$18&lt;&gt;0,$Q$18&gt;1)</formula>
    </cfRule>
  </conditionalFormatting>
  <conditionalFormatting sqref="E19">
    <cfRule type="expression" dxfId="310" priority="24" stopIfTrue="1">
      <formula>AND($E$19&lt;&gt;0,$O$19&gt;1)</formula>
    </cfRule>
  </conditionalFormatting>
  <conditionalFormatting sqref="I19">
    <cfRule type="expression" dxfId="309" priority="25" stopIfTrue="1">
      <formula>AND($I$19&lt;&gt;0,$P$19&gt;1)</formula>
    </cfRule>
  </conditionalFormatting>
  <conditionalFormatting sqref="M19">
    <cfRule type="expression" dxfId="308" priority="26" stopIfTrue="1">
      <formula>AND($M$19&lt;&gt;0,$Q$19&gt;1)</formula>
    </cfRule>
  </conditionalFormatting>
  <conditionalFormatting sqref="E20">
    <cfRule type="expression" dxfId="307" priority="27" stopIfTrue="1">
      <formula>AND($E$20&lt;&gt;0,$O$20&gt;1)</formula>
    </cfRule>
  </conditionalFormatting>
  <conditionalFormatting sqref="I20">
    <cfRule type="expression" dxfId="306" priority="28" stopIfTrue="1">
      <formula>AND($I$20&lt;&gt;0,$P$20&gt;1)</formula>
    </cfRule>
  </conditionalFormatting>
  <conditionalFormatting sqref="M20">
    <cfRule type="expression" dxfId="305" priority="29" stopIfTrue="1">
      <formula>AND($M$20&lt;&gt;0,$Q$20&gt;1)</formula>
    </cfRule>
  </conditionalFormatting>
  <conditionalFormatting sqref="E21">
    <cfRule type="expression" dxfId="304" priority="30" stopIfTrue="1">
      <formula>AND($E$21&lt;&gt;0,$O$21&gt;1)</formula>
    </cfRule>
  </conditionalFormatting>
  <conditionalFormatting sqref="I21">
    <cfRule type="expression" dxfId="303" priority="31" stopIfTrue="1">
      <formula>AND($I$21&lt;&gt;0,$P$21&gt;1)</formula>
    </cfRule>
  </conditionalFormatting>
  <conditionalFormatting sqref="M21">
    <cfRule type="expression" dxfId="302" priority="32" stopIfTrue="1">
      <formula>AND($M$21&lt;&gt;0,$Q$21&gt;1)</formula>
    </cfRule>
  </conditionalFormatting>
  <conditionalFormatting sqref="E22">
    <cfRule type="expression" dxfId="301" priority="33" stopIfTrue="1">
      <formula>AND($E$22&lt;&gt;0,$O$22&gt;1)</formula>
    </cfRule>
  </conditionalFormatting>
  <conditionalFormatting sqref="I22">
    <cfRule type="expression" dxfId="300" priority="34" stopIfTrue="1">
      <formula>AND($I$22&lt;&gt;0,$P$22&gt;1)</formula>
    </cfRule>
  </conditionalFormatting>
  <conditionalFormatting sqref="M22">
    <cfRule type="expression" dxfId="299" priority="35" stopIfTrue="1">
      <formula>AND($M$22&lt;&gt;0,$Q$22&gt;1)</formula>
    </cfRule>
  </conditionalFormatting>
  <conditionalFormatting sqref="E23">
    <cfRule type="expression" dxfId="298" priority="36" stopIfTrue="1">
      <formula>AND($E$23&lt;&gt;0,$O$23&gt;1)</formula>
    </cfRule>
  </conditionalFormatting>
  <conditionalFormatting sqref="I23">
    <cfRule type="expression" dxfId="297" priority="37" stopIfTrue="1">
      <formula>AND($I$23&lt;&gt;0,$P$23&gt;1)</formula>
    </cfRule>
  </conditionalFormatting>
  <conditionalFormatting sqref="M23">
    <cfRule type="expression" dxfId="296" priority="38" stopIfTrue="1">
      <formula>AND($M$23&lt;&gt;0,$Q$23&gt;1)</formula>
    </cfRule>
  </conditionalFormatting>
  <conditionalFormatting sqref="E24">
    <cfRule type="expression" dxfId="295" priority="39" stopIfTrue="1">
      <formula>AND($E$24&lt;&gt;0,$O$24&gt;1)</formula>
    </cfRule>
  </conditionalFormatting>
  <conditionalFormatting sqref="I24">
    <cfRule type="expression" dxfId="294" priority="40" stopIfTrue="1">
      <formula>AND($I$24&lt;&gt;0,$P$24&gt;1)</formula>
    </cfRule>
  </conditionalFormatting>
  <conditionalFormatting sqref="M24">
    <cfRule type="expression" dxfId="293" priority="41" stopIfTrue="1">
      <formula>AND($M$24&lt;&gt;0,$Q$24&gt;1)</formula>
    </cfRule>
  </conditionalFormatting>
  <conditionalFormatting sqref="E25">
    <cfRule type="expression" dxfId="292" priority="42" stopIfTrue="1">
      <formula>AND($E$25&lt;&gt;0,$O$25&gt;1)</formula>
    </cfRule>
  </conditionalFormatting>
  <conditionalFormatting sqref="I25">
    <cfRule type="expression" dxfId="291" priority="43" stopIfTrue="1">
      <formula>AND($I$25&lt;&gt;0,$P$25&gt;1)</formula>
    </cfRule>
  </conditionalFormatting>
  <conditionalFormatting sqref="M25">
    <cfRule type="expression" dxfId="290" priority="44" stopIfTrue="1">
      <formula>AND($M$25&lt;&gt;0,$Q$25&gt;1)</formula>
    </cfRule>
  </conditionalFormatting>
  <conditionalFormatting sqref="E26">
    <cfRule type="expression" dxfId="289" priority="45" stopIfTrue="1">
      <formula>AND($E$26&lt;&gt;0,$O$26&gt;1)</formula>
    </cfRule>
  </conditionalFormatting>
  <conditionalFormatting sqref="I26">
    <cfRule type="expression" dxfId="288" priority="46" stopIfTrue="1">
      <formula>AND($I$26&lt;&gt;0,$P$26&gt;1)</formula>
    </cfRule>
  </conditionalFormatting>
  <conditionalFormatting sqref="M26">
    <cfRule type="expression" dxfId="287" priority="47" stopIfTrue="1">
      <formula>AND($M$26&lt;&gt;0,$Q$26&gt;1)</formula>
    </cfRule>
  </conditionalFormatting>
  <conditionalFormatting sqref="E27">
    <cfRule type="expression" dxfId="286" priority="48" stopIfTrue="1">
      <formula>AND($E$27&lt;&gt;0,$O$27&gt;1)</formula>
    </cfRule>
  </conditionalFormatting>
  <conditionalFormatting sqref="I27">
    <cfRule type="expression" dxfId="285" priority="49" stopIfTrue="1">
      <formula>AND($I$27&lt;&gt;0,$P$27&gt;1)</formula>
    </cfRule>
  </conditionalFormatting>
  <conditionalFormatting sqref="M27">
    <cfRule type="expression" dxfId="284" priority="50" stopIfTrue="1">
      <formula>AND($M$27&lt;&gt;0,$Q$27&gt;1)</formula>
    </cfRule>
  </conditionalFormatting>
  <conditionalFormatting sqref="E28">
    <cfRule type="expression" dxfId="283" priority="51" stopIfTrue="1">
      <formula>AND($E$28&lt;&gt;0,$O$28&gt;1)</formula>
    </cfRule>
  </conditionalFormatting>
  <conditionalFormatting sqref="I28">
    <cfRule type="expression" dxfId="282" priority="52" stopIfTrue="1">
      <formula>AND($I$28&lt;&gt;0,$P$28&gt;1)</formula>
    </cfRule>
  </conditionalFormatting>
  <conditionalFormatting sqref="M28">
    <cfRule type="expression" dxfId="281" priority="53" stopIfTrue="1">
      <formula>AND($M$28&lt;&gt;0,$Q$28&gt;1)</formula>
    </cfRule>
  </conditionalFormatting>
  <conditionalFormatting sqref="E29">
    <cfRule type="expression" dxfId="280" priority="54" stopIfTrue="1">
      <formula>AND($E$29&lt;&gt;0,$O$29&gt;1)</formula>
    </cfRule>
  </conditionalFormatting>
  <conditionalFormatting sqref="I29">
    <cfRule type="expression" dxfId="279" priority="55" stopIfTrue="1">
      <formula>AND($I$29&lt;&gt;0,$P$29&gt;1)</formula>
    </cfRule>
  </conditionalFormatting>
  <conditionalFormatting sqref="M29">
    <cfRule type="expression" dxfId="278" priority="56" stopIfTrue="1">
      <formula>AND($M$29&lt;&gt;0,$Q$29&gt;1)</formula>
    </cfRule>
  </conditionalFormatting>
  <conditionalFormatting sqref="E30">
    <cfRule type="expression" dxfId="277" priority="57" stopIfTrue="1">
      <formula>AND($E$30&lt;&gt;0,$O$30&gt;1)</formula>
    </cfRule>
  </conditionalFormatting>
  <conditionalFormatting sqref="I30">
    <cfRule type="expression" dxfId="276" priority="58" stopIfTrue="1">
      <formula>AND($I$30&lt;&gt;0,$P$30&gt;1)</formula>
    </cfRule>
  </conditionalFormatting>
  <conditionalFormatting sqref="M30">
    <cfRule type="expression" dxfId="275" priority="59" stopIfTrue="1">
      <formula>AND($M$30&lt;&gt;0,$Q$30&gt;1)</formula>
    </cfRule>
  </conditionalFormatting>
  <conditionalFormatting sqref="E32">
    <cfRule type="expression" dxfId="274" priority="60" stopIfTrue="1">
      <formula>AND($E$32&lt;&gt;0,$O$32&gt;1)</formula>
    </cfRule>
  </conditionalFormatting>
  <conditionalFormatting sqref="I32">
    <cfRule type="expression" dxfId="273" priority="61" stopIfTrue="1">
      <formula>AND($I$32&lt;&gt;0,$P$32&gt;1)</formula>
    </cfRule>
  </conditionalFormatting>
  <conditionalFormatting sqref="M32">
    <cfRule type="expression" dxfId="272" priority="62" stopIfTrue="1">
      <formula>AND($M$32&lt;&gt;0,$Q$32&gt;1)</formula>
    </cfRule>
  </conditionalFormatting>
  <conditionalFormatting sqref="E33">
    <cfRule type="expression" dxfId="271" priority="63" stopIfTrue="1">
      <formula>AND($E$33&lt;&gt;0,$O$33&gt;1)</formula>
    </cfRule>
  </conditionalFormatting>
  <conditionalFormatting sqref="I33">
    <cfRule type="expression" dxfId="270" priority="64" stopIfTrue="1">
      <formula>AND($I$33&lt;&gt;0,$P$33&gt;1)</formula>
    </cfRule>
  </conditionalFormatting>
  <conditionalFormatting sqref="M33">
    <cfRule type="expression" dxfId="269" priority="65" stopIfTrue="1">
      <formula>AND($M$33&lt;&gt;0,$Q$33&gt;1)</formula>
    </cfRule>
  </conditionalFormatting>
  <conditionalFormatting sqref="E34">
    <cfRule type="expression" dxfId="268" priority="66" stopIfTrue="1">
      <formula>AND($E$34&lt;&gt;0,$O$34&gt;1)</formula>
    </cfRule>
  </conditionalFormatting>
  <conditionalFormatting sqref="I34">
    <cfRule type="expression" dxfId="267" priority="67" stopIfTrue="1">
      <formula>AND($I$34&lt;&gt;0,$P$34&gt;1)</formula>
    </cfRule>
  </conditionalFormatting>
  <conditionalFormatting sqref="M34">
    <cfRule type="expression" dxfId="266" priority="68" stopIfTrue="1">
      <formula>AND($M$34&lt;&gt;0,$Q$34&gt;1)</formula>
    </cfRule>
  </conditionalFormatting>
  <conditionalFormatting sqref="E35">
    <cfRule type="expression" dxfId="265" priority="69" stopIfTrue="1">
      <formula>AND($E$35&lt;&gt;0,$O$35&gt;1)</formula>
    </cfRule>
  </conditionalFormatting>
  <conditionalFormatting sqref="I35">
    <cfRule type="expression" dxfId="264" priority="70" stopIfTrue="1">
      <formula>AND($I$35&lt;&gt;0,$P$35&gt;1)</formula>
    </cfRule>
  </conditionalFormatting>
  <conditionalFormatting sqref="M35">
    <cfRule type="expression" dxfId="263" priority="71" stopIfTrue="1">
      <formula>AND($M$35&lt;&gt;0,$Q$35&gt;1)</formula>
    </cfRule>
  </conditionalFormatting>
  <conditionalFormatting sqref="E36">
    <cfRule type="expression" dxfId="262" priority="72" stopIfTrue="1">
      <formula>AND($E$36&lt;&gt;0,$O$36&gt;1)</formula>
    </cfRule>
  </conditionalFormatting>
  <conditionalFormatting sqref="I36">
    <cfRule type="expression" dxfId="261" priority="73" stopIfTrue="1">
      <formula>AND($I$36&lt;&gt;0,$P$36&gt;1)</formula>
    </cfRule>
  </conditionalFormatting>
  <conditionalFormatting sqref="M36">
    <cfRule type="expression" dxfId="260" priority="74" stopIfTrue="1">
      <formula>AND($M$36&lt;&gt;0,$Q$36&gt;1)</formula>
    </cfRule>
  </conditionalFormatting>
  <conditionalFormatting sqref="E37">
    <cfRule type="expression" dxfId="259" priority="75" stopIfTrue="1">
      <formula>AND($E$37&lt;&gt;0,$O$37&gt;1)</formula>
    </cfRule>
  </conditionalFormatting>
  <conditionalFormatting sqref="I37">
    <cfRule type="expression" dxfId="258" priority="76" stopIfTrue="1">
      <formula>AND($I$37&lt;&gt;0,$P$37&gt;1)</formula>
    </cfRule>
  </conditionalFormatting>
  <conditionalFormatting sqref="M37">
    <cfRule type="expression" dxfId="257" priority="77" stopIfTrue="1">
      <formula>AND($M$37&lt;&gt;0,$Q$37&gt;1)</formula>
    </cfRule>
  </conditionalFormatting>
  <conditionalFormatting sqref="E38">
    <cfRule type="expression" dxfId="256" priority="78" stopIfTrue="1">
      <formula>AND($E$38&lt;&gt;0,$O$38&gt;1)</formula>
    </cfRule>
  </conditionalFormatting>
  <conditionalFormatting sqref="I38">
    <cfRule type="expression" dxfId="255" priority="79" stopIfTrue="1">
      <formula>AND($I$38&lt;&gt;0,$P$38&gt;1)</formula>
    </cfRule>
  </conditionalFormatting>
  <conditionalFormatting sqref="M38">
    <cfRule type="expression" dxfId="254" priority="80" stopIfTrue="1">
      <formula>AND($M$38&lt;&gt;0,$Q$38&gt;1)</formula>
    </cfRule>
  </conditionalFormatting>
  <conditionalFormatting sqref="E39">
    <cfRule type="expression" dxfId="253" priority="81" stopIfTrue="1">
      <formula>AND($E$39&lt;&gt;0,$O$39&gt;1)</formula>
    </cfRule>
  </conditionalFormatting>
  <conditionalFormatting sqref="I39">
    <cfRule type="expression" dxfId="252" priority="82" stopIfTrue="1">
      <formula>AND($I$39&lt;&gt;0,$P$39&gt;1)</formula>
    </cfRule>
  </conditionalFormatting>
  <conditionalFormatting sqref="M39">
    <cfRule type="expression" dxfId="251" priority="83" stopIfTrue="1">
      <formula>AND($M$39&lt;&gt;0,$Q$39&gt;1)</formula>
    </cfRule>
  </conditionalFormatting>
  <conditionalFormatting sqref="E40">
    <cfRule type="expression" dxfId="250" priority="84" stopIfTrue="1">
      <formula>AND($E$40&lt;&gt;0,$O$40&gt;1)</formula>
    </cfRule>
  </conditionalFormatting>
  <conditionalFormatting sqref="I40">
    <cfRule type="expression" dxfId="249" priority="85" stopIfTrue="1">
      <formula>AND($I$40&lt;&gt;0,$P$40&gt;1)</formula>
    </cfRule>
  </conditionalFormatting>
  <conditionalFormatting sqref="M40">
    <cfRule type="expression" dxfId="248" priority="86" stopIfTrue="1">
      <formula>AND($M$40&lt;&gt;0,$Q$40&gt;1)</formula>
    </cfRule>
  </conditionalFormatting>
  <conditionalFormatting sqref="E41">
    <cfRule type="expression" dxfId="247" priority="87" stopIfTrue="1">
      <formula>AND($E$41&lt;&gt;0,$O$41&gt;1)</formula>
    </cfRule>
  </conditionalFormatting>
  <conditionalFormatting sqref="I41">
    <cfRule type="expression" dxfId="246" priority="88" stopIfTrue="1">
      <formula>AND($I$41&lt;&gt;0,$P$41&gt;1)</formula>
    </cfRule>
  </conditionalFormatting>
  <conditionalFormatting sqref="M41">
    <cfRule type="expression" dxfId="245" priority="89" stopIfTrue="1">
      <formula>AND($M$41&lt;&gt;0,$Q$41&gt;1)</formula>
    </cfRule>
  </conditionalFormatting>
  <conditionalFormatting sqref="E42">
    <cfRule type="expression" dxfId="244" priority="90" stopIfTrue="1">
      <formula>AND($E$42&lt;&gt;0,$O$42&gt;1)</formula>
    </cfRule>
  </conditionalFormatting>
  <conditionalFormatting sqref="I42">
    <cfRule type="expression" dxfId="243" priority="91" stopIfTrue="1">
      <formula>AND($I$42&lt;&gt;0,$P$42&gt;1)</formula>
    </cfRule>
  </conditionalFormatting>
  <conditionalFormatting sqref="M42">
    <cfRule type="expression" dxfId="242" priority="92" stopIfTrue="1">
      <formula>AND($M$42&lt;&gt;0,$Q$42&gt;1)</formula>
    </cfRule>
  </conditionalFormatting>
  <conditionalFormatting sqref="E43">
    <cfRule type="expression" dxfId="241" priority="93" stopIfTrue="1">
      <formula>AND($E$43&lt;&gt;0,$O$43&gt;1)</formula>
    </cfRule>
  </conditionalFormatting>
  <conditionalFormatting sqref="I43">
    <cfRule type="expression" dxfId="240" priority="94" stopIfTrue="1">
      <formula>AND($I$43&lt;&gt;0,$P$43&gt;1)</formula>
    </cfRule>
  </conditionalFormatting>
  <conditionalFormatting sqref="M43">
    <cfRule type="expression" dxfId="239" priority="95" stopIfTrue="1">
      <formula>AND($M$43&lt;&gt;0,$Q$43&gt;1)</formula>
    </cfRule>
  </conditionalFormatting>
  <conditionalFormatting sqref="E44">
    <cfRule type="expression" dxfId="238" priority="96" stopIfTrue="1">
      <formula>AND($E$44&lt;&gt;0,$O$44&gt;1)</formula>
    </cfRule>
  </conditionalFormatting>
  <conditionalFormatting sqref="I44">
    <cfRule type="expression" dxfId="237" priority="97" stopIfTrue="1">
      <formula>AND($I$44&lt;&gt;0,$P$44&gt;1)</formula>
    </cfRule>
  </conditionalFormatting>
  <conditionalFormatting sqref="M44">
    <cfRule type="expression" dxfId="236" priority="98" stopIfTrue="1">
      <formula>AND($M$44&lt;&gt;0,$Q$44&gt;1)</formula>
    </cfRule>
  </conditionalFormatting>
  <conditionalFormatting sqref="E45">
    <cfRule type="expression" dxfId="235" priority="99" stopIfTrue="1">
      <formula>AND($E$45&lt;&gt;0,$O$45&gt;1)</formula>
    </cfRule>
  </conditionalFormatting>
  <conditionalFormatting sqref="I45">
    <cfRule type="expression" dxfId="234" priority="100" stopIfTrue="1">
      <formula>AND($I$45&lt;&gt;0,$P$45&gt;1)</formula>
    </cfRule>
  </conditionalFormatting>
  <conditionalFormatting sqref="M45">
    <cfRule type="expression" dxfId="233" priority="101" stopIfTrue="1">
      <formula>AND($M$45&lt;&gt;0,$Q$45&gt;1)</formula>
    </cfRule>
  </conditionalFormatting>
  <conditionalFormatting sqref="E46">
    <cfRule type="expression" dxfId="232" priority="102" stopIfTrue="1">
      <formula>AND($E$46&lt;&gt;0,$O$46&gt;1)</formula>
    </cfRule>
  </conditionalFormatting>
  <conditionalFormatting sqref="I46">
    <cfRule type="expression" dxfId="231" priority="103" stopIfTrue="1">
      <formula>AND($I$46&lt;&gt;0,$P$46&gt;1)</formula>
    </cfRule>
  </conditionalFormatting>
  <conditionalFormatting sqref="E47">
    <cfRule type="expression" dxfId="230" priority="104" stopIfTrue="1">
      <formula>AND($E$47&lt;&gt;0,$O$47&gt;1)</formula>
    </cfRule>
  </conditionalFormatting>
  <conditionalFormatting sqref="I47">
    <cfRule type="expression" dxfId="229" priority="105" stopIfTrue="1">
      <formula>AND($I$47&lt;&gt;0,$P$47&gt;1)</formula>
    </cfRule>
  </conditionalFormatting>
  <conditionalFormatting sqref="E48">
    <cfRule type="expression" dxfId="228" priority="106" stopIfTrue="1">
      <formula>AND($E$48&lt;&gt;0,$O$48&gt;1)</formula>
    </cfRule>
  </conditionalFormatting>
  <conditionalFormatting sqref="I48">
    <cfRule type="expression" dxfId="227" priority="107" stopIfTrue="1">
      <formula>AND($I$48&lt;&gt;0,$P$48&gt;1)</formula>
    </cfRule>
  </conditionalFormatting>
  <conditionalFormatting sqref="M48">
    <cfRule type="expression" dxfId="226" priority="108" stopIfTrue="1">
      <formula>AND($M$48&lt;&gt;0,$Q$48&gt;1)</formula>
    </cfRule>
  </conditionalFormatting>
  <conditionalFormatting sqref="E49">
    <cfRule type="expression" dxfId="225" priority="109" stopIfTrue="1">
      <formula>AND($E$49&lt;&gt;0,$O$49&gt;1)</formula>
    </cfRule>
  </conditionalFormatting>
  <conditionalFormatting sqref="I49">
    <cfRule type="expression" dxfId="224" priority="110" stopIfTrue="1">
      <formula>AND($I$49&lt;&gt;0,$P$49&gt;1)</formula>
    </cfRule>
  </conditionalFormatting>
  <conditionalFormatting sqref="M49">
    <cfRule type="expression" dxfId="223" priority="111" stopIfTrue="1">
      <formula>AND($M$49&lt;&gt;0,$Q$49&gt;1)</formula>
    </cfRule>
  </conditionalFormatting>
  <conditionalFormatting sqref="E50">
    <cfRule type="expression" dxfId="222" priority="112" stopIfTrue="1">
      <formula>AND($E$50&lt;&gt;0,$O$50&gt;1)</formula>
    </cfRule>
  </conditionalFormatting>
  <conditionalFormatting sqref="I50">
    <cfRule type="expression" dxfId="221" priority="113" stopIfTrue="1">
      <formula>AND($I$50&lt;&gt;0,$P$50&gt;1)</formula>
    </cfRule>
  </conditionalFormatting>
  <conditionalFormatting sqref="M50">
    <cfRule type="expression" dxfId="220" priority="114" stopIfTrue="1">
      <formula>AND($M$50&lt;&gt;0,$Q$50&gt;1)</formula>
    </cfRule>
  </conditionalFormatting>
  <conditionalFormatting sqref="E51">
    <cfRule type="expression" dxfId="219" priority="115" stopIfTrue="1">
      <formula>AND($E$51&lt;&gt;0,$O$51&gt;1)</formula>
    </cfRule>
  </conditionalFormatting>
  <conditionalFormatting sqref="I51">
    <cfRule type="expression" dxfId="218" priority="116" stopIfTrue="1">
      <formula>AND($I$51&lt;&gt;0,$P$51&gt;1)</formula>
    </cfRule>
  </conditionalFormatting>
  <conditionalFormatting sqref="M51 M47">
    <cfRule type="expression" dxfId="217" priority="117" stopIfTrue="1">
      <formula>AND($M$51&lt;&gt;0,$Q$51&gt;1)</formula>
    </cfRule>
  </conditionalFormatting>
  <conditionalFormatting sqref="E52">
    <cfRule type="expression" dxfId="216" priority="118" stopIfTrue="1">
      <formula>AND($E$52&lt;&gt;0,$O$52&gt;1)</formula>
    </cfRule>
  </conditionalFormatting>
  <conditionalFormatting sqref="I52">
    <cfRule type="expression" dxfId="215" priority="119" stopIfTrue="1">
      <formula>AND($I$52&lt;&gt;0,$P$52&gt;1)</formula>
    </cfRule>
  </conditionalFormatting>
  <conditionalFormatting sqref="M52">
    <cfRule type="expression" dxfId="214" priority="120" stopIfTrue="1">
      <formula>AND($M$52&lt;&gt;0,$Q$52&gt;1)</formula>
    </cfRule>
  </conditionalFormatting>
  <conditionalFormatting sqref="E53">
    <cfRule type="expression" dxfId="213" priority="121" stopIfTrue="1">
      <formula>AND($E$53&lt;&gt;0,$O$53&gt;1)</formula>
    </cfRule>
  </conditionalFormatting>
  <conditionalFormatting sqref="I53">
    <cfRule type="expression" dxfId="212" priority="122" stopIfTrue="1">
      <formula>AND($I$53&lt;&gt;0,$P$53&gt;1)</formula>
    </cfRule>
  </conditionalFormatting>
  <conditionalFormatting sqref="M53">
    <cfRule type="expression" dxfId="211" priority="123" stopIfTrue="1">
      <formula>AND($M$53&lt;&gt;0,$Q$53&gt;1)</formula>
    </cfRule>
  </conditionalFormatting>
  <conditionalFormatting sqref="E54">
    <cfRule type="expression" dxfId="210" priority="124" stopIfTrue="1">
      <formula>AND($E$54&lt;&gt;0,$O$54&gt;1)</formula>
    </cfRule>
  </conditionalFormatting>
  <conditionalFormatting sqref="I54">
    <cfRule type="expression" dxfId="209" priority="125" stopIfTrue="1">
      <formula>AND($I$54&lt;&gt;0,$P$54&gt;1)</formula>
    </cfRule>
  </conditionalFormatting>
  <conditionalFormatting sqref="M54">
    <cfRule type="expression" dxfId="208" priority="126" stopIfTrue="1">
      <formula>AND($M$54&lt;&gt;0,$Q$54&gt;1)</formula>
    </cfRule>
  </conditionalFormatting>
  <conditionalFormatting sqref="E55">
    <cfRule type="expression" dxfId="207" priority="127" stopIfTrue="1">
      <formula>AND($E$55&lt;&gt;0,$O$55&gt;1)</formula>
    </cfRule>
  </conditionalFormatting>
  <conditionalFormatting sqref="I55">
    <cfRule type="expression" dxfId="206" priority="128" stopIfTrue="1">
      <formula>AND($I$55&lt;&gt;0,$P$55&gt;1)</formula>
    </cfRule>
  </conditionalFormatting>
  <conditionalFormatting sqref="M55">
    <cfRule type="expression" dxfId="205" priority="129" stopIfTrue="1">
      <formula>AND($M$55&lt;&gt;0,$Q$55&gt;1)</formula>
    </cfRule>
  </conditionalFormatting>
  <conditionalFormatting sqref="E56">
    <cfRule type="expression" dxfId="204" priority="130" stopIfTrue="1">
      <formula>AND($E$56&lt;&gt;0,$O$56&gt;1)</formula>
    </cfRule>
  </conditionalFormatting>
  <conditionalFormatting sqref="I56">
    <cfRule type="expression" dxfId="203" priority="131" stopIfTrue="1">
      <formula>AND($I$56&lt;&gt;0,$P$56&gt;1)</formula>
    </cfRule>
  </conditionalFormatting>
  <conditionalFormatting sqref="E57">
    <cfRule type="expression" dxfId="202" priority="132" stopIfTrue="1">
      <formula>AND($E$57&lt;&gt;0,$O$57&gt;1)</formula>
    </cfRule>
  </conditionalFormatting>
  <conditionalFormatting sqref="I57">
    <cfRule type="expression" dxfId="201" priority="133" stopIfTrue="1">
      <formula>AND($I$57&lt;&gt;0,$P$57&gt;1)</formula>
    </cfRule>
  </conditionalFormatting>
  <conditionalFormatting sqref="E58">
    <cfRule type="expression" dxfId="200" priority="134" stopIfTrue="1">
      <formula>AND($E$58&lt;&gt;0,$O$58&gt;1)</formula>
    </cfRule>
  </conditionalFormatting>
  <conditionalFormatting sqref="I58">
    <cfRule type="expression" dxfId="199" priority="135" stopIfTrue="1">
      <formula>AND($I$58&lt;&gt;0,$P$58&gt;1)</formula>
    </cfRule>
  </conditionalFormatting>
  <conditionalFormatting sqref="M58">
    <cfRule type="expression" dxfId="198" priority="136" stopIfTrue="1">
      <formula>AND($M$58&lt;&gt;0,$Q$58&gt;1)</formula>
    </cfRule>
  </conditionalFormatting>
  <conditionalFormatting sqref="E59">
    <cfRule type="expression" dxfId="197" priority="137" stopIfTrue="1">
      <formula>AND($E$59&lt;&gt;0,$O$59&gt;1)</formula>
    </cfRule>
  </conditionalFormatting>
  <conditionalFormatting sqref="I59">
    <cfRule type="expression" dxfId="196" priority="138" stopIfTrue="1">
      <formula>AND($I$59&lt;&gt;0,$P$59&gt;1)</formula>
    </cfRule>
  </conditionalFormatting>
  <conditionalFormatting sqref="M59">
    <cfRule type="expression" dxfId="195" priority="139" stopIfTrue="1">
      <formula>AND($M$59&lt;&gt;0,$Q$59&gt;1)</formula>
    </cfRule>
  </conditionalFormatting>
  <conditionalFormatting sqref="E60">
    <cfRule type="expression" dxfId="194" priority="140" stopIfTrue="1">
      <formula>AND($E$60&lt;&gt;0,$O$60&gt;1)</formula>
    </cfRule>
  </conditionalFormatting>
  <conditionalFormatting sqref="I60">
    <cfRule type="expression" dxfId="193" priority="141" stopIfTrue="1">
      <formula>AND($I$60&lt;&gt;0,$P$60&gt;1)</formula>
    </cfRule>
  </conditionalFormatting>
  <conditionalFormatting sqref="M60">
    <cfRule type="expression" dxfId="192" priority="142" stopIfTrue="1">
      <formula>AND($M$60&lt;&gt;0,$Q$60&gt;1)</formula>
    </cfRule>
  </conditionalFormatting>
  <conditionalFormatting sqref="E61">
    <cfRule type="expression" dxfId="191" priority="143" stopIfTrue="1">
      <formula>AND($E$61&lt;&gt;0,$O$61&gt;1)</formula>
    </cfRule>
  </conditionalFormatting>
  <conditionalFormatting sqref="M61">
    <cfRule type="expression" dxfId="190" priority="145" stopIfTrue="1">
      <formula>AND($M$61&lt;&gt;0,$Q$61&gt;1)</formula>
    </cfRule>
  </conditionalFormatting>
  <conditionalFormatting sqref="E62">
    <cfRule type="expression" dxfId="189" priority="146" stopIfTrue="1">
      <formula>AND($E$62&lt;&gt;0,$O$62&gt;1)</formula>
    </cfRule>
  </conditionalFormatting>
  <conditionalFormatting sqref="I62">
    <cfRule type="expression" dxfId="188" priority="147" stopIfTrue="1">
      <formula>AND($I$62&lt;&gt;0,$P$62&gt;1)</formula>
    </cfRule>
  </conditionalFormatting>
  <conditionalFormatting sqref="M62">
    <cfRule type="expression" dxfId="187" priority="148" stopIfTrue="1">
      <formula>AND($M$62&lt;&gt;0,$Q$62&gt;1)</formula>
    </cfRule>
  </conditionalFormatting>
  <conditionalFormatting sqref="E63">
    <cfRule type="expression" dxfId="186" priority="149" stopIfTrue="1">
      <formula>AND($E$63&lt;&gt;0,$O$63&gt;1)</formula>
    </cfRule>
  </conditionalFormatting>
  <conditionalFormatting sqref="I63">
    <cfRule type="expression" dxfId="185" priority="150" stopIfTrue="1">
      <formula>AND($I$63&lt;&gt;0,$P$63&gt;1)</formula>
    </cfRule>
  </conditionalFormatting>
  <conditionalFormatting sqref="M63">
    <cfRule type="expression" dxfId="184" priority="151" stopIfTrue="1">
      <formula>AND($M$63&lt;&gt;0,$Q$63&gt;1)</formula>
    </cfRule>
  </conditionalFormatting>
  <conditionalFormatting sqref="E64">
    <cfRule type="expression" dxfId="183" priority="152" stopIfTrue="1">
      <formula>AND($E$64&lt;&gt;0,$O$64&gt;1)</formula>
    </cfRule>
  </conditionalFormatting>
  <conditionalFormatting sqref="I64">
    <cfRule type="expression" dxfId="182" priority="153" stopIfTrue="1">
      <formula>AND($I$64&lt;&gt;0,$P$64&gt;1)</formula>
    </cfRule>
  </conditionalFormatting>
  <conditionalFormatting sqref="M64 M56">
    <cfRule type="expression" dxfId="181" priority="154" stopIfTrue="1">
      <formula>AND($M$64&lt;&gt;0,$Q$64&gt;1)</formula>
    </cfRule>
  </conditionalFormatting>
  <conditionalFormatting sqref="E65">
    <cfRule type="expression" dxfId="180" priority="155" stopIfTrue="1">
      <formula>AND($E$65&lt;&gt;0,$O$65&gt;1)</formula>
    </cfRule>
  </conditionalFormatting>
  <conditionalFormatting sqref="M65">
    <cfRule type="expression" dxfId="179" priority="157" stopIfTrue="1">
      <formula>AND($M$65&lt;&gt;0,$Q$65&gt;1)</formula>
    </cfRule>
  </conditionalFormatting>
  <conditionalFormatting sqref="I15">
    <cfRule type="expression" dxfId="178" priority="158" stopIfTrue="1">
      <formula>AND($I$15&lt;&gt;0,$P$15&gt;1)</formula>
    </cfRule>
  </conditionalFormatting>
  <conditionalFormatting sqref="I31">
    <cfRule type="expression" dxfId="177" priority="159" stopIfTrue="1">
      <formula>AND($I$31&lt;&gt;0,$P$31&gt;1)</formula>
    </cfRule>
  </conditionalFormatting>
  <conditionalFormatting sqref="M31">
    <cfRule type="expression" dxfId="176" priority="160" stopIfTrue="1">
      <formula>AND($M$31&lt;&gt;0,$Q$31&gt;1)</formula>
    </cfRule>
  </conditionalFormatting>
  <conditionalFormatting sqref="M57">
    <cfRule type="expression" dxfId="175" priority="161" stopIfTrue="1">
      <formula>AND($M$57&lt;&gt;0,$Q$57&gt;1)</formula>
    </cfRule>
  </conditionalFormatting>
  <conditionalFormatting sqref="E31">
    <cfRule type="expression" dxfId="174" priority="321" stopIfTrue="1">
      <formula>AND($E$31&lt;&gt;0,$O$31&gt;1)</formula>
    </cfRule>
  </conditionalFormatting>
  <conditionalFormatting sqref="M15">
    <cfRule type="expression" dxfId="173" priority="322" stopIfTrue="1">
      <formula>AND($M$15&lt;&gt;0,$Q$15&gt;1)</formula>
    </cfRule>
  </conditionalFormatting>
  <conditionalFormatting sqref="E15">
    <cfRule type="expression" dxfId="172" priority="323" stopIfTrue="1">
      <formula>AND($E$15&lt;&gt;0,$O$15&gt;1)</formula>
    </cfRule>
  </conditionalFormatting>
  <conditionalFormatting sqref="I65">
    <cfRule type="expression" dxfId="171" priority="324" stopIfTrue="1">
      <formula>AND($I$65&lt;&gt;0,$P$65&gt;1)</formula>
    </cfRule>
  </conditionalFormatting>
  <conditionalFormatting sqref="M46">
    <cfRule type="expression" dxfId="170" priority="487" stopIfTrue="1">
      <formula>AND($M$46&lt;&gt;0,$Q$46&gt;1)</formula>
    </cfRule>
  </conditionalFormatting>
  <conditionalFormatting sqref="I61">
    <cfRule type="expression" dxfId="169" priority="488" stopIfTrue="1">
      <formula>AND($I$61&lt;&gt;0,$P$61&gt;1)</formula>
    </cfRule>
  </conditionalFormatting>
  <conditionalFormatting sqref="E13">
    <cfRule type="expression" dxfId="168" priority="489" stopIfTrue="1">
      <formula>AND($E$13&lt;&gt;0,$O$13&gt;1)</formula>
    </cfRule>
  </conditionalFormatting>
  <pageMargins left="0" right="0" top="0.19685039370078741" bottom="0.19685039370078741" header="0.51181102362204722" footer="0.51181102362204722"/>
  <pageSetup paperSize="9" scale="88" orientation="portrait" vertic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Q76"/>
  <sheetViews>
    <sheetView topLeftCell="A40" zoomScale="160" zoomScaleNormal="115" workbookViewId="0">
      <selection activeCell="E55" sqref="E55"/>
    </sheetView>
  </sheetViews>
  <sheetFormatPr defaultRowHeight="12.75" x14ac:dyDescent="0.2"/>
  <cols>
    <col min="1" max="1" width="2.5703125" customWidth="1"/>
    <col min="2" max="2" width="2.42578125" customWidth="1"/>
    <col min="3" max="3" width="15.5703125" customWidth="1"/>
    <col min="4" max="4" width="15.85546875" customWidth="1"/>
    <col min="5" max="5" width="4.5703125" customWidth="1"/>
    <col min="6" max="6" width="2.5703125" customWidth="1"/>
    <col min="7" max="7" width="14.85546875" customWidth="1"/>
    <col min="8" max="8" width="16" customWidth="1"/>
    <col min="9" max="9" width="4.28515625" customWidth="1"/>
    <col min="10" max="10" width="2.42578125" customWidth="1"/>
    <col min="11" max="12" width="15.42578125" customWidth="1"/>
    <col min="13" max="13" width="4.28515625" customWidth="1"/>
    <col min="15" max="17" width="0" hidden="1" customWidth="1"/>
  </cols>
  <sheetData>
    <row r="1" spans="1:17" x14ac:dyDescent="0.2">
      <c r="A1" s="45"/>
      <c r="B1" s="45"/>
      <c r="C1" s="45"/>
      <c r="D1" s="45"/>
      <c r="E1" s="45"/>
      <c r="F1" s="45"/>
      <c r="G1" s="45"/>
      <c r="H1" s="45"/>
      <c r="K1" s="1" t="s">
        <v>6</v>
      </c>
      <c r="L1" s="1"/>
    </row>
    <row r="2" spans="1:17" x14ac:dyDescent="0.2">
      <c r="K2" s="1" t="s">
        <v>57</v>
      </c>
      <c r="L2" s="1"/>
    </row>
    <row r="3" spans="1:17" x14ac:dyDescent="0.2">
      <c r="K3" s="1" t="s">
        <v>7</v>
      </c>
      <c r="L3" s="1"/>
    </row>
    <row r="4" spans="1:17" x14ac:dyDescent="0.2">
      <c r="K4" s="1" t="s">
        <v>8</v>
      </c>
      <c r="L4" s="1"/>
    </row>
    <row r="5" spans="1:17" ht="16.5" customHeight="1" x14ac:dyDescent="0.2">
      <c r="A5" s="705" t="s">
        <v>258</v>
      </c>
      <c r="B5" s="705"/>
      <c r="C5" s="705"/>
      <c r="D5" s="705"/>
      <c r="E5" s="705"/>
      <c r="F5" s="705"/>
      <c r="G5" s="705"/>
      <c r="H5" s="705"/>
      <c r="I5" s="705"/>
      <c r="K5" s="2"/>
      <c r="L5" s="1" t="s">
        <v>9</v>
      </c>
    </row>
    <row r="6" spans="1:17" ht="24.75" customHeight="1" x14ac:dyDescent="0.2">
      <c r="A6" s="620" t="s">
        <v>203</v>
      </c>
      <c r="B6" s="620"/>
      <c r="C6" s="620"/>
      <c r="D6" s="620"/>
      <c r="E6" s="620"/>
      <c r="F6" s="620"/>
      <c r="G6" s="620"/>
      <c r="H6" s="620"/>
      <c r="I6" s="620"/>
      <c r="J6" s="620"/>
      <c r="K6" s="620"/>
      <c r="L6" s="620"/>
    </row>
    <row r="7" spans="1:17" ht="19.5" customHeight="1" x14ac:dyDescent="0.2">
      <c r="A7" s="618" t="s">
        <v>128</v>
      </c>
      <c r="B7" s="618"/>
      <c r="C7" s="618"/>
      <c r="D7" s="618"/>
      <c r="E7" s="618"/>
      <c r="F7" s="618"/>
      <c r="G7" s="618"/>
      <c r="H7" s="618"/>
      <c r="I7" s="618"/>
      <c r="J7" s="618"/>
      <c r="K7" s="618"/>
      <c r="L7" s="618"/>
    </row>
    <row r="8" spans="1:17" ht="18" customHeight="1" thickBot="1" x14ac:dyDescent="0.25"/>
    <row r="9" spans="1:17" ht="15.75" customHeight="1" thickBot="1" x14ac:dyDescent="0.25">
      <c r="A9" s="36"/>
      <c r="B9" s="190"/>
      <c r="C9" s="621" t="s">
        <v>96</v>
      </c>
      <c r="D9" s="622"/>
      <c r="E9" s="192" t="s">
        <v>84</v>
      </c>
      <c r="F9" s="190"/>
      <c r="G9" s="621" t="s">
        <v>94</v>
      </c>
      <c r="H9" s="622"/>
      <c r="I9" s="192" t="s">
        <v>84</v>
      </c>
      <c r="J9" s="190"/>
      <c r="K9" s="621" t="s">
        <v>95</v>
      </c>
      <c r="L9" s="622"/>
      <c r="M9" s="192" t="s">
        <v>84</v>
      </c>
    </row>
    <row r="10" spans="1:17" ht="12.75" customHeight="1" x14ac:dyDescent="0.2">
      <c r="A10" s="605" t="s">
        <v>0</v>
      </c>
      <c r="B10" s="611">
        <v>1</v>
      </c>
      <c r="C10" s="282"/>
      <c r="D10" s="271"/>
      <c r="E10" s="298"/>
      <c r="F10" s="589">
        <v>1</v>
      </c>
      <c r="G10" s="441"/>
      <c r="H10" s="271"/>
      <c r="I10" s="244"/>
      <c r="J10" s="589">
        <v>1</v>
      </c>
      <c r="K10" s="441"/>
      <c r="L10" s="271"/>
      <c r="M10" s="28"/>
      <c r="O10">
        <f>аудитории!AJ10</f>
        <v>25</v>
      </c>
      <c r="P10">
        <f>аудитории!AK10</f>
        <v>25</v>
      </c>
      <c r="Q10">
        <f>аудитории!AL10</f>
        <v>25</v>
      </c>
    </row>
    <row r="11" spans="1:17" x14ac:dyDescent="0.2">
      <c r="A11" s="606"/>
      <c r="B11" s="612"/>
      <c r="C11" s="291" t="s">
        <v>253</v>
      </c>
      <c r="D11" s="230"/>
      <c r="E11" s="245">
        <v>204</v>
      </c>
      <c r="F11" s="590"/>
      <c r="G11" s="291" t="s">
        <v>253</v>
      </c>
      <c r="H11" s="230"/>
      <c r="I11" s="245">
        <v>107</v>
      </c>
      <c r="J11" s="590"/>
      <c r="K11" s="291"/>
      <c r="L11" s="230"/>
      <c r="M11" s="21"/>
      <c r="O11">
        <f>аудитории!AJ11</f>
        <v>1</v>
      </c>
      <c r="P11">
        <f>аудитории!AK11</f>
        <v>1</v>
      </c>
      <c r="Q11">
        <f>аудитории!AL11</f>
        <v>25</v>
      </c>
    </row>
    <row r="12" spans="1:17" ht="14.25" customHeight="1" x14ac:dyDescent="0.2">
      <c r="A12" s="606"/>
      <c r="B12" s="26">
        <v>2</v>
      </c>
      <c r="C12" s="287" t="s">
        <v>12</v>
      </c>
      <c r="D12" s="320"/>
      <c r="E12" s="299"/>
      <c r="F12" s="682">
        <v>2</v>
      </c>
      <c r="G12" s="342" t="s">
        <v>283</v>
      </c>
      <c r="H12" s="524" t="s">
        <v>80</v>
      </c>
      <c r="I12" s="249" t="s">
        <v>10</v>
      </c>
      <c r="J12" s="682">
        <v>2</v>
      </c>
      <c r="K12" s="585"/>
      <c r="L12" s="586"/>
      <c r="M12" s="24"/>
      <c r="O12">
        <f>аудитории!AJ12</f>
        <v>20</v>
      </c>
      <c r="P12">
        <f>аудитории!AK12</f>
        <v>2</v>
      </c>
      <c r="Q12">
        <f>аудитории!AL12</f>
        <v>20</v>
      </c>
    </row>
    <row r="13" spans="1:17" ht="12.75" customHeight="1" x14ac:dyDescent="0.2">
      <c r="A13" s="606"/>
      <c r="B13" s="26"/>
      <c r="C13" s="301"/>
      <c r="D13" s="273" t="s">
        <v>276</v>
      </c>
      <c r="E13" s="299">
        <v>204</v>
      </c>
      <c r="F13" s="590"/>
      <c r="G13" s="315" t="s">
        <v>260</v>
      </c>
      <c r="H13" s="288" t="s">
        <v>21</v>
      </c>
      <c r="I13" s="564">
        <v>107</v>
      </c>
      <c r="J13" s="590"/>
      <c r="K13" s="229"/>
      <c r="L13" s="270"/>
      <c r="M13" s="21"/>
      <c r="O13">
        <f>аудитории!AJ13</f>
        <v>1</v>
      </c>
      <c r="P13">
        <f>аудитории!AK13</f>
        <v>1</v>
      </c>
      <c r="Q13">
        <f>аудитории!AL13</f>
        <v>20</v>
      </c>
    </row>
    <row r="14" spans="1:17" ht="13.5" customHeight="1" x14ac:dyDescent="0.2">
      <c r="A14" s="606"/>
      <c r="B14" s="27">
        <v>3</v>
      </c>
      <c r="C14" s="598" t="s">
        <v>11</v>
      </c>
      <c r="D14" s="616"/>
      <c r="E14" s="250"/>
      <c r="F14" s="711">
        <v>3</v>
      </c>
      <c r="G14" s="524" t="s">
        <v>80</v>
      </c>
      <c r="H14" s="525" t="s">
        <v>23</v>
      </c>
      <c r="I14" s="249" t="s">
        <v>111</v>
      </c>
      <c r="J14" s="711">
        <v>3</v>
      </c>
      <c r="K14" s="401"/>
      <c r="L14" s="526"/>
      <c r="M14" s="20"/>
      <c r="O14">
        <f>аудитории!AJ14</f>
        <v>20</v>
      </c>
      <c r="P14">
        <f>аудитории!AK14</f>
        <v>1</v>
      </c>
      <c r="Q14">
        <f>аудитории!AL14</f>
        <v>20</v>
      </c>
    </row>
    <row r="15" spans="1:17" x14ac:dyDescent="0.2">
      <c r="A15" s="606"/>
      <c r="B15" s="26"/>
      <c r="C15" s="229"/>
      <c r="D15" s="273" t="s">
        <v>282</v>
      </c>
      <c r="E15" s="259">
        <v>204</v>
      </c>
      <c r="F15" s="590"/>
      <c r="G15" s="288" t="s">
        <v>21</v>
      </c>
      <c r="H15" s="288" t="s">
        <v>284</v>
      </c>
      <c r="I15" s="245" t="s">
        <v>10</v>
      </c>
      <c r="J15" s="590"/>
      <c r="K15" s="276"/>
      <c r="L15" s="315"/>
      <c r="M15" s="21"/>
      <c r="O15">
        <f>аудитории!AJ15</f>
        <v>1</v>
      </c>
      <c r="P15">
        <f>аудитории!AK15</f>
        <v>1</v>
      </c>
      <c r="Q15">
        <f>аудитории!AL15</f>
        <v>20</v>
      </c>
    </row>
    <row r="16" spans="1:17" ht="15" customHeight="1" x14ac:dyDescent="0.2">
      <c r="A16" s="606"/>
      <c r="B16" s="27">
        <v>4</v>
      </c>
      <c r="C16" s="715" t="s">
        <v>18</v>
      </c>
      <c r="D16" s="716"/>
      <c r="E16" s="250"/>
      <c r="F16" s="711">
        <v>4</v>
      </c>
      <c r="G16" s="287" t="s">
        <v>53</v>
      </c>
      <c r="H16" s="386" t="s">
        <v>54</v>
      </c>
      <c r="I16" s="300">
        <v>208</v>
      </c>
      <c r="J16" s="711">
        <v>4</v>
      </c>
      <c r="K16" s="527"/>
      <c r="L16" s="518"/>
      <c r="M16" s="20"/>
      <c r="O16">
        <f>аудитории!AJ16</f>
        <v>23</v>
      </c>
      <c r="P16">
        <f>аудитории!AK16</f>
        <v>1</v>
      </c>
      <c r="Q16">
        <f>аудитории!AL16</f>
        <v>23</v>
      </c>
    </row>
    <row r="17" spans="1:17" x14ac:dyDescent="0.2">
      <c r="A17" s="606"/>
      <c r="B17" s="26"/>
      <c r="C17" s="229"/>
      <c r="D17" s="270" t="s">
        <v>21</v>
      </c>
      <c r="E17" s="259">
        <v>204</v>
      </c>
      <c r="F17" s="590"/>
      <c r="G17" s="459" t="s">
        <v>31</v>
      </c>
      <c r="H17" s="288" t="s">
        <v>137</v>
      </c>
      <c r="I17" s="245" t="s">
        <v>111</v>
      </c>
      <c r="J17" s="590"/>
      <c r="K17" s="276"/>
      <c r="L17" s="315"/>
      <c r="M17" s="21"/>
      <c r="O17">
        <f>аудитории!AJ17</f>
        <v>1</v>
      </c>
      <c r="P17">
        <f>аудитории!AK17</f>
        <v>1</v>
      </c>
      <c r="Q17">
        <f>аудитории!AL17</f>
        <v>23</v>
      </c>
    </row>
    <row r="18" spans="1:17" x14ac:dyDescent="0.2">
      <c r="A18" s="606"/>
      <c r="B18" s="27">
        <v>5</v>
      </c>
      <c r="C18" s="329"/>
      <c r="D18" s="411"/>
      <c r="E18" s="300"/>
      <c r="F18" s="711">
        <v>5</v>
      </c>
      <c r="G18" s="329"/>
      <c r="H18" s="415"/>
      <c r="I18" s="300"/>
      <c r="J18" s="711">
        <v>5</v>
      </c>
      <c r="K18" s="227"/>
      <c r="L18" s="411"/>
      <c r="M18" s="37"/>
      <c r="O18">
        <f>аудитории!AJ18</f>
        <v>36</v>
      </c>
      <c r="P18">
        <f>аудитории!AK18</f>
        <v>36</v>
      </c>
      <c r="Q18">
        <f>аудитории!AL18</f>
        <v>36</v>
      </c>
    </row>
    <row r="19" spans="1:17" ht="13.5" thickBot="1" x14ac:dyDescent="0.25">
      <c r="A19" s="607"/>
      <c r="B19" s="39"/>
      <c r="C19" s="303"/>
      <c r="D19" s="412"/>
      <c r="E19" s="261"/>
      <c r="F19" s="714"/>
      <c r="G19" s="303"/>
      <c r="H19" s="412"/>
      <c r="I19" s="261"/>
      <c r="J19" s="714"/>
      <c r="K19" s="260"/>
      <c r="L19" s="412"/>
      <c r="M19" s="40"/>
      <c r="O19">
        <f>аудитории!AJ19</f>
        <v>36</v>
      </c>
      <c r="P19">
        <f>аудитории!AK19</f>
        <v>36</v>
      </c>
      <c r="Q19">
        <f>аудитории!AL19</f>
        <v>36</v>
      </c>
    </row>
    <row r="20" spans="1:17" ht="12.75" customHeight="1" x14ac:dyDescent="0.2">
      <c r="A20" s="608" t="s">
        <v>1</v>
      </c>
      <c r="B20" s="613">
        <v>1</v>
      </c>
      <c r="C20" s="593" t="s">
        <v>23</v>
      </c>
      <c r="D20" s="632"/>
      <c r="E20" s="35"/>
      <c r="F20" s="712">
        <v>1</v>
      </c>
      <c r="G20" s="531"/>
      <c r="H20" s="207" t="s">
        <v>83</v>
      </c>
      <c r="I20" s="35"/>
      <c r="J20" s="613">
        <v>1</v>
      </c>
      <c r="K20" s="429"/>
      <c r="L20" s="429"/>
      <c r="M20" s="41"/>
      <c r="O20">
        <f>аудитории!AJ20</f>
        <v>28</v>
      </c>
      <c r="P20">
        <f>аудитории!AK20</f>
        <v>28</v>
      </c>
      <c r="Q20">
        <f>аудитории!AL20</f>
        <v>28</v>
      </c>
    </row>
    <row r="21" spans="1:17" x14ac:dyDescent="0.2">
      <c r="A21" s="609"/>
      <c r="B21" s="595"/>
      <c r="C21" s="225"/>
      <c r="D21" s="203" t="s">
        <v>130</v>
      </c>
      <c r="E21" s="9">
        <v>204</v>
      </c>
      <c r="F21" s="713"/>
      <c r="G21" s="443"/>
      <c r="H21" s="200" t="s">
        <v>168</v>
      </c>
      <c r="I21" s="9" t="s">
        <v>116</v>
      </c>
      <c r="J21" s="595"/>
      <c r="K21" s="235"/>
      <c r="L21" s="418"/>
      <c r="M21" s="9"/>
      <c r="O21">
        <f>аудитории!AJ21</f>
        <v>1</v>
      </c>
      <c r="P21">
        <f>аудитории!AK21</f>
        <v>1</v>
      </c>
      <c r="Q21">
        <f>аудитории!AL21</f>
        <v>28</v>
      </c>
    </row>
    <row r="22" spans="1:17" ht="12.75" customHeight="1" x14ac:dyDescent="0.2">
      <c r="A22" s="609"/>
      <c r="B22" s="702">
        <v>2</v>
      </c>
      <c r="C22" s="554" t="s">
        <v>18</v>
      </c>
      <c r="D22" s="529" t="s">
        <v>34</v>
      </c>
      <c r="E22" s="11" t="s">
        <v>10</v>
      </c>
      <c r="F22" s="702">
        <v>2</v>
      </c>
      <c r="G22" s="635" t="s">
        <v>109</v>
      </c>
      <c r="H22" s="636"/>
      <c r="I22" s="186"/>
      <c r="J22" s="702">
        <v>2</v>
      </c>
      <c r="K22" s="548"/>
      <c r="L22" s="549"/>
      <c r="M22" s="10"/>
      <c r="O22">
        <f>аудитории!AJ22</f>
        <v>2</v>
      </c>
      <c r="P22">
        <f>аудитории!AK22</f>
        <v>19</v>
      </c>
      <c r="Q22">
        <f>аудитории!AL22</f>
        <v>19</v>
      </c>
    </row>
    <row r="23" spans="1:17" ht="12.75" customHeight="1" x14ac:dyDescent="0.2">
      <c r="A23" s="609"/>
      <c r="B23" s="595"/>
      <c r="C23" s="311"/>
      <c r="D23" s="208" t="s">
        <v>234</v>
      </c>
      <c r="E23" s="9">
        <v>204</v>
      </c>
      <c r="F23" s="595"/>
      <c r="G23" s="173"/>
      <c r="H23" s="13" t="s">
        <v>288</v>
      </c>
      <c r="I23" s="9" t="s">
        <v>111</v>
      </c>
      <c r="J23" s="595"/>
      <c r="K23" s="210"/>
      <c r="L23" s="200"/>
      <c r="M23" s="9"/>
      <c r="O23">
        <f>аудитории!AJ23</f>
        <v>1</v>
      </c>
      <c r="P23">
        <f>аудитории!AK23</f>
        <v>1</v>
      </c>
      <c r="Q23">
        <f>аудитории!AL23</f>
        <v>19</v>
      </c>
    </row>
    <row r="24" spans="1:17" ht="12.75" customHeight="1" x14ac:dyDescent="0.2">
      <c r="A24" s="609"/>
      <c r="B24" s="702">
        <v>3</v>
      </c>
      <c r="C24" s="323" t="s">
        <v>34</v>
      </c>
      <c r="D24" s="324" t="s">
        <v>18</v>
      </c>
      <c r="E24" s="11">
        <v>204</v>
      </c>
      <c r="F24" s="702">
        <v>3</v>
      </c>
      <c r="G24" s="221" t="s">
        <v>82</v>
      </c>
      <c r="H24" s="497"/>
      <c r="I24" s="10"/>
      <c r="J24" s="702">
        <v>3</v>
      </c>
      <c r="K24" s="549"/>
      <c r="L24" s="533"/>
      <c r="M24" s="11"/>
      <c r="O24">
        <f>аудитории!AJ24</f>
        <v>1</v>
      </c>
      <c r="P24">
        <f>аудитории!AK24</f>
        <v>19</v>
      </c>
      <c r="Q24">
        <f>аудитории!AL24</f>
        <v>19</v>
      </c>
    </row>
    <row r="25" spans="1:17" x14ac:dyDescent="0.2">
      <c r="A25" s="609"/>
      <c r="B25" s="595"/>
      <c r="C25" s="530"/>
      <c r="D25" s="200" t="s">
        <v>21</v>
      </c>
      <c r="E25" s="9" t="s">
        <v>10</v>
      </c>
      <c r="F25" s="595"/>
      <c r="G25" s="225"/>
      <c r="H25" s="203" t="s">
        <v>124</v>
      </c>
      <c r="I25" s="9" t="s">
        <v>111</v>
      </c>
      <c r="J25" s="595"/>
      <c r="K25" s="200"/>
      <c r="L25" s="534"/>
      <c r="M25" s="9"/>
      <c r="O25">
        <f>аудитории!AJ25</f>
        <v>1</v>
      </c>
      <c r="P25">
        <f>аудитории!AK25</f>
        <v>1</v>
      </c>
      <c r="Q25">
        <f>аудитории!AL25</f>
        <v>19</v>
      </c>
    </row>
    <row r="26" spans="1:17" ht="15" customHeight="1" x14ac:dyDescent="0.2">
      <c r="A26" s="609"/>
      <c r="B26" s="702">
        <v>4</v>
      </c>
      <c r="E26" s="7"/>
      <c r="F26" s="702">
        <v>4</v>
      </c>
      <c r="G26" s="207" t="s">
        <v>83</v>
      </c>
      <c r="I26" s="43"/>
      <c r="J26" s="702">
        <v>4</v>
      </c>
      <c r="K26" s="535"/>
      <c r="L26" s="209"/>
      <c r="M26" s="10"/>
      <c r="O26">
        <f>аудитории!AJ26</f>
        <v>23</v>
      </c>
      <c r="P26">
        <f>аудитории!AK26</f>
        <v>23</v>
      </c>
      <c r="Q26">
        <f>аудитории!AL26</f>
        <v>23</v>
      </c>
    </row>
    <row r="27" spans="1:17" x14ac:dyDescent="0.2">
      <c r="A27" s="609"/>
      <c r="B27" s="595"/>
      <c r="C27" s="173"/>
      <c r="D27" s="131"/>
      <c r="E27" s="6"/>
      <c r="F27" s="595"/>
      <c r="G27" s="200" t="s">
        <v>168</v>
      </c>
      <c r="H27" s="532"/>
      <c r="I27" s="9" t="s">
        <v>116</v>
      </c>
      <c r="J27" s="595"/>
      <c r="K27" s="200"/>
      <c r="L27" s="200"/>
      <c r="M27" s="9"/>
      <c r="O27">
        <f>аудитории!AJ27</f>
        <v>23</v>
      </c>
      <c r="P27">
        <f>аудитории!AK27</f>
        <v>1</v>
      </c>
      <c r="Q27">
        <f>аудитории!AL27</f>
        <v>23</v>
      </c>
    </row>
    <row r="28" spans="1:17" ht="14.25" customHeight="1" x14ac:dyDescent="0.2">
      <c r="A28" s="609"/>
      <c r="B28" s="702">
        <v>5</v>
      </c>
      <c r="C28" s="435"/>
      <c r="D28" s="234"/>
      <c r="E28" s="42"/>
      <c r="F28" s="594">
        <v>5</v>
      </c>
      <c r="G28" s="234"/>
      <c r="I28" s="42"/>
      <c r="J28" s="594">
        <v>5</v>
      </c>
      <c r="M28" s="43"/>
      <c r="O28">
        <f>аудитории!AJ28</f>
        <v>33</v>
      </c>
      <c r="P28">
        <f>аудитории!AK28</f>
        <v>33</v>
      </c>
      <c r="Q28">
        <f>аудитории!AL28</f>
        <v>33</v>
      </c>
    </row>
    <row r="29" spans="1:17" ht="13.5" thickBot="1" x14ac:dyDescent="0.25">
      <c r="A29" s="610"/>
      <c r="B29" s="703"/>
      <c r="C29" s="241"/>
      <c r="D29" s="236"/>
      <c r="E29" s="14"/>
      <c r="F29" s="703"/>
      <c r="G29" s="236"/>
      <c r="H29" s="280"/>
      <c r="I29" s="14"/>
      <c r="J29" s="703"/>
      <c r="K29" s="58"/>
      <c r="L29" s="280"/>
      <c r="M29" s="44"/>
      <c r="O29">
        <f>аудитории!AJ29</f>
        <v>33</v>
      </c>
      <c r="P29">
        <f>аудитории!AK29</f>
        <v>33</v>
      </c>
      <c r="Q29">
        <f>аудитории!AL29</f>
        <v>33</v>
      </c>
    </row>
    <row r="30" spans="1:17" ht="12.75" customHeight="1" x14ac:dyDescent="0.2">
      <c r="A30" s="605" t="s">
        <v>2</v>
      </c>
      <c r="B30" s="611">
        <v>1</v>
      </c>
      <c r="C30" s="551" t="s">
        <v>19</v>
      </c>
      <c r="D30" s="536" t="s">
        <v>45</v>
      </c>
      <c r="E30" s="249" t="s">
        <v>111</v>
      </c>
      <c r="F30" s="682">
        <v>1</v>
      </c>
      <c r="G30" s="282"/>
      <c r="H30" s="441"/>
      <c r="I30" s="244"/>
      <c r="J30" s="589">
        <v>1</v>
      </c>
      <c r="K30" s="269"/>
      <c r="L30" s="269"/>
      <c r="M30" s="249"/>
      <c r="O30">
        <f>аудитории!AJ30</f>
        <v>1</v>
      </c>
      <c r="P30">
        <f>аудитории!AK30</f>
        <v>28</v>
      </c>
      <c r="Q30">
        <f>аудитории!AL30</f>
        <v>28</v>
      </c>
    </row>
    <row r="31" spans="1:17" x14ac:dyDescent="0.2">
      <c r="A31" s="606"/>
      <c r="B31" s="612"/>
      <c r="C31" s="276"/>
      <c r="D31" s="315" t="s">
        <v>291</v>
      </c>
      <c r="E31" s="245" t="s">
        <v>10</v>
      </c>
      <c r="F31" s="590"/>
      <c r="G31" s="229"/>
      <c r="H31" s="269"/>
      <c r="I31" s="245"/>
      <c r="J31" s="590"/>
      <c r="K31" s="269"/>
      <c r="L31" s="269"/>
      <c r="M31" s="245"/>
      <c r="O31">
        <f>аудитории!AJ31</f>
        <v>1</v>
      </c>
      <c r="P31">
        <f>аудитории!AK31</f>
        <v>28</v>
      </c>
      <c r="Q31">
        <f>аудитории!AL31</f>
        <v>28</v>
      </c>
    </row>
    <row r="32" spans="1:17" ht="13.5" customHeight="1" x14ac:dyDescent="0.2">
      <c r="A32" s="606"/>
      <c r="B32" s="704">
        <v>2</v>
      </c>
      <c r="C32" s="537" t="s">
        <v>45</v>
      </c>
      <c r="D32" s="372" t="s">
        <v>19</v>
      </c>
      <c r="E32" s="249" t="s">
        <v>10</v>
      </c>
      <c r="F32" s="682">
        <v>2</v>
      </c>
      <c r="G32" s="356" t="s">
        <v>48</v>
      </c>
      <c r="H32" s="540" t="s">
        <v>18</v>
      </c>
      <c r="I32" s="246">
        <v>106</v>
      </c>
      <c r="J32" s="711">
        <v>2</v>
      </c>
      <c r="K32" s="331"/>
      <c r="L32" s="386"/>
      <c r="M32" s="249"/>
      <c r="O32">
        <f>аудитории!AJ32</f>
        <v>2</v>
      </c>
      <c r="P32">
        <f>аудитории!AK32</f>
        <v>1</v>
      </c>
      <c r="Q32">
        <f>аудитории!AL32</f>
        <v>21</v>
      </c>
    </row>
    <row r="33" spans="1:17" x14ac:dyDescent="0.2">
      <c r="A33" s="606"/>
      <c r="B33" s="612"/>
      <c r="C33" s="538"/>
      <c r="D33" s="315" t="s">
        <v>292</v>
      </c>
      <c r="E33" s="245" t="s">
        <v>111</v>
      </c>
      <c r="F33" s="590"/>
      <c r="G33" s="291" t="s">
        <v>49</v>
      </c>
      <c r="H33" s="288" t="s">
        <v>21</v>
      </c>
      <c r="I33" s="245" t="s">
        <v>10</v>
      </c>
      <c r="J33" s="590"/>
      <c r="K33" s="373"/>
      <c r="L33" s="288"/>
      <c r="M33" s="245"/>
      <c r="O33">
        <f>аудитории!AJ33</f>
        <v>1</v>
      </c>
      <c r="P33">
        <f>аудитории!AK33</f>
        <v>2</v>
      </c>
      <c r="Q33">
        <f>аудитории!AL33</f>
        <v>21</v>
      </c>
    </row>
    <row r="34" spans="1:17" ht="14.25" customHeight="1" x14ac:dyDescent="0.2">
      <c r="A34" s="606"/>
      <c r="B34" s="704">
        <v>3</v>
      </c>
      <c r="C34" s="598" t="s">
        <v>13</v>
      </c>
      <c r="D34" s="616"/>
      <c r="E34" s="246"/>
      <c r="F34" s="711">
        <v>3</v>
      </c>
      <c r="G34" s="541" t="s">
        <v>18</v>
      </c>
      <c r="H34" s="321" t="s">
        <v>47</v>
      </c>
      <c r="I34" s="249" t="s">
        <v>10</v>
      </c>
      <c r="J34" s="682">
        <v>3</v>
      </c>
      <c r="K34" s="287"/>
      <c r="L34" s="409"/>
      <c r="M34" s="246"/>
      <c r="O34">
        <f>аудитории!AJ34</f>
        <v>21</v>
      </c>
      <c r="P34">
        <f>аудитории!AK34</f>
        <v>1</v>
      </c>
      <c r="Q34">
        <f>аудитории!AL34</f>
        <v>21</v>
      </c>
    </row>
    <row r="35" spans="1:17" x14ac:dyDescent="0.2">
      <c r="A35" s="606"/>
      <c r="B35" s="612"/>
      <c r="C35" s="268"/>
      <c r="D35" s="273" t="s">
        <v>292</v>
      </c>
      <c r="E35" s="245" t="s">
        <v>111</v>
      </c>
      <c r="F35" s="590"/>
      <c r="G35" s="459"/>
      <c r="H35" s="315" t="s">
        <v>271</v>
      </c>
      <c r="I35" s="245">
        <v>106</v>
      </c>
      <c r="J35" s="590"/>
      <c r="K35" s="268"/>
      <c r="L35" s="273"/>
      <c r="M35" s="249"/>
      <c r="O35">
        <f>аудитории!AJ35</f>
        <v>1</v>
      </c>
      <c r="P35">
        <f>аудитории!AK35</f>
        <v>1</v>
      </c>
      <c r="Q35">
        <f>аудитории!AL35</f>
        <v>21</v>
      </c>
    </row>
    <row r="36" spans="1:17" ht="12.75" customHeight="1" x14ac:dyDescent="0.2">
      <c r="A36" s="606"/>
      <c r="B36" s="704">
        <v>4</v>
      </c>
      <c r="C36" s="507"/>
      <c r="D36" s="386" t="s">
        <v>296</v>
      </c>
      <c r="E36" s="246"/>
      <c r="F36" s="711">
        <v>4</v>
      </c>
      <c r="G36" s="331" t="s">
        <v>108</v>
      </c>
      <c r="H36" s="542"/>
      <c r="I36" s="246"/>
      <c r="J36" s="711">
        <v>4</v>
      </c>
      <c r="K36" s="319"/>
      <c r="L36" s="563"/>
      <c r="M36" s="246"/>
      <c r="O36">
        <f>аудитории!AJ36</f>
        <v>25</v>
      </c>
      <c r="P36">
        <f>аудитории!AK36</f>
        <v>25</v>
      </c>
      <c r="Q36">
        <f>аудитории!AL36</f>
        <v>25</v>
      </c>
    </row>
    <row r="37" spans="1:17" x14ac:dyDescent="0.2">
      <c r="A37" s="606"/>
      <c r="B37" s="612"/>
      <c r="C37" s="268"/>
      <c r="D37" s="288" t="s">
        <v>187</v>
      </c>
      <c r="E37" s="245">
        <v>204</v>
      </c>
      <c r="F37" s="590"/>
      <c r="G37" s="301"/>
      <c r="H37" s="273" t="s">
        <v>292</v>
      </c>
      <c r="I37" s="245" t="s">
        <v>111</v>
      </c>
      <c r="J37" s="590"/>
      <c r="K37" s="315"/>
      <c r="L37" s="288"/>
      <c r="M37" s="245"/>
      <c r="O37">
        <f>аудитории!AJ37</f>
        <v>1</v>
      </c>
      <c r="P37">
        <f>аудитории!AK37</f>
        <v>1</v>
      </c>
      <c r="Q37">
        <f>аудитории!AL37</f>
        <v>25</v>
      </c>
    </row>
    <row r="38" spans="1:17" x14ac:dyDescent="0.2">
      <c r="A38" s="606"/>
      <c r="B38" s="704">
        <v>5</v>
      </c>
      <c r="C38" s="329"/>
      <c r="D38" s="330"/>
      <c r="E38" s="263"/>
      <c r="F38" s="682">
        <v>5</v>
      </c>
      <c r="G38" s="232"/>
      <c r="H38" s="266"/>
      <c r="I38" s="263"/>
      <c r="J38" s="682">
        <v>5</v>
      </c>
      <c r="K38" s="330"/>
      <c r="L38" s="228"/>
      <c r="M38" s="300"/>
      <c r="O38">
        <f>аудитории!AJ38</f>
        <v>36</v>
      </c>
      <c r="P38">
        <f>аудитории!AK38</f>
        <v>36</v>
      </c>
      <c r="Q38">
        <f>аудитории!AL38</f>
        <v>36</v>
      </c>
    </row>
    <row r="39" spans="1:17" ht="13.5" thickBot="1" x14ac:dyDescent="0.25">
      <c r="A39" s="607"/>
      <c r="B39" s="710"/>
      <c r="C39" s="303"/>
      <c r="D39" s="328"/>
      <c r="E39" s="256"/>
      <c r="F39" s="714"/>
      <c r="G39" s="260"/>
      <c r="H39" s="267"/>
      <c r="I39" s="256"/>
      <c r="J39" s="714"/>
      <c r="K39" s="328"/>
      <c r="L39" s="267"/>
      <c r="M39" s="256"/>
      <c r="O39">
        <f>аудитории!AJ39</f>
        <v>36</v>
      </c>
      <c r="P39">
        <f>аудитории!AK39</f>
        <v>36</v>
      </c>
      <c r="Q39">
        <f>аудитории!AL39</f>
        <v>36</v>
      </c>
    </row>
    <row r="40" spans="1:17" ht="15.75" customHeight="1" x14ac:dyDescent="0.2">
      <c r="A40" s="699" t="s">
        <v>3</v>
      </c>
      <c r="B40" s="613">
        <v>1</v>
      </c>
      <c r="C40" s="545" t="s">
        <v>227</v>
      </c>
      <c r="D40" s="546" t="s">
        <v>250</v>
      </c>
      <c r="E40" s="35">
        <v>208</v>
      </c>
      <c r="F40" s="613">
        <v>1</v>
      </c>
      <c r="G40" s="593" t="s">
        <v>23</v>
      </c>
      <c r="H40" s="632"/>
      <c r="I40" s="11"/>
      <c r="J40" s="594">
        <v>1</v>
      </c>
      <c r="M40" s="11"/>
      <c r="O40">
        <f>аудитории!AJ40</f>
        <v>1</v>
      </c>
      <c r="P40">
        <f>аудитории!AK40</f>
        <v>29</v>
      </c>
      <c r="Q40">
        <f>аудитории!AL40</f>
        <v>29</v>
      </c>
    </row>
    <row r="41" spans="1:17" ht="15" customHeight="1" x14ac:dyDescent="0.2">
      <c r="A41" s="700"/>
      <c r="B41" s="595"/>
      <c r="C41" s="470" t="s">
        <v>125</v>
      </c>
      <c r="D41" s="200" t="s">
        <v>137</v>
      </c>
      <c r="E41" s="9">
        <v>204</v>
      </c>
      <c r="F41" s="595"/>
      <c r="G41" s="225"/>
      <c r="H41" s="203" t="s">
        <v>130</v>
      </c>
      <c r="I41" s="9">
        <v>106</v>
      </c>
      <c r="J41" s="595"/>
      <c r="L41" s="131"/>
      <c r="M41" s="9"/>
      <c r="O41">
        <f>аудитории!AJ41</f>
        <v>1</v>
      </c>
      <c r="P41">
        <f>аудитории!AK41</f>
        <v>1</v>
      </c>
      <c r="Q41">
        <f>аудитории!AL41</f>
        <v>29</v>
      </c>
    </row>
    <row r="42" spans="1:17" ht="13.5" customHeight="1" x14ac:dyDescent="0.2">
      <c r="A42" s="700"/>
      <c r="B42" s="702">
        <v>2</v>
      </c>
      <c r="C42" s="307" t="s">
        <v>22</v>
      </c>
      <c r="D42" s="202"/>
      <c r="E42" s="11"/>
      <c r="F42" s="702">
        <v>2</v>
      </c>
      <c r="G42" s="593" t="s">
        <v>110</v>
      </c>
      <c r="H42" s="632"/>
      <c r="I42" s="11"/>
      <c r="J42" s="594">
        <v>2</v>
      </c>
      <c r="K42" s="209" t="s">
        <v>61</v>
      </c>
      <c r="L42" s="533" t="s">
        <v>223</v>
      </c>
      <c r="M42" s="10" t="s">
        <v>10</v>
      </c>
      <c r="O42">
        <f>аудитории!AJ42</f>
        <v>22</v>
      </c>
      <c r="P42">
        <f>аудитории!AK42</f>
        <v>22</v>
      </c>
      <c r="Q42">
        <f>аудитории!AL42</f>
        <v>1</v>
      </c>
    </row>
    <row r="43" spans="1:17" x14ac:dyDescent="0.2">
      <c r="A43" s="700"/>
      <c r="B43" s="595"/>
      <c r="C43" s="341"/>
      <c r="D43" s="203" t="s">
        <v>184</v>
      </c>
      <c r="E43" s="9">
        <v>204</v>
      </c>
      <c r="F43" s="595"/>
      <c r="G43" s="225"/>
      <c r="H43" s="203" t="s">
        <v>21</v>
      </c>
      <c r="I43" s="9">
        <v>106</v>
      </c>
      <c r="J43" s="595"/>
      <c r="K43" s="200" t="s">
        <v>130</v>
      </c>
      <c r="L43" s="534" t="s">
        <v>289</v>
      </c>
      <c r="M43" s="9"/>
      <c r="O43">
        <f>аудитории!AJ43</f>
        <v>1</v>
      </c>
      <c r="P43">
        <f>аудитории!AK43</f>
        <v>1</v>
      </c>
      <c r="Q43">
        <f>аудитории!AL43</f>
        <v>22</v>
      </c>
    </row>
    <row r="44" spans="1:17" ht="14.25" customHeight="1" x14ac:dyDescent="0.2">
      <c r="A44" s="700"/>
      <c r="B44" s="702">
        <v>3</v>
      </c>
      <c r="C44" s="358" t="s">
        <v>37</v>
      </c>
      <c r="D44" s="497"/>
      <c r="E44" s="11"/>
      <c r="F44" s="702">
        <v>3</v>
      </c>
      <c r="G44" s="547" t="s">
        <v>18</v>
      </c>
      <c r="H44" s="529" t="s">
        <v>46</v>
      </c>
      <c r="I44" s="10" t="s">
        <v>10</v>
      </c>
      <c r="J44" s="702">
        <v>3</v>
      </c>
      <c r="K44" s="593" t="s">
        <v>112</v>
      </c>
      <c r="L44" s="632"/>
      <c r="M44" s="11"/>
      <c r="O44">
        <f>аудитории!AJ44</f>
        <v>20</v>
      </c>
      <c r="P44">
        <f>аудитории!AK44</f>
        <v>2</v>
      </c>
      <c r="Q44">
        <f>аудитории!AL44</f>
        <v>20</v>
      </c>
    </row>
    <row r="45" spans="1:17" ht="13.5" customHeight="1" x14ac:dyDescent="0.2">
      <c r="A45" s="700"/>
      <c r="B45" s="595"/>
      <c r="C45" s="225"/>
      <c r="D45" s="13" t="s">
        <v>293</v>
      </c>
      <c r="E45" s="9">
        <v>204</v>
      </c>
      <c r="F45" s="595"/>
      <c r="G45" s="470"/>
      <c r="H45" s="208" t="s">
        <v>288</v>
      </c>
      <c r="I45" s="9">
        <v>212</v>
      </c>
      <c r="J45" s="595"/>
      <c r="K45" s="210" t="s">
        <v>113</v>
      </c>
      <c r="L45" s="203" t="s">
        <v>130</v>
      </c>
      <c r="M45" s="9" t="s">
        <v>111</v>
      </c>
      <c r="O45">
        <f>аудитории!AJ45</f>
        <v>1</v>
      </c>
      <c r="P45">
        <f>аудитории!AK45</f>
        <v>1</v>
      </c>
      <c r="Q45">
        <f>аудитории!AL45</f>
        <v>1</v>
      </c>
    </row>
    <row r="46" spans="1:17" x14ac:dyDescent="0.2">
      <c r="A46" s="700"/>
      <c r="B46" s="702">
        <v>4</v>
      </c>
      <c r="C46" s="145" t="s">
        <v>261</v>
      </c>
      <c r="E46" s="543">
        <v>211</v>
      </c>
      <c r="F46" s="702">
        <v>4</v>
      </c>
      <c r="G46" s="324" t="s">
        <v>46</v>
      </c>
      <c r="H46" s="324" t="s">
        <v>18</v>
      </c>
      <c r="I46" s="10">
        <v>212</v>
      </c>
      <c r="J46" s="702">
        <v>4</v>
      </c>
      <c r="K46" s="533" t="s">
        <v>223</v>
      </c>
      <c r="L46" s="209" t="s">
        <v>134</v>
      </c>
      <c r="M46" s="10" t="s">
        <v>10</v>
      </c>
      <c r="O46">
        <f>аудитории!AJ46</f>
        <v>2</v>
      </c>
      <c r="P46">
        <f>аудитории!AK46</f>
        <v>1</v>
      </c>
      <c r="Q46">
        <f>аудитории!AL46</f>
        <v>2</v>
      </c>
    </row>
    <row r="47" spans="1:17" ht="21" customHeight="1" x14ac:dyDescent="0.2">
      <c r="A47" s="700"/>
      <c r="B47" s="595"/>
      <c r="C47" s="438" t="s">
        <v>262</v>
      </c>
      <c r="D47" s="203" t="s">
        <v>136</v>
      </c>
      <c r="E47" s="544" t="s">
        <v>294</v>
      </c>
      <c r="F47" s="595"/>
      <c r="G47" s="208" t="s">
        <v>288</v>
      </c>
      <c r="H47" s="200" t="s">
        <v>21</v>
      </c>
      <c r="I47" s="9" t="s">
        <v>10</v>
      </c>
      <c r="J47" s="595"/>
      <c r="K47" s="534" t="s">
        <v>290</v>
      </c>
      <c r="L47" s="200" t="s">
        <v>130</v>
      </c>
      <c r="M47" s="9" t="s">
        <v>126</v>
      </c>
      <c r="O47">
        <f>аудитории!AJ47</f>
        <v>1</v>
      </c>
      <c r="P47">
        <f>аудитории!AK47</f>
        <v>2</v>
      </c>
      <c r="Q47">
        <f>аудитории!AL47</f>
        <v>1</v>
      </c>
    </row>
    <row r="48" spans="1:17" x14ac:dyDescent="0.2">
      <c r="A48" s="700"/>
      <c r="B48" s="702">
        <v>5</v>
      </c>
      <c r="C48" s="435"/>
      <c r="D48" s="234"/>
      <c r="E48" s="43"/>
      <c r="F48" s="702">
        <v>5</v>
      </c>
      <c r="I48" s="42"/>
      <c r="J48" s="594">
        <v>5</v>
      </c>
      <c r="L48" s="420"/>
      <c r="M48" s="42"/>
      <c r="O48">
        <f>аудитории!AJ48</f>
        <v>31</v>
      </c>
      <c r="P48">
        <f>аудитории!AK48</f>
        <v>31</v>
      </c>
      <c r="Q48">
        <f>аудитории!AL48</f>
        <v>31</v>
      </c>
    </row>
    <row r="49" spans="1:17" ht="13.5" thickBot="1" x14ac:dyDescent="0.25">
      <c r="A49" s="701"/>
      <c r="B49" s="595"/>
      <c r="C49" s="241"/>
      <c r="D49" s="242"/>
      <c r="E49" s="44"/>
      <c r="F49" s="703"/>
      <c r="H49" s="174"/>
      <c r="I49" s="44"/>
      <c r="J49" s="703"/>
      <c r="K49" s="58"/>
      <c r="L49" s="242"/>
      <c r="M49" s="44"/>
      <c r="O49">
        <f>аудитории!AJ49</f>
        <v>31</v>
      </c>
      <c r="P49">
        <f>аудитории!AK49</f>
        <v>31</v>
      </c>
      <c r="Q49">
        <f>аудитории!AL49</f>
        <v>31</v>
      </c>
    </row>
    <row r="50" spans="1:17" ht="12.75" customHeight="1" x14ac:dyDescent="0.2">
      <c r="A50" s="605" t="s">
        <v>4</v>
      </c>
      <c r="B50" s="611">
        <v>1</v>
      </c>
      <c r="C50" s="227"/>
      <c r="D50" s="386" t="s">
        <v>13</v>
      </c>
      <c r="E50" s="244"/>
      <c r="F50" s="589">
        <v>1</v>
      </c>
      <c r="G50" s="441"/>
      <c r="H50" s="372" t="s">
        <v>79</v>
      </c>
      <c r="I50" s="244"/>
      <c r="J50" s="589">
        <v>1</v>
      </c>
      <c r="K50" s="614" t="s">
        <v>14</v>
      </c>
      <c r="L50" s="615"/>
      <c r="M50" s="244"/>
      <c r="O50">
        <f>аудитории!AJ50</f>
        <v>28</v>
      </c>
      <c r="P50">
        <f>аудитории!AK50</f>
        <v>28</v>
      </c>
      <c r="Q50">
        <f>аудитории!AL50</f>
        <v>28</v>
      </c>
    </row>
    <row r="51" spans="1:17" ht="12" customHeight="1" x14ac:dyDescent="0.2">
      <c r="A51" s="606"/>
      <c r="B51" s="612"/>
      <c r="C51" s="229"/>
      <c r="D51" s="315" t="s">
        <v>292</v>
      </c>
      <c r="E51" s="245" t="s">
        <v>111</v>
      </c>
      <c r="F51" s="590"/>
      <c r="G51" s="229"/>
      <c r="H51" s="288" t="s">
        <v>130</v>
      </c>
      <c r="I51" s="245" t="s">
        <v>10</v>
      </c>
      <c r="J51" s="590"/>
      <c r="K51" s="268"/>
      <c r="L51" s="270" t="s">
        <v>169</v>
      </c>
      <c r="M51" s="245">
        <v>204</v>
      </c>
      <c r="O51">
        <f>аудитории!AJ51</f>
        <v>1</v>
      </c>
      <c r="P51">
        <f>аудитории!AK51</f>
        <v>1</v>
      </c>
      <c r="Q51">
        <f>аудитории!AL51</f>
        <v>1</v>
      </c>
    </row>
    <row r="52" spans="1:17" ht="12.75" customHeight="1" x14ac:dyDescent="0.2">
      <c r="A52" s="606"/>
      <c r="B52" s="704">
        <v>2</v>
      </c>
      <c r="C52" s="287" t="s">
        <v>43</v>
      </c>
      <c r="D52" s="320"/>
      <c r="E52" s="246"/>
      <c r="F52" s="711">
        <v>2</v>
      </c>
      <c r="G52" s="551" t="s">
        <v>79</v>
      </c>
      <c r="H52" s="343" t="s">
        <v>55</v>
      </c>
      <c r="I52" s="249" t="s">
        <v>10</v>
      </c>
      <c r="J52" s="711">
        <v>2</v>
      </c>
      <c r="K52" s="553" t="s">
        <v>117</v>
      </c>
      <c r="L52" s="518" t="s">
        <v>287</v>
      </c>
      <c r="M52" s="249" t="s">
        <v>111</v>
      </c>
      <c r="O52">
        <f>аудитории!AJ52</f>
        <v>17</v>
      </c>
      <c r="P52">
        <f>аудитории!AK52</f>
        <v>2</v>
      </c>
      <c r="Q52">
        <f>аудитории!AL52</f>
        <v>1</v>
      </c>
    </row>
    <row r="53" spans="1:17" x14ac:dyDescent="0.2">
      <c r="A53" s="606"/>
      <c r="B53" s="612"/>
      <c r="C53" s="301"/>
      <c r="D53" s="273" t="s">
        <v>282</v>
      </c>
      <c r="E53" s="245">
        <v>204</v>
      </c>
      <c r="F53" s="590"/>
      <c r="G53" s="459" t="s">
        <v>130</v>
      </c>
      <c r="H53" s="270" t="s">
        <v>184</v>
      </c>
      <c r="I53" s="245">
        <v>107</v>
      </c>
      <c r="J53" s="590"/>
      <c r="K53" s="276"/>
      <c r="L53" s="315" t="s">
        <v>286</v>
      </c>
      <c r="M53" s="245" t="s">
        <v>10</v>
      </c>
      <c r="O53">
        <f>аудитории!AJ53</f>
        <v>1</v>
      </c>
      <c r="P53">
        <f>аудитории!AK53</f>
        <v>1</v>
      </c>
      <c r="Q53">
        <f>аудитории!AL53</f>
        <v>2</v>
      </c>
    </row>
    <row r="54" spans="1:17" ht="12.75" customHeight="1" x14ac:dyDescent="0.2">
      <c r="A54" s="606"/>
      <c r="B54" s="704">
        <v>3</v>
      </c>
      <c r="C54" s="287" t="s">
        <v>295</v>
      </c>
      <c r="D54" s="386" t="s">
        <v>296</v>
      </c>
      <c r="E54" s="246">
        <v>204</v>
      </c>
      <c r="F54" s="711">
        <v>3</v>
      </c>
      <c r="G54" s="343" t="s">
        <v>55</v>
      </c>
      <c r="H54" s="350" t="s">
        <v>18</v>
      </c>
      <c r="I54" s="249">
        <v>107</v>
      </c>
      <c r="J54" s="711">
        <v>3</v>
      </c>
      <c r="K54" s="401" t="s">
        <v>285</v>
      </c>
      <c r="L54" s="347" t="s">
        <v>117</v>
      </c>
      <c r="M54" s="249" t="s">
        <v>10</v>
      </c>
      <c r="O54">
        <f>аудитории!AJ54</f>
        <v>1</v>
      </c>
      <c r="P54">
        <f>аудитории!AK54</f>
        <v>1</v>
      </c>
      <c r="Q54">
        <f>аудитории!AL54</f>
        <v>2</v>
      </c>
    </row>
    <row r="55" spans="1:17" x14ac:dyDescent="0.2">
      <c r="A55" s="606"/>
      <c r="B55" s="612"/>
      <c r="C55" s="550" t="s">
        <v>221</v>
      </c>
      <c r="D55" s="288" t="s">
        <v>187</v>
      </c>
      <c r="E55" s="245">
        <v>106</v>
      </c>
      <c r="F55" s="590"/>
      <c r="G55" s="270"/>
      <c r="H55" s="288" t="s">
        <v>21</v>
      </c>
      <c r="I55" s="245" t="s">
        <v>10</v>
      </c>
      <c r="J55" s="590"/>
      <c r="K55" s="276" t="s">
        <v>286</v>
      </c>
      <c r="L55" s="315" t="s">
        <v>292</v>
      </c>
      <c r="M55" s="245" t="s">
        <v>111</v>
      </c>
      <c r="O55">
        <f>аудитории!AJ55</f>
        <v>1</v>
      </c>
      <c r="P55">
        <f>аудитории!AK55</f>
        <v>2</v>
      </c>
      <c r="Q55">
        <f>аудитории!AL55</f>
        <v>1</v>
      </c>
    </row>
    <row r="56" spans="1:17" ht="12.75" customHeight="1" x14ac:dyDescent="0.2">
      <c r="A56" s="606"/>
      <c r="B56" s="704">
        <v>4</v>
      </c>
      <c r="C56" s="565" t="s">
        <v>13</v>
      </c>
      <c r="D56" s="266"/>
      <c r="E56" s="246"/>
      <c r="F56" s="711">
        <v>4</v>
      </c>
      <c r="G56" s="350" t="s">
        <v>18</v>
      </c>
      <c r="H56" s="269"/>
      <c r="I56" s="246"/>
      <c r="J56" s="711">
        <v>4</v>
      </c>
      <c r="K56" s="319" t="s">
        <v>133</v>
      </c>
      <c r="L56" s="347" t="s">
        <v>61</v>
      </c>
      <c r="M56" s="249" t="s">
        <v>126</v>
      </c>
      <c r="O56">
        <f>аудитории!AJ56</f>
        <v>24</v>
      </c>
      <c r="P56">
        <f>аудитории!AK56</f>
        <v>24</v>
      </c>
      <c r="Q56">
        <f>аудитории!AL56</f>
        <v>1</v>
      </c>
    </row>
    <row r="57" spans="1:17" x14ac:dyDescent="0.2">
      <c r="A57" s="606"/>
      <c r="B57" s="612"/>
      <c r="C57" s="276" t="s">
        <v>292</v>
      </c>
      <c r="D57" s="230"/>
      <c r="E57" s="245" t="s">
        <v>111</v>
      </c>
      <c r="F57" s="590"/>
      <c r="G57" s="288" t="s">
        <v>21</v>
      </c>
      <c r="H57" s="552"/>
      <c r="I57" s="245" t="s">
        <v>10</v>
      </c>
      <c r="J57" s="590"/>
      <c r="K57" s="276" t="s">
        <v>291</v>
      </c>
      <c r="L57" s="288" t="s">
        <v>130</v>
      </c>
      <c r="M57" s="245" t="s">
        <v>10</v>
      </c>
      <c r="O57">
        <f>аудитории!AJ57</f>
        <v>1</v>
      </c>
      <c r="P57">
        <f>аудитории!AK57</f>
        <v>2</v>
      </c>
      <c r="Q57">
        <f>аудитории!AL57</f>
        <v>2</v>
      </c>
    </row>
    <row r="58" spans="1:17" x14ac:dyDescent="0.2">
      <c r="A58" s="606"/>
      <c r="B58" s="704">
        <v>5</v>
      </c>
      <c r="C58" s="227"/>
      <c r="D58" s="269"/>
      <c r="E58" s="263"/>
      <c r="F58" s="682">
        <v>5</v>
      </c>
      <c r="G58" s="269"/>
      <c r="H58" s="269"/>
      <c r="I58" s="263"/>
      <c r="J58" s="682">
        <v>5</v>
      </c>
      <c r="K58" s="329"/>
      <c r="L58" s="228"/>
      <c r="M58" s="263"/>
      <c r="O58">
        <f>аудитории!AJ58</f>
        <v>35</v>
      </c>
      <c r="P58">
        <f>аудитории!AK58</f>
        <v>35</v>
      </c>
      <c r="Q58">
        <f>аудитории!AL58</f>
        <v>35</v>
      </c>
    </row>
    <row r="59" spans="1:17" ht="13.5" thickBot="1" x14ac:dyDescent="0.25">
      <c r="A59" s="607"/>
      <c r="B59" s="612"/>
      <c r="C59" s="260"/>
      <c r="D59" s="539"/>
      <c r="E59" s="261"/>
      <c r="F59" s="714"/>
      <c r="G59" s="539"/>
      <c r="H59" s="539"/>
      <c r="I59" s="261"/>
      <c r="J59" s="714"/>
      <c r="K59" s="303"/>
      <c r="L59" s="267"/>
      <c r="M59" s="261"/>
      <c r="O59">
        <f>аудитории!AJ59</f>
        <v>35</v>
      </c>
      <c r="P59">
        <f>аудитории!AK59</f>
        <v>35</v>
      </c>
      <c r="Q59">
        <f>аудитории!AL59</f>
        <v>35</v>
      </c>
    </row>
    <row r="60" spans="1:17" ht="12.75" customHeight="1" x14ac:dyDescent="0.2">
      <c r="A60" s="699" t="s">
        <v>5</v>
      </c>
      <c r="B60" s="613">
        <v>1</v>
      </c>
      <c r="C60" s="221" t="s">
        <v>44</v>
      </c>
      <c r="D60" s="12"/>
      <c r="E60" s="11"/>
      <c r="F60" s="594">
        <v>1</v>
      </c>
      <c r="G60" s="593" t="s">
        <v>81</v>
      </c>
      <c r="H60" s="632"/>
      <c r="I60" s="42"/>
      <c r="J60" s="594">
        <v>1</v>
      </c>
      <c r="M60" s="42"/>
      <c r="O60">
        <f>аудитории!AJ60</f>
        <v>26</v>
      </c>
      <c r="P60">
        <f>аудитории!AK60</f>
        <v>26</v>
      </c>
      <c r="Q60">
        <f>аудитории!AL60</f>
        <v>26</v>
      </c>
    </row>
    <row r="61" spans="1:17" x14ac:dyDescent="0.2">
      <c r="A61" s="700"/>
      <c r="B61" s="595"/>
      <c r="C61" s="225"/>
      <c r="D61" s="203" t="s">
        <v>184</v>
      </c>
      <c r="E61" s="9">
        <v>204</v>
      </c>
      <c r="F61" s="595"/>
      <c r="G61" s="225"/>
      <c r="H61" s="203" t="s">
        <v>222</v>
      </c>
      <c r="I61" s="9">
        <v>106</v>
      </c>
      <c r="J61" s="595"/>
      <c r="M61" s="9"/>
      <c r="O61">
        <f>аудитории!AJ61</f>
        <v>1</v>
      </c>
      <c r="P61">
        <f>аудитории!AK61</f>
        <v>1</v>
      </c>
      <c r="Q61">
        <f>аудитории!AL61</f>
        <v>26</v>
      </c>
    </row>
    <row r="62" spans="1:17" x14ac:dyDescent="0.2">
      <c r="A62" s="700"/>
      <c r="B62" s="702">
        <v>2</v>
      </c>
      <c r="C62" s="340" t="s">
        <v>16</v>
      </c>
      <c r="D62" s="555" t="s">
        <v>45</v>
      </c>
      <c r="E62" s="10">
        <v>204</v>
      </c>
      <c r="F62" s="702">
        <v>2</v>
      </c>
      <c r="G62" s="559" t="s">
        <v>44</v>
      </c>
      <c r="H62" s="560"/>
      <c r="I62" s="10"/>
      <c r="J62" s="702">
        <v>2</v>
      </c>
      <c r="K62" s="201" t="s">
        <v>61</v>
      </c>
      <c r="L62" s="310" t="s">
        <v>71</v>
      </c>
      <c r="M62" s="42"/>
      <c r="O62">
        <f>аудитории!AJ62</f>
        <v>1</v>
      </c>
      <c r="P62">
        <f>аудитории!AK62</f>
        <v>21</v>
      </c>
      <c r="Q62">
        <f>аудитории!AL62</f>
        <v>21</v>
      </c>
    </row>
    <row r="63" spans="1:17" x14ac:dyDescent="0.2">
      <c r="A63" s="700"/>
      <c r="B63" s="595"/>
      <c r="C63" s="334"/>
      <c r="D63" s="208" t="s">
        <v>291</v>
      </c>
      <c r="E63" s="9" t="s">
        <v>10</v>
      </c>
      <c r="F63" s="595"/>
      <c r="G63" s="225"/>
      <c r="H63" s="203" t="s">
        <v>184</v>
      </c>
      <c r="I63" s="9">
        <v>106</v>
      </c>
      <c r="J63" s="595"/>
      <c r="K63" s="470"/>
      <c r="L63" s="200" t="s">
        <v>20</v>
      </c>
      <c r="M63" s="9" t="s">
        <v>10</v>
      </c>
      <c r="O63">
        <f>аудитории!AJ63</f>
        <v>3</v>
      </c>
      <c r="P63">
        <f>аудитории!AK63</f>
        <v>1</v>
      </c>
      <c r="Q63">
        <f>аудитории!AL63</f>
        <v>3</v>
      </c>
    </row>
    <row r="64" spans="1:17" ht="12.75" customHeight="1" x14ac:dyDescent="0.2">
      <c r="A64" s="700"/>
      <c r="B64" s="702">
        <v>3</v>
      </c>
      <c r="C64" s="556" t="s">
        <v>45</v>
      </c>
      <c r="D64" s="207" t="s">
        <v>16</v>
      </c>
      <c r="E64" s="10" t="s">
        <v>10</v>
      </c>
      <c r="F64" s="702">
        <v>3</v>
      </c>
      <c r="G64" s="396"/>
      <c r="H64" s="292"/>
      <c r="I64" s="10"/>
      <c r="J64" s="702">
        <v>3</v>
      </c>
      <c r="K64" s="340" t="s">
        <v>71</v>
      </c>
      <c r="L64" s="209" t="s">
        <v>61</v>
      </c>
      <c r="M64" s="42"/>
      <c r="O64">
        <f>аудитории!AJ64</f>
        <v>2</v>
      </c>
      <c r="P64">
        <f>аудитории!AK64</f>
        <v>27</v>
      </c>
      <c r="Q64">
        <f>аудитории!AL64</f>
        <v>27</v>
      </c>
    </row>
    <row r="65" spans="1:17" ht="13.5" thickBot="1" x14ac:dyDescent="0.25">
      <c r="A65" s="701"/>
      <c r="B65" s="703"/>
      <c r="C65" s="557"/>
      <c r="D65" s="562" t="s">
        <v>271</v>
      </c>
      <c r="E65" s="14">
        <v>204</v>
      </c>
      <c r="F65" s="703"/>
      <c r="G65" s="58"/>
      <c r="H65" s="174"/>
      <c r="I65" s="14"/>
      <c r="J65" s="703"/>
      <c r="K65" s="561"/>
      <c r="L65" s="558" t="s">
        <v>130</v>
      </c>
      <c r="M65" s="14" t="s">
        <v>10</v>
      </c>
      <c r="O65">
        <f>аудитории!AJ65</f>
        <v>1</v>
      </c>
      <c r="P65">
        <f>аудитории!AK65</f>
        <v>27</v>
      </c>
      <c r="Q65">
        <f>аудитории!AL65</f>
        <v>2</v>
      </c>
    </row>
    <row r="66" spans="1:17" x14ac:dyDescent="0.2"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</row>
    <row r="69" spans="1:17" x14ac:dyDescent="0.2">
      <c r="C69" s="5"/>
      <c r="D69" s="12"/>
    </row>
    <row r="70" spans="1:17" x14ac:dyDescent="0.2">
      <c r="C70" s="69"/>
      <c r="D70" s="139"/>
    </row>
    <row r="72" spans="1:17" x14ac:dyDescent="0.2">
      <c r="G72" s="437" t="s">
        <v>257</v>
      </c>
      <c r="H72" s="436" t="s">
        <v>257</v>
      </c>
    </row>
    <row r="73" spans="1:17" x14ac:dyDescent="0.2">
      <c r="G73" s="430" t="s">
        <v>256</v>
      </c>
      <c r="H73" s="410" t="s">
        <v>256</v>
      </c>
    </row>
    <row r="75" spans="1:17" x14ac:dyDescent="0.2">
      <c r="G75" s="62"/>
      <c r="H75" s="12"/>
    </row>
    <row r="76" spans="1:17" x14ac:dyDescent="0.2">
      <c r="G76" s="69"/>
      <c r="H76" s="70"/>
    </row>
  </sheetData>
  <mergeCells count="103">
    <mergeCell ref="F10:F11"/>
    <mergeCell ref="B22:B23"/>
    <mergeCell ref="J20:J21"/>
    <mergeCell ref="C20:D20"/>
    <mergeCell ref="F24:F25"/>
    <mergeCell ref="F22:F23"/>
    <mergeCell ref="J28:J29"/>
    <mergeCell ref="J24:J25"/>
    <mergeCell ref="C14:D14"/>
    <mergeCell ref="B30:B31"/>
    <mergeCell ref="B34:B35"/>
    <mergeCell ref="B40:B41"/>
    <mergeCell ref="A5:I5"/>
    <mergeCell ref="A10:A19"/>
    <mergeCell ref="F16:F17"/>
    <mergeCell ref="F18:F19"/>
    <mergeCell ref="C34:D34"/>
    <mergeCell ref="A7:L7"/>
    <mergeCell ref="F12:F13"/>
    <mergeCell ref="B10:B11"/>
    <mergeCell ref="C9:D9"/>
    <mergeCell ref="G9:H9"/>
    <mergeCell ref="J10:J11"/>
    <mergeCell ref="J12:J13"/>
    <mergeCell ref="J16:J17"/>
    <mergeCell ref="A6:L6"/>
    <mergeCell ref="C16:D16"/>
    <mergeCell ref="K9:L9"/>
    <mergeCell ref="F42:F43"/>
    <mergeCell ref="J34:J35"/>
    <mergeCell ref="A30:A39"/>
    <mergeCell ref="B38:B39"/>
    <mergeCell ref="A40:A49"/>
    <mergeCell ref="J40:J41"/>
    <mergeCell ref="G40:H40"/>
    <mergeCell ref="F40:F41"/>
    <mergeCell ref="F46:F47"/>
    <mergeCell ref="F44:F45"/>
    <mergeCell ref="J46:J47"/>
    <mergeCell ref="J44:J45"/>
    <mergeCell ref="F34:F35"/>
    <mergeCell ref="F36:F37"/>
    <mergeCell ref="J36:J37"/>
    <mergeCell ref="F38:F39"/>
    <mergeCell ref="B52:B53"/>
    <mergeCell ref="B36:B37"/>
    <mergeCell ref="A20:A29"/>
    <mergeCell ref="B20:B21"/>
    <mergeCell ref="B24:B25"/>
    <mergeCell ref="B26:B27"/>
    <mergeCell ref="B28:B29"/>
    <mergeCell ref="B60:B61"/>
    <mergeCell ref="B56:B57"/>
    <mergeCell ref="B54:B55"/>
    <mergeCell ref="A60:A65"/>
    <mergeCell ref="A50:A59"/>
    <mergeCell ref="B44:B45"/>
    <mergeCell ref="B64:B65"/>
    <mergeCell ref="B62:B63"/>
    <mergeCell ref="B46:B47"/>
    <mergeCell ref="B50:B51"/>
    <mergeCell ref="B58:B59"/>
    <mergeCell ref="B42:B43"/>
    <mergeCell ref="B32:B33"/>
    <mergeCell ref="B48:B49"/>
    <mergeCell ref="J62:J63"/>
    <mergeCell ref="J64:J65"/>
    <mergeCell ref="F56:F57"/>
    <mergeCell ref="F52:F53"/>
    <mergeCell ref="F50:F51"/>
    <mergeCell ref="J50:J51"/>
    <mergeCell ref="K44:L44"/>
    <mergeCell ref="F64:F65"/>
    <mergeCell ref="F62:F63"/>
    <mergeCell ref="F60:F61"/>
    <mergeCell ref="F58:F59"/>
    <mergeCell ref="J56:J57"/>
    <mergeCell ref="K50:L50"/>
    <mergeCell ref="J48:J49"/>
    <mergeCell ref="K12:L12"/>
    <mergeCell ref="J52:J53"/>
    <mergeCell ref="J60:J61"/>
    <mergeCell ref="J54:J55"/>
    <mergeCell ref="G42:H42"/>
    <mergeCell ref="J14:J15"/>
    <mergeCell ref="F14:F15"/>
    <mergeCell ref="F20:F21"/>
    <mergeCell ref="J18:J19"/>
    <mergeCell ref="J30:J31"/>
    <mergeCell ref="F26:F27"/>
    <mergeCell ref="F28:F29"/>
    <mergeCell ref="F30:F31"/>
    <mergeCell ref="J26:J27"/>
    <mergeCell ref="G22:H22"/>
    <mergeCell ref="J32:J33"/>
    <mergeCell ref="F32:F33"/>
    <mergeCell ref="G60:H60"/>
    <mergeCell ref="F54:F55"/>
    <mergeCell ref="J58:J59"/>
    <mergeCell ref="F48:F49"/>
    <mergeCell ref="J42:J43"/>
    <mergeCell ref="J38:J39"/>
    <mergeCell ref="J22:J23"/>
  </mergeCells>
  <phoneticPr fontId="6" type="noConversion"/>
  <conditionalFormatting sqref="E10">
    <cfRule type="expression" dxfId="167" priority="1" stopIfTrue="1">
      <formula>AND($E$10&lt;&gt;0,$O$10&gt;1)</formula>
    </cfRule>
  </conditionalFormatting>
  <conditionalFormatting sqref="I10">
    <cfRule type="expression" dxfId="166" priority="2" stopIfTrue="1">
      <formula>AND($I$10&lt;&gt;0,$P$10&gt;1)</formula>
    </cfRule>
  </conditionalFormatting>
  <conditionalFormatting sqref="M10">
    <cfRule type="expression" dxfId="165" priority="3" stopIfTrue="1">
      <formula>AND($M$10&lt;&gt;0,$Q$10&gt;1)</formula>
    </cfRule>
  </conditionalFormatting>
  <conditionalFormatting sqref="E11">
    <cfRule type="expression" dxfId="164" priority="4" stopIfTrue="1">
      <formula>AND($E$11&lt;&gt;0,$O$11&gt;1)</formula>
    </cfRule>
  </conditionalFormatting>
  <conditionalFormatting sqref="I11">
    <cfRule type="expression" dxfId="163" priority="5" stopIfTrue="1">
      <formula>AND($I$11&lt;&gt;0,$P$11&gt;1)</formula>
    </cfRule>
  </conditionalFormatting>
  <conditionalFormatting sqref="M11">
    <cfRule type="expression" dxfId="162" priority="6" stopIfTrue="1">
      <formula>AND($M$11&lt;&gt;0,$Q$11&gt;1)</formula>
    </cfRule>
  </conditionalFormatting>
  <conditionalFormatting sqref="E12">
    <cfRule type="expression" dxfId="161" priority="7" stopIfTrue="1">
      <formula>AND($E$12&lt;&gt;0,$O$12&gt;1)</formula>
    </cfRule>
  </conditionalFormatting>
  <conditionalFormatting sqref="I12">
    <cfRule type="expression" dxfId="160" priority="8" stopIfTrue="1">
      <formula>AND($I$12&lt;&gt;0,$P$12&gt;1)</formula>
    </cfRule>
  </conditionalFormatting>
  <conditionalFormatting sqref="M12">
    <cfRule type="expression" dxfId="159" priority="9" stopIfTrue="1">
      <formula>AND($M$12&lt;&gt;0,$Q$12&gt;1)</formula>
    </cfRule>
  </conditionalFormatting>
  <conditionalFormatting sqref="E13">
    <cfRule type="expression" dxfId="158" priority="10" stopIfTrue="1">
      <formula>AND($E$13&lt;&gt;0,$O$13&gt;1)</formula>
    </cfRule>
  </conditionalFormatting>
  <conditionalFormatting sqref="I13">
    <cfRule type="expression" dxfId="157" priority="11" stopIfTrue="1">
      <formula>AND($I$13&lt;&gt;0,$P$13&gt;1)</formula>
    </cfRule>
  </conditionalFormatting>
  <conditionalFormatting sqref="M13">
    <cfRule type="expression" dxfId="156" priority="12" stopIfTrue="1">
      <formula>AND($M$13&lt;&gt;0,$Q$13&gt;1)</formula>
    </cfRule>
  </conditionalFormatting>
  <conditionalFormatting sqref="E14">
    <cfRule type="expression" dxfId="155" priority="13" stopIfTrue="1">
      <formula>AND($E$14&lt;&gt;0,$O$14&gt;1)</formula>
    </cfRule>
  </conditionalFormatting>
  <conditionalFormatting sqref="I14">
    <cfRule type="expression" dxfId="154" priority="14" stopIfTrue="1">
      <formula>AND($I$14&lt;&gt;0,$P$14&gt;1)</formula>
    </cfRule>
  </conditionalFormatting>
  <conditionalFormatting sqref="M14">
    <cfRule type="expression" dxfId="153" priority="15" stopIfTrue="1">
      <formula>AND($M$14&lt;&gt;0,$Q$14&gt;1)</formula>
    </cfRule>
  </conditionalFormatting>
  <conditionalFormatting sqref="E15">
    <cfRule type="expression" dxfId="152" priority="16" stopIfTrue="1">
      <formula>AND($E$15&lt;&gt;0,$O$15&gt;1)</formula>
    </cfRule>
  </conditionalFormatting>
  <conditionalFormatting sqref="I15">
    <cfRule type="expression" dxfId="151" priority="17" stopIfTrue="1">
      <formula>AND($I$15&lt;&gt;0,$P$15&gt;1)</formula>
    </cfRule>
  </conditionalFormatting>
  <conditionalFormatting sqref="M15">
    <cfRule type="expression" dxfId="150" priority="18" stopIfTrue="1">
      <formula>AND($M$15&lt;&gt;0,$Q$15&gt;1)</formula>
    </cfRule>
  </conditionalFormatting>
  <conditionalFormatting sqref="I16">
    <cfRule type="expression" dxfId="149" priority="20" stopIfTrue="1">
      <formula>AND($I$16&lt;&gt;0,$P$16&gt;1)</formula>
    </cfRule>
  </conditionalFormatting>
  <conditionalFormatting sqref="M16">
    <cfRule type="expression" dxfId="148" priority="21" stopIfTrue="1">
      <formula>AND($M$16&lt;&gt;0,$Q$16&gt;1)</formula>
    </cfRule>
  </conditionalFormatting>
  <conditionalFormatting sqref="E17">
    <cfRule type="expression" dxfId="147" priority="22" stopIfTrue="1">
      <formula>AND($E$17&lt;&gt;0,$O$17&gt;1)</formula>
    </cfRule>
  </conditionalFormatting>
  <conditionalFormatting sqref="I17">
    <cfRule type="expression" dxfId="146" priority="23" stopIfTrue="1">
      <formula>AND($I$17&lt;&gt;0,$P$17&gt;1)</formula>
    </cfRule>
  </conditionalFormatting>
  <conditionalFormatting sqref="M17">
    <cfRule type="expression" dxfId="145" priority="24" stopIfTrue="1">
      <formula>AND($M$17&lt;&gt;0,$Q$17&gt;1)</formula>
    </cfRule>
  </conditionalFormatting>
  <conditionalFormatting sqref="E18">
    <cfRule type="expression" dxfId="144" priority="25" stopIfTrue="1">
      <formula>AND($E$18&lt;&gt;0,$O$18&gt;1)</formula>
    </cfRule>
  </conditionalFormatting>
  <conditionalFormatting sqref="I18">
    <cfRule type="expression" dxfId="143" priority="26" stopIfTrue="1">
      <formula>AND($I$18&lt;&gt;0,$P$18&gt;1)</formula>
    </cfRule>
  </conditionalFormatting>
  <conditionalFormatting sqref="M18">
    <cfRule type="expression" dxfId="142" priority="27" stopIfTrue="1">
      <formula>AND($M$18&lt;&gt;0,$Q$18&gt;1)</formula>
    </cfRule>
  </conditionalFormatting>
  <conditionalFormatting sqref="E19">
    <cfRule type="expression" dxfId="141" priority="28" stopIfTrue="1">
      <formula>AND($E$19&lt;&gt;0,$O$19&gt;1)</formula>
    </cfRule>
  </conditionalFormatting>
  <conditionalFormatting sqref="I19">
    <cfRule type="expression" dxfId="140" priority="29" stopIfTrue="1">
      <formula>AND($I$19&lt;&gt;0,$P$19&gt;1)</formula>
    </cfRule>
  </conditionalFormatting>
  <conditionalFormatting sqref="M19">
    <cfRule type="expression" dxfId="139" priority="30" stopIfTrue="1">
      <formula>AND($M$19&lt;&gt;0,$Q$19&gt;1)</formula>
    </cfRule>
  </conditionalFormatting>
  <conditionalFormatting sqref="E20">
    <cfRule type="expression" dxfId="138" priority="31" stopIfTrue="1">
      <formula>AND($E$20&lt;&gt;0,$O$20&gt;1)</formula>
    </cfRule>
  </conditionalFormatting>
  <conditionalFormatting sqref="I20">
    <cfRule type="expression" dxfId="137" priority="32" stopIfTrue="1">
      <formula>AND($I$20&lt;&gt;0,$P$20&gt;1)</formula>
    </cfRule>
  </conditionalFormatting>
  <conditionalFormatting sqref="M20">
    <cfRule type="expression" dxfId="136" priority="33" stopIfTrue="1">
      <formula>AND($M$20&lt;&gt;0,$Q$20&gt;1)</formula>
    </cfRule>
  </conditionalFormatting>
  <conditionalFormatting sqref="E21">
    <cfRule type="expression" dxfId="135" priority="34" stopIfTrue="1">
      <formula>AND($E$21&lt;&gt;0,$O$21&gt;1)</formula>
    </cfRule>
  </conditionalFormatting>
  <conditionalFormatting sqref="I21">
    <cfRule type="expression" dxfId="134" priority="35" stopIfTrue="1">
      <formula>AND($I$21&lt;&gt;0,$P$21&gt;1)</formula>
    </cfRule>
  </conditionalFormatting>
  <conditionalFormatting sqref="M21">
    <cfRule type="expression" dxfId="133" priority="36" stopIfTrue="1">
      <formula>AND($M$21&lt;&gt;0,$Q$21&gt;1)</formula>
    </cfRule>
  </conditionalFormatting>
  <conditionalFormatting sqref="E22">
    <cfRule type="expression" dxfId="132" priority="37" stopIfTrue="1">
      <formula>AND($E$22&lt;&gt;0,$O$22&gt;1)</formula>
    </cfRule>
  </conditionalFormatting>
  <conditionalFormatting sqref="I22">
    <cfRule type="expression" dxfId="131" priority="38" stopIfTrue="1">
      <formula>AND($I$22&lt;&gt;0,$P$22&gt;1)</formula>
    </cfRule>
  </conditionalFormatting>
  <conditionalFormatting sqref="M22">
    <cfRule type="expression" dxfId="130" priority="39" stopIfTrue="1">
      <formula>AND($M$22&lt;&gt;0,$Q$22&gt;1)</formula>
    </cfRule>
  </conditionalFormatting>
  <conditionalFormatting sqref="E23">
    <cfRule type="expression" dxfId="129" priority="40" stopIfTrue="1">
      <formula>AND($E$23&lt;&gt;0,$O$23&gt;1)</formula>
    </cfRule>
  </conditionalFormatting>
  <conditionalFormatting sqref="I23">
    <cfRule type="expression" dxfId="128" priority="41" stopIfTrue="1">
      <formula>AND($I$23&lt;&gt;0,$P$23&gt;1)</formula>
    </cfRule>
  </conditionalFormatting>
  <conditionalFormatting sqref="M23">
    <cfRule type="expression" dxfId="127" priority="42" stopIfTrue="1">
      <formula>AND($M$23&lt;&gt;0,$Q$23&gt;1)</formula>
    </cfRule>
  </conditionalFormatting>
  <conditionalFormatting sqref="E24">
    <cfRule type="expression" dxfId="126" priority="43" stopIfTrue="1">
      <formula>AND($E$24&lt;&gt;0,$O$24&gt;1)</formula>
    </cfRule>
  </conditionalFormatting>
  <conditionalFormatting sqref="I24">
    <cfRule type="expression" dxfId="125" priority="44" stopIfTrue="1">
      <formula>AND($I$24&lt;&gt;0,$P$24&gt;1)</formula>
    </cfRule>
  </conditionalFormatting>
  <conditionalFormatting sqref="M24">
    <cfRule type="expression" dxfId="124" priority="45" stopIfTrue="1">
      <formula>AND($M$24&lt;&gt;0,$Q$24&gt;1)</formula>
    </cfRule>
  </conditionalFormatting>
  <conditionalFormatting sqref="E25">
    <cfRule type="expression" dxfId="123" priority="46" stopIfTrue="1">
      <formula>AND($E$25&lt;&gt;0,$O$25&gt;1)</formula>
    </cfRule>
  </conditionalFormatting>
  <conditionalFormatting sqref="I25">
    <cfRule type="expression" dxfId="122" priority="47" stopIfTrue="1">
      <formula>AND($I$25&lt;&gt;0,$P$25&gt;1)</formula>
    </cfRule>
  </conditionalFormatting>
  <conditionalFormatting sqref="M25">
    <cfRule type="expression" dxfId="121" priority="48" stopIfTrue="1">
      <formula>AND($M$25&lt;&gt;0,$Q$25&gt;1)</formula>
    </cfRule>
  </conditionalFormatting>
  <conditionalFormatting sqref="E26">
    <cfRule type="expression" dxfId="120" priority="49" stopIfTrue="1">
      <formula>AND($E$26&lt;&gt;0,$O$26&gt;1)</formula>
    </cfRule>
  </conditionalFormatting>
  <conditionalFormatting sqref="I26">
    <cfRule type="expression" dxfId="119" priority="50" stopIfTrue="1">
      <formula>AND($I$26&lt;&gt;0,$P$26&gt;1)</formula>
    </cfRule>
  </conditionalFormatting>
  <conditionalFormatting sqref="M26">
    <cfRule type="expression" dxfId="118" priority="51" stopIfTrue="1">
      <formula>AND($M$26&lt;&gt;0,$Q$26&gt;1)</formula>
    </cfRule>
  </conditionalFormatting>
  <conditionalFormatting sqref="E27">
    <cfRule type="expression" dxfId="117" priority="52" stopIfTrue="1">
      <formula>AND($E$27&lt;&gt;0,$O$27&gt;1)</formula>
    </cfRule>
  </conditionalFormatting>
  <conditionalFormatting sqref="I27">
    <cfRule type="expression" dxfId="116" priority="53" stopIfTrue="1">
      <formula>AND($I$27&lt;&gt;0,$P$27&gt;1)</formula>
    </cfRule>
  </conditionalFormatting>
  <conditionalFormatting sqref="M27">
    <cfRule type="expression" dxfId="115" priority="54" stopIfTrue="1">
      <formula>AND($M$27&lt;&gt;0,$Q$27&gt;1)</formula>
    </cfRule>
  </conditionalFormatting>
  <conditionalFormatting sqref="E28">
    <cfRule type="expression" dxfId="114" priority="55" stopIfTrue="1">
      <formula>AND($E$28&lt;&gt;0,$O$28&gt;1)</formula>
    </cfRule>
  </conditionalFormatting>
  <conditionalFormatting sqref="I28">
    <cfRule type="expression" dxfId="113" priority="56" stopIfTrue="1">
      <formula>AND($I$28&lt;&gt;0,$P$28&gt;1)</formula>
    </cfRule>
  </conditionalFormatting>
  <conditionalFormatting sqref="M28">
    <cfRule type="expression" dxfId="112" priority="57" stopIfTrue="1">
      <formula>AND($M$28&lt;&gt;0,$Q$28&gt;1)</formula>
    </cfRule>
  </conditionalFormatting>
  <conditionalFormatting sqref="E29">
    <cfRule type="expression" dxfId="111" priority="58" stopIfTrue="1">
      <formula>AND($E$29&lt;&gt;0,$O$29&gt;1)</formula>
    </cfRule>
  </conditionalFormatting>
  <conditionalFormatting sqref="I29">
    <cfRule type="expression" dxfId="110" priority="59" stopIfTrue="1">
      <formula>AND($I$29&lt;&gt;0,$P$29&gt;1)</formula>
    </cfRule>
  </conditionalFormatting>
  <conditionalFormatting sqref="M29">
    <cfRule type="expression" dxfId="109" priority="60" stopIfTrue="1">
      <formula>AND($M$29&lt;&gt;0,$Q$29&gt;1)</formula>
    </cfRule>
  </conditionalFormatting>
  <conditionalFormatting sqref="E30">
    <cfRule type="expression" dxfId="108" priority="61" stopIfTrue="1">
      <formula>AND($E$30&lt;&gt;0,$O$30&gt;1)</formula>
    </cfRule>
  </conditionalFormatting>
  <conditionalFormatting sqref="I30">
    <cfRule type="expression" dxfId="107" priority="62" stopIfTrue="1">
      <formula>AND($I$30&lt;&gt;0,$P$30&gt;1)</formula>
    </cfRule>
  </conditionalFormatting>
  <conditionalFormatting sqref="M30">
    <cfRule type="expression" dxfId="106" priority="63" stopIfTrue="1">
      <formula>AND($M$30&lt;&gt;0,$Q$30&gt;1)</formula>
    </cfRule>
  </conditionalFormatting>
  <conditionalFormatting sqref="E31">
    <cfRule type="expression" dxfId="105" priority="64" stopIfTrue="1">
      <formula>AND($E$31&lt;&gt;0,$O$31&gt;1)</formula>
    </cfRule>
  </conditionalFormatting>
  <conditionalFormatting sqref="I31">
    <cfRule type="expression" dxfId="104" priority="65" stopIfTrue="1">
      <formula>AND($I$31&lt;&gt;0,$P$31&gt;1)</formula>
    </cfRule>
  </conditionalFormatting>
  <conditionalFormatting sqref="M31">
    <cfRule type="expression" dxfId="103" priority="66" stopIfTrue="1">
      <formula>AND($M$31&lt;&gt;0,$Q$31&gt;1)</formula>
    </cfRule>
  </conditionalFormatting>
  <conditionalFormatting sqref="E32">
    <cfRule type="expression" dxfId="102" priority="67" stopIfTrue="1">
      <formula>AND($E$32&lt;&gt;0,$O$32&gt;1)</formula>
    </cfRule>
  </conditionalFormatting>
  <conditionalFormatting sqref="I32">
    <cfRule type="expression" dxfId="101" priority="68" stopIfTrue="1">
      <formula>AND($I$32&lt;&gt;0,$P$32&gt;1)</formula>
    </cfRule>
  </conditionalFormatting>
  <conditionalFormatting sqref="M32">
    <cfRule type="expression" dxfId="100" priority="69" stopIfTrue="1">
      <formula>AND($M$32&lt;&gt;0,$Q$32&gt;1)</formula>
    </cfRule>
  </conditionalFormatting>
  <conditionalFormatting sqref="E33">
    <cfRule type="expression" dxfId="99" priority="70" stopIfTrue="1">
      <formula>AND($E$33&lt;&gt;0,$O$33&gt;1)</formula>
    </cfRule>
  </conditionalFormatting>
  <conditionalFormatting sqref="I33">
    <cfRule type="expression" dxfId="98" priority="71" stopIfTrue="1">
      <formula>AND($I$33&lt;&gt;0,$P$33&gt;1)</formula>
    </cfRule>
  </conditionalFormatting>
  <conditionalFormatting sqref="M33">
    <cfRule type="expression" dxfId="97" priority="72" stopIfTrue="1">
      <formula>AND($M$33&lt;&gt;0,$Q$33&gt;1)</formula>
    </cfRule>
  </conditionalFormatting>
  <conditionalFormatting sqref="E34">
    <cfRule type="expression" dxfId="96" priority="73" stopIfTrue="1">
      <formula>AND($E$34&lt;&gt;0,$O$34&gt;1)</formula>
    </cfRule>
  </conditionalFormatting>
  <conditionalFormatting sqref="I34">
    <cfRule type="expression" dxfId="95" priority="74" stopIfTrue="1">
      <formula>AND($I$34&lt;&gt;0,$P$34&gt;1)</formula>
    </cfRule>
  </conditionalFormatting>
  <conditionalFormatting sqref="M34">
    <cfRule type="expression" dxfId="94" priority="75" stopIfTrue="1">
      <formula>AND($M$34&lt;&gt;0,$Q$34&gt;1)</formula>
    </cfRule>
  </conditionalFormatting>
  <conditionalFormatting sqref="E35">
    <cfRule type="expression" dxfId="93" priority="76" stopIfTrue="1">
      <formula>AND($E$35&lt;&gt;0,$O$35&gt;1)</formula>
    </cfRule>
  </conditionalFormatting>
  <conditionalFormatting sqref="I35">
    <cfRule type="expression" dxfId="92" priority="77" stopIfTrue="1">
      <formula>AND($I$35&lt;&gt;0,$P$35&gt;1)</formula>
    </cfRule>
  </conditionalFormatting>
  <conditionalFormatting sqref="M35">
    <cfRule type="expression" dxfId="91" priority="78" stopIfTrue="1">
      <formula>AND($M$35&lt;&gt;0,$Q$35&gt;1)</formula>
    </cfRule>
  </conditionalFormatting>
  <conditionalFormatting sqref="E36">
    <cfRule type="expression" dxfId="90" priority="79" stopIfTrue="1">
      <formula>AND($E$36&lt;&gt;0,$O$36&gt;1)</formula>
    </cfRule>
  </conditionalFormatting>
  <conditionalFormatting sqref="I36">
    <cfRule type="expression" dxfId="89" priority="80" stopIfTrue="1">
      <formula>AND($I$36&lt;&gt;0,$P$36&gt;1)</formula>
    </cfRule>
  </conditionalFormatting>
  <conditionalFormatting sqref="M36">
    <cfRule type="expression" dxfId="88" priority="81" stopIfTrue="1">
      <formula>AND($M$36&lt;&gt;0,$Q$36&gt;1)</formula>
    </cfRule>
  </conditionalFormatting>
  <conditionalFormatting sqref="E37">
    <cfRule type="expression" dxfId="87" priority="82" stopIfTrue="1">
      <formula>AND($E$37&lt;&gt;0,$O$37&gt;1)</formula>
    </cfRule>
  </conditionalFormatting>
  <conditionalFormatting sqref="I37">
    <cfRule type="expression" dxfId="86" priority="83" stopIfTrue="1">
      <formula>AND($I$37&lt;&gt;0,$P$37&gt;1)</formula>
    </cfRule>
  </conditionalFormatting>
  <conditionalFormatting sqref="M37">
    <cfRule type="expression" dxfId="85" priority="84" stopIfTrue="1">
      <formula>AND($M$37&lt;&gt;0,$Q$37&gt;1)</formula>
    </cfRule>
  </conditionalFormatting>
  <conditionalFormatting sqref="E38">
    <cfRule type="expression" dxfId="84" priority="85" stopIfTrue="1">
      <formula>AND($E$38&lt;&gt;0,$O$38&gt;1)</formula>
    </cfRule>
  </conditionalFormatting>
  <conditionalFormatting sqref="I38">
    <cfRule type="expression" dxfId="83" priority="86" stopIfTrue="1">
      <formula>AND($I$38&lt;&gt;0,$P$38&gt;1)</formula>
    </cfRule>
  </conditionalFormatting>
  <conditionalFormatting sqref="M38">
    <cfRule type="expression" dxfId="82" priority="87" stopIfTrue="1">
      <formula>AND($M$38&lt;&gt;0,$Q$38&gt;1)</formula>
    </cfRule>
  </conditionalFormatting>
  <conditionalFormatting sqref="E39">
    <cfRule type="expression" dxfId="81" priority="88" stopIfTrue="1">
      <formula>AND($E$39&lt;&gt;0,$O$39&gt;1)</formula>
    </cfRule>
  </conditionalFormatting>
  <conditionalFormatting sqref="I39">
    <cfRule type="expression" dxfId="80" priority="89" stopIfTrue="1">
      <formula>AND($I$39&lt;&gt;0,$P$39&gt;1)</formula>
    </cfRule>
  </conditionalFormatting>
  <conditionalFormatting sqref="M39">
    <cfRule type="expression" dxfId="79" priority="90" stopIfTrue="1">
      <formula>AND($M$39&lt;&gt;0,$Q$39&gt;1)</formula>
    </cfRule>
  </conditionalFormatting>
  <conditionalFormatting sqref="E40">
    <cfRule type="expression" dxfId="78" priority="91" stopIfTrue="1">
      <formula>AND($E$40&lt;&gt;0,$O$40&gt;1)</formula>
    </cfRule>
  </conditionalFormatting>
  <conditionalFormatting sqref="I40">
    <cfRule type="expression" dxfId="77" priority="92" stopIfTrue="1">
      <formula>AND($I$40&lt;&gt;0,$P$40&gt;1)</formula>
    </cfRule>
  </conditionalFormatting>
  <conditionalFormatting sqref="M40">
    <cfRule type="expression" dxfId="76" priority="93" stopIfTrue="1">
      <formula>AND($M$40&lt;&gt;0,$Q$40&gt;1)</formula>
    </cfRule>
  </conditionalFormatting>
  <conditionalFormatting sqref="E41">
    <cfRule type="expression" dxfId="75" priority="94" stopIfTrue="1">
      <formula>AND($E$41&lt;&gt;0,$O$41&gt;1)</formula>
    </cfRule>
  </conditionalFormatting>
  <conditionalFormatting sqref="I41">
    <cfRule type="expression" dxfId="74" priority="95" stopIfTrue="1">
      <formula>AND($I$41&lt;&gt;0,$P$41&gt;1)</formula>
    </cfRule>
  </conditionalFormatting>
  <conditionalFormatting sqref="E42">
    <cfRule type="expression" dxfId="73" priority="97" stopIfTrue="1">
      <formula>AND($E$42&lt;&gt;0,$O$42&gt;1)</formula>
    </cfRule>
  </conditionalFormatting>
  <conditionalFormatting sqref="I42">
    <cfRule type="expression" dxfId="72" priority="98" stopIfTrue="1">
      <formula>AND($I$42&lt;&gt;0,$P$42&gt;1)</formula>
    </cfRule>
  </conditionalFormatting>
  <conditionalFormatting sqref="E43">
    <cfRule type="expression" dxfId="71" priority="99" stopIfTrue="1">
      <formula>AND($E$43&lt;&gt;0,$O$43&gt;1)</formula>
    </cfRule>
  </conditionalFormatting>
  <conditionalFormatting sqref="M43">
    <cfRule type="expression" dxfId="70" priority="100" stopIfTrue="1">
      <formula>AND($M$43&lt;&gt;0,$Q$43&gt;1)</formula>
    </cfRule>
  </conditionalFormatting>
  <conditionalFormatting sqref="E44">
    <cfRule type="expression" dxfId="69" priority="101" stopIfTrue="1">
      <formula>AND($E$44&lt;&gt;0,$O$44&gt;1)</formula>
    </cfRule>
  </conditionalFormatting>
  <conditionalFormatting sqref="I44">
    <cfRule type="expression" dxfId="68" priority="102" stopIfTrue="1">
      <formula>AND($I$44&lt;&gt;0,$P$44&gt;1)</formula>
    </cfRule>
  </conditionalFormatting>
  <conditionalFormatting sqref="M44">
    <cfRule type="expression" dxfId="67" priority="103" stopIfTrue="1">
      <formula>AND($M$44&lt;&gt;0,$Q$44&gt;1)</formula>
    </cfRule>
  </conditionalFormatting>
  <conditionalFormatting sqref="E45">
    <cfRule type="expression" dxfId="66" priority="104" stopIfTrue="1">
      <formula>AND($E$45&lt;&gt;0,$O$45&gt;1)</formula>
    </cfRule>
  </conditionalFormatting>
  <conditionalFormatting sqref="I45">
    <cfRule type="expression" dxfId="65" priority="105" stopIfTrue="1">
      <formula>AND($I$45&lt;&gt;0,$P$45&gt;1)</formula>
    </cfRule>
  </conditionalFormatting>
  <conditionalFormatting sqref="M45">
    <cfRule type="expression" dxfId="64" priority="106" stopIfTrue="1">
      <formula>AND($M$45&lt;&gt;0,$Q$45&gt;1)</formula>
    </cfRule>
  </conditionalFormatting>
  <conditionalFormatting sqref="E46">
    <cfRule type="expression" dxfId="63" priority="107" stopIfTrue="1">
      <formula>AND($E$46&lt;&gt;0,$O$46&gt;1)</formula>
    </cfRule>
  </conditionalFormatting>
  <conditionalFormatting sqref="I46">
    <cfRule type="expression" dxfId="62" priority="108" stopIfTrue="1">
      <formula>AND($I$46&lt;&gt;0,$P$46&gt;1)</formula>
    </cfRule>
  </conditionalFormatting>
  <conditionalFormatting sqref="M46">
    <cfRule type="expression" dxfId="61" priority="109" stopIfTrue="1">
      <formula>AND($M$46&lt;&gt;0,$Q$46&gt;1)</formula>
    </cfRule>
  </conditionalFormatting>
  <conditionalFormatting sqref="E47">
    <cfRule type="expression" dxfId="60" priority="110" stopIfTrue="1">
      <formula>AND($E$47&lt;&gt;0,$O$47&gt;1)</formula>
    </cfRule>
  </conditionalFormatting>
  <conditionalFormatting sqref="I47">
    <cfRule type="expression" dxfId="59" priority="111" stopIfTrue="1">
      <formula>AND($I$47&lt;&gt;0,$P$47&gt;1)</formula>
    </cfRule>
  </conditionalFormatting>
  <conditionalFormatting sqref="M47">
    <cfRule type="expression" dxfId="58" priority="112" stopIfTrue="1">
      <formula>AND($M$47&lt;&gt;0,$Q$47&gt;1)</formula>
    </cfRule>
  </conditionalFormatting>
  <conditionalFormatting sqref="E48">
    <cfRule type="expression" dxfId="57" priority="113" stopIfTrue="1">
      <formula>AND($E$48&lt;&gt;0,$O$48&gt;1)</formula>
    </cfRule>
  </conditionalFormatting>
  <conditionalFormatting sqref="I48">
    <cfRule type="expression" dxfId="56" priority="114" stopIfTrue="1">
      <formula>AND($I$48&lt;&gt;0,$P$48&gt;1)</formula>
    </cfRule>
  </conditionalFormatting>
  <conditionalFormatting sqref="M48">
    <cfRule type="expression" dxfId="55" priority="115" stopIfTrue="1">
      <formula>AND($M$48&lt;&gt;0,$Q$48&gt;1)</formula>
    </cfRule>
  </conditionalFormatting>
  <conditionalFormatting sqref="E49">
    <cfRule type="expression" dxfId="54" priority="116" stopIfTrue="1">
      <formula>AND($E$49&lt;&gt;0,$O$49&gt;1)</formula>
    </cfRule>
  </conditionalFormatting>
  <conditionalFormatting sqref="I49">
    <cfRule type="expression" priority="117" stopIfTrue="1">
      <formula>AND($I$49&lt;&gt;0,$P$49&gt;1)</formula>
    </cfRule>
  </conditionalFormatting>
  <conditionalFormatting sqref="M49">
    <cfRule type="expression" dxfId="53" priority="118" stopIfTrue="1">
      <formula>AND($M$49&lt;&gt;0,$Q$49&gt;1)</formula>
    </cfRule>
  </conditionalFormatting>
  <conditionalFormatting sqref="E50">
    <cfRule type="expression" dxfId="52" priority="119" stopIfTrue="1">
      <formula>AND($E$50&lt;&gt;0,$O$50&gt;1)</formula>
    </cfRule>
  </conditionalFormatting>
  <conditionalFormatting sqref="I50">
    <cfRule type="expression" dxfId="51" priority="120" stopIfTrue="1">
      <formula>AND($I$50&lt;&gt;0,$P$50&gt;1)</formula>
    </cfRule>
  </conditionalFormatting>
  <conditionalFormatting sqref="M50">
    <cfRule type="expression" dxfId="50" priority="121" stopIfTrue="1">
      <formula>AND($M$50&lt;&gt;0,$Q$50&gt;1)</formula>
    </cfRule>
  </conditionalFormatting>
  <conditionalFormatting sqref="E51">
    <cfRule type="expression" dxfId="49" priority="122" stopIfTrue="1">
      <formula>AND($E$51&lt;&gt;0,$O$51&gt;1)</formula>
    </cfRule>
  </conditionalFormatting>
  <conditionalFormatting sqref="I51">
    <cfRule type="expression" dxfId="48" priority="123" stopIfTrue="1">
      <formula>AND($I$51&lt;&gt;0,$P$51&gt;1)</formula>
    </cfRule>
  </conditionalFormatting>
  <conditionalFormatting sqref="M51">
    <cfRule type="expression" dxfId="47" priority="124" stopIfTrue="1">
      <formula>AND($M$51&lt;&gt;0,$Q$51&gt;1)</formula>
    </cfRule>
  </conditionalFormatting>
  <conditionalFormatting sqref="E52">
    <cfRule type="expression" dxfId="46" priority="125" stopIfTrue="1">
      <formula>AND($E$52&lt;&gt;0,$O$52&gt;1)</formula>
    </cfRule>
  </conditionalFormatting>
  <conditionalFormatting sqref="I52">
    <cfRule type="expression" dxfId="45" priority="126" stopIfTrue="1">
      <formula>AND($I$52&lt;&gt;0,$P$52&gt;1)</formula>
    </cfRule>
  </conditionalFormatting>
  <conditionalFormatting sqref="M52">
    <cfRule type="expression" dxfId="44" priority="127" stopIfTrue="1">
      <formula>AND($M$52&lt;&gt;0,$Q$52&gt;1)</formula>
    </cfRule>
  </conditionalFormatting>
  <conditionalFormatting sqref="E53">
    <cfRule type="expression" dxfId="43" priority="128" stopIfTrue="1">
      <formula>AND($E$53&lt;&gt;0,$O$53&gt;1)</formula>
    </cfRule>
  </conditionalFormatting>
  <conditionalFormatting sqref="I53">
    <cfRule type="expression" dxfId="42" priority="129" stopIfTrue="1">
      <formula>AND($I$53&lt;&gt;0,$P$53&gt;1)</formula>
    </cfRule>
  </conditionalFormatting>
  <conditionalFormatting sqref="M53">
    <cfRule type="expression" dxfId="41" priority="130" stopIfTrue="1">
      <formula>AND($M$53&lt;&gt;0,$Q$53&gt;1)</formula>
    </cfRule>
  </conditionalFormatting>
  <conditionalFormatting sqref="E54">
    <cfRule type="expression" dxfId="40" priority="131" stopIfTrue="1">
      <formula>AND($E$54&lt;&gt;0,$O$54&gt;1)</formula>
    </cfRule>
  </conditionalFormatting>
  <conditionalFormatting sqref="I54">
    <cfRule type="expression" dxfId="39" priority="132" stopIfTrue="1">
      <formula>AND($I$54&lt;&gt;0,$P$54&gt;1)</formula>
    </cfRule>
  </conditionalFormatting>
  <conditionalFormatting sqref="M54">
    <cfRule type="expression" dxfId="38" priority="133" stopIfTrue="1">
      <formula>AND($M$54&lt;&gt;0,$Q$54&gt;1)</formula>
    </cfRule>
  </conditionalFormatting>
  <conditionalFormatting sqref="E55">
    <cfRule type="expression" dxfId="37" priority="134" stopIfTrue="1">
      <formula>AND($E$55&lt;&gt;0,$O$55&gt;1)</formula>
    </cfRule>
  </conditionalFormatting>
  <conditionalFormatting sqref="I55">
    <cfRule type="expression" dxfId="36" priority="135" stopIfTrue="1">
      <formula>AND($I$55&lt;&gt;0,$P$55&gt;1)</formula>
    </cfRule>
  </conditionalFormatting>
  <conditionalFormatting sqref="M55">
    <cfRule type="expression" dxfId="35" priority="136" stopIfTrue="1">
      <formula>AND($M$55&lt;&gt;0,$Q$55&gt;1)</formula>
    </cfRule>
  </conditionalFormatting>
  <conditionalFormatting sqref="E56">
    <cfRule type="expression" dxfId="34" priority="137" stopIfTrue="1">
      <formula>AND($E$56&lt;&gt;0,$O$56&gt;1)</formula>
    </cfRule>
  </conditionalFormatting>
  <conditionalFormatting sqref="I56">
    <cfRule type="expression" dxfId="33" priority="138" stopIfTrue="1">
      <formula>AND($I$56&lt;&gt;0,$P$56&gt;1)</formula>
    </cfRule>
  </conditionalFormatting>
  <conditionalFormatting sqref="M56">
    <cfRule type="expression" dxfId="32" priority="139" stopIfTrue="1">
      <formula>AND($M$56&lt;&gt;0,$Q$56&gt;1)</formula>
    </cfRule>
  </conditionalFormatting>
  <conditionalFormatting sqref="E57">
    <cfRule type="expression" dxfId="31" priority="140" stopIfTrue="1">
      <formula>AND($E$57&lt;&gt;0,$O$57&gt;1)</formula>
    </cfRule>
  </conditionalFormatting>
  <conditionalFormatting sqref="I57">
    <cfRule type="expression" dxfId="30" priority="141" stopIfTrue="1">
      <formula>AND($I$57&lt;&gt;0,$P$57&gt;1)</formula>
    </cfRule>
  </conditionalFormatting>
  <conditionalFormatting sqref="M57">
    <cfRule type="expression" dxfId="29" priority="142" stopIfTrue="1">
      <formula>AND($M$57&lt;&gt;0,$Q$57&gt;1)</formula>
    </cfRule>
  </conditionalFormatting>
  <conditionalFormatting sqref="E58">
    <cfRule type="expression" dxfId="28" priority="143" stopIfTrue="1">
      <formula>AND($E$58&lt;&gt;0,$O$58&gt;1)</formula>
    </cfRule>
  </conditionalFormatting>
  <conditionalFormatting sqref="I58">
    <cfRule type="expression" dxfId="27" priority="144" stopIfTrue="1">
      <formula>AND($I$58&lt;&gt;0,$P$58&gt;1)</formula>
    </cfRule>
  </conditionalFormatting>
  <conditionalFormatting sqref="M58">
    <cfRule type="expression" dxfId="26" priority="145" stopIfTrue="1">
      <formula>AND($M$58&lt;&gt;0,$Q$58&gt;1)</formula>
    </cfRule>
  </conditionalFormatting>
  <conditionalFormatting sqref="E59">
    <cfRule type="expression" dxfId="25" priority="146" stopIfTrue="1">
      <formula>AND($E$59&lt;&gt;0,$O$59&gt;1)</formula>
    </cfRule>
  </conditionalFormatting>
  <conditionalFormatting sqref="I59">
    <cfRule type="expression" dxfId="24" priority="147" stopIfTrue="1">
      <formula>AND($I$59&lt;&gt;0,$P$59&gt;1)</formula>
    </cfRule>
  </conditionalFormatting>
  <conditionalFormatting sqref="M59">
    <cfRule type="expression" dxfId="23" priority="148" stopIfTrue="1">
      <formula>AND($M$59&lt;&gt;0,$Q$59&gt;1)</formula>
    </cfRule>
  </conditionalFormatting>
  <conditionalFormatting sqref="E60">
    <cfRule type="expression" dxfId="22" priority="149" stopIfTrue="1">
      <formula>AND($E$60&lt;&gt;0,$O$60&gt;1)</formula>
    </cfRule>
  </conditionalFormatting>
  <conditionalFormatting sqref="I60">
    <cfRule type="expression" dxfId="21" priority="150" stopIfTrue="1">
      <formula>AND($I$60&lt;&gt;0,$P$60&gt;1)</formula>
    </cfRule>
  </conditionalFormatting>
  <conditionalFormatting sqref="M60">
    <cfRule type="expression" dxfId="20" priority="151" stopIfTrue="1">
      <formula>AND($M$60&lt;&gt;0,$Q$60&gt;1)</formula>
    </cfRule>
  </conditionalFormatting>
  <conditionalFormatting sqref="E61">
    <cfRule type="expression" dxfId="19" priority="152" stopIfTrue="1">
      <formula>AND($E$61&lt;&gt;0,$O$61&gt;1)</formula>
    </cfRule>
  </conditionalFormatting>
  <conditionalFormatting sqref="I61">
    <cfRule type="expression" dxfId="18" priority="153" stopIfTrue="1">
      <formula>AND($I$61&lt;&gt;0,$P$61&gt;1)</formula>
    </cfRule>
  </conditionalFormatting>
  <conditionalFormatting sqref="M61">
    <cfRule type="expression" dxfId="17" priority="154" stopIfTrue="1">
      <formula>AND($M$61&lt;&gt;0,$Q$61&gt;1)</formula>
    </cfRule>
  </conditionalFormatting>
  <conditionalFormatting sqref="E62">
    <cfRule type="expression" dxfId="16" priority="155" stopIfTrue="1">
      <formula>AND($E$62&lt;&gt;0,$O$62&gt;1)</formula>
    </cfRule>
  </conditionalFormatting>
  <conditionalFormatting sqref="I62">
    <cfRule type="expression" dxfId="15" priority="156" stopIfTrue="1">
      <formula>AND($I$62&lt;&gt;0,$P$62&gt;1)</formula>
    </cfRule>
  </conditionalFormatting>
  <conditionalFormatting sqref="M62">
    <cfRule type="expression" dxfId="14" priority="157" stopIfTrue="1">
      <formula>AND($M$62&lt;&gt;0,$Q$62&gt;1)</formula>
    </cfRule>
  </conditionalFormatting>
  <conditionalFormatting sqref="E63">
    <cfRule type="expression" dxfId="13" priority="158" stopIfTrue="1">
      <formula>AND($E$63&lt;&gt;0,$O$63&gt;1)</formula>
    </cfRule>
  </conditionalFormatting>
  <conditionalFormatting sqref="I63">
    <cfRule type="expression" dxfId="12" priority="159" stopIfTrue="1">
      <formula>AND($I$63&lt;&gt;0,$P$63&gt;1)</formula>
    </cfRule>
  </conditionalFormatting>
  <conditionalFormatting sqref="M63">
    <cfRule type="expression" dxfId="11" priority="160" stopIfTrue="1">
      <formula>AND($M$63&lt;&gt;0,$Q$63&gt;1)</formula>
    </cfRule>
  </conditionalFormatting>
  <conditionalFormatting sqref="E64">
    <cfRule type="expression" dxfId="10" priority="161" stopIfTrue="1">
      <formula>AND($E$64&lt;&gt;0,$O$64&gt;1)</formula>
    </cfRule>
  </conditionalFormatting>
  <conditionalFormatting sqref="I64">
    <cfRule type="expression" dxfId="9" priority="162" stopIfTrue="1">
      <formula>AND($I$64&lt;&gt;0,$P$64&gt;1)</formula>
    </cfRule>
  </conditionalFormatting>
  <conditionalFormatting sqref="M64">
    <cfRule type="expression" dxfId="8" priority="163" stopIfTrue="1">
      <formula>AND($M$64&lt;&gt;0,$Q$64&gt;1)</formula>
    </cfRule>
  </conditionalFormatting>
  <conditionalFormatting sqref="E65">
    <cfRule type="expression" dxfId="7" priority="164" stopIfTrue="1">
      <formula>AND($E$65&lt;&gt;0,$O$65&gt;1)</formula>
    </cfRule>
  </conditionalFormatting>
  <conditionalFormatting sqref="I65">
    <cfRule type="expression" dxfId="6" priority="165" stopIfTrue="1">
      <formula>AND($I$65&lt;&gt;0,$P$65&gt;1)</formula>
    </cfRule>
  </conditionalFormatting>
  <conditionalFormatting sqref="M65">
    <cfRule type="expression" dxfId="5" priority="166" stopIfTrue="1">
      <formula>AND($M$65&lt;&gt;0,$Q$65&gt;1)</formula>
    </cfRule>
  </conditionalFormatting>
  <conditionalFormatting sqref="M42">
    <cfRule type="expression" dxfId="4" priority="167" stopIfTrue="1">
      <formula>AND($M$42&lt;&gt;0,$Q$42&gt;1)</formula>
    </cfRule>
  </conditionalFormatting>
  <conditionalFormatting sqref="I43">
    <cfRule type="expression" dxfId="3" priority="168" stopIfTrue="1">
      <formula>AND($I$43&lt;&gt;0,$P$43&gt;1)</formula>
    </cfRule>
  </conditionalFormatting>
  <conditionalFormatting sqref="M41">
    <cfRule type="expression" dxfId="2" priority="336" stopIfTrue="1">
      <formula>AND($M$41&lt;&gt;0,$Q$41&gt;1)</formula>
    </cfRule>
  </conditionalFormatting>
  <conditionalFormatting sqref="E16">
    <cfRule type="expression" dxfId="1" priority="504" stopIfTrue="1">
      <formula>AND($E$16&lt;&gt;0,$O$16&gt;1)</formula>
    </cfRule>
  </conditionalFormatting>
  <pageMargins left="7.874015748031496E-2" right="7.874015748031496E-2" top="0.19685039370078741" bottom="0.19685039370078741" header="0.51181102362204722" footer="0.51181102362204722"/>
  <pageSetup paperSize="9" scale="87" orientation="portrait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L65"/>
  <sheetViews>
    <sheetView topLeftCell="A7" zoomScale="85" zoomScaleNormal="85" workbookViewId="0">
      <selection activeCell="Y37" sqref="Y37"/>
    </sheetView>
  </sheetViews>
  <sheetFormatPr defaultRowHeight="12.75" x14ac:dyDescent="0.2"/>
  <cols>
    <col min="1" max="1" width="5.85546875" customWidth="1"/>
    <col min="2" max="2" width="4" customWidth="1"/>
    <col min="3" max="3" width="11.140625" customWidth="1"/>
    <col min="4" max="4" width="12.42578125" customWidth="1"/>
  </cols>
  <sheetData>
    <row r="8" spans="1:38" ht="13.5" thickBot="1" x14ac:dyDescent="0.25"/>
    <row r="9" spans="1:38" ht="13.5" thickBot="1" x14ac:dyDescent="0.25">
      <c r="A9" s="75"/>
      <c r="B9" s="76"/>
      <c r="C9" s="194" t="s">
        <v>97</v>
      </c>
      <c r="D9" s="196" t="s">
        <v>98</v>
      </c>
      <c r="E9" s="93">
        <f>'начальные_1 курс'!J9</f>
        <v>0</v>
      </c>
      <c r="F9" s="150" t="s">
        <v>99</v>
      </c>
      <c r="G9" s="151" t="s">
        <v>100</v>
      </c>
      <c r="H9" s="152">
        <f>'начальные_2 курс'!J9</f>
        <v>0</v>
      </c>
      <c r="I9" s="89" t="s">
        <v>101</v>
      </c>
      <c r="J9" s="90" t="s">
        <v>102</v>
      </c>
      <c r="K9" s="91">
        <f>'начальные_3 курс'!J9</f>
        <v>0</v>
      </c>
      <c r="L9" s="89">
        <v>103</v>
      </c>
      <c r="M9" s="90">
        <v>203</v>
      </c>
      <c r="N9" s="148">
        <v>303</v>
      </c>
      <c r="O9" s="150">
        <v>102</v>
      </c>
      <c r="P9" s="151">
        <v>202</v>
      </c>
      <c r="Q9" s="152">
        <v>302</v>
      </c>
      <c r="R9" s="92">
        <v>100</v>
      </c>
      <c r="S9" s="90">
        <v>200</v>
      </c>
      <c r="T9" s="93">
        <v>300</v>
      </c>
      <c r="U9" s="193" t="str">
        <f>C9</f>
        <v>101а</v>
      </c>
      <c r="V9" s="90" t="str">
        <f>D9</f>
        <v>101б</v>
      </c>
      <c r="W9" s="93">
        <f>E9</f>
        <v>0</v>
      </c>
      <c r="X9" s="92" t="str">
        <f t="shared" ref="X9:AC9" si="0">F9</f>
        <v>201а</v>
      </c>
      <c r="Y9" s="90" t="str">
        <f t="shared" si="0"/>
        <v>201б</v>
      </c>
      <c r="Z9" s="93">
        <f t="shared" si="0"/>
        <v>0</v>
      </c>
      <c r="AA9" s="89" t="str">
        <f t="shared" si="0"/>
        <v>301а</v>
      </c>
      <c r="AB9" s="90" t="str">
        <f t="shared" si="0"/>
        <v>301б</v>
      </c>
      <c r="AC9" s="91">
        <f t="shared" si="0"/>
        <v>0</v>
      </c>
      <c r="AD9" s="75">
        <f>L9</f>
        <v>103</v>
      </c>
      <c r="AE9" s="151">
        <f>M9</f>
        <v>203</v>
      </c>
      <c r="AF9" s="153">
        <f>N9</f>
        <v>303</v>
      </c>
      <c r="AG9" s="92">
        <f t="shared" ref="AG9:AL9" si="1">O9</f>
        <v>102</v>
      </c>
      <c r="AH9" s="90">
        <f t="shared" si="1"/>
        <v>202</v>
      </c>
      <c r="AI9" s="91">
        <f t="shared" si="1"/>
        <v>302</v>
      </c>
      <c r="AJ9" s="92">
        <f t="shared" si="1"/>
        <v>100</v>
      </c>
      <c r="AK9" s="90">
        <f t="shared" si="1"/>
        <v>200</v>
      </c>
      <c r="AL9" s="91">
        <f t="shared" si="1"/>
        <v>300</v>
      </c>
    </row>
    <row r="10" spans="1:38" ht="13.5" customHeight="1" x14ac:dyDescent="0.2">
      <c r="A10" s="609" t="s">
        <v>0</v>
      </c>
      <c r="B10" s="717">
        <v>1</v>
      </c>
      <c r="C10" s="104">
        <f>'начальные_1 курс'!E10</f>
        <v>0</v>
      </c>
      <c r="D10" s="105">
        <f>'начальные_1 курс'!I10</f>
        <v>0</v>
      </c>
      <c r="E10" s="112">
        <f>'начальные_1 курс'!M10</f>
        <v>0</v>
      </c>
      <c r="F10" s="125">
        <f>'начальные_2 курс'!E10</f>
        <v>0</v>
      </c>
      <c r="G10" s="105">
        <f>'начальные_2 курс'!I10</f>
        <v>0</v>
      </c>
      <c r="H10" s="112">
        <f>'начальные_2 курс'!M10</f>
        <v>0</v>
      </c>
      <c r="I10" s="104">
        <f>'начальные_3 курс'!E10</f>
        <v>0</v>
      </c>
      <c r="J10" s="105">
        <f>'начальные_3 курс'!I10</f>
        <v>0</v>
      </c>
      <c r="K10" s="112">
        <f>'начальные_3 курс'!M10</f>
        <v>0</v>
      </c>
      <c r="L10" s="104">
        <f>'прикладная инф '!E10</f>
        <v>0</v>
      </c>
      <c r="M10" s="105">
        <f>'прикладная инф '!I10</f>
        <v>0</v>
      </c>
      <c r="N10" s="106">
        <f>'прикладная инф '!M10</f>
        <v>0</v>
      </c>
      <c r="O10" s="125">
        <f>дошкольное!E10</f>
        <v>0</v>
      </c>
      <c r="P10" s="105">
        <f>дошкольное!I10</f>
        <v>0</v>
      </c>
      <c r="Q10" s="106">
        <f>дошкольное!M10</f>
        <v>0</v>
      </c>
      <c r="R10" s="125">
        <f>физра!E10</f>
        <v>0</v>
      </c>
      <c r="S10" s="105">
        <f>физра!I10</f>
        <v>0</v>
      </c>
      <c r="T10" s="112">
        <f>физра!M10</f>
        <v>0</v>
      </c>
      <c r="U10" s="98">
        <f t="shared" ref="U10:AD11" si="2">COUNTIF($C$10:$T$11,C10)</f>
        <v>25</v>
      </c>
      <c r="V10" s="99">
        <f t="shared" si="2"/>
        <v>25</v>
      </c>
      <c r="W10" s="126">
        <f t="shared" si="2"/>
        <v>25</v>
      </c>
      <c r="X10" s="98">
        <f t="shared" si="2"/>
        <v>25</v>
      </c>
      <c r="Y10" s="99">
        <f>COUNTIF($C$10:$T$11,G10)</f>
        <v>25</v>
      </c>
      <c r="Z10" s="126">
        <f t="shared" si="2"/>
        <v>25</v>
      </c>
      <c r="AA10" s="98">
        <f t="shared" si="2"/>
        <v>25</v>
      </c>
      <c r="AB10" s="99">
        <f t="shared" si="2"/>
        <v>25</v>
      </c>
      <c r="AC10" s="126">
        <f t="shared" si="2"/>
        <v>25</v>
      </c>
      <c r="AD10" s="154">
        <f t="shared" si="2"/>
        <v>25</v>
      </c>
      <c r="AE10" s="155">
        <f t="shared" ref="AE10:AL11" si="3">COUNTIF($C$10:$T$11,M10)</f>
        <v>25</v>
      </c>
      <c r="AF10" s="156">
        <f t="shared" si="3"/>
        <v>25</v>
      </c>
      <c r="AG10" s="101">
        <f t="shared" si="3"/>
        <v>25</v>
      </c>
      <c r="AH10" s="99">
        <f t="shared" si="3"/>
        <v>25</v>
      </c>
      <c r="AI10" s="100">
        <f t="shared" si="3"/>
        <v>25</v>
      </c>
      <c r="AJ10" s="98">
        <f t="shared" si="3"/>
        <v>25</v>
      </c>
      <c r="AK10" s="99">
        <f t="shared" si="3"/>
        <v>25</v>
      </c>
      <c r="AL10" s="100">
        <f t="shared" si="3"/>
        <v>25</v>
      </c>
    </row>
    <row r="11" spans="1:38" x14ac:dyDescent="0.2">
      <c r="A11" s="609"/>
      <c r="B11" s="718"/>
      <c r="C11" s="107">
        <f>'начальные_1 курс'!E11</f>
        <v>203</v>
      </c>
      <c r="D11" s="103">
        <f>'начальные_1 курс'!I11</f>
        <v>207</v>
      </c>
      <c r="E11" s="113">
        <f>'начальные_1 курс'!M11</f>
        <v>0</v>
      </c>
      <c r="F11" s="123">
        <f>'начальные_2 курс'!E11</f>
        <v>0</v>
      </c>
      <c r="G11" s="103">
        <f>'начальные_2 курс'!I11</f>
        <v>109</v>
      </c>
      <c r="H11" s="113">
        <f>'начальные_2 курс'!M11</f>
        <v>0</v>
      </c>
      <c r="I11" s="107">
        <f>'начальные_3 курс'!E11</f>
        <v>202</v>
      </c>
      <c r="J11" s="103">
        <f>'начальные_3 курс'!I11</f>
        <v>0</v>
      </c>
      <c r="K11" s="113">
        <f>'начальные_3 курс'!M11</f>
        <v>0</v>
      </c>
      <c r="L11" s="107">
        <f>'прикладная инф '!E11</f>
        <v>311</v>
      </c>
      <c r="M11" s="103">
        <f>'прикладная инф '!I11</f>
        <v>308</v>
      </c>
      <c r="N11" s="108">
        <f>'прикладная инф '!M11</f>
        <v>307</v>
      </c>
      <c r="O11" s="123">
        <f>дошкольное!E11</f>
        <v>304</v>
      </c>
      <c r="P11" s="103">
        <f>дошкольное!I11</f>
        <v>0</v>
      </c>
      <c r="Q11" s="108">
        <f>дошкольное!M11</f>
        <v>302</v>
      </c>
      <c r="R11" s="123">
        <f>физра!E11</f>
        <v>204</v>
      </c>
      <c r="S11" s="103">
        <f>физра!I11</f>
        <v>107</v>
      </c>
      <c r="T11" s="113">
        <f>физра!M11</f>
        <v>0</v>
      </c>
      <c r="U11" s="84">
        <f t="shared" si="2"/>
        <v>1</v>
      </c>
      <c r="V11" s="74">
        <f t="shared" si="2"/>
        <v>1</v>
      </c>
      <c r="W11" s="81">
        <f t="shared" si="2"/>
        <v>25</v>
      </c>
      <c r="X11" s="84">
        <f t="shared" si="2"/>
        <v>25</v>
      </c>
      <c r="Y11" s="74">
        <f t="shared" si="2"/>
        <v>1</v>
      </c>
      <c r="Z11" s="81">
        <f t="shared" si="2"/>
        <v>25</v>
      </c>
      <c r="AA11" s="84">
        <f t="shared" si="2"/>
        <v>1</v>
      </c>
      <c r="AB11" s="74">
        <f t="shared" si="2"/>
        <v>25</v>
      </c>
      <c r="AC11" s="81">
        <f t="shared" si="2"/>
        <v>25</v>
      </c>
      <c r="AD11" s="157">
        <f t="shared" si="2"/>
        <v>1</v>
      </c>
      <c r="AE11" s="158">
        <f t="shared" si="3"/>
        <v>1</v>
      </c>
      <c r="AF11" s="159">
        <f t="shared" si="3"/>
        <v>1</v>
      </c>
      <c r="AG11" s="77">
        <f t="shared" si="3"/>
        <v>1</v>
      </c>
      <c r="AH11" s="74">
        <f t="shared" si="3"/>
        <v>25</v>
      </c>
      <c r="AI11" s="85">
        <f t="shared" si="3"/>
        <v>1</v>
      </c>
      <c r="AJ11" s="84">
        <f t="shared" si="3"/>
        <v>1</v>
      </c>
      <c r="AK11" s="74">
        <f t="shared" si="3"/>
        <v>1</v>
      </c>
      <c r="AL11" s="85">
        <f t="shared" si="3"/>
        <v>25</v>
      </c>
    </row>
    <row r="12" spans="1:38" x14ac:dyDescent="0.2">
      <c r="A12" s="609"/>
      <c r="B12" s="53">
        <v>2</v>
      </c>
      <c r="C12" s="107">
        <f>'начальные_1 курс'!E12</f>
        <v>0</v>
      </c>
      <c r="D12" s="103">
        <f>'начальные_1 курс'!I12</f>
        <v>208</v>
      </c>
      <c r="E12" s="113">
        <f>'начальные_1 курс'!M12</f>
        <v>0</v>
      </c>
      <c r="F12" s="123">
        <f>'начальные_2 курс'!E12</f>
        <v>0</v>
      </c>
      <c r="G12" s="103">
        <f>'начальные_2 курс'!I12</f>
        <v>209</v>
      </c>
      <c r="H12" s="113">
        <f>'начальные_2 курс'!M12</f>
        <v>0</v>
      </c>
      <c r="I12" s="107">
        <f>'начальные_3 курс'!E12</f>
        <v>0</v>
      </c>
      <c r="J12" s="103">
        <f>'начальные_3 курс'!I12</f>
        <v>0</v>
      </c>
      <c r="K12" s="113">
        <f>'начальные_3 курс'!M12</f>
        <v>0</v>
      </c>
      <c r="L12" s="107">
        <f>'прикладная инф '!E12</f>
        <v>311</v>
      </c>
      <c r="M12" s="103">
        <f>'прикладная инф '!I12</f>
        <v>0</v>
      </c>
      <c r="N12" s="108">
        <f>'прикладная инф '!M12</f>
        <v>0</v>
      </c>
      <c r="O12" s="123">
        <f>дошкольное!E12</f>
        <v>301</v>
      </c>
      <c r="P12" s="103">
        <f>дошкольное!I12</f>
        <v>0</v>
      </c>
      <c r="Q12" s="108">
        <f>дошкольное!M12</f>
        <v>0</v>
      </c>
      <c r="R12" s="123">
        <f>физра!E12</f>
        <v>0</v>
      </c>
      <c r="S12" s="103" t="str">
        <f>физра!I12</f>
        <v>с/з</v>
      </c>
      <c r="T12" s="113">
        <f>физра!M12</f>
        <v>0</v>
      </c>
      <c r="U12" s="84">
        <f t="shared" ref="U12:AD13" si="4">COUNTIF($C$12:$T$13,C12)</f>
        <v>20</v>
      </c>
      <c r="V12" s="74">
        <f t="shared" si="4"/>
        <v>1</v>
      </c>
      <c r="W12" s="81">
        <f t="shared" si="4"/>
        <v>20</v>
      </c>
      <c r="X12" s="84">
        <f t="shared" si="4"/>
        <v>20</v>
      </c>
      <c r="Y12" s="74">
        <f t="shared" si="4"/>
        <v>1</v>
      </c>
      <c r="Z12" s="81">
        <f t="shared" si="4"/>
        <v>20</v>
      </c>
      <c r="AA12" s="84">
        <f t="shared" si="4"/>
        <v>20</v>
      </c>
      <c r="AB12" s="74">
        <f t="shared" si="4"/>
        <v>20</v>
      </c>
      <c r="AC12" s="81">
        <f t="shared" si="4"/>
        <v>20</v>
      </c>
      <c r="AD12" s="157">
        <f t="shared" si="4"/>
        <v>1</v>
      </c>
      <c r="AE12" s="158">
        <f t="shared" ref="AE12:AL13" si="5">COUNTIF($C$12:$T$13,M12)</f>
        <v>20</v>
      </c>
      <c r="AF12" s="159">
        <f t="shared" si="5"/>
        <v>20</v>
      </c>
      <c r="AG12" s="77">
        <f t="shared" si="5"/>
        <v>1</v>
      </c>
      <c r="AH12" s="74">
        <f t="shared" si="5"/>
        <v>20</v>
      </c>
      <c r="AI12" s="85">
        <f t="shared" si="5"/>
        <v>20</v>
      </c>
      <c r="AJ12" s="84">
        <f t="shared" si="5"/>
        <v>20</v>
      </c>
      <c r="AK12" s="74">
        <f t="shared" si="5"/>
        <v>2</v>
      </c>
      <c r="AL12" s="85">
        <f t="shared" si="5"/>
        <v>20</v>
      </c>
    </row>
    <row r="13" spans="1:38" x14ac:dyDescent="0.2">
      <c r="A13" s="609"/>
      <c r="B13" s="53"/>
      <c r="C13" s="107">
        <f>'начальные_1 курс'!E13</f>
        <v>203</v>
      </c>
      <c r="D13" s="103">
        <f>'начальные_1 курс'!I13</f>
        <v>207</v>
      </c>
      <c r="E13" s="113">
        <f>'начальные_1 курс'!M13</f>
        <v>0</v>
      </c>
      <c r="F13" s="123">
        <f>'начальные_2 курс'!E13</f>
        <v>0</v>
      </c>
      <c r="G13" s="103">
        <f>'начальные_2 курс'!I13</f>
        <v>109</v>
      </c>
      <c r="H13" s="113">
        <f>'начальные_2 курс'!M13</f>
        <v>0</v>
      </c>
      <c r="I13" s="107" t="str">
        <f>'начальные_3 курс'!E13</f>
        <v>с/з</v>
      </c>
      <c r="J13" s="103">
        <f>'начальные_3 курс'!I13</f>
        <v>0</v>
      </c>
      <c r="K13" s="113">
        <f>'начальные_3 курс'!M13</f>
        <v>0</v>
      </c>
      <c r="L13" s="107">
        <f>'прикладная инф '!E13</f>
        <v>106</v>
      </c>
      <c r="M13" s="103">
        <f>'прикладная инф '!I13</f>
        <v>308</v>
      </c>
      <c r="N13" s="108">
        <f>'прикладная инф '!M13</f>
        <v>307</v>
      </c>
      <c r="O13" s="123">
        <f>дошкольное!E13</f>
        <v>304</v>
      </c>
      <c r="P13" s="103">
        <f>дошкольное!I13</f>
        <v>0</v>
      </c>
      <c r="Q13" s="108">
        <f>дошкольное!M13</f>
        <v>302</v>
      </c>
      <c r="R13" s="123">
        <f>физра!E13</f>
        <v>204</v>
      </c>
      <c r="S13" s="103">
        <f>физра!I13</f>
        <v>107</v>
      </c>
      <c r="T13" s="113">
        <f>физра!M13</f>
        <v>0</v>
      </c>
      <c r="U13" s="84">
        <f t="shared" si="4"/>
        <v>1</v>
      </c>
      <c r="V13" s="74">
        <f t="shared" si="4"/>
        <v>1</v>
      </c>
      <c r="W13" s="81">
        <f t="shared" si="4"/>
        <v>20</v>
      </c>
      <c r="X13" s="84">
        <f t="shared" si="4"/>
        <v>20</v>
      </c>
      <c r="Y13" s="74">
        <f t="shared" si="4"/>
        <v>1</v>
      </c>
      <c r="Z13" s="81">
        <f t="shared" si="4"/>
        <v>20</v>
      </c>
      <c r="AA13" s="84">
        <f t="shared" si="4"/>
        <v>2</v>
      </c>
      <c r="AB13" s="74">
        <f t="shared" si="4"/>
        <v>20</v>
      </c>
      <c r="AC13" s="81">
        <f t="shared" si="4"/>
        <v>20</v>
      </c>
      <c r="AD13" s="176">
        <f t="shared" si="4"/>
        <v>1</v>
      </c>
      <c r="AE13" s="158">
        <f t="shared" si="5"/>
        <v>1</v>
      </c>
      <c r="AF13" s="177">
        <f t="shared" si="5"/>
        <v>1</v>
      </c>
      <c r="AG13" s="77">
        <f t="shared" si="5"/>
        <v>1</v>
      </c>
      <c r="AH13" s="74">
        <f t="shared" si="5"/>
        <v>20</v>
      </c>
      <c r="AI13" s="85">
        <f t="shared" si="5"/>
        <v>1</v>
      </c>
      <c r="AJ13" s="84">
        <f t="shared" si="5"/>
        <v>1</v>
      </c>
      <c r="AK13" s="74">
        <f t="shared" si="5"/>
        <v>1</v>
      </c>
      <c r="AL13" s="85">
        <f t="shared" si="5"/>
        <v>20</v>
      </c>
    </row>
    <row r="14" spans="1:38" x14ac:dyDescent="0.2">
      <c r="A14" s="609"/>
      <c r="B14" s="57">
        <v>3</v>
      </c>
      <c r="C14" s="107">
        <f>'начальные_1 курс'!E14</f>
        <v>208</v>
      </c>
      <c r="D14" s="103">
        <f>'начальные_1 курс'!I14</f>
        <v>0</v>
      </c>
      <c r="E14" s="113">
        <f>'начальные_1 курс'!M14</f>
        <v>0</v>
      </c>
      <c r="F14" s="123">
        <f>'начальные_2 курс'!E14</f>
        <v>0</v>
      </c>
      <c r="G14" s="103">
        <f>'начальные_2 курс'!I14</f>
        <v>109</v>
      </c>
      <c r="H14" s="113">
        <f>'начальные_2 курс'!M14</f>
        <v>0</v>
      </c>
      <c r="I14" s="107">
        <f>'начальные_3 курс'!E14</f>
        <v>0</v>
      </c>
      <c r="J14" s="103">
        <f>'начальные_3 курс'!I14</f>
        <v>0</v>
      </c>
      <c r="K14" s="113">
        <f>'начальные_3 курс'!M14</f>
        <v>0</v>
      </c>
      <c r="L14" s="107">
        <f>'прикладная инф '!E14</f>
        <v>106</v>
      </c>
      <c r="M14" s="103">
        <f>'прикладная инф '!I14</f>
        <v>0</v>
      </c>
      <c r="N14" s="108">
        <f>'прикладная инф '!M14</f>
        <v>0</v>
      </c>
      <c r="O14" s="123">
        <f>дошкольное!E14</f>
        <v>304</v>
      </c>
      <c r="P14" s="103">
        <f>дошкольное!I14</f>
        <v>0</v>
      </c>
      <c r="Q14" s="108">
        <f>дошкольное!M14</f>
        <v>0</v>
      </c>
      <c r="R14" s="123">
        <f>физра!E14</f>
        <v>0</v>
      </c>
      <c r="S14" s="103" t="str">
        <f>физра!I14</f>
        <v>103а</v>
      </c>
      <c r="T14" s="113">
        <f>физра!M14</f>
        <v>0</v>
      </c>
      <c r="U14" s="84">
        <f t="shared" ref="U14:AD15" si="6">COUNTIF($C$14:$T$15,C14)</f>
        <v>1</v>
      </c>
      <c r="V14" s="74">
        <f t="shared" si="6"/>
        <v>20</v>
      </c>
      <c r="W14" s="81">
        <f t="shared" si="6"/>
        <v>20</v>
      </c>
      <c r="X14" s="84">
        <f t="shared" si="6"/>
        <v>20</v>
      </c>
      <c r="Y14" s="74">
        <f t="shared" si="6"/>
        <v>1</v>
      </c>
      <c r="Z14" s="81">
        <f t="shared" si="6"/>
        <v>20</v>
      </c>
      <c r="AA14" s="84">
        <f t="shared" si="6"/>
        <v>20</v>
      </c>
      <c r="AB14" s="74">
        <f t="shared" si="6"/>
        <v>20</v>
      </c>
      <c r="AC14" s="81">
        <f t="shared" si="6"/>
        <v>20</v>
      </c>
      <c r="AD14" s="157">
        <f t="shared" si="6"/>
        <v>1</v>
      </c>
      <c r="AE14" s="158">
        <f t="shared" ref="AE14:AL15" si="7">COUNTIF($C$14:$T$15,M14)</f>
        <v>20</v>
      </c>
      <c r="AF14" s="159">
        <f t="shared" si="7"/>
        <v>20</v>
      </c>
      <c r="AG14" s="77">
        <f t="shared" si="7"/>
        <v>1</v>
      </c>
      <c r="AH14" s="74">
        <f t="shared" si="7"/>
        <v>20</v>
      </c>
      <c r="AI14" s="85">
        <f t="shared" si="7"/>
        <v>20</v>
      </c>
      <c r="AJ14" s="84">
        <f t="shared" si="7"/>
        <v>20</v>
      </c>
      <c r="AK14" s="74">
        <f t="shared" si="7"/>
        <v>1</v>
      </c>
      <c r="AL14" s="85">
        <f t="shared" si="7"/>
        <v>20</v>
      </c>
    </row>
    <row r="15" spans="1:38" x14ac:dyDescent="0.2">
      <c r="A15" s="609"/>
      <c r="B15" s="53"/>
      <c r="C15" s="107">
        <f>'начальные_1 курс'!E15</f>
        <v>203</v>
      </c>
      <c r="D15" s="103">
        <f>'начальные_1 курс'!I15</f>
        <v>207</v>
      </c>
      <c r="E15" s="113">
        <f>'начальные_1 курс'!M15</f>
        <v>0</v>
      </c>
      <c r="F15" s="123">
        <f>'начальные_2 курс'!E15</f>
        <v>0</v>
      </c>
      <c r="G15" s="103">
        <f>'начальные_2 курс'!I15</f>
        <v>209</v>
      </c>
      <c r="H15" s="113">
        <f>'начальные_2 курс'!M15</f>
        <v>0</v>
      </c>
      <c r="I15" s="107">
        <f>'начальные_3 курс'!E15</f>
        <v>202</v>
      </c>
      <c r="J15" s="103">
        <f>'начальные_3 курс'!I15</f>
        <v>0</v>
      </c>
      <c r="K15" s="113">
        <f>'начальные_3 курс'!M15</f>
        <v>0</v>
      </c>
      <c r="L15" s="107">
        <f>'прикладная инф '!E15</f>
        <v>311</v>
      </c>
      <c r="M15" s="103">
        <f>'прикладная инф '!I15</f>
        <v>310</v>
      </c>
      <c r="N15" s="108">
        <f>'прикладная инф '!M15</f>
        <v>307</v>
      </c>
      <c r="O15" s="123">
        <f>дошкольное!E15</f>
        <v>301</v>
      </c>
      <c r="P15" s="103">
        <f>дошкольное!I15</f>
        <v>0</v>
      </c>
      <c r="Q15" s="108">
        <f>дошкольное!M15</f>
        <v>302</v>
      </c>
      <c r="R15" s="123">
        <f>физра!E15</f>
        <v>204</v>
      </c>
      <c r="S15" s="103" t="str">
        <f>физра!I15</f>
        <v>с/з</v>
      </c>
      <c r="T15" s="113">
        <f>физра!M15</f>
        <v>0</v>
      </c>
      <c r="U15" s="84">
        <f t="shared" si="6"/>
        <v>1</v>
      </c>
      <c r="V15" s="74">
        <f t="shared" si="6"/>
        <v>1</v>
      </c>
      <c r="W15" s="81">
        <f t="shared" si="6"/>
        <v>20</v>
      </c>
      <c r="X15" s="84">
        <f t="shared" si="6"/>
        <v>20</v>
      </c>
      <c r="Y15" s="74">
        <f t="shared" si="6"/>
        <v>1</v>
      </c>
      <c r="Z15" s="81">
        <f t="shared" si="6"/>
        <v>20</v>
      </c>
      <c r="AA15" s="84">
        <f t="shared" si="6"/>
        <v>1</v>
      </c>
      <c r="AB15" s="74">
        <f t="shared" si="6"/>
        <v>20</v>
      </c>
      <c r="AC15" s="81">
        <f t="shared" si="6"/>
        <v>20</v>
      </c>
      <c r="AD15" s="157">
        <f t="shared" si="6"/>
        <v>1</v>
      </c>
      <c r="AE15" s="158">
        <f t="shared" si="7"/>
        <v>1</v>
      </c>
      <c r="AF15" s="159">
        <f t="shared" si="7"/>
        <v>1</v>
      </c>
      <c r="AG15" s="77">
        <f t="shared" si="7"/>
        <v>1</v>
      </c>
      <c r="AH15" s="74">
        <f t="shared" si="7"/>
        <v>20</v>
      </c>
      <c r="AI15" s="85">
        <f t="shared" si="7"/>
        <v>1</v>
      </c>
      <c r="AJ15" s="84">
        <f t="shared" si="7"/>
        <v>1</v>
      </c>
      <c r="AK15" s="74">
        <f t="shared" si="7"/>
        <v>1</v>
      </c>
      <c r="AL15" s="85">
        <f t="shared" si="7"/>
        <v>20</v>
      </c>
    </row>
    <row r="16" spans="1:38" x14ac:dyDescent="0.2">
      <c r="A16" s="609"/>
      <c r="B16" s="57">
        <v>4</v>
      </c>
      <c r="C16" s="107">
        <f>'начальные_1 курс'!E16</f>
        <v>212</v>
      </c>
      <c r="D16" s="103">
        <f>'начальные_1 курс'!I16</f>
        <v>0</v>
      </c>
      <c r="E16" s="113">
        <f>'начальные_1 курс'!M16</f>
        <v>0</v>
      </c>
      <c r="F16" s="123">
        <f>'начальные_2 курс'!E16</f>
        <v>0</v>
      </c>
      <c r="G16" s="103">
        <f>'начальные_2 курс'!I16</f>
        <v>0</v>
      </c>
      <c r="H16" s="113">
        <f>'начальные_2 курс'!M16</f>
        <v>0</v>
      </c>
      <c r="I16" s="107">
        <f>'начальные_3 курс'!E16</f>
        <v>0</v>
      </c>
      <c r="J16" s="103">
        <f>'начальные_3 курс'!I16</f>
        <v>0</v>
      </c>
      <c r="K16" s="113">
        <f>'начальные_3 курс'!M16</f>
        <v>0</v>
      </c>
      <c r="L16" s="107">
        <f>'прикладная инф '!E16</f>
        <v>0</v>
      </c>
      <c r="M16" s="103">
        <f>'прикладная инф '!I16</f>
        <v>0</v>
      </c>
      <c r="N16" s="108">
        <f>'прикладная инф '!M16</f>
        <v>0</v>
      </c>
      <c r="O16" s="123">
        <f>дошкольное!E16</f>
        <v>0</v>
      </c>
      <c r="P16" s="103">
        <f>дошкольное!I16</f>
        <v>0</v>
      </c>
      <c r="Q16" s="108">
        <f>дошкольное!M16</f>
        <v>0</v>
      </c>
      <c r="R16" s="123">
        <f>физра!E16</f>
        <v>0</v>
      </c>
      <c r="S16" s="103">
        <f>физра!I16</f>
        <v>208</v>
      </c>
      <c r="T16" s="113">
        <f>физра!M16</f>
        <v>0</v>
      </c>
      <c r="U16" s="84">
        <f t="shared" ref="U16:AD17" si="8">COUNTIF($C$16:$T$17,C16)</f>
        <v>1</v>
      </c>
      <c r="V16" s="74">
        <f t="shared" si="8"/>
        <v>23</v>
      </c>
      <c r="W16" s="81">
        <f t="shared" si="8"/>
        <v>23</v>
      </c>
      <c r="X16" s="84">
        <f t="shared" si="8"/>
        <v>23</v>
      </c>
      <c r="Y16" s="74">
        <f t="shared" si="8"/>
        <v>23</v>
      </c>
      <c r="Z16" s="81">
        <f t="shared" si="8"/>
        <v>23</v>
      </c>
      <c r="AA16" s="84">
        <f t="shared" si="8"/>
        <v>23</v>
      </c>
      <c r="AB16" s="74">
        <f t="shared" si="8"/>
        <v>23</v>
      </c>
      <c r="AC16" s="81">
        <f t="shared" si="8"/>
        <v>23</v>
      </c>
      <c r="AD16" s="157">
        <f t="shared" si="8"/>
        <v>23</v>
      </c>
      <c r="AE16" s="158">
        <f t="shared" ref="AE16:AL17" si="9">COUNTIF($C$16:$T$17,M16)</f>
        <v>23</v>
      </c>
      <c r="AF16" s="159">
        <f t="shared" si="9"/>
        <v>23</v>
      </c>
      <c r="AG16" s="77">
        <f t="shared" si="9"/>
        <v>23</v>
      </c>
      <c r="AH16" s="74">
        <f t="shared" si="9"/>
        <v>23</v>
      </c>
      <c r="AI16" s="85">
        <f t="shared" si="9"/>
        <v>23</v>
      </c>
      <c r="AJ16" s="84">
        <f t="shared" si="9"/>
        <v>23</v>
      </c>
      <c r="AK16" s="74">
        <f t="shared" si="9"/>
        <v>1</v>
      </c>
      <c r="AL16" s="85">
        <f t="shared" si="9"/>
        <v>23</v>
      </c>
    </row>
    <row r="17" spans="1:38" x14ac:dyDescent="0.2">
      <c r="A17" s="609"/>
      <c r="B17" s="53"/>
      <c r="C17" s="107" t="str">
        <f>'начальные_1 курс'!E17</f>
        <v>211
201</v>
      </c>
      <c r="D17" s="103">
        <f>'начальные_1 курс'!I17</f>
        <v>207</v>
      </c>
      <c r="E17" s="113">
        <f>'начальные_1 курс'!M17</f>
        <v>0</v>
      </c>
      <c r="F17" s="123">
        <f>'начальные_2 курс'!E17</f>
        <v>0</v>
      </c>
      <c r="G17" s="103">
        <f>'начальные_2 курс'!I17</f>
        <v>109</v>
      </c>
      <c r="H17" s="113">
        <f>'начальные_2 курс'!M17</f>
        <v>0</v>
      </c>
      <c r="I17" s="107">
        <f>'начальные_3 курс'!E17</f>
        <v>202</v>
      </c>
      <c r="J17" s="103">
        <f>'начальные_3 курс'!I17</f>
        <v>0</v>
      </c>
      <c r="K17" s="113">
        <f>'начальные_3 курс'!M17</f>
        <v>0</v>
      </c>
      <c r="L17" s="107">
        <f>'прикладная инф '!E17</f>
        <v>311</v>
      </c>
      <c r="M17" s="103">
        <f>'прикладная инф '!I17</f>
        <v>310</v>
      </c>
      <c r="N17" s="108">
        <f>'прикладная инф '!M17</f>
        <v>307</v>
      </c>
      <c r="O17" s="123">
        <f>дошкольное!E17</f>
        <v>304</v>
      </c>
      <c r="P17" s="103">
        <f>дошкольное!I17</f>
        <v>0</v>
      </c>
      <c r="Q17" s="108">
        <f>дошкольное!M17</f>
        <v>302</v>
      </c>
      <c r="R17" s="123">
        <f>физра!E17</f>
        <v>204</v>
      </c>
      <c r="S17" s="103" t="str">
        <f>физра!I17</f>
        <v>103а</v>
      </c>
      <c r="T17" s="113">
        <f>физра!M17</f>
        <v>0</v>
      </c>
      <c r="U17" s="84">
        <f t="shared" si="8"/>
        <v>1</v>
      </c>
      <c r="V17" s="74">
        <f t="shared" si="8"/>
        <v>1</v>
      </c>
      <c r="W17" s="81">
        <f t="shared" si="8"/>
        <v>23</v>
      </c>
      <c r="X17" s="84">
        <f t="shared" si="8"/>
        <v>23</v>
      </c>
      <c r="Y17" s="74">
        <f t="shared" si="8"/>
        <v>1</v>
      </c>
      <c r="Z17" s="81">
        <f t="shared" si="8"/>
        <v>23</v>
      </c>
      <c r="AA17" s="84">
        <f t="shared" si="8"/>
        <v>1</v>
      </c>
      <c r="AB17" s="74">
        <f t="shared" si="8"/>
        <v>23</v>
      </c>
      <c r="AC17" s="81">
        <f t="shared" si="8"/>
        <v>23</v>
      </c>
      <c r="AD17" s="157">
        <f t="shared" si="8"/>
        <v>1</v>
      </c>
      <c r="AE17" s="158">
        <f t="shared" si="9"/>
        <v>1</v>
      </c>
      <c r="AF17" s="159">
        <f t="shared" si="9"/>
        <v>1</v>
      </c>
      <c r="AG17" s="77">
        <f t="shared" si="9"/>
        <v>1</v>
      </c>
      <c r="AH17" s="74">
        <f t="shared" si="9"/>
        <v>23</v>
      </c>
      <c r="AI17" s="85">
        <f t="shared" si="9"/>
        <v>1</v>
      </c>
      <c r="AJ17" s="84">
        <f t="shared" si="9"/>
        <v>1</v>
      </c>
      <c r="AK17" s="74">
        <f t="shared" si="9"/>
        <v>1</v>
      </c>
      <c r="AL17" s="85">
        <f t="shared" si="9"/>
        <v>23</v>
      </c>
    </row>
    <row r="18" spans="1:38" x14ac:dyDescent="0.2">
      <c r="A18" s="609"/>
      <c r="B18" s="57">
        <v>5</v>
      </c>
      <c r="C18" s="107">
        <f>'начальные_1 курс'!E18</f>
        <v>0</v>
      </c>
      <c r="D18" s="103">
        <f>'начальные_1 курс'!I18</f>
        <v>0</v>
      </c>
      <c r="E18" s="113">
        <f>'начальные_1 курс'!M18</f>
        <v>0</v>
      </c>
      <c r="F18" s="123">
        <f>'начальные_2 курс'!E18</f>
        <v>0</v>
      </c>
      <c r="G18" s="103">
        <f>'начальные_2 курс'!I18</f>
        <v>0</v>
      </c>
      <c r="H18" s="113">
        <f>'начальные_2 курс'!M18</f>
        <v>0</v>
      </c>
      <c r="I18" s="107">
        <f>'начальные_3 курс'!E18</f>
        <v>0</v>
      </c>
      <c r="J18" s="103">
        <f>'начальные_3 курс'!I18</f>
        <v>0</v>
      </c>
      <c r="K18" s="113">
        <f>'начальные_3 курс'!M18</f>
        <v>0</v>
      </c>
      <c r="L18" s="107">
        <f>'прикладная инф '!E18</f>
        <v>0</v>
      </c>
      <c r="M18" s="103">
        <f>'прикладная инф '!I18</f>
        <v>0</v>
      </c>
      <c r="N18" s="108">
        <f>'прикладная инф '!M18</f>
        <v>0</v>
      </c>
      <c r="O18" s="123">
        <f>дошкольное!E18</f>
        <v>0</v>
      </c>
      <c r="P18" s="103">
        <f>дошкольное!I18</f>
        <v>0</v>
      </c>
      <c r="Q18" s="108">
        <f>дошкольное!M18</f>
        <v>0</v>
      </c>
      <c r="R18" s="123">
        <f>физра!E18</f>
        <v>0</v>
      </c>
      <c r="S18" s="103">
        <f>физра!I18</f>
        <v>0</v>
      </c>
      <c r="T18" s="113">
        <f>физра!M18</f>
        <v>0</v>
      </c>
      <c r="U18" s="84">
        <f t="shared" ref="U18:AD19" si="10">COUNTIF($C$18:$T$19,C18)</f>
        <v>36</v>
      </c>
      <c r="V18" s="74">
        <f t="shared" si="10"/>
        <v>36</v>
      </c>
      <c r="W18" s="81">
        <f t="shared" si="10"/>
        <v>36</v>
      </c>
      <c r="X18" s="84">
        <f t="shared" si="10"/>
        <v>36</v>
      </c>
      <c r="Y18" s="74">
        <f t="shared" si="10"/>
        <v>36</v>
      </c>
      <c r="Z18" s="81">
        <f t="shared" si="10"/>
        <v>36</v>
      </c>
      <c r="AA18" s="84">
        <f t="shared" si="10"/>
        <v>36</v>
      </c>
      <c r="AB18" s="74">
        <f t="shared" si="10"/>
        <v>36</v>
      </c>
      <c r="AC18" s="81">
        <f t="shared" si="10"/>
        <v>36</v>
      </c>
      <c r="AD18" s="157">
        <f t="shared" si="10"/>
        <v>36</v>
      </c>
      <c r="AE18" s="158">
        <f t="shared" ref="AE18:AL19" si="11">COUNTIF($C$18:$T$19,M18)</f>
        <v>36</v>
      </c>
      <c r="AF18" s="159">
        <f t="shared" si="11"/>
        <v>36</v>
      </c>
      <c r="AG18" s="77">
        <f t="shared" si="11"/>
        <v>36</v>
      </c>
      <c r="AH18" s="74">
        <f t="shared" si="11"/>
        <v>36</v>
      </c>
      <c r="AI18" s="85">
        <f t="shared" si="11"/>
        <v>36</v>
      </c>
      <c r="AJ18" s="84">
        <f t="shared" si="11"/>
        <v>36</v>
      </c>
      <c r="AK18" s="74">
        <f t="shared" si="11"/>
        <v>36</v>
      </c>
      <c r="AL18" s="85">
        <f t="shared" si="11"/>
        <v>36</v>
      </c>
    </row>
    <row r="19" spans="1:38" ht="13.5" thickBot="1" x14ac:dyDescent="0.25">
      <c r="A19" s="610"/>
      <c r="B19" s="58"/>
      <c r="C19" s="115">
        <f>'начальные_1 курс'!E19</f>
        <v>0</v>
      </c>
      <c r="D19" s="116">
        <f>'начальные_1 курс'!I19</f>
        <v>0</v>
      </c>
      <c r="E19" s="117">
        <f>'начальные_1 курс'!M19</f>
        <v>0</v>
      </c>
      <c r="F19" s="129">
        <f>'начальные_2 курс'!E19</f>
        <v>0</v>
      </c>
      <c r="G19" s="116">
        <f>'начальные_2 курс'!I19</f>
        <v>0</v>
      </c>
      <c r="H19" s="117">
        <f>'начальные_2 курс'!M19</f>
        <v>0</v>
      </c>
      <c r="I19" s="109">
        <f>'начальные_3 курс'!E19</f>
        <v>0</v>
      </c>
      <c r="J19" s="110">
        <f>'начальные_3 курс'!I19</f>
        <v>0</v>
      </c>
      <c r="K19" s="114">
        <f>'начальные_3 курс'!M19</f>
        <v>0</v>
      </c>
      <c r="L19" s="109">
        <f>'прикладная инф '!E19</f>
        <v>0</v>
      </c>
      <c r="M19" s="110">
        <f>'прикладная инф '!I19</f>
        <v>0</v>
      </c>
      <c r="N19" s="111">
        <f>'прикладная инф '!M19</f>
        <v>0</v>
      </c>
      <c r="O19" s="127">
        <f>дошкольное!E19</f>
        <v>0</v>
      </c>
      <c r="P19" s="110">
        <f>дошкольное!I19</f>
        <v>0</v>
      </c>
      <c r="Q19" s="111">
        <f>дошкольное!M19</f>
        <v>0</v>
      </c>
      <c r="R19" s="127">
        <f>физра!E19</f>
        <v>0</v>
      </c>
      <c r="S19" s="110">
        <f>физра!I19</f>
        <v>0</v>
      </c>
      <c r="T19" s="114">
        <f>физра!M19</f>
        <v>0</v>
      </c>
      <c r="U19" s="86">
        <f t="shared" si="10"/>
        <v>36</v>
      </c>
      <c r="V19" s="87">
        <f t="shared" si="10"/>
        <v>36</v>
      </c>
      <c r="W19" s="128">
        <f t="shared" si="10"/>
        <v>36</v>
      </c>
      <c r="X19" s="86">
        <f t="shared" si="10"/>
        <v>36</v>
      </c>
      <c r="Y19" s="87">
        <f t="shared" si="10"/>
        <v>36</v>
      </c>
      <c r="Z19" s="128">
        <f t="shared" si="10"/>
        <v>36</v>
      </c>
      <c r="AA19" s="86">
        <f t="shared" si="10"/>
        <v>36</v>
      </c>
      <c r="AB19" s="87">
        <f t="shared" si="10"/>
        <v>36</v>
      </c>
      <c r="AC19" s="128">
        <f t="shared" si="10"/>
        <v>36</v>
      </c>
      <c r="AD19" s="160">
        <f t="shared" si="10"/>
        <v>36</v>
      </c>
      <c r="AE19" s="161">
        <f t="shared" si="11"/>
        <v>36</v>
      </c>
      <c r="AF19" s="162">
        <f t="shared" si="11"/>
        <v>36</v>
      </c>
      <c r="AG19" s="102">
        <f t="shared" si="11"/>
        <v>36</v>
      </c>
      <c r="AH19" s="87">
        <f t="shared" si="11"/>
        <v>36</v>
      </c>
      <c r="AI19" s="88">
        <f t="shared" si="11"/>
        <v>36</v>
      </c>
      <c r="AJ19" s="86">
        <f t="shared" si="11"/>
        <v>36</v>
      </c>
      <c r="AK19" s="87">
        <f t="shared" si="11"/>
        <v>36</v>
      </c>
      <c r="AL19" s="88">
        <f t="shared" si="11"/>
        <v>36</v>
      </c>
    </row>
    <row r="20" spans="1:38" x14ac:dyDescent="0.2">
      <c r="A20" s="605" t="s">
        <v>1</v>
      </c>
      <c r="B20" s="706">
        <v>1</v>
      </c>
      <c r="C20" s="104">
        <f>'начальные_1 курс'!E20</f>
        <v>203</v>
      </c>
      <c r="D20" s="105">
        <f>'начальные_1 курс'!I20</f>
        <v>0</v>
      </c>
      <c r="E20" s="112">
        <f>'начальные_1 курс'!M20</f>
        <v>0</v>
      </c>
      <c r="F20" s="125">
        <f>'начальные_2 курс'!E20</f>
        <v>0</v>
      </c>
      <c r="G20" s="105">
        <f>'начальные_2 курс'!I20</f>
        <v>0</v>
      </c>
      <c r="H20" s="112">
        <f>'начальные_2 курс'!M20</f>
        <v>0</v>
      </c>
      <c r="I20" s="119">
        <f>'начальные_3 курс'!E20</f>
        <v>0</v>
      </c>
      <c r="J20" s="120">
        <f>'начальные_3 курс'!I20</f>
        <v>0</v>
      </c>
      <c r="K20" s="121">
        <f>'начальные_3 курс'!M20</f>
        <v>0</v>
      </c>
      <c r="L20" s="119">
        <f>'прикладная инф '!E20</f>
        <v>311</v>
      </c>
      <c r="M20" s="120">
        <f>'прикладная инф '!I20</f>
        <v>0</v>
      </c>
      <c r="N20" s="122">
        <f>'прикладная инф '!M20</f>
        <v>0</v>
      </c>
      <c r="O20" s="125">
        <f>дошкольное!E20</f>
        <v>0</v>
      </c>
      <c r="P20" s="105">
        <f>дошкольное!I20</f>
        <v>0</v>
      </c>
      <c r="Q20" s="106">
        <f>дошкольное!M20</f>
        <v>0</v>
      </c>
      <c r="R20" s="125">
        <f>физра!E20</f>
        <v>0</v>
      </c>
      <c r="S20" s="105">
        <f>физра!I20</f>
        <v>0</v>
      </c>
      <c r="T20" s="112">
        <f>физра!M20</f>
        <v>0</v>
      </c>
      <c r="U20" s="98">
        <f t="shared" ref="U20:AD21" si="12">COUNTIF($C$20:$T$21,C20)</f>
        <v>1</v>
      </c>
      <c r="V20" s="99">
        <f t="shared" si="12"/>
        <v>28</v>
      </c>
      <c r="W20" s="126">
        <f t="shared" si="12"/>
        <v>28</v>
      </c>
      <c r="X20" s="98">
        <f t="shared" si="12"/>
        <v>28</v>
      </c>
      <c r="Y20" s="99">
        <f t="shared" si="12"/>
        <v>28</v>
      </c>
      <c r="Z20" s="126">
        <f t="shared" si="12"/>
        <v>28</v>
      </c>
      <c r="AA20" s="82">
        <f t="shared" si="12"/>
        <v>28</v>
      </c>
      <c r="AB20" s="79">
        <f t="shared" si="12"/>
        <v>28</v>
      </c>
      <c r="AC20" s="80">
        <f t="shared" si="12"/>
        <v>28</v>
      </c>
      <c r="AD20" s="163">
        <f t="shared" si="12"/>
        <v>1</v>
      </c>
      <c r="AE20" s="164">
        <f t="shared" ref="AE20:AL21" si="13">COUNTIF($C$20:$T$21,M20)</f>
        <v>28</v>
      </c>
      <c r="AF20" s="165">
        <f t="shared" si="13"/>
        <v>28</v>
      </c>
      <c r="AG20" s="101">
        <f t="shared" si="13"/>
        <v>28</v>
      </c>
      <c r="AH20" s="99">
        <f t="shared" si="13"/>
        <v>28</v>
      </c>
      <c r="AI20" s="100">
        <f t="shared" si="13"/>
        <v>28</v>
      </c>
      <c r="AJ20" s="98">
        <f t="shared" si="13"/>
        <v>28</v>
      </c>
      <c r="AK20" s="99">
        <f t="shared" si="13"/>
        <v>28</v>
      </c>
      <c r="AL20" s="100">
        <f t="shared" si="13"/>
        <v>28</v>
      </c>
    </row>
    <row r="21" spans="1:38" x14ac:dyDescent="0.2">
      <c r="A21" s="606"/>
      <c r="B21" s="707"/>
      <c r="C21" s="107">
        <f>'начальные_1 курс'!E21</f>
        <v>211</v>
      </c>
      <c r="D21" s="103">
        <f>'начальные_1 курс'!I21</f>
        <v>207</v>
      </c>
      <c r="E21" s="113">
        <f>'начальные_1 курс'!M21</f>
        <v>0</v>
      </c>
      <c r="F21" s="123">
        <f>'начальные_2 курс'!E21</f>
        <v>0</v>
      </c>
      <c r="G21" s="103">
        <f>'начальные_2 курс'!I21</f>
        <v>0</v>
      </c>
      <c r="H21" s="113">
        <f>'начальные_2 курс'!M21</f>
        <v>0</v>
      </c>
      <c r="I21" s="107">
        <f>'начальные_3 курс'!E21</f>
        <v>0</v>
      </c>
      <c r="J21" s="103">
        <f>'начальные_3 курс'!I21</f>
        <v>0</v>
      </c>
      <c r="K21" s="113">
        <f>'начальные_3 курс'!M21</f>
        <v>0</v>
      </c>
      <c r="L21" s="107">
        <f>'прикладная инф '!E21</f>
        <v>310</v>
      </c>
      <c r="M21" s="103">
        <f>'прикладная инф '!I21</f>
        <v>0</v>
      </c>
      <c r="N21" s="108">
        <f>'прикладная инф '!M21</f>
        <v>0</v>
      </c>
      <c r="O21" s="123" t="str">
        <f>дошкольное!E21</f>
        <v>с/з</v>
      </c>
      <c r="P21" s="103">
        <f>дошкольное!I21</f>
        <v>0</v>
      </c>
      <c r="Q21" s="108">
        <f>дошкольное!M21</f>
        <v>0</v>
      </c>
      <c r="R21" s="123">
        <f>физра!E21</f>
        <v>204</v>
      </c>
      <c r="S21" s="103" t="str">
        <f>физра!I21</f>
        <v>102а</v>
      </c>
      <c r="T21" s="113">
        <f>физра!M21</f>
        <v>0</v>
      </c>
      <c r="U21" s="84">
        <f t="shared" si="12"/>
        <v>1</v>
      </c>
      <c r="V21" s="74">
        <f t="shared" si="12"/>
        <v>1</v>
      </c>
      <c r="W21" s="81">
        <f t="shared" si="12"/>
        <v>28</v>
      </c>
      <c r="X21" s="84">
        <f t="shared" si="12"/>
        <v>28</v>
      </c>
      <c r="Y21" s="74">
        <f t="shared" si="12"/>
        <v>28</v>
      </c>
      <c r="Z21" s="81">
        <f t="shared" si="12"/>
        <v>28</v>
      </c>
      <c r="AA21" s="84">
        <f t="shared" si="12"/>
        <v>28</v>
      </c>
      <c r="AB21" s="74">
        <f t="shared" si="12"/>
        <v>28</v>
      </c>
      <c r="AC21" s="81">
        <f t="shared" si="12"/>
        <v>28</v>
      </c>
      <c r="AD21" s="157">
        <f t="shared" si="12"/>
        <v>1</v>
      </c>
      <c r="AE21" s="158">
        <f t="shared" si="13"/>
        <v>28</v>
      </c>
      <c r="AF21" s="159">
        <f t="shared" si="13"/>
        <v>28</v>
      </c>
      <c r="AG21" s="77">
        <f t="shared" si="13"/>
        <v>1</v>
      </c>
      <c r="AH21" s="74">
        <f t="shared" si="13"/>
        <v>28</v>
      </c>
      <c r="AI21" s="85">
        <f t="shared" si="13"/>
        <v>28</v>
      </c>
      <c r="AJ21" s="84">
        <f t="shared" si="13"/>
        <v>1</v>
      </c>
      <c r="AK21" s="74">
        <f t="shared" si="13"/>
        <v>1</v>
      </c>
      <c r="AL21" s="85">
        <f t="shared" si="13"/>
        <v>28</v>
      </c>
    </row>
    <row r="22" spans="1:38" x14ac:dyDescent="0.2">
      <c r="A22" s="606"/>
      <c r="B22" s="54">
        <v>2</v>
      </c>
      <c r="C22" s="107">
        <f>'начальные_1 курс'!E22</f>
        <v>211</v>
      </c>
      <c r="D22" s="103">
        <f>'начальные_1 курс'!I22</f>
        <v>0</v>
      </c>
      <c r="E22" s="113">
        <f>'начальные_1 курс'!M22</f>
        <v>0</v>
      </c>
      <c r="F22" s="123">
        <f>'начальные_2 курс'!E22</f>
        <v>0</v>
      </c>
      <c r="G22" s="103">
        <f>'начальные_2 курс'!I22</f>
        <v>0</v>
      </c>
      <c r="H22" s="113">
        <f>'начальные_2 курс'!M22</f>
        <v>0</v>
      </c>
      <c r="I22" s="107">
        <f>'начальные_3 курс'!E22</f>
        <v>202</v>
      </c>
      <c r="J22" s="103">
        <f>'начальные_3 курс'!I22</f>
        <v>0</v>
      </c>
      <c r="K22" s="113">
        <f>'начальные_3 курс'!M22</f>
        <v>0</v>
      </c>
      <c r="L22" s="107">
        <f>'прикладная инф '!E22</f>
        <v>310</v>
      </c>
      <c r="M22" s="103">
        <f>'прикладная инф '!I22</f>
        <v>208</v>
      </c>
      <c r="N22" s="108">
        <f>'прикладная инф '!M22</f>
        <v>0</v>
      </c>
      <c r="O22" s="123">
        <f>дошкольное!E22</f>
        <v>0</v>
      </c>
      <c r="P22" s="103">
        <f>дошкольное!I22</f>
        <v>0</v>
      </c>
      <c r="Q22" s="108">
        <f>дошкольное!M22</f>
        <v>302</v>
      </c>
      <c r="R22" s="123" t="str">
        <f>физра!E22</f>
        <v>с/з</v>
      </c>
      <c r="S22" s="103">
        <f>физра!I22</f>
        <v>0</v>
      </c>
      <c r="T22" s="113">
        <f>физра!M22</f>
        <v>0</v>
      </c>
      <c r="U22" s="84">
        <f t="shared" ref="U22:AD23" si="14">COUNTIF($C$22:$T$23,C22)</f>
        <v>1</v>
      </c>
      <c r="V22" s="74">
        <f t="shared" si="14"/>
        <v>19</v>
      </c>
      <c r="W22" s="81">
        <f t="shared" si="14"/>
        <v>19</v>
      </c>
      <c r="X22" s="84">
        <f t="shared" si="14"/>
        <v>19</v>
      </c>
      <c r="Y22" s="74">
        <f t="shared" si="14"/>
        <v>19</v>
      </c>
      <c r="Z22" s="81">
        <f t="shared" si="14"/>
        <v>19</v>
      </c>
      <c r="AA22" s="84">
        <f t="shared" si="14"/>
        <v>1</v>
      </c>
      <c r="AB22" s="74">
        <f t="shared" si="14"/>
        <v>19</v>
      </c>
      <c r="AC22" s="81">
        <f t="shared" si="14"/>
        <v>19</v>
      </c>
      <c r="AD22" s="157">
        <f t="shared" si="14"/>
        <v>1</v>
      </c>
      <c r="AE22" s="158">
        <f t="shared" ref="AE22:AL23" si="15">COUNTIF($C$22:$T$23,M22)</f>
        <v>1</v>
      </c>
      <c r="AF22" s="159">
        <f t="shared" si="15"/>
        <v>19</v>
      </c>
      <c r="AG22" s="77">
        <f t="shared" si="15"/>
        <v>19</v>
      </c>
      <c r="AH22" s="74">
        <f t="shared" si="15"/>
        <v>19</v>
      </c>
      <c r="AI22" s="85">
        <f t="shared" si="15"/>
        <v>1</v>
      </c>
      <c r="AJ22" s="84">
        <f t="shared" si="15"/>
        <v>2</v>
      </c>
      <c r="AK22" s="74">
        <f t="shared" si="15"/>
        <v>19</v>
      </c>
      <c r="AL22" s="85">
        <f t="shared" si="15"/>
        <v>19</v>
      </c>
    </row>
    <row r="23" spans="1:38" x14ac:dyDescent="0.2">
      <c r="A23" s="606"/>
      <c r="B23" s="54"/>
      <c r="C23" s="107">
        <f>'начальные_1 курс'!E23</f>
        <v>203</v>
      </c>
      <c r="D23" s="103">
        <f>'начальные_1 курс'!I23</f>
        <v>207</v>
      </c>
      <c r="E23" s="113">
        <f>'начальные_1 курс'!M23</f>
        <v>0</v>
      </c>
      <c r="F23" s="123">
        <f>'начальные_2 курс'!E23</f>
        <v>0</v>
      </c>
      <c r="G23" s="103" t="str">
        <f>'начальные_2 курс'!I23</f>
        <v>с/з</v>
      </c>
      <c r="H23" s="113">
        <f>'начальные_2 курс'!M23</f>
        <v>0</v>
      </c>
      <c r="I23" s="107">
        <f>'начальные_3 курс'!E23</f>
        <v>209</v>
      </c>
      <c r="J23" s="103">
        <f>'начальные_3 курс'!I23</f>
        <v>0</v>
      </c>
      <c r="K23" s="113">
        <f>'начальные_3 курс'!M23</f>
        <v>0</v>
      </c>
      <c r="L23" s="107">
        <f>'прикладная инф '!E23</f>
        <v>311</v>
      </c>
      <c r="M23" s="103">
        <f>'прикладная инф '!I23</f>
        <v>308</v>
      </c>
      <c r="N23" s="108">
        <f>'прикладная инф '!M23</f>
        <v>307</v>
      </c>
      <c r="O23" s="123">
        <f>дошкольное!E23</f>
        <v>304</v>
      </c>
      <c r="P23" s="103">
        <f>дошкольное!I23</f>
        <v>0</v>
      </c>
      <c r="Q23" s="108">
        <f>дошкольное!M23</f>
        <v>301</v>
      </c>
      <c r="R23" s="123">
        <f>физра!E23</f>
        <v>204</v>
      </c>
      <c r="S23" s="103" t="str">
        <f>физра!I23</f>
        <v>103а</v>
      </c>
      <c r="T23" s="113">
        <f>физра!M23</f>
        <v>0</v>
      </c>
      <c r="U23" s="84">
        <f t="shared" si="14"/>
        <v>1</v>
      </c>
      <c r="V23" s="74">
        <f t="shared" si="14"/>
        <v>1</v>
      </c>
      <c r="W23" s="81">
        <f t="shared" si="14"/>
        <v>19</v>
      </c>
      <c r="X23" s="84">
        <f t="shared" si="14"/>
        <v>19</v>
      </c>
      <c r="Y23" s="74">
        <f t="shared" si="14"/>
        <v>2</v>
      </c>
      <c r="Z23" s="81">
        <f t="shared" si="14"/>
        <v>19</v>
      </c>
      <c r="AA23" s="84">
        <f t="shared" si="14"/>
        <v>1</v>
      </c>
      <c r="AB23" s="74">
        <f t="shared" si="14"/>
        <v>19</v>
      </c>
      <c r="AC23" s="81">
        <f t="shared" si="14"/>
        <v>19</v>
      </c>
      <c r="AD23" s="157">
        <f t="shared" si="14"/>
        <v>1</v>
      </c>
      <c r="AE23" s="158">
        <f t="shared" si="15"/>
        <v>1</v>
      </c>
      <c r="AF23" s="159">
        <f t="shared" si="15"/>
        <v>1</v>
      </c>
      <c r="AG23" s="77">
        <f t="shared" si="15"/>
        <v>1</v>
      </c>
      <c r="AH23" s="74">
        <f t="shared" si="15"/>
        <v>19</v>
      </c>
      <c r="AI23" s="85">
        <f t="shared" si="15"/>
        <v>1</v>
      </c>
      <c r="AJ23" s="84">
        <f t="shared" si="15"/>
        <v>1</v>
      </c>
      <c r="AK23" s="74">
        <f t="shared" si="15"/>
        <v>1</v>
      </c>
      <c r="AL23" s="85">
        <f t="shared" si="15"/>
        <v>19</v>
      </c>
    </row>
    <row r="24" spans="1:38" x14ac:dyDescent="0.2">
      <c r="A24" s="606"/>
      <c r="B24" s="59">
        <v>3</v>
      </c>
      <c r="C24" s="107">
        <f>'начальные_1 курс'!E24</f>
        <v>0</v>
      </c>
      <c r="D24" s="103">
        <f>'начальные_1 курс'!I24</f>
        <v>0</v>
      </c>
      <c r="E24" s="113">
        <f>'начальные_1 курс'!M24</f>
        <v>0</v>
      </c>
      <c r="F24" s="123">
        <f>'начальные_2 курс'!E24</f>
        <v>0</v>
      </c>
      <c r="G24" s="103">
        <f>'начальные_2 курс'!I24</f>
        <v>109</v>
      </c>
      <c r="H24" s="113">
        <f>'начальные_2 курс'!M24</f>
        <v>0</v>
      </c>
      <c r="I24" s="107">
        <f>'начальные_3 курс'!E24</f>
        <v>209</v>
      </c>
      <c r="J24" s="103">
        <f>'начальные_3 курс'!I24</f>
        <v>0</v>
      </c>
      <c r="K24" s="113">
        <f>'начальные_3 курс'!M24</f>
        <v>0</v>
      </c>
      <c r="L24" s="107">
        <f>'прикладная инф '!E24</f>
        <v>0</v>
      </c>
      <c r="M24" s="103">
        <f>'прикладная инф '!I24</f>
        <v>310</v>
      </c>
      <c r="N24" s="108">
        <f>'прикладная инф '!M24</f>
        <v>208</v>
      </c>
      <c r="O24" s="123">
        <f>дошкольное!E24</f>
        <v>0</v>
      </c>
      <c r="P24" s="103">
        <f>дошкольное!I24</f>
        <v>0</v>
      </c>
      <c r="Q24" s="108">
        <f>дошкольное!M24</f>
        <v>301</v>
      </c>
      <c r="R24" s="123">
        <f>физра!E24</f>
        <v>204</v>
      </c>
      <c r="S24" s="103">
        <f>физра!I24</f>
        <v>0</v>
      </c>
      <c r="T24" s="113">
        <f>физра!M24</f>
        <v>0</v>
      </c>
      <c r="U24" s="84">
        <f t="shared" ref="U24:AD25" si="16">COUNTIF($C$24:$T$25,C24)</f>
        <v>19</v>
      </c>
      <c r="V24" s="74">
        <f t="shared" si="16"/>
        <v>19</v>
      </c>
      <c r="W24" s="81">
        <f t="shared" si="16"/>
        <v>19</v>
      </c>
      <c r="X24" s="84">
        <f t="shared" si="16"/>
        <v>19</v>
      </c>
      <c r="Y24" s="74">
        <f t="shared" si="16"/>
        <v>1</v>
      </c>
      <c r="Z24" s="81">
        <f t="shared" si="16"/>
        <v>19</v>
      </c>
      <c r="AA24" s="84">
        <f t="shared" si="16"/>
        <v>1</v>
      </c>
      <c r="AB24" s="74">
        <f t="shared" si="16"/>
        <v>19</v>
      </c>
      <c r="AC24" s="81">
        <f t="shared" si="16"/>
        <v>19</v>
      </c>
      <c r="AD24" s="157">
        <f t="shared" si="16"/>
        <v>19</v>
      </c>
      <c r="AE24" s="158">
        <f t="shared" ref="AE24:AL25" si="17">COUNTIF($C$24:$T$25,M24)</f>
        <v>1</v>
      </c>
      <c r="AF24" s="159">
        <f t="shared" si="17"/>
        <v>1</v>
      </c>
      <c r="AG24" s="77">
        <f t="shared" si="17"/>
        <v>19</v>
      </c>
      <c r="AH24" s="74">
        <f t="shared" si="17"/>
        <v>19</v>
      </c>
      <c r="AI24" s="85">
        <f t="shared" si="17"/>
        <v>1</v>
      </c>
      <c r="AJ24" s="84">
        <f t="shared" si="17"/>
        <v>1</v>
      </c>
      <c r="AK24" s="74">
        <f t="shared" si="17"/>
        <v>19</v>
      </c>
      <c r="AL24" s="85">
        <f t="shared" si="17"/>
        <v>19</v>
      </c>
    </row>
    <row r="25" spans="1:38" x14ac:dyDescent="0.2">
      <c r="A25" s="606"/>
      <c r="B25" s="54"/>
      <c r="C25" s="107">
        <f>'начальные_1 курс'!E25</f>
        <v>203</v>
      </c>
      <c r="D25" s="103">
        <f>'начальные_1 курс'!I25</f>
        <v>207</v>
      </c>
      <c r="E25" s="113">
        <f>'начальные_1 курс'!M25</f>
        <v>0</v>
      </c>
      <c r="F25" s="123">
        <f>'начальные_2 курс'!E25</f>
        <v>0</v>
      </c>
      <c r="G25" s="103">
        <f>'начальные_2 курс'!I25</f>
        <v>211</v>
      </c>
      <c r="H25" s="113">
        <f>'начальные_2 курс'!M25</f>
        <v>0</v>
      </c>
      <c r="I25" s="107">
        <f>'начальные_3 курс'!E25</f>
        <v>202</v>
      </c>
      <c r="J25" s="103">
        <f>'начальные_3 курс'!I25</f>
        <v>0</v>
      </c>
      <c r="K25" s="113">
        <f>'начальные_3 курс'!M25</f>
        <v>0</v>
      </c>
      <c r="L25" s="107">
        <f>'прикладная инф '!E25</f>
        <v>311</v>
      </c>
      <c r="M25" s="103">
        <f>'прикладная инф '!I25</f>
        <v>212</v>
      </c>
      <c r="N25" s="108">
        <f>'прикладная инф '!M25</f>
        <v>307</v>
      </c>
      <c r="O25" s="123" t="str">
        <f>дошкольное!E25</f>
        <v>201а</v>
      </c>
      <c r="P25" s="103">
        <f>дошкольное!I25</f>
        <v>0</v>
      </c>
      <c r="Q25" s="108">
        <f>дошкольное!M25</f>
        <v>302</v>
      </c>
      <c r="R25" s="123" t="str">
        <f>физра!E25</f>
        <v>с/з</v>
      </c>
      <c r="S25" s="103" t="str">
        <f>физра!I25</f>
        <v>103а</v>
      </c>
      <c r="T25" s="113">
        <f>физра!M25</f>
        <v>0</v>
      </c>
      <c r="U25" s="84">
        <f t="shared" si="16"/>
        <v>1</v>
      </c>
      <c r="V25" s="74">
        <f t="shared" si="16"/>
        <v>1</v>
      </c>
      <c r="W25" s="81">
        <f t="shared" si="16"/>
        <v>19</v>
      </c>
      <c r="X25" s="84">
        <f t="shared" si="16"/>
        <v>19</v>
      </c>
      <c r="Y25" s="74">
        <f t="shared" si="16"/>
        <v>1</v>
      </c>
      <c r="Z25" s="81">
        <f t="shared" si="16"/>
        <v>19</v>
      </c>
      <c r="AA25" s="84">
        <f t="shared" si="16"/>
        <v>1</v>
      </c>
      <c r="AB25" s="74">
        <f t="shared" si="16"/>
        <v>19</v>
      </c>
      <c r="AC25" s="81">
        <f t="shared" si="16"/>
        <v>19</v>
      </c>
      <c r="AD25" s="157">
        <f t="shared" si="16"/>
        <v>1</v>
      </c>
      <c r="AE25" s="158">
        <f t="shared" si="17"/>
        <v>1</v>
      </c>
      <c r="AF25" s="159">
        <f t="shared" si="17"/>
        <v>1</v>
      </c>
      <c r="AG25" s="77">
        <f t="shared" si="17"/>
        <v>1</v>
      </c>
      <c r="AH25" s="74">
        <f t="shared" si="17"/>
        <v>19</v>
      </c>
      <c r="AI25" s="85">
        <f t="shared" si="17"/>
        <v>1</v>
      </c>
      <c r="AJ25" s="84">
        <f t="shared" si="17"/>
        <v>1</v>
      </c>
      <c r="AK25" s="74">
        <f t="shared" si="17"/>
        <v>1</v>
      </c>
      <c r="AL25" s="85">
        <f t="shared" si="17"/>
        <v>19</v>
      </c>
    </row>
    <row r="26" spans="1:38" x14ac:dyDescent="0.2">
      <c r="A26" s="606"/>
      <c r="B26" s="59">
        <v>4</v>
      </c>
      <c r="C26" s="107">
        <f>'начальные_1 курс'!E26</f>
        <v>0</v>
      </c>
      <c r="D26" s="103">
        <f>'начальные_1 курс'!I26</f>
        <v>0</v>
      </c>
      <c r="E26" s="113">
        <f>'начальные_1 курс'!M26</f>
        <v>0</v>
      </c>
      <c r="F26" s="123">
        <f>'начальные_2 курс'!E26</f>
        <v>0</v>
      </c>
      <c r="G26" s="103">
        <f>'начальные_2 курс'!I26</f>
        <v>209</v>
      </c>
      <c r="H26" s="113">
        <f>'начальные_2 курс'!M26</f>
        <v>0</v>
      </c>
      <c r="I26" s="107">
        <f>'начальные_3 курс'!E26</f>
        <v>0</v>
      </c>
      <c r="J26" s="103">
        <f>'начальные_3 курс'!I26</f>
        <v>0</v>
      </c>
      <c r="K26" s="113">
        <f>'начальные_3 курс'!M26</f>
        <v>0</v>
      </c>
      <c r="L26" s="107">
        <f>'прикладная инф '!E26</f>
        <v>311</v>
      </c>
      <c r="M26" s="103">
        <f>'прикладная инф '!I26</f>
        <v>212</v>
      </c>
      <c r="N26" s="108">
        <f>'прикладная инф '!M26</f>
        <v>0</v>
      </c>
      <c r="O26" s="123">
        <f>дошкольное!E26</f>
        <v>0</v>
      </c>
      <c r="P26" s="103">
        <f>дошкольное!I26</f>
        <v>0</v>
      </c>
      <c r="Q26" s="108">
        <f>дошкольное!M26</f>
        <v>0</v>
      </c>
      <c r="R26" s="123">
        <f>физра!E26</f>
        <v>0</v>
      </c>
      <c r="S26" s="103">
        <f>физра!I26</f>
        <v>0</v>
      </c>
      <c r="T26" s="113">
        <f>физра!M26</f>
        <v>0</v>
      </c>
      <c r="U26" s="84">
        <f t="shared" ref="U26:AD27" si="18">COUNTIF($C$26:$T$27,C26)</f>
        <v>23</v>
      </c>
      <c r="V26" s="74">
        <f t="shared" si="18"/>
        <v>23</v>
      </c>
      <c r="W26" s="81">
        <f t="shared" si="18"/>
        <v>23</v>
      </c>
      <c r="X26" s="84">
        <f t="shared" si="18"/>
        <v>23</v>
      </c>
      <c r="Y26" s="74">
        <f t="shared" si="18"/>
        <v>1</v>
      </c>
      <c r="Z26" s="81">
        <f t="shared" si="18"/>
        <v>23</v>
      </c>
      <c r="AA26" s="84">
        <f t="shared" si="18"/>
        <v>23</v>
      </c>
      <c r="AB26" s="74">
        <f t="shared" si="18"/>
        <v>23</v>
      </c>
      <c r="AC26" s="81">
        <f t="shared" si="18"/>
        <v>23</v>
      </c>
      <c r="AD26" s="157">
        <f t="shared" si="18"/>
        <v>1</v>
      </c>
      <c r="AE26" s="158">
        <f t="shared" ref="AE26:AL27" si="19">COUNTIF($C$26:$T$27,M26)</f>
        <v>1</v>
      </c>
      <c r="AF26" s="159">
        <f t="shared" si="19"/>
        <v>23</v>
      </c>
      <c r="AG26" s="77">
        <f t="shared" si="19"/>
        <v>23</v>
      </c>
      <c r="AH26" s="74">
        <f t="shared" si="19"/>
        <v>23</v>
      </c>
      <c r="AI26" s="85">
        <f t="shared" si="19"/>
        <v>23</v>
      </c>
      <c r="AJ26" s="84">
        <f t="shared" si="19"/>
        <v>23</v>
      </c>
      <c r="AK26" s="74">
        <f t="shared" si="19"/>
        <v>23</v>
      </c>
      <c r="AL26" s="85">
        <f t="shared" si="19"/>
        <v>23</v>
      </c>
    </row>
    <row r="27" spans="1:38" x14ac:dyDescent="0.2">
      <c r="A27" s="606"/>
      <c r="B27" s="54"/>
      <c r="C27" s="107">
        <f>'начальные_1 курс'!E27</f>
        <v>203</v>
      </c>
      <c r="D27" s="103">
        <f>'начальные_1 курс'!I27</f>
        <v>207</v>
      </c>
      <c r="E27" s="113">
        <f>'начальные_1 курс'!M27</f>
        <v>0</v>
      </c>
      <c r="F27" s="123">
        <f>'начальные_2 курс'!E27</f>
        <v>0</v>
      </c>
      <c r="G27" s="103">
        <f>'начальные_2 курс'!I27</f>
        <v>109</v>
      </c>
      <c r="H27" s="113">
        <f>'начальные_2 курс'!M27</f>
        <v>0</v>
      </c>
      <c r="I27" s="107" t="str">
        <f>'начальные_3 курс'!E27</f>
        <v>201а</v>
      </c>
      <c r="J27" s="103">
        <f>'начальные_3 курс'!I27</f>
        <v>0</v>
      </c>
      <c r="K27" s="113">
        <f>'начальные_3 курс'!M27</f>
        <v>0</v>
      </c>
      <c r="L27" s="107" t="str">
        <f>'прикладная инф '!E27</f>
        <v>211
201</v>
      </c>
      <c r="M27" s="103">
        <f>'прикладная инф '!I27</f>
        <v>310</v>
      </c>
      <c r="N27" s="108" t="str">
        <f>'прикладная инф '!M27</f>
        <v>с/з</v>
      </c>
      <c r="O27" s="123">
        <f>дошкольное!E27</f>
        <v>304</v>
      </c>
      <c r="P27" s="103">
        <f>дошкольное!I27</f>
        <v>0</v>
      </c>
      <c r="Q27" s="108" t="str">
        <f>дошкольное!M27</f>
        <v>301
302</v>
      </c>
      <c r="R27" s="123">
        <f>физра!E27</f>
        <v>0</v>
      </c>
      <c r="S27" s="103" t="str">
        <f>физра!I27</f>
        <v>102а</v>
      </c>
      <c r="T27" s="113">
        <f>физра!M27</f>
        <v>0</v>
      </c>
      <c r="U27" s="84">
        <f t="shared" si="18"/>
        <v>1</v>
      </c>
      <c r="V27" s="74">
        <f t="shared" si="18"/>
        <v>1</v>
      </c>
      <c r="W27" s="81">
        <f t="shared" si="18"/>
        <v>23</v>
      </c>
      <c r="X27" s="84">
        <f t="shared" si="18"/>
        <v>23</v>
      </c>
      <c r="Y27" s="74">
        <f t="shared" si="18"/>
        <v>1</v>
      </c>
      <c r="Z27" s="81">
        <f t="shared" si="18"/>
        <v>23</v>
      </c>
      <c r="AA27" s="84">
        <f t="shared" si="18"/>
        <v>1</v>
      </c>
      <c r="AB27" s="74">
        <f t="shared" si="18"/>
        <v>23</v>
      </c>
      <c r="AC27" s="81">
        <f t="shared" si="18"/>
        <v>23</v>
      </c>
      <c r="AD27" s="157">
        <f t="shared" si="18"/>
        <v>1</v>
      </c>
      <c r="AE27" s="158">
        <f t="shared" si="19"/>
        <v>1</v>
      </c>
      <c r="AF27" s="159">
        <f t="shared" si="19"/>
        <v>1</v>
      </c>
      <c r="AG27" s="77">
        <f t="shared" si="19"/>
        <v>1</v>
      </c>
      <c r="AH27" s="74">
        <f t="shared" si="19"/>
        <v>23</v>
      </c>
      <c r="AI27" s="85">
        <f t="shared" si="19"/>
        <v>1</v>
      </c>
      <c r="AJ27" s="84">
        <f t="shared" si="19"/>
        <v>23</v>
      </c>
      <c r="AK27" s="74">
        <f t="shared" si="19"/>
        <v>1</v>
      </c>
      <c r="AL27" s="85">
        <f t="shared" si="19"/>
        <v>23</v>
      </c>
    </row>
    <row r="28" spans="1:38" x14ac:dyDescent="0.2">
      <c r="A28" s="606"/>
      <c r="B28" s="59">
        <v>5</v>
      </c>
      <c r="C28" s="107">
        <f>'начальные_1 курс'!E28</f>
        <v>0</v>
      </c>
      <c r="D28" s="103">
        <f>'начальные_1 курс'!I28</f>
        <v>0</v>
      </c>
      <c r="E28" s="113">
        <f>'начальные_1 курс'!M28</f>
        <v>0</v>
      </c>
      <c r="F28" s="123">
        <f>'начальные_2 курс'!E28</f>
        <v>0</v>
      </c>
      <c r="G28" s="103">
        <f>'начальные_2 курс'!I28</f>
        <v>0</v>
      </c>
      <c r="H28" s="113">
        <f>'начальные_2 курс'!M28</f>
        <v>0</v>
      </c>
      <c r="I28" s="107">
        <f>'начальные_3 курс'!E28</f>
        <v>0</v>
      </c>
      <c r="J28" s="103">
        <f>'начальные_3 курс'!I28</f>
        <v>0</v>
      </c>
      <c r="K28" s="113">
        <f>'начальные_3 курс'!M28</f>
        <v>0</v>
      </c>
      <c r="L28" s="107">
        <f>'прикладная инф '!E28</f>
        <v>0</v>
      </c>
      <c r="M28" s="103">
        <f>'прикладная инф '!I28</f>
        <v>0</v>
      </c>
      <c r="N28" s="108">
        <f>'прикладная инф '!M28</f>
        <v>0</v>
      </c>
      <c r="O28" s="123">
        <f>дошкольное!E28</f>
        <v>0</v>
      </c>
      <c r="P28" s="103">
        <f>дошкольное!I28</f>
        <v>0</v>
      </c>
      <c r="Q28" s="108">
        <f>дошкольное!M28</f>
        <v>0</v>
      </c>
      <c r="R28" s="123">
        <f>физра!E28</f>
        <v>0</v>
      </c>
      <c r="S28" s="103">
        <f>физра!I28</f>
        <v>0</v>
      </c>
      <c r="T28" s="113">
        <f>физра!M28</f>
        <v>0</v>
      </c>
      <c r="U28" s="84">
        <f t="shared" ref="U28:AD29" si="20">COUNTIF($C$28:$T$29,C28)</f>
        <v>33</v>
      </c>
      <c r="V28" s="74">
        <f t="shared" si="20"/>
        <v>33</v>
      </c>
      <c r="W28" s="81">
        <f t="shared" si="20"/>
        <v>33</v>
      </c>
      <c r="X28" s="84">
        <f t="shared" si="20"/>
        <v>33</v>
      </c>
      <c r="Y28" s="74">
        <f t="shared" si="20"/>
        <v>33</v>
      </c>
      <c r="Z28" s="81">
        <f t="shared" si="20"/>
        <v>33</v>
      </c>
      <c r="AA28" s="84">
        <f t="shared" si="20"/>
        <v>33</v>
      </c>
      <c r="AB28" s="74">
        <f t="shared" si="20"/>
        <v>33</v>
      </c>
      <c r="AC28" s="81">
        <f t="shared" si="20"/>
        <v>33</v>
      </c>
      <c r="AD28" s="157">
        <f t="shared" si="20"/>
        <v>33</v>
      </c>
      <c r="AE28" s="158">
        <f t="shared" ref="AE28:AL29" si="21">COUNTIF($C$28:$T$29,M28)</f>
        <v>33</v>
      </c>
      <c r="AF28" s="159">
        <f t="shared" si="21"/>
        <v>33</v>
      </c>
      <c r="AG28" s="77">
        <f t="shared" si="21"/>
        <v>33</v>
      </c>
      <c r="AH28" s="74">
        <f t="shared" si="21"/>
        <v>33</v>
      </c>
      <c r="AI28" s="85">
        <f t="shared" si="21"/>
        <v>33</v>
      </c>
      <c r="AJ28" s="84">
        <f t="shared" si="21"/>
        <v>33</v>
      </c>
      <c r="AK28" s="74">
        <f t="shared" si="21"/>
        <v>33</v>
      </c>
      <c r="AL28" s="85">
        <f t="shared" si="21"/>
        <v>33</v>
      </c>
    </row>
    <row r="29" spans="1:38" ht="13.5" thickBot="1" x14ac:dyDescent="0.25">
      <c r="A29" s="607"/>
      <c r="B29" s="55"/>
      <c r="C29" s="109">
        <f>'начальные_1 курс'!E29</f>
        <v>0</v>
      </c>
      <c r="D29" s="110">
        <f>'начальные_1 курс'!I29</f>
        <v>0</v>
      </c>
      <c r="E29" s="114">
        <f>'начальные_1 курс'!M29</f>
        <v>0</v>
      </c>
      <c r="F29" s="127">
        <f>'начальные_2 курс'!E29</f>
        <v>0</v>
      </c>
      <c r="G29" s="110">
        <f>'начальные_2 курс'!I29</f>
        <v>109</v>
      </c>
      <c r="H29" s="114">
        <f>'начальные_2 курс'!M29</f>
        <v>0</v>
      </c>
      <c r="I29" s="115">
        <f>'начальные_3 курс'!E29</f>
        <v>0</v>
      </c>
      <c r="J29" s="116">
        <f>'начальные_3 курс'!I29</f>
        <v>0</v>
      </c>
      <c r="K29" s="117">
        <f>'начальные_3 курс'!M29</f>
        <v>0</v>
      </c>
      <c r="L29" s="109">
        <f>'прикладная инф '!E29</f>
        <v>0</v>
      </c>
      <c r="M29" s="110">
        <f>'прикладная инф '!I29</f>
        <v>310</v>
      </c>
      <c r="N29" s="111">
        <f>'прикладная инф '!M29</f>
        <v>0</v>
      </c>
      <c r="O29" s="127">
        <f>дошкольное!E29</f>
        <v>0</v>
      </c>
      <c r="P29" s="110">
        <f>дошкольное!I29</f>
        <v>0</v>
      </c>
      <c r="Q29" s="111">
        <f>дошкольное!M29</f>
        <v>302</v>
      </c>
      <c r="R29" s="127">
        <f>физра!E29</f>
        <v>0</v>
      </c>
      <c r="S29" s="110">
        <f>физра!I29</f>
        <v>0</v>
      </c>
      <c r="T29" s="114">
        <f>физра!M29</f>
        <v>0</v>
      </c>
      <c r="U29" s="86">
        <f t="shared" si="20"/>
        <v>33</v>
      </c>
      <c r="V29" s="87">
        <f t="shared" si="20"/>
        <v>33</v>
      </c>
      <c r="W29" s="128">
        <f t="shared" si="20"/>
        <v>33</v>
      </c>
      <c r="X29" s="86">
        <f t="shared" si="20"/>
        <v>33</v>
      </c>
      <c r="Y29" s="87">
        <f t="shared" si="20"/>
        <v>1</v>
      </c>
      <c r="Z29" s="128">
        <f t="shared" si="20"/>
        <v>33</v>
      </c>
      <c r="AA29" s="94">
        <f t="shared" si="20"/>
        <v>33</v>
      </c>
      <c r="AB29" s="95">
        <f t="shared" si="20"/>
        <v>33</v>
      </c>
      <c r="AC29" s="130">
        <f t="shared" si="20"/>
        <v>33</v>
      </c>
      <c r="AD29" s="166">
        <f t="shared" si="20"/>
        <v>33</v>
      </c>
      <c r="AE29" s="167">
        <f t="shared" si="21"/>
        <v>1</v>
      </c>
      <c r="AF29" s="168">
        <f t="shared" si="21"/>
        <v>33</v>
      </c>
      <c r="AG29" s="102">
        <f t="shared" si="21"/>
        <v>33</v>
      </c>
      <c r="AH29" s="87">
        <f t="shared" si="21"/>
        <v>33</v>
      </c>
      <c r="AI29" s="88">
        <f t="shared" si="21"/>
        <v>1</v>
      </c>
      <c r="AJ29" s="86">
        <f t="shared" si="21"/>
        <v>33</v>
      </c>
      <c r="AK29" s="87">
        <f t="shared" si="21"/>
        <v>33</v>
      </c>
      <c r="AL29" s="88">
        <f t="shared" si="21"/>
        <v>33</v>
      </c>
    </row>
    <row r="30" spans="1:38" x14ac:dyDescent="0.2">
      <c r="A30" s="608" t="s">
        <v>2</v>
      </c>
      <c r="B30" s="719">
        <v>1</v>
      </c>
      <c r="C30" s="104">
        <f>'начальные_1 курс'!E30</f>
        <v>0</v>
      </c>
      <c r="D30" s="105">
        <f>'начальные_1 курс'!I30</f>
        <v>207</v>
      </c>
      <c r="E30" s="112">
        <f>'начальные_1 курс'!M30</f>
        <v>0</v>
      </c>
      <c r="F30" s="125">
        <f>'начальные_2 курс'!E30</f>
        <v>0</v>
      </c>
      <c r="G30" s="105">
        <f>'начальные_2 курс'!I30</f>
        <v>0</v>
      </c>
      <c r="H30" s="112">
        <f>'начальные_2 курс'!M30</f>
        <v>0</v>
      </c>
      <c r="I30" s="104">
        <f>'начальные_3 курс'!E30</f>
        <v>0</v>
      </c>
      <c r="J30" s="105">
        <f>'начальные_3 курс'!I30</f>
        <v>0</v>
      </c>
      <c r="K30" s="112">
        <f>'начальные_3 курс'!M30</f>
        <v>0</v>
      </c>
      <c r="L30" s="119">
        <f>'прикладная инф '!E30</f>
        <v>0</v>
      </c>
      <c r="M30" s="120">
        <f>'прикладная инф '!I30</f>
        <v>0</v>
      </c>
      <c r="N30" s="122">
        <f>'прикладная инф '!M30</f>
        <v>0</v>
      </c>
      <c r="O30" s="124">
        <f>дошкольное!E30</f>
        <v>208</v>
      </c>
      <c r="P30" s="120">
        <f>дошкольное!I30</f>
        <v>0</v>
      </c>
      <c r="Q30" s="122">
        <f>дошкольное!M30</f>
        <v>0</v>
      </c>
      <c r="R30" s="124" t="str">
        <f>физра!E30</f>
        <v>103а</v>
      </c>
      <c r="S30" s="120">
        <f>физра!I30</f>
        <v>0</v>
      </c>
      <c r="T30" s="121">
        <f>физра!M30</f>
        <v>0</v>
      </c>
      <c r="U30" s="82">
        <f t="shared" ref="U30:AD31" si="22">COUNTIF($C$30:$T$31,C30)</f>
        <v>28</v>
      </c>
      <c r="V30" s="79">
        <f t="shared" si="22"/>
        <v>1</v>
      </c>
      <c r="W30" s="80">
        <f t="shared" si="22"/>
        <v>28</v>
      </c>
      <c r="X30" s="82">
        <f t="shared" si="22"/>
        <v>28</v>
      </c>
      <c r="Y30" s="79">
        <f t="shared" si="22"/>
        <v>28</v>
      </c>
      <c r="Z30" s="80">
        <f t="shared" si="22"/>
        <v>28</v>
      </c>
      <c r="AA30" s="98">
        <f t="shared" si="22"/>
        <v>28</v>
      </c>
      <c r="AB30" s="99">
        <f t="shared" si="22"/>
        <v>28</v>
      </c>
      <c r="AC30" s="126">
        <f t="shared" si="22"/>
        <v>28</v>
      </c>
      <c r="AD30" s="154">
        <f t="shared" si="22"/>
        <v>28</v>
      </c>
      <c r="AE30" s="155">
        <f t="shared" ref="AE30:AL31" si="23">COUNTIF($C$30:$T$31,M30)</f>
        <v>28</v>
      </c>
      <c r="AF30" s="156">
        <f t="shared" si="23"/>
        <v>28</v>
      </c>
      <c r="AG30" s="78">
        <f t="shared" si="23"/>
        <v>1</v>
      </c>
      <c r="AH30" s="79">
        <f t="shared" si="23"/>
        <v>28</v>
      </c>
      <c r="AI30" s="83">
        <f t="shared" si="23"/>
        <v>28</v>
      </c>
      <c r="AJ30" s="82">
        <f t="shared" si="23"/>
        <v>1</v>
      </c>
      <c r="AK30" s="79">
        <f t="shared" si="23"/>
        <v>28</v>
      </c>
      <c r="AL30" s="83">
        <f t="shared" si="23"/>
        <v>28</v>
      </c>
    </row>
    <row r="31" spans="1:38" x14ac:dyDescent="0.2">
      <c r="A31" s="609"/>
      <c r="B31" s="718"/>
      <c r="C31" s="107">
        <f>'начальные_1 курс'!E31</f>
        <v>203</v>
      </c>
      <c r="D31" s="103">
        <f>'начальные_1 курс'!I31</f>
        <v>211</v>
      </c>
      <c r="E31" s="113">
        <f>'начальные_1 курс'!M31</f>
        <v>0</v>
      </c>
      <c r="F31" s="123">
        <f>'начальные_2 курс'!E31</f>
        <v>0</v>
      </c>
      <c r="G31" s="103">
        <f>'начальные_2 курс'!I31</f>
        <v>0</v>
      </c>
      <c r="H31" s="113">
        <f>'начальные_2 курс'!M31</f>
        <v>0</v>
      </c>
      <c r="I31" s="107">
        <f>'начальные_3 курс'!E31</f>
        <v>0</v>
      </c>
      <c r="J31" s="103">
        <f>'начальные_3 курс'!I31</f>
        <v>0</v>
      </c>
      <c r="K31" s="113">
        <f>'начальные_3 курс'!M31</f>
        <v>0</v>
      </c>
      <c r="L31" s="107">
        <f>'прикладная инф '!E31</f>
        <v>311</v>
      </c>
      <c r="M31" s="103">
        <f>'прикладная инф '!I31</f>
        <v>0</v>
      </c>
      <c r="N31" s="108">
        <f>'прикладная инф '!M31</f>
        <v>0</v>
      </c>
      <c r="O31" s="123">
        <f>дошкольное!E31</f>
        <v>304</v>
      </c>
      <c r="P31" s="103">
        <f>дошкольное!I31</f>
        <v>0</v>
      </c>
      <c r="Q31" s="108">
        <f>дошкольное!M31</f>
        <v>0</v>
      </c>
      <c r="R31" s="123" t="str">
        <f>физра!E31</f>
        <v>с/з</v>
      </c>
      <c r="S31" s="103">
        <f>физра!I31</f>
        <v>0</v>
      </c>
      <c r="T31" s="113">
        <f>физра!M31</f>
        <v>0</v>
      </c>
      <c r="U31" s="84">
        <f t="shared" si="22"/>
        <v>1</v>
      </c>
      <c r="V31" s="74">
        <f t="shared" si="22"/>
        <v>1</v>
      </c>
      <c r="W31" s="81">
        <f t="shared" si="22"/>
        <v>28</v>
      </c>
      <c r="X31" s="84">
        <f t="shared" si="22"/>
        <v>28</v>
      </c>
      <c r="Y31" s="74">
        <f t="shared" si="22"/>
        <v>28</v>
      </c>
      <c r="Z31" s="81">
        <f t="shared" si="22"/>
        <v>28</v>
      </c>
      <c r="AA31" s="84">
        <f t="shared" si="22"/>
        <v>28</v>
      </c>
      <c r="AB31" s="74">
        <f t="shared" si="22"/>
        <v>28</v>
      </c>
      <c r="AC31" s="81">
        <f t="shared" si="22"/>
        <v>28</v>
      </c>
      <c r="AD31" s="157">
        <f t="shared" si="22"/>
        <v>1</v>
      </c>
      <c r="AE31" s="158">
        <f t="shared" si="23"/>
        <v>28</v>
      </c>
      <c r="AF31" s="159">
        <f t="shared" si="23"/>
        <v>28</v>
      </c>
      <c r="AG31" s="77">
        <f t="shared" si="23"/>
        <v>1</v>
      </c>
      <c r="AH31" s="74">
        <f t="shared" si="23"/>
        <v>28</v>
      </c>
      <c r="AI31" s="85">
        <f t="shared" si="23"/>
        <v>28</v>
      </c>
      <c r="AJ31" s="84">
        <f t="shared" si="23"/>
        <v>1</v>
      </c>
      <c r="AK31" s="74">
        <f t="shared" si="23"/>
        <v>28</v>
      </c>
      <c r="AL31" s="85">
        <f t="shared" si="23"/>
        <v>28</v>
      </c>
    </row>
    <row r="32" spans="1:38" x14ac:dyDescent="0.2">
      <c r="A32" s="609"/>
      <c r="B32" s="53">
        <v>2</v>
      </c>
      <c r="C32" s="107">
        <f>'начальные_1 курс'!E32</f>
        <v>212</v>
      </c>
      <c r="D32" s="103">
        <f>'начальные_1 курс'!I32</f>
        <v>211</v>
      </c>
      <c r="E32" s="113">
        <f>'начальные_1 курс'!M32</f>
        <v>0</v>
      </c>
      <c r="F32" s="123">
        <f>'начальные_2 курс'!E32</f>
        <v>0</v>
      </c>
      <c r="G32" s="103">
        <f>'начальные_2 курс'!I32</f>
        <v>0</v>
      </c>
      <c r="H32" s="113">
        <f>'начальные_2 курс'!M32</f>
        <v>0</v>
      </c>
      <c r="I32" s="107">
        <f>'начальные_3 курс'!E32</f>
        <v>0</v>
      </c>
      <c r="J32" s="103">
        <f>'начальные_3 курс'!I32</f>
        <v>0</v>
      </c>
      <c r="K32" s="113">
        <f>'начальные_3 курс'!M32</f>
        <v>0</v>
      </c>
      <c r="L32" s="107">
        <f>'прикладная инф '!E32</f>
        <v>0</v>
      </c>
      <c r="M32" s="103">
        <f>'прикладная инф '!I32</f>
        <v>0</v>
      </c>
      <c r="N32" s="108">
        <f>'прикладная инф '!M32</f>
        <v>0</v>
      </c>
      <c r="O32" s="123">
        <f>дошкольное!E32</f>
        <v>0</v>
      </c>
      <c r="P32" s="103">
        <f>дошкольное!I32</f>
        <v>0</v>
      </c>
      <c r="Q32" s="108">
        <f>дошкольное!M32</f>
        <v>0</v>
      </c>
      <c r="R32" s="123" t="str">
        <f>физра!E32</f>
        <v>с/з</v>
      </c>
      <c r="S32" s="103">
        <f>физра!I32</f>
        <v>106</v>
      </c>
      <c r="T32" s="113">
        <f>физра!M32</f>
        <v>0</v>
      </c>
      <c r="U32" s="84">
        <f t="shared" ref="U32:AD33" si="24">COUNTIF($C$32:$T$33,C32)</f>
        <v>1</v>
      </c>
      <c r="V32" s="74">
        <f t="shared" si="24"/>
        <v>1</v>
      </c>
      <c r="W32" s="81">
        <f t="shared" si="24"/>
        <v>21</v>
      </c>
      <c r="X32" s="84">
        <f t="shared" si="24"/>
        <v>21</v>
      </c>
      <c r="Y32" s="74">
        <f t="shared" si="24"/>
        <v>21</v>
      </c>
      <c r="Z32" s="81">
        <f t="shared" si="24"/>
        <v>21</v>
      </c>
      <c r="AA32" s="84">
        <f t="shared" si="24"/>
        <v>21</v>
      </c>
      <c r="AB32" s="74">
        <f t="shared" si="24"/>
        <v>21</v>
      </c>
      <c r="AC32" s="81">
        <f t="shared" si="24"/>
        <v>21</v>
      </c>
      <c r="AD32" s="157">
        <f t="shared" si="24"/>
        <v>21</v>
      </c>
      <c r="AE32" s="158">
        <f t="shared" ref="AE32:AL33" si="25">COUNTIF($C$32:$T$33,M32)</f>
        <v>21</v>
      </c>
      <c r="AF32" s="159">
        <f t="shared" si="25"/>
        <v>21</v>
      </c>
      <c r="AG32" s="77">
        <f t="shared" si="25"/>
        <v>21</v>
      </c>
      <c r="AH32" s="74">
        <f t="shared" si="25"/>
        <v>21</v>
      </c>
      <c r="AI32" s="85">
        <f t="shared" si="25"/>
        <v>21</v>
      </c>
      <c r="AJ32" s="84">
        <f t="shared" si="25"/>
        <v>2</v>
      </c>
      <c r="AK32" s="74">
        <f t="shared" si="25"/>
        <v>1</v>
      </c>
      <c r="AL32" s="85">
        <f t="shared" si="25"/>
        <v>21</v>
      </c>
    </row>
    <row r="33" spans="1:38" x14ac:dyDescent="0.2">
      <c r="A33" s="609"/>
      <c r="B33" s="53"/>
      <c r="C33" s="107">
        <f>'начальные_1 курс'!E33</f>
        <v>203</v>
      </c>
      <c r="D33" s="103">
        <f>'начальные_1 курс'!I33</f>
        <v>207</v>
      </c>
      <c r="E33" s="113">
        <f>'начальные_1 курс'!M33</f>
        <v>0</v>
      </c>
      <c r="F33" s="123">
        <f>'начальные_2 курс'!E33</f>
        <v>0</v>
      </c>
      <c r="G33" s="103">
        <f>'начальные_2 курс'!I33</f>
        <v>109</v>
      </c>
      <c r="H33" s="113">
        <f>'начальные_2 курс'!M33</f>
        <v>0</v>
      </c>
      <c r="I33" s="107">
        <f>'начальные_3 курс'!E33</f>
        <v>202</v>
      </c>
      <c r="J33" s="103">
        <f>'начальные_3 курс'!I33</f>
        <v>0</v>
      </c>
      <c r="K33" s="113">
        <f>'начальные_3 курс'!M33</f>
        <v>0</v>
      </c>
      <c r="L33" s="107">
        <f>'прикладная инф '!E33</f>
        <v>311</v>
      </c>
      <c r="M33" s="103">
        <f>'прикладная инф '!I33</f>
        <v>310</v>
      </c>
      <c r="N33" s="108">
        <f>'прикладная инф '!M33</f>
        <v>307</v>
      </c>
      <c r="O33" s="123">
        <f>дошкольное!E33</f>
        <v>304</v>
      </c>
      <c r="P33" s="103">
        <f>дошкольное!I33</f>
        <v>0</v>
      </c>
      <c r="Q33" s="108">
        <f>дошкольное!M33</f>
        <v>302</v>
      </c>
      <c r="R33" s="123" t="str">
        <f>физра!E33</f>
        <v>103а</v>
      </c>
      <c r="S33" s="103" t="str">
        <f>физра!I33</f>
        <v>с/з</v>
      </c>
      <c r="T33" s="113">
        <f>физра!M33</f>
        <v>0</v>
      </c>
      <c r="U33" s="84">
        <f t="shared" si="24"/>
        <v>1</v>
      </c>
      <c r="V33" s="74">
        <f t="shared" si="24"/>
        <v>1</v>
      </c>
      <c r="W33" s="81">
        <f t="shared" si="24"/>
        <v>21</v>
      </c>
      <c r="X33" s="84">
        <f t="shared" si="24"/>
        <v>21</v>
      </c>
      <c r="Y33" s="74">
        <f t="shared" si="24"/>
        <v>1</v>
      </c>
      <c r="Z33" s="81">
        <f t="shared" si="24"/>
        <v>21</v>
      </c>
      <c r="AA33" s="84">
        <f t="shared" si="24"/>
        <v>1</v>
      </c>
      <c r="AB33" s="74">
        <f t="shared" si="24"/>
        <v>21</v>
      </c>
      <c r="AC33" s="81">
        <f t="shared" si="24"/>
        <v>21</v>
      </c>
      <c r="AD33" s="157">
        <f t="shared" si="24"/>
        <v>1</v>
      </c>
      <c r="AE33" s="158">
        <f t="shared" si="25"/>
        <v>1</v>
      </c>
      <c r="AF33" s="159">
        <f t="shared" si="25"/>
        <v>1</v>
      </c>
      <c r="AG33" s="77">
        <f t="shared" si="25"/>
        <v>1</v>
      </c>
      <c r="AH33" s="74">
        <f t="shared" si="25"/>
        <v>21</v>
      </c>
      <c r="AI33" s="85">
        <f t="shared" si="25"/>
        <v>1</v>
      </c>
      <c r="AJ33" s="84">
        <f t="shared" si="25"/>
        <v>1</v>
      </c>
      <c r="AK33" s="74">
        <f t="shared" si="25"/>
        <v>2</v>
      </c>
      <c r="AL33" s="85">
        <f t="shared" si="25"/>
        <v>21</v>
      </c>
    </row>
    <row r="34" spans="1:38" x14ac:dyDescent="0.2">
      <c r="A34" s="609"/>
      <c r="B34" s="57">
        <v>3</v>
      </c>
      <c r="C34" s="107">
        <f>'начальные_1 курс'!E34</f>
        <v>203</v>
      </c>
      <c r="D34" s="103">
        <f>'начальные_1 курс'!I34</f>
        <v>0</v>
      </c>
      <c r="E34" s="113">
        <f>'начальные_1 курс'!M34</f>
        <v>0</v>
      </c>
      <c r="F34" s="123">
        <f>'начальные_2 курс'!E34</f>
        <v>0</v>
      </c>
      <c r="G34" s="103">
        <f>'начальные_2 курс'!I34</f>
        <v>0</v>
      </c>
      <c r="H34" s="113">
        <f>'начальные_2 курс'!M34</f>
        <v>0</v>
      </c>
      <c r="I34" s="107">
        <f>'начальные_3 курс'!E34</f>
        <v>0</v>
      </c>
      <c r="J34" s="103">
        <f>'начальные_3 курс'!I34</f>
        <v>0</v>
      </c>
      <c r="K34" s="113">
        <f>'начальные_3 курс'!M34</f>
        <v>0</v>
      </c>
      <c r="L34" s="107">
        <f>'прикладная инф '!E34</f>
        <v>208</v>
      </c>
      <c r="M34" s="103">
        <f>'прикладная инф '!I34</f>
        <v>0</v>
      </c>
      <c r="N34" s="108">
        <f>'прикладная инф '!M34</f>
        <v>0</v>
      </c>
      <c r="O34" s="123">
        <f>дошкольное!E34</f>
        <v>0</v>
      </c>
      <c r="P34" s="103">
        <f>дошкольное!I34</f>
        <v>0</v>
      </c>
      <c r="Q34" s="108">
        <f>дошкольное!M34</f>
        <v>301</v>
      </c>
      <c r="R34" s="123">
        <f>физра!E34</f>
        <v>0</v>
      </c>
      <c r="S34" s="103" t="str">
        <f>физра!I34</f>
        <v>с/з</v>
      </c>
      <c r="T34" s="113">
        <f>физра!M34</f>
        <v>0</v>
      </c>
      <c r="U34" s="84">
        <f t="shared" ref="U34:AD35" si="26">COUNTIF($C$34:$T$35,C34)</f>
        <v>1</v>
      </c>
      <c r="V34" s="74">
        <f t="shared" si="26"/>
        <v>21</v>
      </c>
      <c r="W34" s="81">
        <f t="shared" si="26"/>
        <v>21</v>
      </c>
      <c r="X34" s="84">
        <f t="shared" si="26"/>
        <v>21</v>
      </c>
      <c r="Y34" s="74">
        <f t="shared" si="26"/>
        <v>21</v>
      </c>
      <c r="Z34" s="81">
        <f t="shared" si="26"/>
        <v>21</v>
      </c>
      <c r="AA34" s="84">
        <f t="shared" si="26"/>
        <v>21</v>
      </c>
      <c r="AB34" s="74">
        <f t="shared" si="26"/>
        <v>21</v>
      </c>
      <c r="AC34" s="81">
        <f t="shared" si="26"/>
        <v>21</v>
      </c>
      <c r="AD34" s="157">
        <f t="shared" si="26"/>
        <v>1</v>
      </c>
      <c r="AE34" s="158">
        <f t="shared" ref="AE34:AL35" si="27">COUNTIF($C$34:$T$35,M34)</f>
        <v>21</v>
      </c>
      <c r="AF34" s="159">
        <f t="shared" si="27"/>
        <v>21</v>
      </c>
      <c r="AG34" s="77">
        <f t="shared" si="27"/>
        <v>21</v>
      </c>
      <c r="AH34" s="74">
        <f t="shared" si="27"/>
        <v>21</v>
      </c>
      <c r="AI34" s="85">
        <f t="shared" si="27"/>
        <v>1</v>
      </c>
      <c r="AJ34" s="84">
        <f t="shared" si="27"/>
        <v>21</v>
      </c>
      <c r="AK34" s="74">
        <f t="shared" si="27"/>
        <v>1</v>
      </c>
      <c r="AL34" s="85">
        <f t="shared" si="27"/>
        <v>21</v>
      </c>
    </row>
    <row r="35" spans="1:38" x14ac:dyDescent="0.2">
      <c r="A35" s="609"/>
      <c r="B35" s="53"/>
      <c r="C35" s="107">
        <f>'начальные_1 курс'!E35</f>
        <v>212</v>
      </c>
      <c r="D35" s="103">
        <f>'начальные_1 курс'!I35</f>
        <v>207</v>
      </c>
      <c r="E35" s="113">
        <f>'начальные_1 курс'!M35</f>
        <v>0</v>
      </c>
      <c r="F35" s="123">
        <f>'начальные_2 курс'!E35</f>
        <v>0</v>
      </c>
      <c r="G35" s="103">
        <f>'начальные_2 курс'!I35</f>
        <v>109</v>
      </c>
      <c r="H35" s="113">
        <f>'начальные_2 курс'!M35</f>
        <v>0</v>
      </c>
      <c r="I35" s="107">
        <f>'начальные_3 курс'!E35</f>
        <v>202</v>
      </c>
      <c r="J35" s="103">
        <f>'начальные_3 курс'!I35</f>
        <v>0</v>
      </c>
      <c r="K35" s="113">
        <f>'начальные_3 курс'!M35</f>
        <v>0</v>
      </c>
      <c r="L35" s="107">
        <f>'прикладная инф '!E35</f>
        <v>311</v>
      </c>
      <c r="M35" s="103">
        <f>'прикладная инф '!I35</f>
        <v>209</v>
      </c>
      <c r="N35" s="108">
        <f>'прикладная инф '!M35</f>
        <v>307</v>
      </c>
      <c r="O35" s="123">
        <f>дошкольное!E35</f>
        <v>304</v>
      </c>
      <c r="P35" s="103">
        <f>дошкольное!I35</f>
        <v>0</v>
      </c>
      <c r="Q35" s="108">
        <f>дошкольное!M35</f>
        <v>302</v>
      </c>
      <c r="R35" s="123" t="str">
        <f>физра!E35</f>
        <v>103а</v>
      </c>
      <c r="S35" s="103">
        <f>физра!I35</f>
        <v>106</v>
      </c>
      <c r="T35" s="113">
        <f>физра!M35</f>
        <v>0</v>
      </c>
      <c r="U35" s="84">
        <f t="shared" si="26"/>
        <v>1</v>
      </c>
      <c r="V35" s="74">
        <f t="shared" si="26"/>
        <v>1</v>
      </c>
      <c r="W35" s="81">
        <f t="shared" si="26"/>
        <v>21</v>
      </c>
      <c r="X35" s="84">
        <f t="shared" si="26"/>
        <v>21</v>
      </c>
      <c r="Y35" s="74">
        <f t="shared" si="26"/>
        <v>1</v>
      </c>
      <c r="Z35" s="81">
        <f t="shared" si="26"/>
        <v>21</v>
      </c>
      <c r="AA35" s="84">
        <f t="shared" si="26"/>
        <v>1</v>
      </c>
      <c r="AB35" s="74">
        <f t="shared" si="26"/>
        <v>21</v>
      </c>
      <c r="AC35" s="81">
        <f t="shared" si="26"/>
        <v>21</v>
      </c>
      <c r="AD35" s="157">
        <f t="shared" si="26"/>
        <v>1</v>
      </c>
      <c r="AE35" s="158">
        <f t="shared" si="27"/>
        <v>1</v>
      </c>
      <c r="AF35" s="159">
        <f t="shared" si="27"/>
        <v>1</v>
      </c>
      <c r="AG35" s="77">
        <f t="shared" si="27"/>
        <v>1</v>
      </c>
      <c r="AH35" s="74">
        <f t="shared" si="27"/>
        <v>21</v>
      </c>
      <c r="AI35" s="85">
        <f t="shared" si="27"/>
        <v>1</v>
      </c>
      <c r="AJ35" s="84">
        <f t="shared" si="27"/>
        <v>1</v>
      </c>
      <c r="AK35" s="74">
        <f t="shared" si="27"/>
        <v>1</v>
      </c>
      <c r="AL35" s="85">
        <f t="shared" si="27"/>
        <v>21</v>
      </c>
    </row>
    <row r="36" spans="1:38" x14ac:dyDescent="0.2">
      <c r="A36" s="609"/>
      <c r="B36" s="57">
        <v>4</v>
      </c>
      <c r="C36" s="107">
        <f>'начальные_1 курс'!E36</f>
        <v>0</v>
      </c>
      <c r="D36" s="103">
        <f>'начальные_1 курс'!I36</f>
        <v>212</v>
      </c>
      <c r="E36" s="113">
        <f>'начальные_1 курс'!M36</f>
        <v>0</v>
      </c>
      <c r="F36" s="123">
        <f>'начальные_2 курс'!E36</f>
        <v>0</v>
      </c>
      <c r="G36" s="103">
        <f>'начальные_2 курс'!I36</f>
        <v>0</v>
      </c>
      <c r="H36" s="113">
        <f>'начальные_2 курс'!M36</f>
        <v>0</v>
      </c>
      <c r="I36" s="107">
        <f>'начальные_3 курс'!E36</f>
        <v>0</v>
      </c>
      <c r="J36" s="103">
        <f>'начальные_3 курс'!I36</f>
        <v>0</v>
      </c>
      <c r="K36" s="113">
        <f>'начальные_3 курс'!M36</f>
        <v>0</v>
      </c>
      <c r="L36" s="107">
        <f>'прикладная инф '!E36</f>
        <v>0</v>
      </c>
      <c r="M36" s="103">
        <f>'прикладная инф '!I36</f>
        <v>0</v>
      </c>
      <c r="N36" s="108">
        <f>'прикладная инф '!M36</f>
        <v>0</v>
      </c>
      <c r="O36" s="123">
        <f>дошкольное!E36</f>
        <v>0</v>
      </c>
      <c r="P36" s="103">
        <f>дошкольное!I36</f>
        <v>0</v>
      </c>
      <c r="Q36" s="108">
        <f>дошкольное!M36</f>
        <v>302</v>
      </c>
      <c r="R36" s="123">
        <f>физра!E36</f>
        <v>0</v>
      </c>
      <c r="S36" s="103">
        <f>физра!I36</f>
        <v>0</v>
      </c>
      <c r="T36" s="113">
        <f>физра!M36</f>
        <v>0</v>
      </c>
      <c r="U36" s="84">
        <f t="shared" ref="U36:AD37" si="28">COUNTIF($C$36:$T$37,C36)</f>
        <v>25</v>
      </c>
      <c r="V36" s="74">
        <f t="shared" si="28"/>
        <v>1</v>
      </c>
      <c r="W36" s="81">
        <f t="shared" si="28"/>
        <v>25</v>
      </c>
      <c r="X36" s="84">
        <f t="shared" si="28"/>
        <v>25</v>
      </c>
      <c r="Y36" s="74">
        <f t="shared" si="28"/>
        <v>25</v>
      </c>
      <c r="Z36" s="81">
        <f t="shared" si="28"/>
        <v>25</v>
      </c>
      <c r="AA36" s="84">
        <f t="shared" si="28"/>
        <v>25</v>
      </c>
      <c r="AB36" s="74">
        <f t="shared" si="28"/>
        <v>25</v>
      </c>
      <c r="AC36" s="81">
        <f t="shared" si="28"/>
        <v>25</v>
      </c>
      <c r="AD36" s="157">
        <f t="shared" si="28"/>
        <v>25</v>
      </c>
      <c r="AE36" s="158">
        <f t="shared" ref="AE36:AL37" si="29">COUNTIF($C$36:$T$37,M36)</f>
        <v>25</v>
      </c>
      <c r="AF36" s="159">
        <f t="shared" si="29"/>
        <v>25</v>
      </c>
      <c r="AG36" s="77">
        <f t="shared" si="29"/>
        <v>25</v>
      </c>
      <c r="AH36" s="74">
        <f t="shared" si="29"/>
        <v>25</v>
      </c>
      <c r="AI36" s="85">
        <f t="shared" si="29"/>
        <v>1</v>
      </c>
      <c r="AJ36" s="84">
        <f t="shared" si="29"/>
        <v>25</v>
      </c>
      <c r="AK36" s="74">
        <f t="shared" si="29"/>
        <v>25</v>
      </c>
      <c r="AL36" s="85">
        <f t="shared" si="29"/>
        <v>25</v>
      </c>
    </row>
    <row r="37" spans="1:38" x14ac:dyDescent="0.2">
      <c r="A37" s="609"/>
      <c r="B37" s="53"/>
      <c r="C37" s="107">
        <f>'начальные_1 курс'!E37</f>
        <v>203</v>
      </c>
      <c r="D37" s="103" t="str">
        <f>'начальные_1 курс'!I37</f>
        <v>211
201</v>
      </c>
      <c r="E37" s="113">
        <f>'начальные_1 курс'!M37</f>
        <v>0</v>
      </c>
      <c r="F37" s="123">
        <f>'начальные_2 курс'!E37</f>
        <v>0</v>
      </c>
      <c r="G37" s="103">
        <f>'начальные_2 курс'!I37</f>
        <v>106</v>
      </c>
      <c r="H37" s="113">
        <f>'начальные_2 курс'!M37</f>
        <v>0</v>
      </c>
      <c r="I37" s="107">
        <f>'начальные_3 курс'!E37</f>
        <v>109</v>
      </c>
      <c r="J37" s="103">
        <f>'начальные_3 курс'!I37</f>
        <v>0</v>
      </c>
      <c r="K37" s="113">
        <f>'начальные_3 курс'!M37</f>
        <v>0</v>
      </c>
      <c r="L37" s="107">
        <f>'прикладная инф '!E37</f>
        <v>0</v>
      </c>
      <c r="M37" s="103">
        <f>'прикладная инф '!I37</f>
        <v>209</v>
      </c>
      <c r="N37" s="108">
        <f>'прикладная инф '!M37</f>
        <v>307</v>
      </c>
      <c r="O37" s="123">
        <f>дошкольное!E37</f>
        <v>0</v>
      </c>
      <c r="P37" s="103">
        <f>дошкольное!I37</f>
        <v>0</v>
      </c>
      <c r="Q37" s="108">
        <f>дошкольное!M37</f>
        <v>301</v>
      </c>
      <c r="R37" s="123">
        <f>физра!E37</f>
        <v>204</v>
      </c>
      <c r="S37" s="103" t="str">
        <f>физра!I37</f>
        <v>103а</v>
      </c>
      <c r="T37" s="113">
        <f>физра!M37</f>
        <v>0</v>
      </c>
      <c r="U37" s="84">
        <f t="shared" si="28"/>
        <v>1</v>
      </c>
      <c r="V37" s="74">
        <f t="shared" si="28"/>
        <v>1</v>
      </c>
      <c r="W37" s="81">
        <f t="shared" si="28"/>
        <v>25</v>
      </c>
      <c r="X37" s="84">
        <f t="shared" si="28"/>
        <v>25</v>
      </c>
      <c r="Y37" s="74">
        <f t="shared" si="28"/>
        <v>1</v>
      </c>
      <c r="Z37" s="81">
        <f t="shared" si="28"/>
        <v>25</v>
      </c>
      <c r="AA37" s="84">
        <f t="shared" si="28"/>
        <v>1</v>
      </c>
      <c r="AB37" s="74">
        <f t="shared" si="28"/>
        <v>25</v>
      </c>
      <c r="AC37" s="81">
        <f t="shared" si="28"/>
        <v>25</v>
      </c>
      <c r="AD37" s="157">
        <f t="shared" si="28"/>
        <v>25</v>
      </c>
      <c r="AE37" s="158">
        <f t="shared" si="29"/>
        <v>1</v>
      </c>
      <c r="AF37" s="159">
        <f t="shared" si="29"/>
        <v>1</v>
      </c>
      <c r="AG37" s="77">
        <f t="shared" si="29"/>
        <v>25</v>
      </c>
      <c r="AH37" s="74">
        <f t="shared" si="29"/>
        <v>25</v>
      </c>
      <c r="AI37" s="85">
        <f t="shared" si="29"/>
        <v>1</v>
      </c>
      <c r="AJ37" s="84">
        <f t="shared" si="29"/>
        <v>1</v>
      </c>
      <c r="AK37" s="74">
        <f t="shared" si="29"/>
        <v>1</v>
      </c>
      <c r="AL37" s="85">
        <f t="shared" si="29"/>
        <v>25</v>
      </c>
    </row>
    <row r="38" spans="1:38" x14ac:dyDescent="0.2">
      <c r="A38" s="609"/>
      <c r="B38" s="57">
        <v>5</v>
      </c>
      <c r="C38" s="107">
        <f>'начальные_1 курс'!E38</f>
        <v>0</v>
      </c>
      <c r="D38" s="103">
        <f>'начальные_1 курс'!I38</f>
        <v>0</v>
      </c>
      <c r="E38" s="113">
        <f>'начальные_1 курс'!M38</f>
        <v>0</v>
      </c>
      <c r="F38" s="123">
        <f>'начальные_2 курс'!E38</f>
        <v>0</v>
      </c>
      <c r="G38" s="103">
        <f>'начальные_2 курс'!I38</f>
        <v>0</v>
      </c>
      <c r="H38" s="113">
        <f>'начальные_2 курс'!M38</f>
        <v>0</v>
      </c>
      <c r="I38" s="107">
        <f>'начальные_3 курс'!E38</f>
        <v>0</v>
      </c>
      <c r="J38" s="103">
        <f>'начальные_3 курс'!I38</f>
        <v>0</v>
      </c>
      <c r="K38" s="113">
        <f>'начальные_3 курс'!M38</f>
        <v>0</v>
      </c>
      <c r="L38" s="107">
        <f>'прикладная инф '!E38</f>
        <v>0</v>
      </c>
      <c r="M38" s="103">
        <f>'прикладная инф '!I38</f>
        <v>0</v>
      </c>
      <c r="N38" s="108">
        <f>'прикладная инф '!M38</f>
        <v>0</v>
      </c>
      <c r="O38" s="123">
        <f>дошкольное!E38</f>
        <v>0</v>
      </c>
      <c r="P38" s="103">
        <f>дошкольное!I38</f>
        <v>0</v>
      </c>
      <c r="Q38" s="108">
        <f>дошкольное!M38</f>
        <v>0</v>
      </c>
      <c r="R38" s="123">
        <f>физра!E38</f>
        <v>0</v>
      </c>
      <c r="S38" s="103">
        <f>физра!I38</f>
        <v>0</v>
      </c>
      <c r="T38" s="113">
        <f>физра!M38</f>
        <v>0</v>
      </c>
      <c r="U38" s="84">
        <f t="shared" ref="U38:AD39" si="30">COUNTIF($C$38:$T$39,C38)</f>
        <v>36</v>
      </c>
      <c r="V38" s="74">
        <f t="shared" si="30"/>
        <v>36</v>
      </c>
      <c r="W38" s="81">
        <f t="shared" si="30"/>
        <v>36</v>
      </c>
      <c r="X38" s="84">
        <f t="shared" si="30"/>
        <v>36</v>
      </c>
      <c r="Y38" s="74">
        <f t="shared" si="30"/>
        <v>36</v>
      </c>
      <c r="Z38" s="81">
        <f t="shared" si="30"/>
        <v>36</v>
      </c>
      <c r="AA38" s="84">
        <f t="shared" si="30"/>
        <v>36</v>
      </c>
      <c r="AB38" s="74">
        <f t="shared" si="30"/>
        <v>36</v>
      </c>
      <c r="AC38" s="81">
        <f t="shared" si="30"/>
        <v>36</v>
      </c>
      <c r="AD38" s="157">
        <f t="shared" si="30"/>
        <v>36</v>
      </c>
      <c r="AE38" s="158">
        <f t="shared" ref="AE38:AL39" si="31">COUNTIF($C$38:$T$39,M38)</f>
        <v>36</v>
      </c>
      <c r="AF38" s="159">
        <f t="shared" si="31"/>
        <v>36</v>
      </c>
      <c r="AG38" s="77">
        <f t="shared" si="31"/>
        <v>36</v>
      </c>
      <c r="AH38" s="74">
        <f t="shared" si="31"/>
        <v>36</v>
      </c>
      <c r="AI38" s="85">
        <f t="shared" si="31"/>
        <v>36</v>
      </c>
      <c r="AJ38" s="84">
        <f t="shared" si="31"/>
        <v>36</v>
      </c>
      <c r="AK38" s="74">
        <f t="shared" si="31"/>
        <v>36</v>
      </c>
      <c r="AL38" s="85">
        <f t="shared" si="31"/>
        <v>36</v>
      </c>
    </row>
    <row r="39" spans="1:38" ht="13.5" thickBot="1" x14ac:dyDescent="0.25">
      <c r="A39" s="610"/>
      <c r="B39" s="58"/>
      <c r="C39" s="109">
        <f>'начальные_1 курс'!E39</f>
        <v>0</v>
      </c>
      <c r="D39" s="110">
        <f>'начальные_1 курс'!I39</f>
        <v>0</v>
      </c>
      <c r="E39" s="114">
        <f>'начальные_1 курс'!M39</f>
        <v>0</v>
      </c>
      <c r="F39" s="127">
        <f>'начальные_2 курс'!E39</f>
        <v>0</v>
      </c>
      <c r="G39" s="110">
        <f>'начальные_2 курс'!I39</f>
        <v>0</v>
      </c>
      <c r="H39" s="114">
        <f>'начальные_2 курс'!M39</f>
        <v>0</v>
      </c>
      <c r="I39" s="109">
        <f>'начальные_3 курс'!E39</f>
        <v>0</v>
      </c>
      <c r="J39" s="110">
        <f>'начальные_3 курс'!I39</f>
        <v>0</v>
      </c>
      <c r="K39" s="114">
        <f>'начальные_3 курс'!M39</f>
        <v>0</v>
      </c>
      <c r="L39" s="109">
        <f>'прикладная инф '!E39</f>
        <v>0</v>
      </c>
      <c r="M39" s="110">
        <f>'прикладная инф '!I39</f>
        <v>0</v>
      </c>
      <c r="N39" s="111">
        <f>'прикладная инф '!M39</f>
        <v>0</v>
      </c>
      <c r="O39" s="129">
        <f>дошкольное!E39</f>
        <v>0</v>
      </c>
      <c r="P39" s="116">
        <f>дошкольное!I39</f>
        <v>0</v>
      </c>
      <c r="Q39" s="118">
        <f>дошкольное!M39</f>
        <v>0</v>
      </c>
      <c r="R39" s="129">
        <f>физра!E39</f>
        <v>0</v>
      </c>
      <c r="S39" s="116">
        <f>физра!I39</f>
        <v>0</v>
      </c>
      <c r="T39" s="117">
        <f>физра!M39</f>
        <v>0</v>
      </c>
      <c r="U39" s="94">
        <f t="shared" si="30"/>
        <v>36</v>
      </c>
      <c r="V39" s="95">
        <f t="shared" si="30"/>
        <v>36</v>
      </c>
      <c r="W39" s="130">
        <f t="shared" si="30"/>
        <v>36</v>
      </c>
      <c r="X39" s="94">
        <f t="shared" si="30"/>
        <v>36</v>
      </c>
      <c r="Y39" s="95">
        <f t="shared" si="30"/>
        <v>36</v>
      </c>
      <c r="Z39" s="130">
        <f t="shared" si="30"/>
        <v>36</v>
      </c>
      <c r="AA39" s="86">
        <f t="shared" si="30"/>
        <v>36</v>
      </c>
      <c r="AB39" s="87">
        <f t="shared" si="30"/>
        <v>36</v>
      </c>
      <c r="AC39" s="128">
        <f t="shared" si="30"/>
        <v>36</v>
      </c>
      <c r="AD39" s="160">
        <f t="shared" si="30"/>
        <v>36</v>
      </c>
      <c r="AE39" s="161">
        <f t="shared" si="31"/>
        <v>36</v>
      </c>
      <c r="AF39" s="162">
        <f t="shared" si="31"/>
        <v>36</v>
      </c>
      <c r="AG39" s="97">
        <f t="shared" si="31"/>
        <v>36</v>
      </c>
      <c r="AH39" s="95">
        <f t="shared" si="31"/>
        <v>36</v>
      </c>
      <c r="AI39" s="96">
        <f t="shared" si="31"/>
        <v>36</v>
      </c>
      <c r="AJ39" s="94">
        <f t="shared" si="31"/>
        <v>36</v>
      </c>
      <c r="AK39" s="95">
        <f t="shared" si="31"/>
        <v>36</v>
      </c>
      <c r="AL39" s="96">
        <f t="shared" si="31"/>
        <v>36</v>
      </c>
    </row>
    <row r="40" spans="1:38" x14ac:dyDescent="0.2">
      <c r="A40" s="602" t="s">
        <v>3</v>
      </c>
      <c r="B40" s="706">
        <v>1</v>
      </c>
      <c r="C40" s="119">
        <f>'начальные_1 курс'!E40</f>
        <v>0</v>
      </c>
      <c r="D40" s="120">
        <f>'начальные_1 курс'!I40</f>
        <v>0</v>
      </c>
      <c r="E40" s="121">
        <f>'начальные_1 курс'!M40</f>
        <v>0</v>
      </c>
      <c r="F40" s="124">
        <f>'начальные_2 курс'!E40</f>
        <v>0</v>
      </c>
      <c r="G40" s="120">
        <f>'начальные_2 курс'!I40</f>
        <v>0</v>
      </c>
      <c r="H40" s="121">
        <f>'начальные_2 курс'!M40</f>
        <v>0</v>
      </c>
      <c r="I40" s="119">
        <f>'начальные_3 курс'!E40</f>
        <v>0</v>
      </c>
      <c r="J40" s="120">
        <f>'начальные_3 курс'!I40</f>
        <v>0</v>
      </c>
      <c r="K40" s="121">
        <f>'начальные_3 курс'!M40</f>
        <v>0</v>
      </c>
      <c r="L40" s="119">
        <f>'прикладная инф '!E40</f>
        <v>0</v>
      </c>
      <c r="M40" s="120">
        <f>'прикладная инф '!I40</f>
        <v>0</v>
      </c>
      <c r="N40" s="122">
        <f>'прикладная инф '!M40</f>
        <v>0</v>
      </c>
      <c r="O40" s="125">
        <f>дошкольное!E40</f>
        <v>0</v>
      </c>
      <c r="P40" s="105">
        <f>дошкольное!I40</f>
        <v>0</v>
      </c>
      <c r="Q40" s="106">
        <f>дошкольное!M40</f>
        <v>0</v>
      </c>
      <c r="R40" s="125">
        <f>физра!E40</f>
        <v>208</v>
      </c>
      <c r="S40" s="105">
        <f>физра!I40</f>
        <v>0</v>
      </c>
      <c r="T40" s="112">
        <f>физра!M40</f>
        <v>0</v>
      </c>
      <c r="U40" s="98">
        <f t="shared" ref="U40:AD41" si="32">COUNTIF($C$40:$T$41,C40)</f>
        <v>29</v>
      </c>
      <c r="V40" s="99">
        <f t="shared" si="32"/>
        <v>29</v>
      </c>
      <c r="W40" s="126">
        <f t="shared" si="32"/>
        <v>29</v>
      </c>
      <c r="X40" s="98">
        <f t="shared" si="32"/>
        <v>29</v>
      </c>
      <c r="Y40" s="99">
        <f t="shared" si="32"/>
        <v>29</v>
      </c>
      <c r="Z40" s="126">
        <f t="shared" si="32"/>
        <v>29</v>
      </c>
      <c r="AA40" s="82">
        <f t="shared" si="32"/>
        <v>29</v>
      </c>
      <c r="AB40" s="79">
        <f t="shared" si="32"/>
        <v>29</v>
      </c>
      <c r="AC40" s="80">
        <f t="shared" si="32"/>
        <v>29</v>
      </c>
      <c r="AD40" s="163">
        <f t="shared" si="32"/>
        <v>29</v>
      </c>
      <c r="AE40" s="164">
        <f t="shared" ref="AE40:AL41" si="33">COUNTIF($C$40:$T$41,M40)</f>
        <v>29</v>
      </c>
      <c r="AF40" s="165">
        <f t="shared" si="33"/>
        <v>29</v>
      </c>
      <c r="AG40" s="101">
        <f t="shared" si="33"/>
        <v>29</v>
      </c>
      <c r="AH40" s="99">
        <f t="shared" si="33"/>
        <v>29</v>
      </c>
      <c r="AI40" s="100">
        <f t="shared" si="33"/>
        <v>29</v>
      </c>
      <c r="AJ40" s="98">
        <f t="shared" si="33"/>
        <v>1</v>
      </c>
      <c r="AK40" s="99">
        <f t="shared" si="33"/>
        <v>29</v>
      </c>
      <c r="AL40" s="100">
        <f t="shared" si="33"/>
        <v>29</v>
      </c>
    </row>
    <row r="41" spans="1:38" x14ac:dyDescent="0.2">
      <c r="A41" s="603"/>
      <c r="B41" s="707"/>
      <c r="C41" s="107">
        <f>'начальные_1 курс'!E41</f>
        <v>203</v>
      </c>
      <c r="D41" s="103" t="str">
        <f>'начальные_1 курс'!I41</f>
        <v>с/з</v>
      </c>
      <c r="E41" s="113">
        <f>'начальные_1 курс'!M41</f>
        <v>0</v>
      </c>
      <c r="F41" s="123">
        <f>'начальные_2 курс'!E41</f>
        <v>0</v>
      </c>
      <c r="G41" s="103">
        <f>'начальные_2 курс'!I41</f>
        <v>0</v>
      </c>
      <c r="H41" s="113">
        <f>'начальные_2 курс'!M41</f>
        <v>0</v>
      </c>
      <c r="I41" s="107">
        <f>'начальные_3 курс'!E41</f>
        <v>0</v>
      </c>
      <c r="J41" s="103">
        <f>'начальные_3 курс'!I41</f>
        <v>0</v>
      </c>
      <c r="K41" s="113">
        <f>'начальные_3 курс'!M41</f>
        <v>0</v>
      </c>
      <c r="L41" s="107">
        <f>'прикладная инф '!E41</f>
        <v>311</v>
      </c>
      <c r="M41" s="103">
        <f>'прикладная инф '!I41</f>
        <v>0</v>
      </c>
      <c r="N41" s="108">
        <f>'прикладная инф '!M41</f>
        <v>0</v>
      </c>
      <c r="O41" s="123">
        <f>дошкольное!E41</f>
        <v>304</v>
      </c>
      <c r="P41" s="103">
        <f>дошкольное!I41</f>
        <v>0</v>
      </c>
      <c r="Q41" s="108">
        <f>дошкольное!M41</f>
        <v>0</v>
      </c>
      <c r="R41" s="123">
        <f>физра!E41</f>
        <v>204</v>
      </c>
      <c r="S41" s="103">
        <f>физра!I41</f>
        <v>106</v>
      </c>
      <c r="T41" s="113">
        <f>физра!M41</f>
        <v>0</v>
      </c>
      <c r="U41" s="84">
        <f t="shared" si="32"/>
        <v>1</v>
      </c>
      <c r="V41" s="74">
        <f t="shared" si="32"/>
        <v>1</v>
      </c>
      <c r="W41" s="81">
        <f t="shared" si="32"/>
        <v>29</v>
      </c>
      <c r="X41" s="84">
        <f t="shared" si="32"/>
        <v>29</v>
      </c>
      <c r="Y41" s="74">
        <f t="shared" si="32"/>
        <v>29</v>
      </c>
      <c r="Z41" s="81">
        <f t="shared" si="32"/>
        <v>29</v>
      </c>
      <c r="AA41" s="84">
        <f t="shared" si="32"/>
        <v>29</v>
      </c>
      <c r="AB41" s="74">
        <f t="shared" si="32"/>
        <v>29</v>
      </c>
      <c r="AC41" s="81">
        <f t="shared" si="32"/>
        <v>29</v>
      </c>
      <c r="AD41" s="157">
        <f t="shared" si="32"/>
        <v>1</v>
      </c>
      <c r="AE41" s="158">
        <f t="shared" si="33"/>
        <v>29</v>
      </c>
      <c r="AF41" s="159">
        <f t="shared" si="33"/>
        <v>29</v>
      </c>
      <c r="AG41" s="77">
        <f t="shared" si="33"/>
        <v>1</v>
      </c>
      <c r="AH41" s="74">
        <f t="shared" si="33"/>
        <v>29</v>
      </c>
      <c r="AI41" s="85">
        <f t="shared" si="33"/>
        <v>29</v>
      </c>
      <c r="AJ41" s="84">
        <f t="shared" si="33"/>
        <v>1</v>
      </c>
      <c r="AK41" s="74">
        <f t="shared" si="33"/>
        <v>1</v>
      </c>
      <c r="AL41" s="85">
        <f t="shared" si="33"/>
        <v>29</v>
      </c>
    </row>
    <row r="42" spans="1:38" x14ac:dyDescent="0.2">
      <c r="A42" s="603"/>
      <c r="B42" s="54">
        <v>2</v>
      </c>
      <c r="C42" s="107">
        <f>'начальные_1 курс'!E42</f>
        <v>0</v>
      </c>
      <c r="D42" s="103">
        <f>'начальные_1 курс'!I42</f>
        <v>0</v>
      </c>
      <c r="E42" s="113">
        <f>'начальные_1 курс'!M42</f>
        <v>0</v>
      </c>
      <c r="F42" s="123">
        <f>'начальные_2 курс'!E42</f>
        <v>0</v>
      </c>
      <c r="G42" s="103">
        <f>'начальные_2 курс'!I42</f>
        <v>0</v>
      </c>
      <c r="H42" s="113">
        <f>'начальные_2 курс'!M42</f>
        <v>0</v>
      </c>
      <c r="I42" s="107">
        <f>'начальные_3 курс'!E42</f>
        <v>208</v>
      </c>
      <c r="J42" s="103">
        <f>'начальные_3 курс'!I42</f>
        <v>0</v>
      </c>
      <c r="K42" s="113">
        <f>'начальные_3 курс'!M42</f>
        <v>0</v>
      </c>
      <c r="L42" s="107">
        <f>'прикладная инф '!E42</f>
        <v>0</v>
      </c>
      <c r="M42" s="103">
        <f>'прикладная инф '!I42</f>
        <v>0</v>
      </c>
      <c r="N42" s="108">
        <f>'прикладная инф '!M42</f>
        <v>0</v>
      </c>
      <c r="O42" s="123">
        <f>дошкольное!E42</f>
        <v>0</v>
      </c>
      <c r="P42" s="103">
        <f>дошкольное!I42</f>
        <v>0</v>
      </c>
      <c r="Q42" s="108">
        <f>дошкольное!M42</f>
        <v>301</v>
      </c>
      <c r="R42" s="123">
        <f>физра!E42</f>
        <v>0</v>
      </c>
      <c r="S42" s="103">
        <f>физра!I42</f>
        <v>0</v>
      </c>
      <c r="T42" s="113" t="str">
        <f>физра!M42</f>
        <v>с/з</v>
      </c>
      <c r="U42" s="84">
        <f t="shared" ref="U42:AD43" si="34">COUNTIF($C$42:$T$43,C42)</f>
        <v>22</v>
      </c>
      <c r="V42" s="74">
        <f t="shared" si="34"/>
        <v>22</v>
      </c>
      <c r="W42" s="81">
        <f t="shared" si="34"/>
        <v>22</v>
      </c>
      <c r="X42" s="84">
        <f t="shared" si="34"/>
        <v>22</v>
      </c>
      <c r="Y42" s="74">
        <f t="shared" si="34"/>
        <v>22</v>
      </c>
      <c r="Z42" s="81">
        <f t="shared" si="34"/>
        <v>22</v>
      </c>
      <c r="AA42" s="84">
        <f t="shared" si="34"/>
        <v>1</v>
      </c>
      <c r="AB42" s="74">
        <f t="shared" si="34"/>
        <v>22</v>
      </c>
      <c r="AC42" s="81">
        <f t="shared" si="34"/>
        <v>22</v>
      </c>
      <c r="AD42" s="157">
        <f t="shared" si="34"/>
        <v>22</v>
      </c>
      <c r="AE42" s="158">
        <f t="shared" ref="AE42:AL43" si="35">COUNTIF($C$42:$T$43,M42)</f>
        <v>22</v>
      </c>
      <c r="AF42" s="159">
        <f t="shared" si="35"/>
        <v>22</v>
      </c>
      <c r="AG42" s="77">
        <f t="shared" si="35"/>
        <v>22</v>
      </c>
      <c r="AH42" s="74">
        <f t="shared" si="35"/>
        <v>22</v>
      </c>
      <c r="AI42" s="85">
        <f t="shared" si="35"/>
        <v>1</v>
      </c>
      <c r="AJ42" s="84">
        <f t="shared" si="35"/>
        <v>22</v>
      </c>
      <c r="AK42" s="74">
        <f t="shared" si="35"/>
        <v>22</v>
      </c>
      <c r="AL42" s="85">
        <f t="shared" si="35"/>
        <v>1</v>
      </c>
    </row>
    <row r="43" spans="1:38" x14ac:dyDescent="0.2">
      <c r="A43" s="603"/>
      <c r="B43" s="54"/>
      <c r="C43" s="107">
        <f>'начальные_1 курс'!E43</f>
        <v>203</v>
      </c>
      <c r="D43" s="103">
        <f>'начальные_1 курс'!I43</f>
        <v>207</v>
      </c>
      <c r="E43" s="113">
        <f>'начальные_1 курс'!M43</f>
        <v>0</v>
      </c>
      <c r="F43" s="123">
        <f>'начальные_2 курс'!E43</f>
        <v>0</v>
      </c>
      <c r="G43" s="103">
        <f>'начальные_2 курс'!I43</f>
        <v>212</v>
      </c>
      <c r="H43" s="113">
        <f>'начальные_2 курс'!M43</f>
        <v>0</v>
      </c>
      <c r="I43" s="107">
        <f>'начальные_3 курс'!E43</f>
        <v>202</v>
      </c>
      <c r="J43" s="103">
        <f>'начальные_3 курс'!I43</f>
        <v>0</v>
      </c>
      <c r="K43" s="113">
        <f>'начальные_3 курс'!M43</f>
        <v>0</v>
      </c>
      <c r="L43" s="107">
        <f>'прикладная инф '!E43</f>
        <v>311</v>
      </c>
      <c r="M43" s="103">
        <f>'прикладная инф '!I43</f>
        <v>310</v>
      </c>
      <c r="N43" s="108">
        <f>'прикладная инф '!M43</f>
        <v>307</v>
      </c>
      <c r="O43" s="123">
        <f>дошкольное!E43</f>
        <v>304</v>
      </c>
      <c r="P43" s="103">
        <f>дошкольное!I43</f>
        <v>0</v>
      </c>
      <c r="Q43" s="108">
        <f>дошкольное!M43</f>
        <v>302</v>
      </c>
      <c r="R43" s="123">
        <f>физра!E43</f>
        <v>204</v>
      </c>
      <c r="S43" s="103">
        <f>физра!I43</f>
        <v>106</v>
      </c>
      <c r="T43" s="113">
        <f>физра!M43</f>
        <v>0</v>
      </c>
      <c r="U43" s="84">
        <f t="shared" si="34"/>
        <v>1</v>
      </c>
      <c r="V43" s="74">
        <f t="shared" si="34"/>
        <v>1</v>
      </c>
      <c r="W43" s="81">
        <f t="shared" si="34"/>
        <v>22</v>
      </c>
      <c r="X43" s="84">
        <f t="shared" si="34"/>
        <v>22</v>
      </c>
      <c r="Y43" s="74">
        <f t="shared" si="34"/>
        <v>1</v>
      </c>
      <c r="Z43" s="81">
        <f t="shared" si="34"/>
        <v>22</v>
      </c>
      <c r="AA43" s="84">
        <f t="shared" si="34"/>
        <v>1</v>
      </c>
      <c r="AB43" s="74">
        <f t="shared" si="34"/>
        <v>22</v>
      </c>
      <c r="AC43" s="81">
        <f t="shared" si="34"/>
        <v>22</v>
      </c>
      <c r="AD43" s="157">
        <f t="shared" si="34"/>
        <v>1</v>
      </c>
      <c r="AE43" s="158">
        <f t="shared" si="35"/>
        <v>1</v>
      </c>
      <c r="AF43" s="159">
        <f t="shared" si="35"/>
        <v>1</v>
      </c>
      <c r="AG43" s="77">
        <f t="shared" si="35"/>
        <v>1</v>
      </c>
      <c r="AH43" s="74">
        <f t="shared" si="35"/>
        <v>22</v>
      </c>
      <c r="AI43" s="85">
        <f t="shared" si="35"/>
        <v>1</v>
      </c>
      <c r="AJ43" s="84">
        <f t="shared" si="35"/>
        <v>1</v>
      </c>
      <c r="AK43" s="74">
        <f t="shared" si="35"/>
        <v>1</v>
      </c>
      <c r="AL43" s="85">
        <f t="shared" si="35"/>
        <v>22</v>
      </c>
    </row>
    <row r="44" spans="1:38" x14ac:dyDescent="0.2">
      <c r="A44" s="603"/>
      <c r="B44" s="59">
        <v>3</v>
      </c>
      <c r="C44" s="107">
        <f>'начальные_1 курс'!E44</f>
        <v>0</v>
      </c>
      <c r="D44" s="103">
        <f>'начальные_1 курс'!I44</f>
        <v>207</v>
      </c>
      <c r="E44" s="113">
        <f>'начальные_1 курс'!M44</f>
        <v>0</v>
      </c>
      <c r="F44" s="123">
        <f>'начальные_2 курс'!E44</f>
        <v>0</v>
      </c>
      <c r="G44" s="103">
        <f>'начальные_2 курс'!I44</f>
        <v>109</v>
      </c>
      <c r="H44" s="113">
        <f>'начальные_2 курс'!M44</f>
        <v>0</v>
      </c>
      <c r="I44" s="107">
        <f>'начальные_3 курс'!E44</f>
        <v>0</v>
      </c>
      <c r="J44" s="103">
        <f>'начальные_3 курс'!I44</f>
        <v>0</v>
      </c>
      <c r="K44" s="113">
        <f>'начальные_3 курс'!M44</f>
        <v>0</v>
      </c>
      <c r="L44" s="107">
        <f>'прикладная инф '!E44</f>
        <v>0</v>
      </c>
      <c r="M44" s="103">
        <f>'прикладная инф '!I44</f>
        <v>0</v>
      </c>
      <c r="N44" s="108">
        <f>'прикладная инф '!M44</f>
        <v>0</v>
      </c>
      <c r="O44" s="123">
        <f>дошкольное!E44</f>
        <v>0</v>
      </c>
      <c r="P44" s="103">
        <f>дошкольное!I44</f>
        <v>0</v>
      </c>
      <c r="Q44" s="108">
        <f>дошкольное!M44</f>
        <v>302</v>
      </c>
      <c r="R44" s="123">
        <f>физра!E44</f>
        <v>0</v>
      </c>
      <c r="S44" s="103" t="str">
        <f>физра!I44</f>
        <v>с/з</v>
      </c>
      <c r="T44" s="113">
        <f>физра!M44</f>
        <v>0</v>
      </c>
      <c r="U44" s="84">
        <f t="shared" ref="U44:AD45" si="36">COUNTIF($C$44:$T$45,C44)</f>
        <v>20</v>
      </c>
      <c r="V44" s="74">
        <f t="shared" si="36"/>
        <v>1</v>
      </c>
      <c r="W44" s="81">
        <f t="shared" si="36"/>
        <v>20</v>
      </c>
      <c r="X44" s="84">
        <f t="shared" si="36"/>
        <v>20</v>
      </c>
      <c r="Y44" s="74">
        <f t="shared" si="36"/>
        <v>1</v>
      </c>
      <c r="Z44" s="81">
        <f t="shared" si="36"/>
        <v>20</v>
      </c>
      <c r="AA44" s="84">
        <f t="shared" si="36"/>
        <v>20</v>
      </c>
      <c r="AB44" s="74">
        <f t="shared" si="36"/>
        <v>20</v>
      </c>
      <c r="AC44" s="81">
        <f t="shared" si="36"/>
        <v>20</v>
      </c>
      <c r="AD44" s="157">
        <f t="shared" si="36"/>
        <v>20</v>
      </c>
      <c r="AE44" s="158">
        <f t="shared" ref="AE44:AL45" si="37">COUNTIF($C$44:$T$45,M44)</f>
        <v>20</v>
      </c>
      <c r="AF44" s="159">
        <f t="shared" si="37"/>
        <v>20</v>
      </c>
      <c r="AG44" s="77">
        <f t="shared" si="37"/>
        <v>20</v>
      </c>
      <c r="AH44" s="74">
        <f t="shared" si="37"/>
        <v>20</v>
      </c>
      <c r="AI44" s="85">
        <f t="shared" si="37"/>
        <v>1</v>
      </c>
      <c r="AJ44" s="84">
        <f t="shared" si="37"/>
        <v>20</v>
      </c>
      <c r="AK44" s="74">
        <f t="shared" si="37"/>
        <v>2</v>
      </c>
      <c r="AL44" s="85">
        <f t="shared" si="37"/>
        <v>20</v>
      </c>
    </row>
    <row r="45" spans="1:38" x14ac:dyDescent="0.2">
      <c r="A45" s="603"/>
      <c r="B45" s="54"/>
      <c r="C45" s="107">
        <f>'начальные_1 курс'!E45</f>
        <v>203</v>
      </c>
      <c r="D45" s="103">
        <f>'начальные_1 курс'!I45</f>
        <v>211</v>
      </c>
      <c r="E45" s="113">
        <f>'начальные_1 курс'!M45</f>
        <v>0</v>
      </c>
      <c r="F45" s="123">
        <f>'начальные_2 курс'!E45</f>
        <v>0</v>
      </c>
      <c r="G45" s="103">
        <f>'начальные_2 курс'!I45</f>
        <v>209</v>
      </c>
      <c r="H45" s="113">
        <f>'начальные_2 курс'!M45</f>
        <v>0</v>
      </c>
      <c r="I45" s="107">
        <f>'начальные_3 курс'!E45</f>
        <v>202</v>
      </c>
      <c r="J45" s="103">
        <f>'начальные_3 курс'!I45</f>
        <v>0</v>
      </c>
      <c r="K45" s="113">
        <f>'начальные_3 курс'!M45</f>
        <v>0</v>
      </c>
      <c r="L45" s="107">
        <f>'прикладная инф '!E45</f>
        <v>311</v>
      </c>
      <c r="M45" s="103" t="str">
        <f>'прикладная инф '!I45</f>
        <v>с/з</v>
      </c>
      <c r="N45" s="108">
        <f>'прикладная инф '!M45</f>
        <v>307</v>
      </c>
      <c r="O45" s="123" t="str">
        <f>дошкольное!E45</f>
        <v>201а</v>
      </c>
      <c r="P45" s="103">
        <f>дошкольное!I45</f>
        <v>0</v>
      </c>
      <c r="Q45" s="108">
        <f>дошкольное!M45</f>
        <v>301</v>
      </c>
      <c r="R45" s="123">
        <f>физра!E45</f>
        <v>204</v>
      </c>
      <c r="S45" s="103">
        <f>физра!I45</f>
        <v>212</v>
      </c>
      <c r="T45" s="113" t="str">
        <f>физра!M45</f>
        <v>103а</v>
      </c>
      <c r="U45" s="84">
        <f t="shared" si="36"/>
        <v>1</v>
      </c>
      <c r="V45" s="74">
        <f t="shared" si="36"/>
        <v>1</v>
      </c>
      <c r="W45" s="81">
        <f t="shared" si="36"/>
        <v>20</v>
      </c>
      <c r="X45" s="84">
        <f t="shared" si="36"/>
        <v>20</v>
      </c>
      <c r="Y45" s="74">
        <f t="shared" si="36"/>
        <v>1</v>
      </c>
      <c r="Z45" s="81">
        <f t="shared" si="36"/>
        <v>20</v>
      </c>
      <c r="AA45" s="84">
        <f t="shared" si="36"/>
        <v>1</v>
      </c>
      <c r="AB45" s="74">
        <f t="shared" si="36"/>
        <v>20</v>
      </c>
      <c r="AC45" s="81">
        <f t="shared" si="36"/>
        <v>20</v>
      </c>
      <c r="AD45" s="157">
        <f t="shared" si="36"/>
        <v>1</v>
      </c>
      <c r="AE45" s="158">
        <f t="shared" si="37"/>
        <v>2</v>
      </c>
      <c r="AF45" s="159">
        <f t="shared" si="37"/>
        <v>1</v>
      </c>
      <c r="AG45" s="77">
        <f t="shared" si="37"/>
        <v>1</v>
      </c>
      <c r="AH45" s="74">
        <f t="shared" si="37"/>
        <v>20</v>
      </c>
      <c r="AI45" s="85">
        <f t="shared" si="37"/>
        <v>1</v>
      </c>
      <c r="AJ45" s="84">
        <f t="shared" si="37"/>
        <v>1</v>
      </c>
      <c r="AK45" s="74">
        <f t="shared" si="37"/>
        <v>1</v>
      </c>
      <c r="AL45" s="85">
        <f t="shared" si="37"/>
        <v>1</v>
      </c>
    </row>
    <row r="46" spans="1:38" x14ac:dyDescent="0.2">
      <c r="A46" s="603"/>
      <c r="B46" s="59">
        <v>4</v>
      </c>
      <c r="C46" s="107">
        <f>'начальные_1 курс'!E46</f>
        <v>0</v>
      </c>
      <c r="D46" s="103">
        <f>'начальные_1 курс'!I46</f>
        <v>211</v>
      </c>
      <c r="E46" s="113">
        <f>'начальные_1 курс'!M46</f>
        <v>0</v>
      </c>
      <c r="F46" s="123">
        <f>'начальные_2 курс'!E46</f>
        <v>0</v>
      </c>
      <c r="G46" s="103">
        <f>'начальные_2 курс'!I46</f>
        <v>209</v>
      </c>
      <c r="H46" s="113">
        <f>'начальные_2 курс'!M46</f>
        <v>0</v>
      </c>
      <c r="I46" s="107">
        <f>'начальные_3 курс'!E46</f>
        <v>0</v>
      </c>
      <c r="J46" s="103">
        <f>'начальные_3 курс'!I46</f>
        <v>0</v>
      </c>
      <c r="K46" s="113">
        <f>'начальные_3 курс'!M46</f>
        <v>0</v>
      </c>
      <c r="L46" s="107">
        <f>'прикладная инф '!E46</f>
        <v>0</v>
      </c>
      <c r="M46" s="103">
        <f>'прикладная инф '!I46</f>
        <v>0</v>
      </c>
      <c r="N46" s="108">
        <f>'прикладная инф '!M46</f>
        <v>0</v>
      </c>
      <c r="O46" s="123">
        <f>дошкольное!E46</f>
        <v>0</v>
      </c>
      <c r="P46" s="103">
        <f>дошкольное!I46</f>
        <v>0</v>
      </c>
      <c r="Q46" s="108">
        <f>дошкольное!M46</f>
        <v>0</v>
      </c>
      <c r="R46" s="123">
        <f>физра!E46</f>
        <v>211</v>
      </c>
      <c r="S46" s="103">
        <f>физра!I46</f>
        <v>212</v>
      </c>
      <c r="T46" s="113" t="str">
        <f>физра!M46</f>
        <v>с/з</v>
      </c>
      <c r="U46" s="84">
        <f t="shared" ref="U46:AD47" si="38">COUNTIF($C$46:$T$47,C46)</f>
        <v>21</v>
      </c>
      <c r="V46" s="74">
        <f t="shared" si="38"/>
        <v>2</v>
      </c>
      <c r="W46" s="81">
        <f t="shared" si="38"/>
        <v>21</v>
      </c>
      <c r="X46" s="84">
        <f t="shared" si="38"/>
        <v>21</v>
      </c>
      <c r="Y46" s="74">
        <f t="shared" si="38"/>
        <v>1</v>
      </c>
      <c r="Z46" s="81">
        <f t="shared" si="38"/>
        <v>21</v>
      </c>
      <c r="AA46" s="84">
        <f t="shared" si="38"/>
        <v>21</v>
      </c>
      <c r="AB46" s="74">
        <f t="shared" si="38"/>
        <v>21</v>
      </c>
      <c r="AC46" s="81">
        <f t="shared" si="38"/>
        <v>21</v>
      </c>
      <c r="AD46" s="157">
        <f t="shared" si="38"/>
        <v>21</v>
      </c>
      <c r="AE46" s="158">
        <f t="shared" ref="AE46:AL47" si="39">COUNTIF($C$46:$T$47,M46)</f>
        <v>21</v>
      </c>
      <c r="AF46" s="159">
        <f t="shared" si="39"/>
        <v>21</v>
      </c>
      <c r="AG46" s="77">
        <f t="shared" si="39"/>
        <v>21</v>
      </c>
      <c r="AH46" s="74">
        <f t="shared" si="39"/>
        <v>21</v>
      </c>
      <c r="AI46" s="85">
        <f t="shared" si="39"/>
        <v>21</v>
      </c>
      <c r="AJ46" s="84">
        <f t="shared" si="39"/>
        <v>2</v>
      </c>
      <c r="AK46" s="74">
        <f t="shared" si="39"/>
        <v>1</v>
      </c>
      <c r="AL46" s="85">
        <f t="shared" si="39"/>
        <v>2</v>
      </c>
    </row>
    <row r="47" spans="1:38" x14ac:dyDescent="0.2">
      <c r="A47" s="603"/>
      <c r="B47" s="54"/>
      <c r="C47" s="107">
        <f>'начальные_1 курс'!E47</f>
        <v>0</v>
      </c>
      <c r="D47" s="103">
        <f>'начальные_1 курс'!I47</f>
        <v>207</v>
      </c>
      <c r="E47" s="113">
        <f>'начальные_1 курс'!M47</f>
        <v>0</v>
      </c>
      <c r="F47" s="123">
        <f>'начальные_2 курс'!E47</f>
        <v>0</v>
      </c>
      <c r="G47" s="103">
        <f>'начальные_2 курс'!I47</f>
        <v>109</v>
      </c>
      <c r="H47" s="113">
        <f>'начальные_2 курс'!M47</f>
        <v>0</v>
      </c>
      <c r="I47" s="107" t="str">
        <f>'начальные_3 курс'!E47</f>
        <v>201а</v>
      </c>
      <c r="J47" s="103">
        <f>'начальные_3 курс'!I47</f>
        <v>0</v>
      </c>
      <c r="K47" s="113">
        <f>'начальные_3 курс'!M47</f>
        <v>0</v>
      </c>
      <c r="L47" s="107">
        <f>'прикладная инф '!E47</f>
        <v>0</v>
      </c>
      <c r="M47" s="103">
        <f>'прикладная инф '!I47</f>
        <v>310</v>
      </c>
      <c r="N47" s="108">
        <f>'прикладная инф '!M47</f>
        <v>307</v>
      </c>
      <c r="O47" s="123">
        <f>дошкольное!E47</f>
        <v>304</v>
      </c>
      <c r="P47" s="103">
        <f>дошкольное!I47</f>
        <v>0</v>
      </c>
      <c r="Q47" s="108">
        <f>дошкольное!M47</f>
        <v>302</v>
      </c>
      <c r="R47" s="123" t="str">
        <f>физра!E47</f>
        <v>201
311</v>
      </c>
      <c r="S47" s="103" t="str">
        <f>физра!I47</f>
        <v>с/з</v>
      </c>
      <c r="T47" s="113" t="str">
        <f>физра!M47</f>
        <v>бас</v>
      </c>
      <c r="U47" s="84">
        <f t="shared" si="38"/>
        <v>21</v>
      </c>
      <c r="V47" s="74">
        <f t="shared" si="38"/>
        <v>1</v>
      </c>
      <c r="W47" s="81">
        <f t="shared" si="38"/>
        <v>21</v>
      </c>
      <c r="X47" s="84">
        <f t="shared" si="38"/>
        <v>21</v>
      </c>
      <c r="Y47" s="74">
        <f t="shared" si="38"/>
        <v>1</v>
      </c>
      <c r="Z47" s="81">
        <f t="shared" si="38"/>
        <v>21</v>
      </c>
      <c r="AA47" s="84">
        <f t="shared" si="38"/>
        <v>1</v>
      </c>
      <c r="AB47" s="74">
        <f t="shared" si="38"/>
        <v>21</v>
      </c>
      <c r="AC47" s="81">
        <f t="shared" si="38"/>
        <v>21</v>
      </c>
      <c r="AD47" s="157">
        <f t="shared" si="38"/>
        <v>21</v>
      </c>
      <c r="AE47" s="158">
        <f t="shared" si="39"/>
        <v>1</v>
      </c>
      <c r="AF47" s="159">
        <f t="shared" si="39"/>
        <v>1</v>
      </c>
      <c r="AG47" s="77">
        <f t="shared" si="39"/>
        <v>1</v>
      </c>
      <c r="AH47" s="74">
        <f t="shared" si="39"/>
        <v>21</v>
      </c>
      <c r="AI47" s="85">
        <f t="shared" si="39"/>
        <v>1</v>
      </c>
      <c r="AJ47" s="84">
        <f t="shared" si="39"/>
        <v>1</v>
      </c>
      <c r="AK47" s="74">
        <f t="shared" si="39"/>
        <v>2</v>
      </c>
      <c r="AL47" s="85">
        <f t="shared" si="39"/>
        <v>1</v>
      </c>
    </row>
    <row r="48" spans="1:38" x14ac:dyDescent="0.2">
      <c r="A48" s="603"/>
      <c r="B48" s="59">
        <v>5</v>
      </c>
      <c r="C48" s="107">
        <f>'начальные_1 курс'!E48</f>
        <v>0</v>
      </c>
      <c r="D48" s="103" t="e">
        <f>'начальные_1 курс'!#REF!</f>
        <v>#REF!</v>
      </c>
      <c r="E48" s="113">
        <f>'начальные_1 курс'!M48</f>
        <v>0</v>
      </c>
      <c r="F48" s="123">
        <f>'начальные_2 курс'!E48</f>
        <v>0</v>
      </c>
      <c r="G48" s="103">
        <f>'начальные_2 курс'!I48</f>
        <v>0</v>
      </c>
      <c r="H48" s="113">
        <f>'начальные_2 курс'!M48</f>
        <v>0</v>
      </c>
      <c r="I48" s="107">
        <f>'начальные_3 курс'!E48</f>
        <v>0</v>
      </c>
      <c r="J48" s="103">
        <f>'начальные_3 курс'!I48</f>
        <v>0</v>
      </c>
      <c r="K48" s="113">
        <f>'начальные_3 курс'!M48</f>
        <v>0</v>
      </c>
      <c r="L48" s="107">
        <f>'прикладная инф '!E48</f>
        <v>0</v>
      </c>
      <c r="M48" s="103">
        <f>'прикладная инф '!I48</f>
        <v>0</v>
      </c>
      <c r="N48" s="108">
        <f>'прикладная инф '!M48</f>
        <v>0</v>
      </c>
      <c r="O48" s="123">
        <f>дошкольное!E48</f>
        <v>0</v>
      </c>
      <c r="P48" s="103">
        <f>дошкольное!I48</f>
        <v>0</v>
      </c>
      <c r="Q48" s="108">
        <f>дошкольное!M48</f>
        <v>0</v>
      </c>
      <c r="R48" s="123">
        <f>физра!E48</f>
        <v>0</v>
      </c>
      <c r="S48" s="103">
        <f>физра!I48</f>
        <v>0</v>
      </c>
      <c r="T48" s="113">
        <f>физра!M48</f>
        <v>0</v>
      </c>
      <c r="U48" s="84">
        <f t="shared" ref="U48:AD49" si="40">COUNTIF($C$48:$T$49,C48)</f>
        <v>31</v>
      </c>
      <c r="V48" s="74">
        <f t="shared" si="40"/>
        <v>2</v>
      </c>
      <c r="W48" s="81">
        <f t="shared" si="40"/>
        <v>31</v>
      </c>
      <c r="X48" s="84">
        <f t="shared" si="40"/>
        <v>31</v>
      </c>
      <c r="Y48" s="74">
        <f t="shared" si="40"/>
        <v>31</v>
      </c>
      <c r="Z48" s="81">
        <f t="shared" si="40"/>
        <v>31</v>
      </c>
      <c r="AA48" s="84">
        <f t="shared" si="40"/>
        <v>31</v>
      </c>
      <c r="AB48" s="74">
        <f t="shared" si="40"/>
        <v>31</v>
      </c>
      <c r="AC48" s="81">
        <f t="shared" si="40"/>
        <v>31</v>
      </c>
      <c r="AD48" s="157">
        <f t="shared" si="40"/>
        <v>31</v>
      </c>
      <c r="AE48" s="158">
        <f t="shared" ref="AE48:AL49" si="41">COUNTIF($C$48:$T$49,M48)</f>
        <v>31</v>
      </c>
      <c r="AF48" s="159">
        <f t="shared" si="41"/>
        <v>31</v>
      </c>
      <c r="AG48" s="77">
        <f t="shared" si="41"/>
        <v>31</v>
      </c>
      <c r="AH48" s="74">
        <f t="shared" si="41"/>
        <v>31</v>
      </c>
      <c r="AI48" s="85">
        <f t="shared" si="41"/>
        <v>31</v>
      </c>
      <c r="AJ48" s="84">
        <f t="shared" si="41"/>
        <v>31</v>
      </c>
      <c r="AK48" s="74">
        <f t="shared" si="41"/>
        <v>31</v>
      </c>
      <c r="AL48" s="85">
        <f t="shared" si="41"/>
        <v>31</v>
      </c>
    </row>
    <row r="49" spans="1:38" ht="13.5" thickBot="1" x14ac:dyDescent="0.25">
      <c r="A49" s="604"/>
      <c r="B49" s="55"/>
      <c r="C49" s="115">
        <f>'начальные_1 курс'!E49</f>
        <v>0</v>
      </c>
      <c r="D49" s="116" t="e">
        <f>'начальные_1 курс'!#REF!</f>
        <v>#REF!</v>
      </c>
      <c r="E49" s="117">
        <f>'начальные_1 курс'!M49</f>
        <v>0</v>
      </c>
      <c r="F49" s="129">
        <f>'начальные_2 курс'!E49</f>
        <v>0</v>
      </c>
      <c r="G49" s="116">
        <f>'начальные_2 курс'!I49</f>
        <v>212</v>
      </c>
      <c r="H49" s="117">
        <f>'начальные_2 курс'!M49</f>
        <v>0</v>
      </c>
      <c r="I49" s="115">
        <f>'начальные_3 курс'!E49</f>
        <v>0</v>
      </c>
      <c r="J49" s="116">
        <f>'начальные_3 курс'!I49</f>
        <v>0</v>
      </c>
      <c r="K49" s="117">
        <f>'начальные_3 курс'!M49</f>
        <v>0</v>
      </c>
      <c r="L49" s="109">
        <f>'прикладная инф '!E49</f>
        <v>0</v>
      </c>
      <c r="M49" s="110">
        <f>'прикладная инф '!I49</f>
        <v>310</v>
      </c>
      <c r="N49" s="111">
        <f>'прикладная инф '!M49</f>
        <v>307</v>
      </c>
      <c r="O49" s="127">
        <f>дошкольное!E49</f>
        <v>0</v>
      </c>
      <c r="P49" s="110">
        <f>дошкольное!I49</f>
        <v>0</v>
      </c>
      <c r="Q49" s="111">
        <f>дошкольное!M49</f>
        <v>0</v>
      </c>
      <c r="R49" s="127">
        <f>физра!E49</f>
        <v>0</v>
      </c>
      <c r="S49" s="110">
        <f>физра!I49</f>
        <v>0</v>
      </c>
      <c r="T49" s="114">
        <f>физра!M49</f>
        <v>0</v>
      </c>
      <c r="U49" s="86">
        <f t="shared" si="40"/>
        <v>31</v>
      </c>
      <c r="V49" s="87">
        <f t="shared" si="40"/>
        <v>2</v>
      </c>
      <c r="W49" s="128">
        <f t="shared" si="40"/>
        <v>31</v>
      </c>
      <c r="X49" s="86">
        <f t="shared" si="40"/>
        <v>31</v>
      </c>
      <c r="Y49" s="87">
        <f t="shared" si="40"/>
        <v>1</v>
      </c>
      <c r="Z49" s="128">
        <f t="shared" si="40"/>
        <v>31</v>
      </c>
      <c r="AA49" s="94">
        <f t="shared" si="40"/>
        <v>31</v>
      </c>
      <c r="AB49" s="95">
        <f t="shared" si="40"/>
        <v>31</v>
      </c>
      <c r="AC49" s="130">
        <f t="shared" si="40"/>
        <v>31</v>
      </c>
      <c r="AD49" s="166">
        <f t="shared" si="40"/>
        <v>31</v>
      </c>
      <c r="AE49" s="167">
        <f t="shared" si="41"/>
        <v>1</v>
      </c>
      <c r="AF49" s="168">
        <f t="shared" si="41"/>
        <v>1</v>
      </c>
      <c r="AG49" s="102">
        <f t="shared" si="41"/>
        <v>31</v>
      </c>
      <c r="AH49" s="87">
        <f t="shared" si="41"/>
        <v>31</v>
      </c>
      <c r="AI49" s="88">
        <f t="shared" si="41"/>
        <v>31</v>
      </c>
      <c r="AJ49" s="86">
        <f t="shared" si="41"/>
        <v>31</v>
      </c>
      <c r="AK49" s="87">
        <f t="shared" si="41"/>
        <v>31</v>
      </c>
      <c r="AL49" s="88">
        <f t="shared" si="41"/>
        <v>31</v>
      </c>
    </row>
    <row r="50" spans="1:38" x14ac:dyDescent="0.2">
      <c r="A50" s="608" t="s">
        <v>4</v>
      </c>
      <c r="B50" s="719">
        <v>1</v>
      </c>
      <c r="C50" s="104">
        <f>'начальные_1 курс'!E50</f>
        <v>0</v>
      </c>
      <c r="D50" s="105">
        <f>'начальные_1 курс'!I50</f>
        <v>0</v>
      </c>
      <c r="E50" s="112">
        <f>'начальные_1 курс'!M50</f>
        <v>0</v>
      </c>
      <c r="F50" s="125">
        <f>'начальные_2 курс'!E50</f>
        <v>0</v>
      </c>
      <c r="G50" s="105">
        <f>'начальные_2 курс'!I50</f>
        <v>0</v>
      </c>
      <c r="H50" s="112">
        <f>'начальные_2 курс'!M50</f>
        <v>0</v>
      </c>
      <c r="I50" s="104">
        <f>'начальные_3 курс'!E50</f>
        <v>0</v>
      </c>
      <c r="J50" s="105">
        <f>'начальные_3 курс'!I50</f>
        <v>0</v>
      </c>
      <c r="K50" s="112">
        <f>'начальные_3 курс'!M50</f>
        <v>0</v>
      </c>
      <c r="L50" s="119">
        <f>'прикладная инф '!E50</f>
        <v>311</v>
      </c>
      <c r="M50" s="120">
        <f>'прикладная инф '!I50</f>
        <v>0</v>
      </c>
      <c r="N50" s="122">
        <f>'прикладная инф '!M50</f>
        <v>0</v>
      </c>
      <c r="O50" s="124">
        <f>дошкольное!E50</f>
        <v>0</v>
      </c>
      <c r="P50" s="120">
        <f>дошкольное!I50</f>
        <v>0</v>
      </c>
      <c r="Q50" s="122">
        <f>дошкольное!M50</f>
        <v>0</v>
      </c>
      <c r="R50" s="124">
        <f>физра!E50</f>
        <v>0</v>
      </c>
      <c r="S50" s="120">
        <f>физра!I50</f>
        <v>0</v>
      </c>
      <c r="T50" s="121">
        <f>физра!M50</f>
        <v>0</v>
      </c>
      <c r="U50" s="82">
        <f t="shared" ref="U50:AD51" si="42">COUNTIF($C$50:$T$51,C50)</f>
        <v>28</v>
      </c>
      <c r="V50" s="79">
        <f t="shared" si="42"/>
        <v>28</v>
      </c>
      <c r="W50" s="80">
        <f t="shared" si="42"/>
        <v>28</v>
      </c>
      <c r="X50" s="82">
        <f t="shared" si="42"/>
        <v>28</v>
      </c>
      <c r="Y50" s="79">
        <f t="shared" si="42"/>
        <v>28</v>
      </c>
      <c r="Z50" s="80">
        <f t="shared" si="42"/>
        <v>28</v>
      </c>
      <c r="AA50" s="98">
        <f t="shared" si="42"/>
        <v>28</v>
      </c>
      <c r="AB50" s="99">
        <f t="shared" si="42"/>
        <v>28</v>
      </c>
      <c r="AC50" s="126">
        <f t="shared" si="42"/>
        <v>28</v>
      </c>
      <c r="AD50" s="154">
        <f t="shared" si="42"/>
        <v>1</v>
      </c>
      <c r="AE50" s="155">
        <f t="shared" ref="AE50:AL51" si="43">COUNTIF($C$50:$T$51,M50)</f>
        <v>28</v>
      </c>
      <c r="AF50" s="156">
        <f t="shared" si="43"/>
        <v>28</v>
      </c>
      <c r="AG50" s="78">
        <f t="shared" si="43"/>
        <v>28</v>
      </c>
      <c r="AH50" s="79">
        <f t="shared" si="43"/>
        <v>28</v>
      </c>
      <c r="AI50" s="83">
        <f t="shared" si="43"/>
        <v>28</v>
      </c>
      <c r="AJ50" s="82">
        <f t="shared" si="43"/>
        <v>28</v>
      </c>
      <c r="AK50" s="79">
        <f t="shared" si="43"/>
        <v>28</v>
      </c>
      <c r="AL50" s="83">
        <f t="shared" si="43"/>
        <v>28</v>
      </c>
    </row>
    <row r="51" spans="1:38" x14ac:dyDescent="0.2">
      <c r="A51" s="609"/>
      <c r="B51" s="718"/>
      <c r="C51" s="107">
        <f>'начальные_1 курс'!E51</f>
        <v>203</v>
      </c>
      <c r="D51" s="103">
        <f>'начальные_1 курс'!I51</f>
        <v>207</v>
      </c>
      <c r="E51" s="113">
        <f>'начальные_1 курс'!M51</f>
        <v>0</v>
      </c>
      <c r="F51" s="123">
        <f>'начальные_2 курс'!E51</f>
        <v>0</v>
      </c>
      <c r="G51" s="103">
        <f>'начальные_2 курс'!I51</f>
        <v>0</v>
      </c>
      <c r="H51" s="113">
        <f>'начальные_2 курс'!M51</f>
        <v>0</v>
      </c>
      <c r="I51" s="107">
        <f>'начальные_3 курс'!E51</f>
        <v>0</v>
      </c>
      <c r="J51" s="103">
        <f>'начальные_3 курс'!I51</f>
        <v>0</v>
      </c>
      <c r="K51" s="113">
        <f>'начальные_3 курс'!M51</f>
        <v>0</v>
      </c>
      <c r="L51" s="107">
        <f>'прикладная инф '!E51</f>
        <v>308</v>
      </c>
      <c r="M51" s="103">
        <f>'прикладная инф '!I51</f>
        <v>0</v>
      </c>
      <c r="N51" s="108">
        <f>'прикладная инф '!M51</f>
        <v>0</v>
      </c>
      <c r="O51" s="123">
        <f>дошкольное!E51</f>
        <v>304</v>
      </c>
      <c r="P51" s="103">
        <f>дошкольное!I51</f>
        <v>0</v>
      </c>
      <c r="Q51" s="108">
        <f>дошкольное!M51</f>
        <v>0</v>
      </c>
      <c r="R51" s="123" t="str">
        <f>физра!E51</f>
        <v>103а</v>
      </c>
      <c r="S51" s="103" t="str">
        <f>физра!I51</f>
        <v>с/з</v>
      </c>
      <c r="T51" s="113">
        <f>физра!M51</f>
        <v>204</v>
      </c>
      <c r="U51" s="84">
        <f t="shared" si="42"/>
        <v>1</v>
      </c>
      <c r="V51" s="74">
        <f t="shared" si="42"/>
        <v>1</v>
      </c>
      <c r="W51" s="81">
        <f t="shared" si="42"/>
        <v>28</v>
      </c>
      <c r="X51" s="84">
        <f t="shared" si="42"/>
        <v>28</v>
      </c>
      <c r="Y51" s="74">
        <f t="shared" si="42"/>
        <v>28</v>
      </c>
      <c r="Z51" s="81">
        <f t="shared" si="42"/>
        <v>28</v>
      </c>
      <c r="AA51" s="84">
        <f t="shared" si="42"/>
        <v>28</v>
      </c>
      <c r="AB51" s="74">
        <f t="shared" si="42"/>
        <v>28</v>
      </c>
      <c r="AC51" s="81">
        <f t="shared" si="42"/>
        <v>28</v>
      </c>
      <c r="AD51" s="157">
        <f t="shared" si="42"/>
        <v>1</v>
      </c>
      <c r="AE51" s="158">
        <f t="shared" si="43"/>
        <v>28</v>
      </c>
      <c r="AF51" s="159">
        <f t="shared" si="43"/>
        <v>28</v>
      </c>
      <c r="AG51" s="77">
        <f t="shared" si="43"/>
        <v>1</v>
      </c>
      <c r="AH51" s="74">
        <f t="shared" si="43"/>
        <v>28</v>
      </c>
      <c r="AI51" s="85">
        <f t="shared" si="43"/>
        <v>28</v>
      </c>
      <c r="AJ51" s="84">
        <f t="shared" si="43"/>
        <v>1</v>
      </c>
      <c r="AK51" s="74">
        <f t="shared" si="43"/>
        <v>1</v>
      </c>
      <c r="AL51" s="85">
        <f t="shared" si="43"/>
        <v>1</v>
      </c>
    </row>
    <row r="52" spans="1:38" x14ac:dyDescent="0.2">
      <c r="A52" s="609"/>
      <c r="B52" s="53">
        <v>2</v>
      </c>
      <c r="C52" s="107">
        <f>'начальные_1 курс'!E52</f>
        <v>203</v>
      </c>
      <c r="D52" s="103">
        <f>'начальные_1 курс'!I52</f>
        <v>207</v>
      </c>
      <c r="E52" s="113">
        <f>'начальные_1 курс'!M52</f>
        <v>0</v>
      </c>
      <c r="F52" s="123">
        <f>'начальные_2 курс'!E52</f>
        <v>0</v>
      </c>
      <c r="G52" s="103">
        <f>'начальные_2 курс'!I52</f>
        <v>208</v>
      </c>
      <c r="H52" s="113">
        <f>'начальные_2 курс'!M52</f>
        <v>0</v>
      </c>
      <c r="I52" s="107">
        <f>'начальные_3 курс'!E52</f>
        <v>202</v>
      </c>
      <c r="J52" s="103">
        <f>'начальные_3 курс'!I52</f>
        <v>0</v>
      </c>
      <c r="K52" s="113">
        <f>'начальные_3 курс'!M52</f>
        <v>0</v>
      </c>
      <c r="L52" s="107">
        <f>'прикладная инф '!E52</f>
        <v>308</v>
      </c>
      <c r="M52" s="103">
        <f>'прикладная инф '!I52</f>
        <v>0</v>
      </c>
      <c r="N52" s="108">
        <f>'прикладная инф '!M52</f>
        <v>0</v>
      </c>
      <c r="O52" s="123">
        <f>дошкольное!E52</f>
        <v>0</v>
      </c>
      <c r="P52" s="103">
        <f>дошкольное!I52</f>
        <v>0</v>
      </c>
      <c r="Q52" s="108">
        <f>дошкольное!M52</f>
        <v>0</v>
      </c>
      <c r="R52" s="123">
        <f>физра!E52</f>
        <v>0</v>
      </c>
      <c r="S52" s="103" t="str">
        <f>физра!I52</f>
        <v>с/з</v>
      </c>
      <c r="T52" s="113" t="str">
        <f>физра!M52</f>
        <v>103а</v>
      </c>
      <c r="U52" s="84">
        <f t="shared" ref="U52:AD53" si="44">COUNTIF($C$52:$T$53,C52)</f>
        <v>1</v>
      </c>
      <c r="V52" s="74">
        <f t="shared" si="44"/>
        <v>1</v>
      </c>
      <c r="W52" s="81">
        <f t="shared" si="44"/>
        <v>17</v>
      </c>
      <c r="X52" s="84">
        <f t="shared" si="44"/>
        <v>17</v>
      </c>
      <c r="Y52" s="74">
        <f t="shared" si="44"/>
        <v>1</v>
      </c>
      <c r="Z52" s="81">
        <f t="shared" si="44"/>
        <v>17</v>
      </c>
      <c r="AA52" s="84">
        <f t="shared" si="44"/>
        <v>1</v>
      </c>
      <c r="AB52" s="74">
        <f t="shared" si="44"/>
        <v>17</v>
      </c>
      <c r="AC52" s="81">
        <f t="shared" si="44"/>
        <v>17</v>
      </c>
      <c r="AD52" s="157">
        <f t="shared" si="44"/>
        <v>1</v>
      </c>
      <c r="AE52" s="158">
        <f t="shared" ref="AE52:AL53" si="45">COUNTIF($C$52:$T$53,M52)</f>
        <v>17</v>
      </c>
      <c r="AF52" s="159">
        <f t="shared" si="45"/>
        <v>17</v>
      </c>
      <c r="AG52" s="77">
        <f t="shared" si="45"/>
        <v>17</v>
      </c>
      <c r="AH52" s="74">
        <f t="shared" si="45"/>
        <v>17</v>
      </c>
      <c r="AI52" s="85">
        <f t="shared" si="45"/>
        <v>17</v>
      </c>
      <c r="AJ52" s="84">
        <f t="shared" si="45"/>
        <v>17</v>
      </c>
      <c r="AK52" s="74">
        <f t="shared" si="45"/>
        <v>2</v>
      </c>
      <c r="AL52" s="85">
        <f t="shared" si="45"/>
        <v>1</v>
      </c>
    </row>
    <row r="53" spans="1:38" x14ac:dyDescent="0.2">
      <c r="A53" s="609"/>
      <c r="B53" s="53"/>
      <c r="C53" s="107">
        <f>'начальные_1 курс'!E53</f>
        <v>211</v>
      </c>
      <c r="D53" s="103" t="str">
        <f>'начальные_1 курс'!I53</f>
        <v>201а</v>
      </c>
      <c r="E53" s="113">
        <f>'начальные_1 курс'!M53</f>
        <v>0</v>
      </c>
      <c r="F53" s="123">
        <f>'начальные_2 курс'!E53</f>
        <v>0</v>
      </c>
      <c r="G53" s="103">
        <f>'начальные_2 курс'!I53</f>
        <v>109</v>
      </c>
      <c r="H53" s="113">
        <f>'начальные_2 курс'!M53</f>
        <v>0</v>
      </c>
      <c r="I53" s="107">
        <f>'начальные_3 курс'!E53</f>
        <v>209</v>
      </c>
      <c r="J53" s="103">
        <f>'начальные_3 курс'!I53</f>
        <v>0</v>
      </c>
      <c r="K53" s="113">
        <f>'начальные_3 курс'!M53</f>
        <v>0</v>
      </c>
      <c r="L53" s="107">
        <f>'прикладная инф '!E53</f>
        <v>311</v>
      </c>
      <c r="M53" s="103">
        <f>'прикладная инф '!I53</f>
        <v>310</v>
      </c>
      <c r="N53" s="108">
        <f>'прикладная инф '!M53</f>
        <v>307</v>
      </c>
      <c r="O53" s="123">
        <f>дошкольное!E53</f>
        <v>304</v>
      </c>
      <c r="P53" s="103">
        <f>дошкольное!I53</f>
        <v>0</v>
      </c>
      <c r="Q53" s="108" t="str">
        <f>дошкольное!M53</f>
        <v>102а</v>
      </c>
      <c r="R53" s="123">
        <f>физра!E53</f>
        <v>204</v>
      </c>
      <c r="S53" s="103">
        <f>физра!I53</f>
        <v>107</v>
      </c>
      <c r="T53" s="113" t="str">
        <f>физра!M53</f>
        <v>с/з</v>
      </c>
      <c r="U53" s="84">
        <f t="shared" si="44"/>
        <v>1</v>
      </c>
      <c r="V53" s="74">
        <f t="shared" si="44"/>
        <v>1</v>
      </c>
      <c r="W53" s="81">
        <f t="shared" si="44"/>
        <v>17</v>
      </c>
      <c r="X53" s="84">
        <f t="shared" si="44"/>
        <v>17</v>
      </c>
      <c r="Y53" s="74">
        <f t="shared" si="44"/>
        <v>1</v>
      </c>
      <c r="Z53" s="81">
        <f t="shared" si="44"/>
        <v>17</v>
      </c>
      <c r="AA53" s="84">
        <f t="shared" si="44"/>
        <v>1</v>
      </c>
      <c r="AB53" s="74">
        <f t="shared" si="44"/>
        <v>17</v>
      </c>
      <c r="AC53" s="81">
        <f t="shared" si="44"/>
        <v>17</v>
      </c>
      <c r="AD53" s="157">
        <f t="shared" si="44"/>
        <v>1</v>
      </c>
      <c r="AE53" s="158">
        <f t="shared" si="45"/>
        <v>1</v>
      </c>
      <c r="AF53" s="159">
        <f t="shared" si="45"/>
        <v>1</v>
      </c>
      <c r="AG53" s="77">
        <f t="shared" si="45"/>
        <v>1</v>
      </c>
      <c r="AH53" s="74">
        <f t="shared" si="45"/>
        <v>17</v>
      </c>
      <c r="AI53" s="85">
        <f t="shared" si="45"/>
        <v>1</v>
      </c>
      <c r="AJ53" s="84">
        <f t="shared" si="45"/>
        <v>1</v>
      </c>
      <c r="AK53" s="74">
        <f t="shared" si="45"/>
        <v>1</v>
      </c>
      <c r="AL53" s="85">
        <f t="shared" si="45"/>
        <v>2</v>
      </c>
    </row>
    <row r="54" spans="1:38" x14ac:dyDescent="0.2">
      <c r="A54" s="609"/>
      <c r="B54" s="57">
        <v>3</v>
      </c>
      <c r="C54" s="107">
        <f>'начальные_1 курс'!E54</f>
        <v>211</v>
      </c>
      <c r="D54" s="103" t="str">
        <f>'начальные_1 курс'!I54</f>
        <v>201а</v>
      </c>
      <c r="E54" s="113">
        <f>'начальные_1 курс'!M54</f>
        <v>0</v>
      </c>
      <c r="F54" s="123">
        <f>'начальные_2 курс'!E54</f>
        <v>0</v>
      </c>
      <c r="G54" s="103">
        <f>'начальные_2 курс'!I54</f>
        <v>0</v>
      </c>
      <c r="H54" s="113">
        <f>'начальные_2 курс'!M54</f>
        <v>0</v>
      </c>
      <c r="I54" s="107">
        <f>'начальные_3 курс'!E54</f>
        <v>209</v>
      </c>
      <c r="J54" s="103">
        <f>'начальные_3 курс'!I54</f>
        <v>0</v>
      </c>
      <c r="K54" s="113">
        <f>'начальные_3 курс'!M54</f>
        <v>0</v>
      </c>
      <c r="L54" s="107">
        <f>'прикладная инф '!E54</f>
        <v>0</v>
      </c>
      <c r="M54" s="103">
        <f>'прикладная инф '!I54</f>
        <v>310</v>
      </c>
      <c r="N54" s="108">
        <f>'прикладная инф '!M54</f>
        <v>0</v>
      </c>
      <c r="O54" s="123">
        <f>дошкольное!E54</f>
        <v>0</v>
      </c>
      <c r="P54" s="103">
        <f>дошкольное!I54</f>
        <v>0</v>
      </c>
      <c r="Q54" s="108">
        <f>дошкольное!M54</f>
        <v>208</v>
      </c>
      <c r="R54" s="123">
        <f>физра!E54</f>
        <v>204</v>
      </c>
      <c r="S54" s="103">
        <f>физра!I54</f>
        <v>107</v>
      </c>
      <c r="T54" s="113" t="str">
        <f>физра!M54</f>
        <v>с/з</v>
      </c>
      <c r="U54" s="84">
        <f t="shared" ref="U54:AD55" si="46">COUNTIF($C$54:$T$55,C54)</f>
        <v>1</v>
      </c>
      <c r="V54" s="74">
        <f t="shared" si="46"/>
        <v>1</v>
      </c>
      <c r="W54" s="81">
        <f t="shared" si="46"/>
        <v>16</v>
      </c>
      <c r="X54" s="84">
        <f t="shared" si="46"/>
        <v>16</v>
      </c>
      <c r="Y54" s="74">
        <f t="shared" si="46"/>
        <v>16</v>
      </c>
      <c r="Z54" s="81">
        <f t="shared" si="46"/>
        <v>16</v>
      </c>
      <c r="AA54" s="84">
        <f t="shared" si="46"/>
        <v>1</v>
      </c>
      <c r="AB54" s="74">
        <f t="shared" si="46"/>
        <v>16</v>
      </c>
      <c r="AC54" s="81">
        <f t="shared" si="46"/>
        <v>16</v>
      </c>
      <c r="AD54" s="157">
        <f t="shared" si="46"/>
        <v>16</v>
      </c>
      <c r="AE54" s="158">
        <f t="shared" ref="AE54:AL55" si="47">COUNTIF($C$54:$T$55,M54)</f>
        <v>1</v>
      </c>
      <c r="AF54" s="159">
        <f t="shared" si="47"/>
        <v>16</v>
      </c>
      <c r="AG54" s="77">
        <f t="shared" si="47"/>
        <v>16</v>
      </c>
      <c r="AH54" s="74">
        <f t="shared" si="47"/>
        <v>16</v>
      </c>
      <c r="AI54" s="85">
        <f t="shared" si="47"/>
        <v>1</v>
      </c>
      <c r="AJ54" s="84">
        <f t="shared" si="47"/>
        <v>1</v>
      </c>
      <c r="AK54" s="74">
        <f t="shared" si="47"/>
        <v>1</v>
      </c>
      <c r="AL54" s="85">
        <f t="shared" si="47"/>
        <v>2</v>
      </c>
    </row>
    <row r="55" spans="1:38" x14ac:dyDescent="0.2">
      <c r="A55" s="609"/>
      <c r="B55" s="53"/>
      <c r="C55" s="107">
        <f>'начальные_1 курс'!E55</f>
        <v>203</v>
      </c>
      <c r="D55" s="103">
        <f>'начальные_1 курс'!I55</f>
        <v>207</v>
      </c>
      <c r="E55" s="113">
        <f>'начальные_1 курс'!M55</f>
        <v>0</v>
      </c>
      <c r="F55" s="123">
        <f>'начальные_2 курс'!E55</f>
        <v>0</v>
      </c>
      <c r="G55" s="103">
        <f>'начальные_2 курс'!I55</f>
        <v>109</v>
      </c>
      <c r="H55" s="113">
        <f>'начальные_2 курс'!M55</f>
        <v>0</v>
      </c>
      <c r="I55" s="107">
        <f>'начальные_3 курс'!E55</f>
        <v>202</v>
      </c>
      <c r="J55" s="103">
        <f>'начальные_3 курс'!I55</f>
        <v>0</v>
      </c>
      <c r="K55" s="113">
        <f>'начальные_3 курс'!M55</f>
        <v>0</v>
      </c>
      <c r="L55" s="107">
        <f>'прикладная инф '!E55</f>
        <v>311</v>
      </c>
      <c r="M55" s="103">
        <f>'прикладная инф '!I55</f>
        <v>201</v>
      </c>
      <c r="N55" s="108">
        <f>'прикладная инф '!M55</f>
        <v>307</v>
      </c>
      <c r="O55" s="123">
        <f>дошкольное!E55</f>
        <v>304</v>
      </c>
      <c r="P55" s="103">
        <f>дошкольное!I55</f>
        <v>0</v>
      </c>
      <c r="Q55" s="108" t="str">
        <f>дошкольное!M55</f>
        <v>302
301</v>
      </c>
      <c r="R55" s="123">
        <f>физра!E55</f>
        <v>106</v>
      </c>
      <c r="S55" s="103" t="str">
        <f>физра!I55</f>
        <v>с/з</v>
      </c>
      <c r="T55" s="113" t="str">
        <f>физра!M55</f>
        <v>103а</v>
      </c>
      <c r="U55" s="84">
        <f t="shared" si="46"/>
        <v>1</v>
      </c>
      <c r="V55" s="74">
        <f t="shared" si="46"/>
        <v>1</v>
      </c>
      <c r="W55" s="81">
        <f t="shared" si="46"/>
        <v>16</v>
      </c>
      <c r="X55" s="84">
        <f t="shared" si="46"/>
        <v>16</v>
      </c>
      <c r="Y55" s="74">
        <f t="shared" si="46"/>
        <v>1</v>
      </c>
      <c r="Z55" s="81">
        <f t="shared" si="46"/>
        <v>16</v>
      </c>
      <c r="AA55" s="84">
        <f t="shared" si="46"/>
        <v>1</v>
      </c>
      <c r="AB55" s="74">
        <f t="shared" si="46"/>
        <v>16</v>
      </c>
      <c r="AC55" s="81">
        <f t="shared" si="46"/>
        <v>16</v>
      </c>
      <c r="AD55" s="157">
        <f t="shared" si="46"/>
        <v>1</v>
      </c>
      <c r="AE55" s="158">
        <f t="shared" si="47"/>
        <v>1</v>
      </c>
      <c r="AF55" s="159">
        <f t="shared" si="47"/>
        <v>1</v>
      </c>
      <c r="AG55" s="77">
        <f t="shared" si="47"/>
        <v>1</v>
      </c>
      <c r="AH55" s="74">
        <f t="shared" si="47"/>
        <v>16</v>
      </c>
      <c r="AI55" s="85">
        <f t="shared" si="47"/>
        <v>1</v>
      </c>
      <c r="AJ55" s="84">
        <f t="shared" si="47"/>
        <v>1</v>
      </c>
      <c r="AK55" s="74">
        <f t="shared" si="47"/>
        <v>2</v>
      </c>
      <c r="AL55" s="85">
        <f t="shared" si="47"/>
        <v>1</v>
      </c>
    </row>
    <row r="56" spans="1:38" x14ac:dyDescent="0.2">
      <c r="A56" s="609"/>
      <c r="B56" s="57">
        <v>4</v>
      </c>
      <c r="C56" s="107">
        <f>'начальные_1 курс'!E56</f>
        <v>0</v>
      </c>
      <c r="D56" s="103">
        <f>'начальные_1 курс'!I56</f>
        <v>0</v>
      </c>
      <c r="E56" s="113">
        <f>'начальные_1 курс'!M56</f>
        <v>0</v>
      </c>
      <c r="F56" s="123">
        <f>'начальные_2 курс'!E56</f>
        <v>0</v>
      </c>
      <c r="G56" s="103">
        <f>'начальные_2 курс'!I56</f>
        <v>0</v>
      </c>
      <c r="H56" s="113">
        <f>'начальные_2 курс'!M56</f>
        <v>0</v>
      </c>
      <c r="I56" s="107">
        <f>'начальные_3 курс'!E56</f>
        <v>0</v>
      </c>
      <c r="J56" s="103">
        <f>'начальные_3 курс'!I56</f>
        <v>0</v>
      </c>
      <c r="K56" s="113">
        <f>'начальные_3 курс'!M56</f>
        <v>0</v>
      </c>
      <c r="L56" s="107">
        <f>'прикладная инф '!E56</f>
        <v>0</v>
      </c>
      <c r="M56" s="103">
        <f>'прикладная инф '!I56</f>
        <v>201</v>
      </c>
      <c r="N56" s="108">
        <f>'прикладная инф '!M56</f>
        <v>0</v>
      </c>
      <c r="O56" s="123">
        <f>дошкольное!E56</f>
        <v>212</v>
      </c>
      <c r="P56" s="103">
        <f>дошкольное!I56</f>
        <v>0</v>
      </c>
      <c r="Q56" s="108">
        <f>дошкольное!M56</f>
        <v>0</v>
      </c>
      <c r="R56" s="123">
        <f>физра!E56</f>
        <v>0</v>
      </c>
      <c r="S56" s="103">
        <f>физра!I56</f>
        <v>0</v>
      </c>
      <c r="T56" s="113" t="str">
        <f>физра!M56</f>
        <v>бас</v>
      </c>
      <c r="U56" s="84">
        <f t="shared" ref="U56:AD57" si="48">COUNTIF($C$56:$T$57,C56)</f>
        <v>24</v>
      </c>
      <c r="V56" s="74">
        <f t="shared" si="48"/>
        <v>24</v>
      </c>
      <c r="W56" s="81">
        <f t="shared" si="48"/>
        <v>24</v>
      </c>
      <c r="X56" s="84">
        <f t="shared" si="48"/>
        <v>24</v>
      </c>
      <c r="Y56" s="74">
        <f t="shared" si="48"/>
        <v>24</v>
      </c>
      <c r="Z56" s="81">
        <f t="shared" si="48"/>
        <v>24</v>
      </c>
      <c r="AA56" s="84">
        <f t="shared" si="48"/>
        <v>24</v>
      </c>
      <c r="AB56" s="74">
        <f t="shared" si="48"/>
        <v>24</v>
      </c>
      <c r="AC56" s="81">
        <f t="shared" si="48"/>
        <v>24</v>
      </c>
      <c r="AD56" s="157">
        <f t="shared" si="48"/>
        <v>24</v>
      </c>
      <c r="AE56" s="158">
        <f t="shared" ref="AE56:AL57" si="49">COUNTIF($C$56:$T$57,M56)</f>
        <v>1</v>
      </c>
      <c r="AF56" s="159">
        <f t="shared" si="49"/>
        <v>24</v>
      </c>
      <c r="AG56" s="77">
        <f t="shared" si="49"/>
        <v>1</v>
      </c>
      <c r="AH56" s="74">
        <f t="shared" si="49"/>
        <v>24</v>
      </c>
      <c r="AI56" s="85">
        <f t="shared" si="49"/>
        <v>24</v>
      </c>
      <c r="AJ56" s="84">
        <f t="shared" si="49"/>
        <v>24</v>
      </c>
      <c r="AK56" s="74">
        <f t="shared" si="49"/>
        <v>24</v>
      </c>
      <c r="AL56" s="85">
        <f t="shared" si="49"/>
        <v>1</v>
      </c>
    </row>
    <row r="57" spans="1:38" x14ac:dyDescent="0.2">
      <c r="A57" s="609"/>
      <c r="B57" s="53"/>
      <c r="C57" s="107">
        <f>'начальные_1 курс'!E57</f>
        <v>0</v>
      </c>
      <c r="D57" s="103">
        <f>'начальные_1 курс'!I57</f>
        <v>0</v>
      </c>
      <c r="E57" s="113">
        <f>'начальные_1 курс'!M57</f>
        <v>0</v>
      </c>
      <c r="F57" s="123">
        <f>'начальные_2 курс'!E57</f>
        <v>0</v>
      </c>
      <c r="G57" s="103">
        <f>'начальные_2 курс'!I57</f>
        <v>109</v>
      </c>
      <c r="H57" s="113">
        <f>'начальные_2 курс'!M57</f>
        <v>0</v>
      </c>
      <c r="I57" s="107">
        <f>'начальные_3 курс'!E57</f>
        <v>202</v>
      </c>
      <c r="J57" s="103">
        <f>'начальные_3 курс'!I57</f>
        <v>0</v>
      </c>
      <c r="K57" s="113">
        <f>'начальные_3 курс'!M57</f>
        <v>0</v>
      </c>
      <c r="L57" s="107">
        <f>'прикладная инф '!E57</f>
        <v>0</v>
      </c>
      <c r="M57" s="103">
        <f>'прикладная инф '!I57</f>
        <v>310</v>
      </c>
      <c r="N57" s="108">
        <f>'прикладная инф '!M57</f>
        <v>307</v>
      </c>
      <c r="O57" s="123" t="str">
        <f>дошкольное!E57</f>
        <v>211
311</v>
      </c>
      <c r="P57" s="103">
        <f>дошкольное!I57</f>
        <v>0</v>
      </c>
      <c r="Q57" s="108">
        <f>дошкольное!M57</f>
        <v>302</v>
      </c>
      <c r="R57" s="123" t="str">
        <f>физра!E57</f>
        <v>103а</v>
      </c>
      <c r="S57" s="103" t="str">
        <f>физра!I57</f>
        <v>с/з</v>
      </c>
      <c r="T57" s="113" t="str">
        <f>физра!M57</f>
        <v>с/з</v>
      </c>
      <c r="U57" s="84">
        <f t="shared" si="48"/>
        <v>24</v>
      </c>
      <c r="V57" s="74">
        <f t="shared" si="48"/>
        <v>24</v>
      </c>
      <c r="W57" s="81">
        <f t="shared" si="48"/>
        <v>24</v>
      </c>
      <c r="X57" s="84">
        <f t="shared" si="48"/>
        <v>24</v>
      </c>
      <c r="Y57" s="74">
        <f t="shared" si="48"/>
        <v>1</v>
      </c>
      <c r="Z57" s="81">
        <f t="shared" si="48"/>
        <v>24</v>
      </c>
      <c r="AA57" s="84">
        <f t="shared" si="48"/>
        <v>1</v>
      </c>
      <c r="AB57" s="74">
        <f t="shared" si="48"/>
        <v>24</v>
      </c>
      <c r="AC57" s="81">
        <f t="shared" si="48"/>
        <v>24</v>
      </c>
      <c r="AD57" s="157">
        <f t="shared" si="48"/>
        <v>24</v>
      </c>
      <c r="AE57" s="158">
        <f t="shared" si="49"/>
        <v>1</v>
      </c>
      <c r="AF57" s="159">
        <f t="shared" si="49"/>
        <v>1</v>
      </c>
      <c r="AG57" s="77">
        <f t="shared" si="49"/>
        <v>1</v>
      </c>
      <c r="AH57" s="74">
        <f t="shared" si="49"/>
        <v>24</v>
      </c>
      <c r="AI57" s="85">
        <f t="shared" si="49"/>
        <v>1</v>
      </c>
      <c r="AJ57" s="84">
        <f t="shared" si="49"/>
        <v>1</v>
      </c>
      <c r="AK57" s="74">
        <f t="shared" si="49"/>
        <v>2</v>
      </c>
      <c r="AL57" s="85">
        <f t="shared" si="49"/>
        <v>2</v>
      </c>
    </row>
    <row r="58" spans="1:38" x14ac:dyDescent="0.2">
      <c r="A58" s="609"/>
      <c r="B58" s="60">
        <v>5</v>
      </c>
      <c r="C58" s="107">
        <f>'начальные_1 курс'!E58</f>
        <v>0</v>
      </c>
      <c r="D58" s="103">
        <f>'начальные_1 курс'!I58</f>
        <v>0</v>
      </c>
      <c r="E58" s="113">
        <f>'начальные_1 курс'!M58</f>
        <v>0</v>
      </c>
      <c r="F58" s="123">
        <f>'начальные_2 курс'!E58</f>
        <v>0</v>
      </c>
      <c r="G58" s="103">
        <f>'начальные_2 курс'!I58</f>
        <v>0</v>
      </c>
      <c r="H58" s="113">
        <f>'начальные_2 курс'!M58</f>
        <v>0</v>
      </c>
      <c r="I58" s="107">
        <f>'начальные_3 курс'!E58</f>
        <v>0</v>
      </c>
      <c r="J58" s="103">
        <f>'начальные_3 курс'!I58</f>
        <v>0</v>
      </c>
      <c r="K58" s="113">
        <f>'начальные_3 курс'!M58</f>
        <v>0</v>
      </c>
      <c r="L58" s="107">
        <f>'прикладная инф '!E58</f>
        <v>0</v>
      </c>
      <c r="M58" s="103">
        <f>'прикладная инф '!I58</f>
        <v>0</v>
      </c>
      <c r="N58" s="108">
        <f>'прикладная инф '!M58</f>
        <v>0</v>
      </c>
      <c r="O58" s="123">
        <f>дошкольное!E58</f>
        <v>0</v>
      </c>
      <c r="P58" s="103">
        <f>дошкольное!I58</f>
        <v>0</v>
      </c>
      <c r="Q58" s="108">
        <f>дошкольное!M58</f>
        <v>0</v>
      </c>
      <c r="R58" s="123">
        <f>физра!E58</f>
        <v>0</v>
      </c>
      <c r="S58" s="103">
        <f>физра!I58</f>
        <v>0</v>
      </c>
      <c r="T58" s="113">
        <f>физра!M58</f>
        <v>0</v>
      </c>
      <c r="U58" s="84">
        <f t="shared" ref="U58:AD59" si="50">COUNTIF($C$58:$T$59,C58)</f>
        <v>35</v>
      </c>
      <c r="V58" s="74">
        <f t="shared" si="50"/>
        <v>35</v>
      </c>
      <c r="W58" s="81">
        <f t="shared" si="50"/>
        <v>35</v>
      </c>
      <c r="X58" s="84">
        <f t="shared" si="50"/>
        <v>35</v>
      </c>
      <c r="Y58" s="74">
        <f t="shared" si="50"/>
        <v>35</v>
      </c>
      <c r="Z58" s="81">
        <f t="shared" si="50"/>
        <v>35</v>
      </c>
      <c r="AA58" s="84">
        <f t="shared" si="50"/>
        <v>35</v>
      </c>
      <c r="AB58" s="74">
        <f t="shared" si="50"/>
        <v>35</v>
      </c>
      <c r="AC58" s="81">
        <f t="shared" si="50"/>
        <v>35</v>
      </c>
      <c r="AD58" s="157">
        <f t="shared" si="50"/>
        <v>35</v>
      </c>
      <c r="AE58" s="158">
        <f t="shared" ref="AE58:AL59" si="51">COUNTIF($C$58:$T$59,M58)</f>
        <v>35</v>
      </c>
      <c r="AF58" s="159">
        <f t="shared" si="51"/>
        <v>35</v>
      </c>
      <c r="AG58" s="77">
        <f t="shared" si="51"/>
        <v>35</v>
      </c>
      <c r="AH58" s="74">
        <f t="shared" si="51"/>
        <v>35</v>
      </c>
      <c r="AI58" s="85">
        <f t="shared" si="51"/>
        <v>35</v>
      </c>
      <c r="AJ58" s="84">
        <f t="shared" si="51"/>
        <v>35</v>
      </c>
      <c r="AK58" s="74">
        <f t="shared" si="51"/>
        <v>35</v>
      </c>
      <c r="AL58" s="85">
        <f t="shared" si="51"/>
        <v>35</v>
      </c>
    </row>
    <row r="59" spans="1:38" ht="13.5" thickBot="1" x14ac:dyDescent="0.25">
      <c r="A59" s="610"/>
      <c r="B59" s="61"/>
      <c r="C59" s="109">
        <f>'начальные_1 курс'!E59</f>
        <v>0</v>
      </c>
      <c r="D59" s="110">
        <f>'начальные_1 курс'!I59</f>
        <v>0</v>
      </c>
      <c r="E59" s="114">
        <f>'начальные_1 курс'!M59</f>
        <v>0</v>
      </c>
      <c r="F59" s="127">
        <f>'начальные_2 курс'!E59</f>
        <v>0</v>
      </c>
      <c r="G59" s="110">
        <f>'начальные_2 курс'!I59</f>
        <v>0</v>
      </c>
      <c r="H59" s="114">
        <f>'начальные_2 курс'!M59</f>
        <v>0</v>
      </c>
      <c r="I59" s="109">
        <f>'начальные_3 курс'!E59</f>
        <v>0</v>
      </c>
      <c r="J59" s="110">
        <f>'начальные_3 курс'!I59</f>
        <v>0</v>
      </c>
      <c r="K59" s="114">
        <f>'начальные_3 курс'!M59</f>
        <v>0</v>
      </c>
      <c r="L59" s="109">
        <f>'прикладная инф '!E59</f>
        <v>0</v>
      </c>
      <c r="M59" s="110">
        <f>'прикладная инф '!I59</f>
        <v>0</v>
      </c>
      <c r="N59" s="111">
        <f>'прикладная инф '!M59</f>
        <v>0</v>
      </c>
      <c r="O59" s="129">
        <f>дошкольное!E59</f>
        <v>0</v>
      </c>
      <c r="P59" s="116">
        <f>дошкольное!I59</f>
        <v>0</v>
      </c>
      <c r="Q59" s="118" t="str">
        <f>дошкольное!M59</f>
        <v>102а</v>
      </c>
      <c r="R59" s="129">
        <f>физра!E59</f>
        <v>0</v>
      </c>
      <c r="S59" s="116">
        <f>физра!I59</f>
        <v>0</v>
      </c>
      <c r="T59" s="117">
        <f>физра!M59</f>
        <v>0</v>
      </c>
      <c r="U59" s="94">
        <f t="shared" si="50"/>
        <v>35</v>
      </c>
      <c r="V59" s="95">
        <f t="shared" si="50"/>
        <v>35</v>
      </c>
      <c r="W59" s="130">
        <f t="shared" si="50"/>
        <v>35</v>
      </c>
      <c r="X59" s="94">
        <f t="shared" si="50"/>
        <v>35</v>
      </c>
      <c r="Y59" s="95">
        <f t="shared" si="50"/>
        <v>35</v>
      </c>
      <c r="Z59" s="130">
        <f t="shared" si="50"/>
        <v>35</v>
      </c>
      <c r="AA59" s="86">
        <f t="shared" si="50"/>
        <v>35</v>
      </c>
      <c r="AB59" s="87">
        <f t="shared" si="50"/>
        <v>35</v>
      </c>
      <c r="AC59" s="128">
        <f t="shared" si="50"/>
        <v>35</v>
      </c>
      <c r="AD59" s="160">
        <f t="shared" si="50"/>
        <v>35</v>
      </c>
      <c r="AE59" s="161">
        <f t="shared" si="51"/>
        <v>35</v>
      </c>
      <c r="AF59" s="162">
        <f t="shared" si="51"/>
        <v>35</v>
      </c>
      <c r="AG59" s="97">
        <f t="shared" si="51"/>
        <v>35</v>
      </c>
      <c r="AH59" s="95">
        <f t="shared" si="51"/>
        <v>35</v>
      </c>
      <c r="AI59" s="96">
        <f t="shared" si="51"/>
        <v>1</v>
      </c>
      <c r="AJ59" s="94">
        <f t="shared" si="51"/>
        <v>35</v>
      </c>
      <c r="AK59" s="95">
        <f t="shared" si="51"/>
        <v>35</v>
      </c>
      <c r="AL59" s="96">
        <f t="shared" si="51"/>
        <v>35</v>
      </c>
    </row>
    <row r="60" spans="1:38" x14ac:dyDescent="0.2">
      <c r="A60" s="602" t="s">
        <v>5</v>
      </c>
      <c r="B60" s="706">
        <v>1</v>
      </c>
      <c r="C60" s="119">
        <f>'начальные_1 курс'!E60</f>
        <v>0</v>
      </c>
      <c r="D60" s="120">
        <f>'начальные_1 курс'!I60</f>
        <v>0</v>
      </c>
      <c r="E60" s="121">
        <f>'начальные_1 курс'!M60</f>
        <v>0</v>
      </c>
      <c r="F60" s="124">
        <f>'начальные_2 курс'!E60</f>
        <v>0</v>
      </c>
      <c r="G60" s="120">
        <f>'начальные_2 курс'!I60</f>
        <v>0</v>
      </c>
      <c r="H60" s="121">
        <f>'начальные_2 курс'!M60</f>
        <v>0</v>
      </c>
      <c r="I60" s="119">
        <f>'начальные_3 курс'!E60</f>
        <v>202</v>
      </c>
      <c r="J60" s="120">
        <f>'начальные_3 курс'!I60</f>
        <v>0</v>
      </c>
      <c r="K60" s="121">
        <f>'начальные_3 курс'!M60</f>
        <v>0</v>
      </c>
      <c r="L60" s="119">
        <f>'прикладная инф '!E60</f>
        <v>0</v>
      </c>
      <c r="M60" s="120">
        <f>'прикладная инф '!I60</f>
        <v>0</v>
      </c>
      <c r="N60" s="122">
        <f>'прикладная инф '!M60</f>
        <v>0</v>
      </c>
      <c r="O60" s="125">
        <f>дошкольное!E60</f>
        <v>0</v>
      </c>
      <c r="P60" s="105">
        <f>дошкольное!I60</f>
        <v>0</v>
      </c>
      <c r="Q60" s="106">
        <f>дошкольное!M60</f>
        <v>0</v>
      </c>
      <c r="R60" s="125">
        <f>физра!E60</f>
        <v>0</v>
      </c>
      <c r="S60" s="105">
        <f>физра!I60</f>
        <v>0</v>
      </c>
      <c r="T60" s="112">
        <f>физра!M60</f>
        <v>0</v>
      </c>
      <c r="U60" s="98">
        <f t="shared" ref="U60:AD61" si="52">COUNTIF($C$60:$T$61,C60)</f>
        <v>26</v>
      </c>
      <c r="V60" s="99">
        <f t="shared" si="52"/>
        <v>26</v>
      </c>
      <c r="W60" s="126">
        <f t="shared" si="52"/>
        <v>26</v>
      </c>
      <c r="X60" s="98">
        <f t="shared" si="52"/>
        <v>26</v>
      </c>
      <c r="Y60" s="99">
        <f t="shared" si="52"/>
        <v>26</v>
      </c>
      <c r="Z60" s="126">
        <f t="shared" si="52"/>
        <v>26</v>
      </c>
      <c r="AA60" s="82">
        <f t="shared" si="52"/>
        <v>1</v>
      </c>
      <c r="AB60" s="79">
        <f t="shared" si="52"/>
        <v>26</v>
      </c>
      <c r="AC60" s="80">
        <f t="shared" si="52"/>
        <v>26</v>
      </c>
      <c r="AD60" s="163">
        <f t="shared" si="52"/>
        <v>26</v>
      </c>
      <c r="AE60" s="164">
        <f t="shared" ref="AE60:AL61" si="53">COUNTIF($C$60:$T$61,M60)</f>
        <v>26</v>
      </c>
      <c r="AF60" s="165">
        <f t="shared" si="53"/>
        <v>26</v>
      </c>
      <c r="AG60" s="101">
        <f t="shared" si="53"/>
        <v>26</v>
      </c>
      <c r="AH60" s="99">
        <f t="shared" si="53"/>
        <v>26</v>
      </c>
      <c r="AI60" s="100">
        <f t="shared" si="53"/>
        <v>26</v>
      </c>
      <c r="AJ60" s="98">
        <f t="shared" si="53"/>
        <v>26</v>
      </c>
      <c r="AK60" s="99">
        <f t="shared" si="53"/>
        <v>26</v>
      </c>
      <c r="AL60" s="100">
        <f t="shared" si="53"/>
        <v>26</v>
      </c>
    </row>
    <row r="61" spans="1:38" x14ac:dyDescent="0.2">
      <c r="A61" s="603"/>
      <c r="B61" s="707"/>
      <c r="C61" s="107" t="str">
        <f>'начальные_1 курс'!E61</f>
        <v>с/з</v>
      </c>
      <c r="D61" s="103">
        <f>'начальные_1 курс'!I61</f>
        <v>207</v>
      </c>
      <c r="E61" s="113">
        <f>'начальные_1 курс'!M61</f>
        <v>0</v>
      </c>
      <c r="F61" s="123">
        <f>'начальные_2 курс'!E61</f>
        <v>0</v>
      </c>
      <c r="G61" s="103">
        <f>'начальные_2 курс'!I61</f>
        <v>0</v>
      </c>
      <c r="H61" s="113">
        <f>'начальные_2 курс'!M61</f>
        <v>0</v>
      </c>
      <c r="I61" s="107">
        <f>'начальные_3 курс'!E61</f>
        <v>201</v>
      </c>
      <c r="J61" s="103">
        <f>'начальные_3 курс'!I61</f>
        <v>0</v>
      </c>
      <c r="K61" s="113">
        <f>'начальные_3 курс'!M61</f>
        <v>0</v>
      </c>
      <c r="L61" s="107">
        <f>'прикладная инф '!E61</f>
        <v>311</v>
      </c>
      <c r="M61" s="103">
        <f>'прикладная инф '!I61</f>
        <v>0</v>
      </c>
      <c r="N61" s="108">
        <f>'прикладная инф '!M61</f>
        <v>307</v>
      </c>
      <c r="O61" s="123">
        <f>дошкольное!E61</f>
        <v>304</v>
      </c>
      <c r="P61" s="103">
        <f>дошкольное!I61</f>
        <v>0</v>
      </c>
      <c r="Q61" s="108">
        <f>дошкольное!M61</f>
        <v>302</v>
      </c>
      <c r="R61" s="123">
        <f>физра!E61</f>
        <v>204</v>
      </c>
      <c r="S61" s="103">
        <f>физра!I61</f>
        <v>106</v>
      </c>
      <c r="T61" s="113">
        <f>физра!M61</f>
        <v>0</v>
      </c>
      <c r="U61" s="84">
        <f t="shared" si="52"/>
        <v>1</v>
      </c>
      <c r="V61" s="74">
        <f t="shared" si="52"/>
        <v>1</v>
      </c>
      <c r="W61" s="81">
        <f t="shared" si="52"/>
        <v>26</v>
      </c>
      <c r="X61" s="84">
        <f t="shared" si="52"/>
        <v>26</v>
      </c>
      <c r="Y61" s="74">
        <f t="shared" si="52"/>
        <v>26</v>
      </c>
      <c r="Z61" s="81">
        <f t="shared" si="52"/>
        <v>26</v>
      </c>
      <c r="AA61" s="84">
        <f t="shared" si="52"/>
        <v>1</v>
      </c>
      <c r="AB61" s="74">
        <f t="shared" si="52"/>
        <v>26</v>
      </c>
      <c r="AC61" s="81">
        <f t="shared" si="52"/>
        <v>26</v>
      </c>
      <c r="AD61" s="157">
        <f t="shared" si="52"/>
        <v>1</v>
      </c>
      <c r="AE61" s="158">
        <f t="shared" si="53"/>
        <v>26</v>
      </c>
      <c r="AF61" s="159">
        <f t="shared" si="53"/>
        <v>1</v>
      </c>
      <c r="AG61" s="77">
        <f t="shared" si="53"/>
        <v>1</v>
      </c>
      <c r="AH61" s="74">
        <f t="shared" si="53"/>
        <v>26</v>
      </c>
      <c r="AI61" s="85">
        <f t="shared" si="53"/>
        <v>1</v>
      </c>
      <c r="AJ61" s="84">
        <f t="shared" si="53"/>
        <v>1</v>
      </c>
      <c r="AK61" s="74">
        <f t="shared" si="53"/>
        <v>1</v>
      </c>
      <c r="AL61" s="85">
        <f t="shared" si="53"/>
        <v>26</v>
      </c>
    </row>
    <row r="62" spans="1:38" x14ac:dyDescent="0.2">
      <c r="A62" s="603"/>
      <c r="B62" s="54">
        <v>2</v>
      </c>
      <c r="C62" s="107">
        <f>'начальные_1 курс'!E62</f>
        <v>0</v>
      </c>
      <c r="D62" s="103">
        <f>'начальные_1 курс'!I62</f>
        <v>0</v>
      </c>
      <c r="E62" s="113">
        <f>'начальные_1 курс'!M62</f>
        <v>0</v>
      </c>
      <c r="F62" s="123">
        <f>'начальные_2 курс'!E62</f>
        <v>0</v>
      </c>
      <c r="G62" s="103">
        <f>'начальные_2 курс'!I62</f>
        <v>0</v>
      </c>
      <c r="H62" s="113">
        <f>'начальные_2 курс'!M62</f>
        <v>0</v>
      </c>
      <c r="I62" s="107">
        <f>'начальные_3 курс'!E62</f>
        <v>201</v>
      </c>
      <c r="J62" s="103">
        <f>'начальные_3 курс'!I62</f>
        <v>0</v>
      </c>
      <c r="K62" s="113">
        <f>'начальные_3 курс'!M62</f>
        <v>0</v>
      </c>
      <c r="L62" s="107">
        <f>'прикладная инф '!E62</f>
        <v>0</v>
      </c>
      <c r="M62" s="103">
        <f>'прикладная инф '!I62</f>
        <v>310</v>
      </c>
      <c r="N62" s="108">
        <f>'прикладная инф '!M62</f>
        <v>0</v>
      </c>
      <c r="O62" s="123">
        <f>дошкольное!E62</f>
        <v>0</v>
      </c>
      <c r="P62" s="103">
        <f>дошкольное!I62</f>
        <v>0</v>
      </c>
      <c r="Q62" s="108">
        <f>дошкольное!M62</f>
        <v>0</v>
      </c>
      <c r="R62" s="123">
        <f>физра!E62</f>
        <v>204</v>
      </c>
      <c r="S62" s="103">
        <f>физра!I62</f>
        <v>0</v>
      </c>
      <c r="T62" s="113">
        <f>физра!M62</f>
        <v>0</v>
      </c>
      <c r="U62" s="84">
        <f t="shared" ref="U62:AD63" si="54">COUNTIF($C$62:$T$63,C62)</f>
        <v>21</v>
      </c>
      <c r="V62" s="74">
        <f t="shared" si="54"/>
        <v>21</v>
      </c>
      <c r="W62" s="81">
        <f t="shared" si="54"/>
        <v>21</v>
      </c>
      <c r="X62" s="84">
        <f t="shared" si="54"/>
        <v>21</v>
      </c>
      <c r="Y62" s="74">
        <f t="shared" si="54"/>
        <v>21</v>
      </c>
      <c r="Z62" s="81">
        <f t="shared" si="54"/>
        <v>21</v>
      </c>
      <c r="AA62" s="84">
        <f t="shared" si="54"/>
        <v>1</v>
      </c>
      <c r="AB62" s="74">
        <f t="shared" si="54"/>
        <v>21</v>
      </c>
      <c r="AC62" s="81">
        <f t="shared" si="54"/>
        <v>21</v>
      </c>
      <c r="AD62" s="157">
        <f t="shared" si="54"/>
        <v>21</v>
      </c>
      <c r="AE62" s="158">
        <f t="shared" ref="AE62:AL63" si="55">COUNTIF($C$62:$T$63,M62)</f>
        <v>1</v>
      </c>
      <c r="AF62" s="159">
        <f t="shared" si="55"/>
        <v>21</v>
      </c>
      <c r="AG62" s="77">
        <f t="shared" si="55"/>
        <v>21</v>
      </c>
      <c r="AH62" s="74">
        <f t="shared" si="55"/>
        <v>21</v>
      </c>
      <c r="AI62" s="85">
        <f t="shared" si="55"/>
        <v>21</v>
      </c>
      <c r="AJ62" s="84">
        <f t="shared" si="55"/>
        <v>1</v>
      </c>
      <c r="AK62" s="74">
        <f t="shared" si="55"/>
        <v>21</v>
      </c>
      <c r="AL62" s="85">
        <f t="shared" si="55"/>
        <v>21</v>
      </c>
    </row>
    <row r="63" spans="1:38" x14ac:dyDescent="0.2">
      <c r="A63" s="603"/>
      <c r="B63" s="54"/>
      <c r="C63" s="107">
        <f>'начальные_1 курс'!E63</f>
        <v>203</v>
      </c>
      <c r="D63" s="103">
        <f>'начальные_1 курс'!I63</f>
        <v>207</v>
      </c>
      <c r="E63" s="113">
        <f>'начальные_1 курс'!M63</f>
        <v>0</v>
      </c>
      <c r="F63" s="123">
        <f>'начальные_2 курс'!E63</f>
        <v>0</v>
      </c>
      <c r="G63" s="103">
        <f>'начальные_2 курс'!I63</f>
        <v>109</v>
      </c>
      <c r="H63" s="113">
        <f>'начальные_2 курс'!M63</f>
        <v>0</v>
      </c>
      <c r="I63" s="107">
        <f>'начальные_3 курс'!E63</f>
        <v>202</v>
      </c>
      <c r="J63" s="103">
        <f>'начальные_3 курс'!I63</f>
        <v>0</v>
      </c>
      <c r="K63" s="113">
        <f>'начальные_3 курс'!M63</f>
        <v>0</v>
      </c>
      <c r="L63" s="107">
        <f>'прикладная инф '!E63</f>
        <v>311</v>
      </c>
      <c r="M63" s="103">
        <f>'прикладная инф '!I63</f>
        <v>211</v>
      </c>
      <c r="N63" s="108">
        <f>'прикладная инф '!M63</f>
        <v>307</v>
      </c>
      <c r="O63" s="123">
        <f>дошкольное!E63</f>
        <v>304</v>
      </c>
      <c r="P63" s="103">
        <f>дошкольное!I63</f>
        <v>0</v>
      </c>
      <c r="Q63" s="108" t="str">
        <f>дошкольное!M63</f>
        <v>с/з</v>
      </c>
      <c r="R63" s="123" t="str">
        <f>физра!E63</f>
        <v>с/з</v>
      </c>
      <c r="S63" s="103">
        <f>физра!I63</f>
        <v>106</v>
      </c>
      <c r="T63" s="113" t="str">
        <f>физра!M63</f>
        <v>с/з</v>
      </c>
      <c r="U63" s="84">
        <f t="shared" si="54"/>
        <v>1</v>
      </c>
      <c r="V63" s="74">
        <f t="shared" si="54"/>
        <v>1</v>
      </c>
      <c r="W63" s="81">
        <f t="shared" si="54"/>
        <v>21</v>
      </c>
      <c r="X63" s="84">
        <f t="shared" si="54"/>
        <v>21</v>
      </c>
      <c r="Y63" s="74">
        <f t="shared" si="54"/>
        <v>1</v>
      </c>
      <c r="Z63" s="81">
        <f t="shared" si="54"/>
        <v>21</v>
      </c>
      <c r="AA63" s="84">
        <f t="shared" si="54"/>
        <v>1</v>
      </c>
      <c r="AB63" s="74">
        <f t="shared" si="54"/>
        <v>21</v>
      </c>
      <c r="AC63" s="81">
        <f t="shared" si="54"/>
        <v>21</v>
      </c>
      <c r="AD63" s="157">
        <f t="shared" si="54"/>
        <v>1</v>
      </c>
      <c r="AE63" s="158">
        <f t="shared" si="55"/>
        <v>1</v>
      </c>
      <c r="AF63" s="159">
        <f t="shared" si="55"/>
        <v>1</v>
      </c>
      <c r="AG63" s="77">
        <f t="shared" si="55"/>
        <v>1</v>
      </c>
      <c r="AH63" s="74">
        <f t="shared" si="55"/>
        <v>21</v>
      </c>
      <c r="AI63" s="85">
        <f t="shared" si="55"/>
        <v>3</v>
      </c>
      <c r="AJ63" s="84">
        <f t="shared" si="55"/>
        <v>3</v>
      </c>
      <c r="AK63" s="74">
        <f t="shared" si="55"/>
        <v>1</v>
      </c>
      <c r="AL63" s="85">
        <f t="shared" si="55"/>
        <v>3</v>
      </c>
    </row>
    <row r="64" spans="1:38" x14ac:dyDescent="0.2">
      <c r="A64" s="603"/>
      <c r="B64" s="59">
        <v>3</v>
      </c>
      <c r="C64" s="107">
        <f>'начальные_1 курс'!E64</f>
        <v>0</v>
      </c>
      <c r="D64" s="103">
        <f>'начальные_1 курс'!I64</f>
        <v>0</v>
      </c>
      <c r="E64" s="113">
        <f>'начальные_1 курс'!M64</f>
        <v>0</v>
      </c>
      <c r="F64" s="123">
        <f>'начальные_2 курс'!E64</f>
        <v>0</v>
      </c>
      <c r="G64" s="103">
        <f>'начальные_2 курс'!I64</f>
        <v>0</v>
      </c>
      <c r="H64" s="113">
        <f>'начальные_2 курс'!M64</f>
        <v>0</v>
      </c>
      <c r="I64" s="107">
        <f>'начальные_3 курс'!E64</f>
        <v>0</v>
      </c>
      <c r="J64" s="103">
        <f>'начальные_3 курс'!I64</f>
        <v>0</v>
      </c>
      <c r="K64" s="113">
        <f>'начальные_3 курс'!M64</f>
        <v>0</v>
      </c>
      <c r="L64" s="107">
        <f>'прикладная инф '!E64</f>
        <v>0</v>
      </c>
      <c r="M64" s="103">
        <f>'прикладная инф '!I64</f>
        <v>211</v>
      </c>
      <c r="N64" s="108">
        <f>'прикладная инф '!M64</f>
        <v>0</v>
      </c>
      <c r="O64" s="123">
        <f>дошкольное!E64</f>
        <v>0</v>
      </c>
      <c r="P64" s="103">
        <f>дошкольное!I64</f>
        <v>0</v>
      </c>
      <c r="Q64" s="108">
        <f>дошкольное!M64</f>
        <v>0</v>
      </c>
      <c r="R64" s="123" t="str">
        <f>физра!E64</f>
        <v>с/з</v>
      </c>
      <c r="S64" s="103">
        <f>физра!I64</f>
        <v>0</v>
      </c>
      <c r="T64" s="113">
        <f>физра!M64</f>
        <v>0</v>
      </c>
      <c r="U64" s="84">
        <f t="shared" ref="U64:AD65" si="56">COUNTIF($C$64:$T$65,C64)</f>
        <v>27</v>
      </c>
      <c r="V64" s="74">
        <f t="shared" si="56"/>
        <v>27</v>
      </c>
      <c r="W64" s="81">
        <f t="shared" si="56"/>
        <v>27</v>
      </c>
      <c r="X64" s="84">
        <f t="shared" si="56"/>
        <v>27</v>
      </c>
      <c r="Y64" s="74">
        <f t="shared" si="56"/>
        <v>27</v>
      </c>
      <c r="Z64" s="81">
        <f t="shared" si="56"/>
        <v>27</v>
      </c>
      <c r="AA64" s="84">
        <f t="shared" si="56"/>
        <v>27</v>
      </c>
      <c r="AB64" s="74">
        <f t="shared" si="56"/>
        <v>27</v>
      </c>
      <c r="AC64" s="81">
        <f t="shared" si="56"/>
        <v>27</v>
      </c>
      <c r="AD64" s="157">
        <f t="shared" si="56"/>
        <v>27</v>
      </c>
      <c r="AE64" s="158">
        <f t="shared" ref="AE64:AL65" si="57">COUNTIF($C$64:$T$65,M64)</f>
        <v>1</v>
      </c>
      <c r="AF64" s="159">
        <f t="shared" si="57"/>
        <v>27</v>
      </c>
      <c r="AG64" s="77">
        <f t="shared" si="57"/>
        <v>27</v>
      </c>
      <c r="AH64" s="74">
        <f t="shared" si="57"/>
        <v>27</v>
      </c>
      <c r="AI64" s="85">
        <f t="shared" si="57"/>
        <v>27</v>
      </c>
      <c r="AJ64" s="84">
        <f t="shared" si="57"/>
        <v>2</v>
      </c>
      <c r="AK64" s="74">
        <f t="shared" si="57"/>
        <v>27</v>
      </c>
      <c r="AL64" s="85">
        <f t="shared" si="57"/>
        <v>27</v>
      </c>
    </row>
    <row r="65" spans="1:38" ht="13.5" thickBot="1" x14ac:dyDescent="0.25">
      <c r="A65" s="604"/>
      <c r="B65" s="56"/>
      <c r="C65" s="109">
        <f>'начальные_1 курс'!E65</f>
        <v>203</v>
      </c>
      <c r="D65" s="110">
        <f>'начальные_1 курс'!I65</f>
        <v>0</v>
      </c>
      <c r="E65" s="114">
        <f>'начальные_1 курс'!M65</f>
        <v>0</v>
      </c>
      <c r="F65" s="127">
        <f>'начальные_2 курс'!E65</f>
        <v>0</v>
      </c>
      <c r="G65" s="110">
        <f>'начальные_2 курс'!I65</f>
        <v>109</v>
      </c>
      <c r="H65" s="114">
        <f>'начальные_2 курс'!M65</f>
        <v>0</v>
      </c>
      <c r="I65" s="109">
        <f>'начальные_3 курс'!E65</f>
        <v>202</v>
      </c>
      <c r="J65" s="110">
        <f>'начальные_3 курс'!I65</f>
        <v>0</v>
      </c>
      <c r="K65" s="114">
        <f>'начальные_3 курс'!M65</f>
        <v>0</v>
      </c>
      <c r="L65" s="109">
        <f>'прикладная инф '!E65</f>
        <v>311</v>
      </c>
      <c r="M65" s="110">
        <f>'прикладная инф '!I65</f>
        <v>310</v>
      </c>
      <c r="N65" s="111">
        <f>'прикладная инф '!M65</f>
        <v>0</v>
      </c>
      <c r="O65" s="127">
        <f>дошкольное!E65</f>
        <v>0</v>
      </c>
      <c r="P65" s="110">
        <f>дошкольное!I65</f>
        <v>0</v>
      </c>
      <c r="Q65" s="111">
        <f>дошкольное!M65</f>
        <v>0</v>
      </c>
      <c r="R65" s="127">
        <f>физра!E65</f>
        <v>204</v>
      </c>
      <c r="S65" s="110">
        <f>физра!I65</f>
        <v>0</v>
      </c>
      <c r="T65" s="114" t="str">
        <f>физра!M65</f>
        <v>с/з</v>
      </c>
      <c r="U65" s="86">
        <f t="shared" si="56"/>
        <v>1</v>
      </c>
      <c r="V65" s="87">
        <f t="shared" si="56"/>
        <v>27</v>
      </c>
      <c r="W65" s="128">
        <f t="shared" si="56"/>
        <v>27</v>
      </c>
      <c r="X65" s="86">
        <f t="shared" si="56"/>
        <v>27</v>
      </c>
      <c r="Y65" s="87">
        <f t="shared" si="56"/>
        <v>1</v>
      </c>
      <c r="Z65" s="128">
        <f t="shared" si="56"/>
        <v>27</v>
      </c>
      <c r="AA65" s="86">
        <f t="shared" si="56"/>
        <v>1</v>
      </c>
      <c r="AB65" s="87">
        <f t="shared" si="56"/>
        <v>27</v>
      </c>
      <c r="AC65" s="128">
        <f t="shared" si="56"/>
        <v>27</v>
      </c>
      <c r="AD65" s="160">
        <f t="shared" si="56"/>
        <v>1</v>
      </c>
      <c r="AE65" s="161">
        <f t="shared" si="57"/>
        <v>1</v>
      </c>
      <c r="AF65" s="162">
        <f t="shared" si="57"/>
        <v>27</v>
      </c>
      <c r="AG65" s="102">
        <f t="shared" si="57"/>
        <v>27</v>
      </c>
      <c r="AH65" s="87">
        <f t="shared" si="57"/>
        <v>27</v>
      </c>
      <c r="AI65" s="88">
        <f t="shared" si="57"/>
        <v>27</v>
      </c>
      <c r="AJ65" s="86">
        <f t="shared" si="57"/>
        <v>1</v>
      </c>
      <c r="AK65" s="87">
        <f t="shared" si="57"/>
        <v>27</v>
      </c>
      <c r="AL65" s="88">
        <f t="shared" si="57"/>
        <v>2</v>
      </c>
    </row>
  </sheetData>
  <mergeCells count="12">
    <mergeCell ref="A10:A19"/>
    <mergeCell ref="B10:B11"/>
    <mergeCell ref="A20:A29"/>
    <mergeCell ref="B20:B21"/>
    <mergeCell ref="A60:A65"/>
    <mergeCell ref="B60:B61"/>
    <mergeCell ref="A30:A39"/>
    <mergeCell ref="B30:B31"/>
    <mergeCell ref="A40:A49"/>
    <mergeCell ref="B40:B41"/>
    <mergeCell ref="A50:A59"/>
    <mergeCell ref="B50:B51"/>
  </mergeCells>
  <phoneticPr fontId="6" type="noConversion"/>
  <conditionalFormatting sqref="E72">
    <cfRule type="expression" dxfId="0" priority="505" stopIfTrue="1">
      <formula>AND($E$72&lt;&gt;0,$U$60&gt;1)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5" sqref="C25"/>
    </sheetView>
  </sheetViews>
  <sheetFormatPr defaultRowHeight="12.75" x14ac:dyDescent="0.2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начальные_1 курс</vt:lpstr>
      <vt:lpstr>начальные_2 курс</vt:lpstr>
      <vt:lpstr>начальные_3 курс</vt:lpstr>
      <vt:lpstr>прикладная инф </vt:lpstr>
      <vt:lpstr>дошкольное</vt:lpstr>
      <vt:lpstr>физра</vt:lpstr>
      <vt:lpstr>аудитории</vt:lpstr>
      <vt:lpstr>Лист1</vt:lpstr>
    </vt:vector>
  </TitlesOfParts>
  <Company>Канский РММЦ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matem</dc:creator>
  <cp:lastModifiedBy>Галя Лаборант</cp:lastModifiedBy>
  <cp:lastPrinted>2022-10-13T07:57:55Z</cp:lastPrinted>
  <dcterms:created xsi:type="dcterms:W3CDTF">2013-11-06T03:25:33Z</dcterms:created>
  <dcterms:modified xsi:type="dcterms:W3CDTF">2023-01-16T04:31:37Z</dcterms:modified>
</cp:coreProperties>
</file>