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Дмитрий\вуз\КубГУ\фин математика\"/>
    </mc:Choice>
  </mc:AlternateContent>
  <xr:revisionPtr revIDLastSave="0" documentId="8_{67A3FBE3-E9CD-4854-B83C-A322DF2AB278}" xr6:coauthVersionLast="47" xr6:coauthVersionMax="47" xr10:uidLastSave="{00000000-0000-0000-0000-000000000000}"/>
  <bookViews>
    <workbookView xWindow="-110" yWindow="-110" windowWidth="38620" windowHeight="21220" xr2:uid="{7B9F3442-5011-406E-99FA-807C244044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D63" i="1"/>
  <c r="B63" i="1"/>
  <c r="C48" i="1"/>
  <c r="C47" i="1"/>
  <c r="D46" i="1"/>
  <c r="B46" i="1"/>
  <c r="C45" i="1"/>
  <c r="C43" i="1"/>
  <c r="D42" i="1"/>
  <c r="C14" i="1"/>
</calcChain>
</file>

<file path=xl/sharedStrings.xml><?xml version="1.0" encoding="utf-8"?>
<sst xmlns="http://schemas.openxmlformats.org/spreadsheetml/2006/main" count="24" uniqueCount="20">
  <si>
    <t>T</t>
  </si>
  <si>
    <t>r</t>
  </si>
  <si>
    <t>S(0)</t>
  </si>
  <si>
    <t>S(t)=S(0)(1+rT)</t>
  </si>
  <si>
    <t>S(t)=</t>
  </si>
  <si>
    <t>d</t>
  </si>
  <si>
    <t>t</t>
  </si>
  <si>
    <t>(1+rT)=</t>
  </si>
  <si>
    <t>(1-dt)=</t>
  </si>
  <si>
    <t>S(T)-S(t)=3521</t>
  </si>
  <si>
    <t>S(T)-(S(T)*</t>
  </si>
  <si>
    <t>)=3521</t>
  </si>
  <si>
    <t>(S(T))</t>
  </si>
  <si>
    <t>S(T)=</t>
  </si>
  <si>
    <t>S(0)=</t>
  </si>
  <si>
    <t>S(T)-S(t)</t>
  </si>
  <si>
    <t>S(T)-(S(T)(1-dt))=800</t>
  </si>
  <si>
    <t>S(0)dt(1+rT)=800</t>
  </si>
  <si>
    <t>d*</t>
  </si>
  <si>
    <t>(1+rT)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</si>
</sst>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389714</xdr:colOff>
      <xdr:row>8</xdr:row>
      <xdr:rowOff>12514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CCBADE1-5D09-0844-3D02-426042DF9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85714" cy="1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24</xdr:row>
      <xdr:rowOff>0</xdr:rowOff>
    </xdr:from>
    <xdr:to>
      <xdr:col>10</xdr:col>
      <xdr:colOff>319874</xdr:colOff>
      <xdr:row>35</xdr:row>
      <xdr:rowOff>117207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E1A21A0-5A39-D24A-31B0-9B9A5182C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4419600"/>
          <a:ext cx="6409524" cy="2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11</xdr:col>
      <xdr:colOff>56381</xdr:colOff>
      <xdr:row>56</xdr:row>
      <xdr:rowOff>66529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FF08095-6101-5447-D014-F313F0AF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207500"/>
          <a:ext cx="6152381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0CA5-8CCF-42E6-B0D0-C2B26018EB51}">
  <dimension ref="A10:G63"/>
  <sheetViews>
    <sheetView tabSelected="1" topLeftCell="A25" workbookViewId="0">
      <selection activeCell="E70" sqref="E70"/>
    </sheetView>
  </sheetViews>
  <sheetFormatPr defaultRowHeight="14.5" x14ac:dyDescent="0.35"/>
  <sheetData>
    <row r="10" spans="1:7" x14ac:dyDescent="0.35">
      <c r="A10" t="s">
        <v>0</v>
      </c>
      <c r="B10">
        <v>120</v>
      </c>
    </row>
    <row r="11" spans="1:7" x14ac:dyDescent="0.35">
      <c r="A11" t="s">
        <v>1</v>
      </c>
      <c r="B11">
        <v>0.32</v>
      </c>
    </row>
    <row r="12" spans="1:7" x14ac:dyDescent="0.35">
      <c r="A12" t="s">
        <v>2</v>
      </c>
      <c r="B12">
        <v>80000</v>
      </c>
    </row>
    <row r="13" spans="1:7" x14ac:dyDescent="0.35">
      <c r="A13" s="1" t="s">
        <v>3</v>
      </c>
      <c r="B13" s="1"/>
      <c r="C13" s="1"/>
      <c r="D13" s="1"/>
      <c r="E13" s="1"/>
      <c r="F13" s="1"/>
      <c r="G13" s="1"/>
    </row>
    <row r="14" spans="1:7" x14ac:dyDescent="0.35">
      <c r="A14" s="1" t="s">
        <v>4</v>
      </c>
      <c r="B14" s="1"/>
      <c r="C14">
        <f>B12*(1+(B11*B10/360))</f>
        <v>88533.333333333328</v>
      </c>
    </row>
    <row r="38" spans="1:5" x14ac:dyDescent="0.35">
      <c r="A38" t="s">
        <v>0</v>
      </c>
      <c r="B38">
        <v>121</v>
      </c>
    </row>
    <row r="39" spans="1:5" x14ac:dyDescent="0.35">
      <c r="A39" t="s">
        <v>1</v>
      </c>
      <c r="B39">
        <v>0.35</v>
      </c>
    </row>
    <row r="40" spans="1:5" x14ac:dyDescent="0.35">
      <c r="A40" t="s">
        <v>5</v>
      </c>
      <c r="B40">
        <v>0.4</v>
      </c>
    </row>
    <row r="41" spans="1:5" x14ac:dyDescent="0.35">
      <c r="A41" t="s">
        <v>6</v>
      </c>
      <c r="B41">
        <v>71</v>
      </c>
    </row>
    <row r="42" spans="1:5" x14ac:dyDescent="0.35">
      <c r="A42" s="1" t="s">
        <v>7</v>
      </c>
      <c r="B42" s="1"/>
      <c r="C42" s="1"/>
      <c r="D42">
        <f>1+(B38*B39/365)</f>
        <v>1.1160273972602739</v>
      </c>
    </row>
    <row r="43" spans="1:5" x14ac:dyDescent="0.35">
      <c r="B43" t="s">
        <v>8</v>
      </c>
      <c r="C43">
        <f>1-(B40*B41/360)</f>
        <v>0.9211111111111111</v>
      </c>
    </row>
    <row r="44" spans="1:5" x14ac:dyDescent="0.35">
      <c r="A44" s="1" t="s">
        <v>9</v>
      </c>
      <c r="B44" s="1"/>
      <c r="C44" s="1"/>
      <c r="D44" s="1"/>
      <c r="E44" s="1"/>
    </row>
    <row r="45" spans="1:5" x14ac:dyDescent="0.35">
      <c r="B45" t="s">
        <v>10</v>
      </c>
      <c r="C45">
        <f>C43*D42</f>
        <v>1.0279852359208523</v>
      </c>
      <c r="D45" t="s">
        <v>11</v>
      </c>
    </row>
    <row r="46" spans="1:5" x14ac:dyDescent="0.35">
      <c r="B46">
        <f>1-C45</f>
        <v>-2.7985235920852336E-2</v>
      </c>
      <c r="C46" t="s">
        <v>12</v>
      </c>
      <c r="D46">
        <f>3521</f>
        <v>3521</v>
      </c>
    </row>
    <row r="47" spans="1:5" x14ac:dyDescent="0.35">
      <c r="B47" t="s">
        <v>13</v>
      </c>
      <c r="C47">
        <f>ABS(D46/B46)</f>
        <v>125816.34151514996</v>
      </c>
    </row>
    <row r="48" spans="1:5" x14ac:dyDescent="0.35">
      <c r="B48" t="s">
        <v>14</v>
      </c>
      <c r="C48">
        <f>C47*C43</f>
        <v>115890.8301289548</v>
      </c>
    </row>
    <row r="58" spans="1:6" x14ac:dyDescent="0.35">
      <c r="A58" t="s">
        <v>2</v>
      </c>
      <c r="B58">
        <v>40000</v>
      </c>
    </row>
    <row r="59" spans="1:6" x14ac:dyDescent="0.35">
      <c r="A59" t="s">
        <v>6</v>
      </c>
      <c r="B59">
        <v>20</v>
      </c>
    </row>
    <row r="60" spans="1:6" x14ac:dyDescent="0.35">
      <c r="A60" t="s">
        <v>15</v>
      </c>
      <c r="B60">
        <v>800</v>
      </c>
    </row>
    <row r="61" spans="1:6" x14ac:dyDescent="0.35">
      <c r="A61" s="1" t="s">
        <v>16</v>
      </c>
      <c r="B61" s="1"/>
      <c r="C61" s="1"/>
      <c r="D61" s="1"/>
      <c r="E61" s="1"/>
    </row>
    <row r="62" spans="1:6" x14ac:dyDescent="0.35">
      <c r="A62" s="1" t="s">
        <v>17</v>
      </c>
      <c r="B62" s="1"/>
      <c r="C62" s="1"/>
      <c r="D62" s="1"/>
      <c r="E62" s="1"/>
    </row>
    <row r="63" spans="1:6" x14ac:dyDescent="0.35">
      <c r="B63">
        <f>B58</f>
        <v>40000</v>
      </c>
      <c r="C63" t="s">
        <v>18</v>
      </c>
      <c r="D63">
        <f>20/360</f>
        <v>5.5555555555555552E-2</v>
      </c>
      <c r="E63" t="s">
        <v>19</v>
      </c>
      <c r="F63">
        <f>800</f>
        <v>800</v>
      </c>
    </row>
  </sheetData>
  <mergeCells count="6">
    <mergeCell ref="A13:G13"/>
    <mergeCell ref="A14:B14"/>
    <mergeCell ref="A42:C42"/>
    <mergeCell ref="A44:E44"/>
    <mergeCell ref="A61:E61"/>
    <mergeCell ref="A62:E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2023-10-01T08:11:05Z</dcterms:created>
  <dcterms:modified xsi:type="dcterms:W3CDTF">2023-10-01T08:47:37Z</dcterms:modified>
</cp:coreProperties>
</file>