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Q:\github_repo\finmath\"/>
    </mc:Choice>
  </mc:AlternateContent>
  <xr:revisionPtr revIDLastSave="0" documentId="13_ncr:1_{368A4ED4-ADAE-4729-81A0-A35F4DC35007}" xr6:coauthVersionLast="47" xr6:coauthVersionMax="47" xr10:uidLastSave="{00000000-0000-0000-0000-000000000000}"/>
  <bookViews>
    <workbookView xWindow="-110" yWindow="-110" windowWidth="38620" windowHeight="21220" xr2:uid="{EE250DBC-1137-4C8C-B782-FB66C8DD7FE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4" i="1" l="1"/>
  <c r="C46" i="1"/>
  <c r="C41" i="1"/>
  <c r="C27" i="1"/>
  <c r="C28" i="1"/>
  <c r="C26" i="1"/>
  <c r="C14" i="1"/>
  <c r="C10" i="1"/>
</calcChain>
</file>

<file path=xl/sharedStrings.xml><?xml version="1.0" encoding="utf-8"?>
<sst xmlns="http://schemas.openxmlformats.org/spreadsheetml/2006/main" count="16" uniqueCount="12">
  <si>
    <t>h</t>
  </si>
  <si>
    <t>r_номинал</t>
  </si>
  <si>
    <t>m</t>
  </si>
  <si>
    <t>C(T)/C(0)</t>
  </si>
  <si>
    <t>T</t>
  </si>
  <si>
    <t>r_ном</t>
  </si>
  <si>
    <t>I</t>
  </si>
  <si>
    <t>r_реальное</t>
  </si>
  <si>
    <t>d</t>
  </si>
  <si>
    <t>d_реаль</t>
  </si>
  <si>
    <t>d2_реаль</t>
  </si>
  <si>
    <t>d_ном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</si>
</sst>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351619</xdr:colOff>
      <xdr:row>7</xdr:row>
      <xdr:rowOff>95100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5972AF2-A8AE-A151-9EF5-68882028A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4150"/>
          <a:ext cx="6447619" cy="12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11</xdr:col>
      <xdr:colOff>104000</xdr:colOff>
      <xdr:row>20</xdr:row>
      <xdr:rowOff>31631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4CCE7F0-3EAC-5335-4820-2B2EDD2EE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762250"/>
          <a:ext cx="6200000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11</xdr:col>
      <xdr:colOff>456381</xdr:colOff>
      <xdr:row>37</xdr:row>
      <xdr:rowOff>117276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4443161D-3014-3496-1C12-7F02B8A64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5340350"/>
          <a:ext cx="6552381" cy="15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8228C-A4F5-4A4D-9FCF-B16B65B2CE18}">
  <dimension ref="B10:C46"/>
  <sheetViews>
    <sheetView tabSelected="1" workbookViewId="0">
      <selection activeCell="C45" sqref="C45"/>
    </sheetView>
  </sheetViews>
  <sheetFormatPr defaultRowHeight="14.5" x14ac:dyDescent="0.35"/>
  <cols>
    <col min="3" max="3" width="8.7265625" style="1"/>
  </cols>
  <sheetData>
    <row r="10" spans="2:3" x14ac:dyDescent="0.35">
      <c r="B10" t="s">
        <v>0</v>
      </c>
      <c r="C10" s="1">
        <f>18/100</f>
        <v>0.18</v>
      </c>
    </row>
    <row r="11" spans="2:3" x14ac:dyDescent="0.35">
      <c r="B11" t="s">
        <v>1</v>
      </c>
      <c r="C11" s="1">
        <v>0.44</v>
      </c>
    </row>
    <row r="12" spans="2:3" x14ac:dyDescent="0.35">
      <c r="B12" t="s">
        <v>2</v>
      </c>
      <c r="C12" s="1">
        <v>4</v>
      </c>
    </row>
    <row r="13" spans="2:3" x14ac:dyDescent="0.35">
      <c r="B13" t="s">
        <v>3</v>
      </c>
      <c r="C13" s="1">
        <v>1.5</v>
      </c>
    </row>
    <row r="14" spans="2:3" x14ac:dyDescent="0.35">
      <c r="B14" t="s">
        <v>4</v>
      </c>
      <c r="C14" s="1">
        <f>LOG(C13*(C10+1),1+C11/C12)/C12</f>
        <v>1.3678120514157761</v>
      </c>
    </row>
    <row r="23" spans="2:3" x14ac:dyDescent="0.35">
      <c r="B23" t="s">
        <v>4</v>
      </c>
      <c r="C23" s="1">
        <v>1</v>
      </c>
    </row>
    <row r="24" spans="2:3" x14ac:dyDescent="0.35">
      <c r="B24" t="s">
        <v>5</v>
      </c>
      <c r="C24" s="1">
        <v>0.36</v>
      </c>
    </row>
    <row r="25" spans="2:3" x14ac:dyDescent="0.35">
      <c r="B25" t="s">
        <v>6</v>
      </c>
      <c r="C25" s="1" t="s">
        <v>7</v>
      </c>
    </row>
    <row r="26" spans="2:3" x14ac:dyDescent="0.35">
      <c r="B26">
        <v>1.2</v>
      </c>
      <c r="C26" s="1">
        <f>(((1+$C$24*$C$23)/B26)-1)*100</f>
        <v>13.33333333333333</v>
      </c>
    </row>
    <row r="27" spans="2:3" x14ac:dyDescent="0.35">
      <c r="B27">
        <v>1.36</v>
      </c>
      <c r="C27" s="1">
        <f t="shared" ref="C27:C28" si="0">(((1+$C$24*$C$23)/B27)-1)*100</f>
        <v>-1.1102230246251565E-14</v>
      </c>
    </row>
    <row r="28" spans="2:3" x14ac:dyDescent="0.35">
      <c r="B28">
        <v>1.55</v>
      </c>
      <c r="C28" s="1">
        <f t="shared" si="0"/>
        <v>-12.258064516129041</v>
      </c>
    </row>
    <row r="40" spans="2:3" x14ac:dyDescent="0.35">
      <c r="B40" t="s">
        <v>0</v>
      </c>
      <c r="C40" s="1">
        <v>0.2</v>
      </c>
    </row>
    <row r="41" spans="2:3" x14ac:dyDescent="0.35">
      <c r="B41" t="s">
        <v>6</v>
      </c>
      <c r="C41" s="1">
        <f>C40+1</f>
        <v>1.2</v>
      </c>
    </row>
    <row r="42" spans="2:3" x14ac:dyDescent="0.35">
      <c r="B42" t="s">
        <v>8</v>
      </c>
      <c r="C42" s="1">
        <v>0.36</v>
      </c>
    </row>
    <row r="43" spans="2:3" x14ac:dyDescent="0.35">
      <c r="B43" t="s">
        <v>2</v>
      </c>
      <c r="C43" s="1">
        <v>4</v>
      </c>
    </row>
    <row r="44" spans="2:3" x14ac:dyDescent="0.35">
      <c r="B44" t="s">
        <v>9</v>
      </c>
      <c r="C44" s="1">
        <f>((1-((1-C42/C43)*POWER(C41,1/C43)))*C43)*100</f>
        <v>19.024809261273525</v>
      </c>
    </row>
    <row r="45" spans="2:3" x14ac:dyDescent="0.35">
      <c r="B45" t="s">
        <v>10</v>
      </c>
      <c r="C45" s="1">
        <v>0.36</v>
      </c>
    </row>
    <row r="46" spans="2:3" x14ac:dyDescent="0.35">
      <c r="B46" t="s">
        <v>11</v>
      </c>
      <c r="C46" s="1">
        <f>(C43*(1-((1-C45/C43)/POWER(C41,1/C43))))*100</f>
        <v>52.218823637610477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Павлов</dc:creator>
  <cp:lastModifiedBy>Дмитрий Павлов</cp:lastModifiedBy>
  <dcterms:created xsi:type="dcterms:W3CDTF">2023-12-10T11:58:28Z</dcterms:created>
  <dcterms:modified xsi:type="dcterms:W3CDTF">2023-12-10T14:02:35Z</dcterms:modified>
</cp:coreProperties>
</file>