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github_repo\finmath\"/>
    </mc:Choice>
  </mc:AlternateContent>
  <xr:revisionPtr revIDLastSave="0" documentId="13_ncr:1_{4398780E-D52B-4BB8-8BA6-8510654F5ED8}" xr6:coauthVersionLast="47" xr6:coauthVersionMax="47" xr10:uidLastSave="{00000000-0000-0000-0000-000000000000}"/>
  <bookViews>
    <workbookView xWindow="-110" yWindow="-110" windowWidth="38620" windowHeight="21220" xr2:uid="{3D39D396-5CFE-4428-8F2F-6EC1E926C11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C59" i="1"/>
  <c r="C57" i="1"/>
  <c r="C44" i="1"/>
  <c r="C41" i="1"/>
  <c r="C39" i="1"/>
  <c r="I17" i="1"/>
  <c r="I16" i="1"/>
  <c r="I15" i="1"/>
  <c r="D16" i="1"/>
  <c r="D15" i="1"/>
  <c r="D14" i="1"/>
  <c r="I12" i="1"/>
  <c r="I11" i="1"/>
  <c r="D12" i="1"/>
  <c r="D11" i="1"/>
</calcChain>
</file>

<file path=xl/sharedStrings.xml><?xml version="1.0" encoding="utf-8"?>
<sst xmlns="http://schemas.openxmlformats.org/spreadsheetml/2006/main" count="37" uniqueCount="19">
  <si>
    <t>а)</t>
  </si>
  <si>
    <t>T</t>
  </si>
  <si>
    <t>t365</t>
  </si>
  <si>
    <t>t360</t>
  </si>
  <si>
    <t>Невысокосный</t>
  </si>
  <si>
    <t>б)</t>
  </si>
  <si>
    <t>Высокосный</t>
  </si>
  <si>
    <t>t366</t>
  </si>
  <si>
    <t>r</t>
  </si>
  <si>
    <t>S(0)</t>
  </si>
  <si>
    <t>S(T)=S(0)(1+rT)</t>
  </si>
  <si>
    <t>С точным числом дней</t>
  </si>
  <si>
    <t>S(T)=</t>
  </si>
  <si>
    <t>С приближенным числом дней</t>
  </si>
  <si>
    <t>По  360/360</t>
  </si>
  <si>
    <t>S(T)</t>
  </si>
  <si>
    <t>По 365/365</t>
  </si>
  <si>
    <t>По 365/360</t>
  </si>
  <si>
    <t xml:space="preserve"> По 360/360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</si>
</sst>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84952</xdr:colOff>
      <xdr:row>7</xdr:row>
      <xdr:rowOff>104624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EAAA045-299E-30C1-B3A2-CE83BDD80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6180952" cy="12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11</xdr:col>
      <xdr:colOff>494476</xdr:colOff>
      <xdr:row>31</xdr:row>
      <xdr:rowOff>180676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F347641-63EE-7086-E7EF-FBAA99D75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498850"/>
          <a:ext cx="6590476" cy="23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11</xdr:col>
      <xdr:colOff>370667</xdr:colOff>
      <xdr:row>51</xdr:row>
      <xdr:rowOff>66529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7A6FFC1-E35B-CBA8-360F-93A5A6DD3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286750"/>
          <a:ext cx="6466667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B1F4-070E-422B-BA06-52DA7954B773}">
  <dimension ref="A9:I62"/>
  <sheetViews>
    <sheetView tabSelected="1" topLeftCell="A13" workbookViewId="0">
      <selection activeCell="C63" sqref="C63"/>
    </sheetView>
  </sheetViews>
  <sheetFormatPr defaultRowHeight="14.5" x14ac:dyDescent="0.35"/>
  <sheetData>
    <row r="9" spans="1:9" x14ac:dyDescent="0.35">
      <c r="A9" s="1" t="s">
        <v>4</v>
      </c>
      <c r="B9" s="1"/>
      <c r="C9" s="1"/>
      <c r="D9" s="1"/>
      <c r="E9" s="1"/>
      <c r="F9" s="1"/>
    </row>
    <row r="10" spans="1:9" x14ac:dyDescent="0.35">
      <c r="B10" t="s">
        <v>0</v>
      </c>
      <c r="C10" t="s">
        <v>1</v>
      </c>
      <c r="D10">
        <v>92</v>
      </c>
      <c r="G10" t="s">
        <v>5</v>
      </c>
      <c r="H10" t="s">
        <v>1</v>
      </c>
      <c r="I10">
        <v>152</v>
      </c>
    </row>
    <row r="11" spans="1:9" x14ac:dyDescent="0.35">
      <c r="C11" t="s">
        <v>2</v>
      </c>
      <c r="D11">
        <f>D10/365</f>
        <v>0.25205479452054796</v>
      </c>
      <c r="H11" t="s">
        <v>2</v>
      </c>
      <c r="I11">
        <f>I10/365</f>
        <v>0.41643835616438357</v>
      </c>
    </row>
    <row r="12" spans="1:9" x14ac:dyDescent="0.35">
      <c r="C12" t="s">
        <v>3</v>
      </c>
      <c r="D12">
        <f>D10/360</f>
        <v>0.25555555555555554</v>
      </c>
      <c r="H12" t="s">
        <v>3</v>
      </c>
      <c r="I12">
        <f>I10/360</f>
        <v>0.42222222222222222</v>
      </c>
    </row>
    <row r="13" spans="1:9" x14ac:dyDescent="0.35">
      <c r="A13" s="1" t="s">
        <v>6</v>
      </c>
      <c r="B13" s="1"/>
      <c r="C13" s="1"/>
      <c r="D13" s="1"/>
      <c r="E13" s="1"/>
      <c r="F13" s="1"/>
    </row>
    <row r="14" spans="1:9" x14ac:dyDescent="0.35">
      <c r="C14" t="s">
        <v>1</v>
      </c>
      <c r="D14">
        <f>D10+1</f>
        <v>93</v>
      </c>
    </row>
    <row r="15" spans="1:9" x14ac:dyDescent="0.35">
      <c r="C15" t="s">
        <v>7</v>
      </c>
      <c r="D15">
        <f>D14/366</f>
        <v>0.25409836065573771</v>
      </c>
      <c r="H15" t="s">
        <v>1</v>
      </c>
      <c r="I15">
        <f>I10</f>
        <v>152</v>
      </c>
    </row>
    <row r="16" spans="1:9" x14ac:dyDescent="0.35">
      <c r="C16" t="s">
        <v>3</v>
      </c>
      <c r="D16">
        <f>D14/360</f>
        <v>0.25833333333333336</v>
      </c>
      <c r="H16" t="s">
        <v>7</v>
      </c>
      <c r="I16">
        <f>I15/366</f>
        <v>0.41530054644808745</v>
      </c>
    </row>
    <row r="17" spans="8:9" x14ac:dyDescent="0.35">
      <c r="H17" t="s">
        <v>3</v>
      </c>
      <c r="I17">
        <f>I15/360</f>
        <v>0.42222222222222222</v>
      </c>
    </row>
    <row r="34" spans="1:9" x14ac:dyDescent="0.35">
      <c r="B34" t="s">
        <v>8</v>
      </c>
      <c r="C34">
        <v>0.35</v>
      </c>
    </row>
    <row r="35" spans="1:9" x14ac:dyDescent="0.35">
      <c r="B35" t="s">
        <v>9</v>
      </c>
      <c r="C35">
        <v>60000</v>
      </c>
    </row>
    <row r="36" spans="1:9" x14ac:dyDescent="0.35">
      <c r="B36" t="s">
        <v>1</v>
      </c>
      <c r="C36">
        <v>156</v>
      </c>
    </row>
    <row r="37" spans="1:9" x14ac:dyDescent="0.35">
      <c r="B37" s="1" t="s">
        <v>10</v>
      </c>
      <c r="C37" s="1"/>
      <c r="D37" s="1"/>
      <c r="E37" s="1"/>
      <c r="F37" s="1"/>
      <c r="G37" s="1"/>
      <c r="H37" s="1"/>
      <c r="I37" s="1"/>
    </row>
    <row r="38" spans="1:9" x14ac:dyDescent="0.35">
      <c r="A38" s="1" t="s">
        <v>11</v>
      </c>
      <c r="B38" s="1"/>
      <c r="C38" s="1"/>
      <c r="D38" s="1"/>
    </row>
    <row r="39" spans="1:9" x14ac:dyDescent="0.35">
      <c r="B39" t="s">
        <v>12</v>
      </c>
      <c r="C39">
        <f>C35*(1+(C34*C36/366))</f>
        <v>68950.81967213114</v>
      </c>
    </row>
    <row r="40" spans="1:9" x14ac:dyDescent="0.35">
      <c r="A40" s="1" t="s">
        <v>13</v>
      </c>
      <c r="B40" s="1"/>
      <c r="C40" s="1"/>
      <c r="D40" s="1"/>
    </row>
    <row r="41" spans="1:9" x14ac:dyDescent="0.35">
      <c r="B41" t="s">
        <v>12</v>
      </c>
      <c r="C41">
        <f>C35*(1+(C34*C36/360))</f>
        <v>69100</v>
      </c>
    </row>
    <row r="42" spans="1:9" x14ac:dyDescent="0.35">
      <c r="A42" s="1" t="s">
        <v>14</v>
      </c>
      <c r="B42" s="1"/>
      <c r="C42" s="1"/>
      <c r="D42" s="1"/>
    </row>
    <row r="43" spans="1:9" x14ac:dyDescent="0.35">
      <c r="B43" t="s">
        <v>1</v>
      </c>
      <c r="C43">
        <v>153</v>
      </c>
    </row>
    <row r="44" spans="1:9" x14ac:dyDescent="0.35">
      <c r="B44" t="s">
        <v>15</v>
      </c>
      <c r="C44">
        <f>C35*(1+(C43*C34/360))</f>
        <v>68925</v>
      </c>
    </row>
    <row r="53" spans="1:4" x14ac:dyDescent="0.35">
      <c r="B53" t="s">
        <v>8</v>
      </c>
      <c r="C53">
        <v>0.26</v>
      </c>
    </row>
    <row r="54" spans="1:4" x14ac:dyDescent="0.35">
      <c r="B54" t="s">
        <v>9</v>
      </c>
      <c r="C54">
        <v>150000</v>
      </c>
    </row>
    <row r="55" spans="1:4" x14ac:dyDescent="0.35">
      <c r="B55" t="s">
        <v>1</v>
      </c>
      <c r="C55">
        <v>305</v>
      </c>
    </row>
    <row r="56" spans="1:4" x14ac:dyDescent="0.35">
      <c r="A56" s="1" t="s">
        <v>16</v>
      </c>
      <c r="B56" s="1"/>
      <c r="C56" s="1"/>
      <c r="D56" s="1"/>
    </row>
    <row r="57" spans="1:4" x14ac:dyDescent="0.35">
      <c r="B57" t="s">
        <v>15</v>
      </c>
      <c r="C57">
        <f>C54*(1+(C53*C55/365))</f>
        <v>182589.04109589042</v>
      </c>
    </row>
    <row r="58" spans="1:4" x14ac:dyDescent="0.35">
      <c r="A58" s="1" t="s">
        <v>17</v>
      </c>
      <c r="B58" s="1"/>
      <c r="C58" s="1"/>
      <c r="D58" s="1"/>
    </row>
    <row r="59" spans="1:4" x14ac:dyDescent="0.35">
      <c r="B59" t="s">
        <v>15</v>
      </c>
      <c r="C59">
        <f>C54*(1+(C53*C55/360))</f>
        <v>183041.66666666666</v>
      </c>
    </row>
    <row r="60" spans="1:4" x14ac:dyDescent="0.35">
      <c r="A60" s="1" t="s">
        <v>18</v>
      </c>
      <c r="B60" s="1"/>
      <c r="C60" s="1"/>
      <c r="D60" s="1"/>
    </row>
    <row r="61" spans="1:4" x14ac:dyDescent="0.35">
      <c r="B61" t="s">
        <v>1</v>
      </c>
      <c r="C61">
        <v>300</v>
      </c>
    </row>
    <row r="62" spans="1:4" x14ac:dyDescent="0.35">
      <c r="B62" t="s">
        <v>15</v>
      </c>
      <c r="C62">
        <f>C54*(1+(C53*C61/360))</f>
        <v>182500.00000000003</v>
      </c>
    </row>
  </sheetData>
  <mergeCells count="9">
    <mergeCell ref="A56:D56"/>
    <mergeCell ref="A58:D58"/>
    <mergeCell ref="A60:D60"/>
    <mergeCell ref="A9:F9"/>
    <mergeCell ref="A13:F13"/>
    <mergeCell ref="B37:I37"/>
    <mergeCell ref="A38:D38"/>
    <mergeCell ref="A40:D40"/>
    <mergeCell ref="A42:D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Павлов</dc:creator>
  <cp:lastModifiedBy>Дмитрий Павлов</cp:lastModifiedBy>
  <dcterms:created xsi:type="dcterms:W3CDTF">2023-10-09T10:23:07Z</dcterms:created>
  <dcterms:modified xsi:type="dcterms:W3CDTF">2023-10-09T11:05:36Z</dcterms:modified>
</cp:coreProperties>
</file>