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фин математика\"/>
    </mc:Choice>
  </mc:AlternateContent>
  <xr:revisionPtr revIDLastSave="0" documentId="8_{B0789114-833B-4493-8956-E3E65FFE4612}" xr6:coauthVersionLast="36" xr6:coauthVersionMax="36" xr10:uidLastSave="{00000000-0000-0000-0000-000000000000}"/>
  <bookViews>
    <workbookView xWindow="0" yWindow="0" windowWidth="21570" windowHeight="7980" xr2:uid="{B943BF20-1D32-48E6-A3EB-6F7EE2874E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C49" i="1"/>
  <c r="C48" i="1"/>
  <c r="C47" i="1"/>
  <c r="C44" i="1"/>
  <c r="C43" i="1"/>
  <c r="C42" i="1"/>
  <c r="E41" i="1"/>
  <c r="E38" i="1"/>
  <c r="A38" i="1"/>
  <c r="E24" i="1"/>
  <c r="C24" i="1"/>
  <c r="A24" i="1"/>
  <c r="F22" i="1"/>
  <c r="D22" i="1"/>
  <c r="B22" i="1"/>
  <c r="A21" i="1"/>
  <c r="C17" i="1"/>
  <c r="E8" i="1"/>
  <c r="E7" i="1"/>
</calcChain>
</file>

<file path=xl/sharedStrings.xml><?xml version="1.0" encoding="utf-8"?>
<sst xmlns="http://schemas.openxmlformats.org/spreadsheetml/2006/main" count="52" uniqueCount="27">
  <si>
    <t>Дано</t>
  </si>
  <si>
    <t>Найти</t>
  </si>
  <si>
    <t>Сумму в каждый квартал</t>
  </si>
  <si>
    <t>Решение</t>
  </si>
  <si>
    <t>S(T)=S(0)(1+rT)</t>
  </si>
  <si>
    <t>Ответ</t>
  </si>
  <si>
    <t>За квартал</t>
  </si>
  <si>
    <t>За месяц</t>
  </si>
  <si>
    <t>r</t>
  </si>
  <si>
    <t>T</t>
  </si>
  <si>
    <t>3 месяца</t>
  </si>
  <si>
    <t>S0</t>
  </si>
  <si>
    <t>6 месяцев</t>
  </si>
  <si>
    <t>12 месяцев</t>
  </si>
  <si>
    <t>S(T)</t>
  </si>
  <si>
    <t>S(T)=</t>
  </si>
  <si>
    <t>Первый кредит</t>
  </si>
  <si>
    <t>Второй кредит</t>
  </si>
  <si>
    <t>общую доходность кредитных операций за 9 месяцев в виде простой годовой процентной ставки</t>
  </si>
  <si>
    <t>1 случай</t>
  </si>
  <si>
    <t>S(3)=</t>
  </si>
  <si>
    <t>S(6)=</t>
  </si>
  <si>
    <t>r=(S(T)-S(0))/(S(0)*T)</t>
  </si>
  <si>
    <t>r(9)=</t>
  </si>
  <si>
    <t>2 случай</t>
  </si>
  <si>
    <t>S0_(6)=</t>
  </si>
  <si>
    <t>S0_(3,6)=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</si>
</sst>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1666352</xdr:colOff>
      <xdr:row>3</xdr:row>
      <xdr:rowOff>161833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9B82F9C-117D-47A0-A84C-B42FA6671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80952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</xdr:row>
      <xdr:rowOff>9525</xdr:rowOff>
    </xdr:from>
    <xdr:to>
      <xdr:col>4</xdr:col>
      <xdr:colOff>1666371</xdr:colOff>
      <xdr:row>13</xdr:row>
      <xdr:rowOff>9430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9ED1032-64CE-4096-A9AC-BEF41136D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733550"/>
          <a:ext cx="4028571" cy="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24</xdr:row>
      <xdr:rowOff>76200</xdr:rowOff>
    </xdr:from>
    <xdr:to>
      <xdr:col>4</xdr:col>
      <xdr:colOff>1875896</xdr:colOff>
      <xdr:row>31</xdr:row>
      <xdr:rowOff>190319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2CA16A3-8B0B-46A4-B39A-E15F7A479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4667250"/>
          <a:ext cx="4228571" cy="1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466A-7A05-4AF5-9F23-76BBF05FE68A}">
  <dimension ref="A5:F51"/>
  <sheetViews>
    <sheetView tabSelected="1" topLeftCell="A19" workbookViewId="0">
      <selection activeCell="E53" sqref="E53"/>
    </sheetView>
  </sheetViews>
  <sheetFormatPr defaultRowHeight="15" x14ac:dyDescent="0.25"/>
  <cols>
    <col min="2" max="2" width="10.28515625" bestFit="1" customWidth="1"/>
    <col min="5" max="5" width="50" customWidth="1"/>
    <col min="6" max="6" width="27.5703125" customWidth="1"/>
  </cols>
  <sheetData>
    <row r="5" spans="1:6" x14ac:dyDescent="0.25">
      <c r="A5" t="s">
        <v>0</v>
      </c>
      <c r="B5" s="1" t="s">
        <v>1</v>
      </c>
      <c r="C5" s="1"/>
      <c r="D5" s="1"/>
      <c r="E5" t="s">
        <v>3</v>
      </c>
    </row>
    <row r="6" spans="1:6" ht="15.75" x14ac:dyDescent="0.25">
      <c r="A6">
        <v>4500</v>
      </c>
      <c r="B6" s="1" t="s">
        <v>2</v>
      </c>
      <c r="C6" s="1"/>
      <c r="D6" s="1"/>
      <c r="E6" s="2" t="s">
        <v>4</v>
      </c>
      <c r="F6" t="s">
        <v>5</v>
      </c>
    </row>
    <row r="7" spans="1:6" x14ac:dyDescent="0.25">
      <c r="A7">
        <v>0.18</v>
      </c>
      <c r="B7" t="s">
        <v>8</v>
      </c>
      <c r="E7">
        <f>(A6*(1+A7*A8))-A6</f>
        <v>202.5</v>
      </c>
      <c r="F7" t="s">
        <v>6</v>
      </c>
    </row>
    <row r="8" spans="1:6" x14ac:dyDescent="0.25">
      <c r="A8" s="3">
        <v>0.25</v>
      </c>
      <c r="B8" t="s">
        <v>9</v>
      </c>
      <c r="E8">
        <f>(A6*(1+A9*A7))-A6</f>
        <v>67.5</v>
      </c>
      <c r="F8" t="s">
        <v>7</v>
      </c>
    </row>
    <row r="9" spans="1:6" x14ac:dyDescent="0.25">
      <c r="A9" s="3">
        <v>8.3333333333333329E-2</v>
      </c>
      <c r="B9" t="s">
        <v>9</v>
      </c>
    </row>
    <row r="15" spans="1:6" x14ac:dyDescent="0.25">
      <c r="A15" t="s">
        <v>0</v>
      </c>
      <c r="B15">
        <v>20000</v>
      </c>
      <c r="C15" s="4" t="s">
        <v>11</v>
      </c>
    </row>
    <row r="16" spans="1:6" x14ac:dyDescent="0.25">
      <c r="A16" s="1" t="s">
        <v>10</v>
      </c>
      <c r="B16" s="1"/>
      <c r="C16" s="1" t="s">
        <v>12</v>
      </c>
      <c r="D16" s="1"/>
      <c r="E16" t="s">
        <v>13</v>
      </c>
    </row>
    <row r="17" spans="1:6" x14ac:dyDescent="0.25">
      <c r="A17" s="3">
        <v>0.25</v>
      </c>
      <c r="B17" t="s">
        <v>9</v>
      </c>
      <c r="C17" s="3">
        <f>6/12</f>
        <v>0.5</v>
      </c>
      <c r="D17" t="s">
        <v>9</v>
      </c>
      <c r="E17">
        <v>1</v>
      </c>
      <c r="F17" t="s">
        <v>9</v>
      </c>
    </row>
    <row r="18" spans="1:6" x14ac:dyDescent="0.25">
      <c r="A18">
        <v>0.28000000000000003</v>
      </c>
      <c r="B18" t="s">
        <v>8</v>
      </c>
      <c r="C18">
        <v>0.32</v>
      </c>
      <c r="E18">
        <v>0.34</v>
      </c>
      <c r="F18" t="s">
        <v>8</v>
      </c>
    </row>
    <row r="19" spans="1:6" x14ac:dyDescent="0.25">
      <c r="A19" s="1" t="s">
        <v>1</v>
      </c>
      <c r="B19" s="1"/>
      <c r="C19" s="1"/>
      <c r="D19" s="1" t="s">
        <v>14</v>
      </c>
      <c r="E19" s="1"/>
      <c r="F19" s="1"/>
    </row>
    <row r="20" spans="1:6" x14ac:dyDescent="0.25">
      <c r="A20" s="1" t="s">
        <v>3</v>
      </c>
      <c r="B20" s="1"/>
      <c r="C20" s="1"/>
      <c r="D20" s="1"/>
      <c r="E20" s="1"/>
      <c r="F20" s="1"/>
    </row>
    <row r="21" spans="1:6" ht="15.75" x14ac:dyDescent="0.25">
      <c r="A21" s="5" t="str">
        <f>E6</f>
        <v>S(T)=S(0)(1+rT)</v>
      </c>
      <c r="B21" s="5"/>
      <c r="C21" s="5"/>
      <c r="D21" s="5"/>
      <c r="E21" s="5"/>
      <c r="F21" s="5"/>
    </row>
    <row r="22" spans="1:6" x14ac:dyDescent="0.25">
      <c r="A22" s="6" t="s">
        <v>15</v>
      </c>
      <c r="B22" s="6">
        <f>(B15*(1+A17*A18))</f>
        <v>21400</v>
      </c>
      <c r="C22" t="s">
        <v>15</v>
      </c>
      <c r="D22">
        <f>B15*(1+C17*C18)</f>
        <v>23200</v>
      </c>
      <c r="E22" t="s">
        <v>15</v>
      </c>
      <c r="F22">
        <f>B15*(1+E17*E18)</f>
        <v>26800</v>
      </c>
    </row>
    <row r="23" spans="1:6" x14ac:dyDescent="0.25">
      <c r="A23" s="1" t="s">
        <v>5</v>
      </c>
      <c r="B23" s="1"/>
      <c r="C23" s="1"/>
      <c r="D23" s="1"/>
      <c r="E23" s="1"/>
      <c r="F23" s="1"/>
    </row>
    <row r="24" spans="1:6" x14ac:dyDescent="0.25">
      <c r="A24" s="1">
        <f>B22</f>
        <v>21400</v>
      </c>
      <c r="B24" s="1"/>
      <c r="C24" s="1">
        <f>D22</f>
        <v>23200</v>
      </c>
      <c r="D24" s="1"/>
      <c r="E24" s="1">
        <f>F22</f>
        <v>26800</v>
      </c>
      <c r="F24" s="1"/>
    </row>
    <row r="34" spans="1:6" x14ac:dyDescent="0.25">
      <c r="A34" s="1" t="s">
        <v>0</v>
      </c>
      <c r="B34" s="1"/>
    </row>
    <row r="35" spans="1:6" x14ac:dyDescent="0.25">
      <c r="A35" s="1" t="s">
        <v>16</v>
      </c>
      <c r="B35" s="1"/>
      <c r="C35" s="1"/>
      <c r="D35" s="1" t="s">
        <v>17</v>
      </c>
      <c r="E35" s="1"/>
    </row>
    <row r="36" spans="1:6" x14ac:dyDescent="0.25">
      <c r="A36">
        <v>20000</v>
      </c>
      <c r="B36" s="4" t="s">
        <v>11</v>
      </c>
      <c r="D36" s="4" t="s">
        <v>11</v>
      </c>
      <c r="E36">
        <v>40000</v>
      </c>
    </row>
    <row r="37" spans="1:6" x14ac:dyDescent="0.25">
      <c r="A37">
        <v>0.3</v>
      </c>
      <c r="B37" t="s">
        <v>8</v>
      </c>
      <c r="D37" t="s">
        <v>8</v>
      </c>
      <c r="E37">
        <v>0.35</v>
      </c>
    </row>
    <row r="38" spans="1:6" x14ac:dyDescent="0.25">
      <c r="A38">
        <f>3/12</f>
        <v>0.25</v>
      </c>
      <c r="B38" t="s">
        <v>9</v>
      </c>
      <c r="D38" t="s">
        <v>9</v>
      </c>
      <c r="E38">
        <f>6/12</f>
        <v>0.5</v>
      </c>
    </row>
    <row r="39" spans="1:6" x14ac:dyDescent="0.25">
      <c r="A39" s="1" t="s">
        <v>1</v>
      </c>
      <c r="B39" s="1"/>
      <c r="C39" s="1" t="s">
        <v>18</v>
      </c>
      <c r="D39" s="1"/>
      <c r="E39" s="1"/>
      <c r="F39" s="1"/>
    </row>
    <row r="40" spans="1:6" x14ac:dyDescent="0.25">
      <c r="A40" s="1" t="s">
        <v>3</v>
      </c>
      <c r="B40" s="1"/>
      <c r="C40" s="1"/>
      <c r="D40" s="1"/>
      <c r="E40" s="1"/>
      <c r="F40" s="1"/>
    </row>
    <row r="41" spans="1:6" ht="15.75" x14ac:dyDescent="0.25">
      <c r="A41" s="1" t="s">
        <v>19</v>
      </c>
      <c r="B41" s="1"/>
      <c r="C41" s="1"/>
      <c r="D41" s="1"/>
      <c r="E41" s="2" t="str">
        <f>A21</f>
        <v>S(T)=S(0)(1+rT)</v>
      </c>
      <c r="F41" s="4" t="s">
        <v>22</v>
      </c>
    </row>
    <row r="42" spans="1:6" x14ac:dyDescent="0.25">
      <c r="A42" s="1" t="s">
        <v>20</v>
      </c>
      <c r="B42" s="1"/>
      <c r="C42">
        <f>A36*(1+A37*A38)</f>
        <v>21500</v>
      </c>
    </row>
    <row r="43" spans="1:6" x14ac:dyDescent="0.25">
      <c r="A43" s="1" t="s">
        <v>21</v>
      </c>
      <c r="B43" s="1"/>
      <c r="C43">
        <f>E36*(1+E37*E38)</f>
        <v>47000</v>
      </c>
    </row>
    <row r="44" spans="1:6" x14ac:dyDescent="0.25">
      <c r="A44" s="1" t="s">
        <v>23</v>
      </c>
      <c r="B44" s="1"/>
      <c r="C44">
        <f>((C42+C43)-(A36+E36))/((A36+E36)*9/12)</f>
        <v>0.18888888888888888</v>
      </c>
    </row>
    <row r="45" spans="1:6" x14ac:dyDescent="0.25">
      <c r="A45" s="1" t="s">
        <v>5</v>
      </c>
      <c r="B45" s="1"/>
      <c r="C45" s="1"/>
      <c r="D45" s="7">
        <v>0.19</v>
      </c>
    </row>
    <row r="46" spans="1:6" x14ac:dyDescent="0.25">
      <c r="A46" s="1" t="s">
        <v>24</v>
      </c>
      <c r="B46" s="1"/>
      <c r="C46" s="1"/>
      <c r="D46" s="1"/>
    </row>
    <row r="47" spans="1:6" x14ac:dyDescent="0.25">
      <c r="A47" s="1" t="s">
        <v>20</v>
      </c>
      <c r="B47" s="1"/>
      <c r="C47">
        <f>C42</f>
        <v>21500</v>
      </c>
    </row>
    <row r="48" spans="1:6" x14ac:dyDescent="0.25">
      <c r="A48" s="1" t="s">
        <v>25</v>
      </c>
      <c r="B48" s="1"/>
      <c r="C48">
        <f>E36-C47</f>
        <v>18500</v>
      </c>
    </row>
    <row r="49" spans="1:4" x14ac:dyDescent="0.25">
      <c r="A49" s="1" t="s">
        <v>26</v>
      </c>
      <c r="B49" s="1"/>
      <c r="C49">
        <f>C48+A36</f>
        <v>38500</v>
      </c>
    </row>
    <row r="50" spans="1:4" x14ac:dyDescent="0.25">
      <c r="A50" s="1" t="s">
        <v>23</v>
      </c>
      <c r="B50" s="1"/>
      <c r="C50">
        <f>((C43)-(C49))/(C49*(9/12))</f>
        <v>0.2943722943722944</v>
      </c>
    </row>
    <row r="51" spans="1:4" x14ac:dyDescent="0.25">
      <c r="A51" s="1" t="s">
        <v>5</v>
      </c>
      <c r="B51" s="1"/>
      <c r="C51" s="1"/>
      <c r="D51" s="7">
        <v>0.28999999999999998</v>
      </c>
    </row>
  </sheetData>
  <mergeCells count="29">
    <mergeCell ref="A47:B47"/>
    <mergeCell ref="A48:B48"/>
    <mergeCell ref="A49:B49"/>
    <mergeCell ref="A50:B50"/>
    <mergeCell ref="A51:C51"/>
    <mergeCell ref="A42:B42"/>
    <mergeCell ref="A43:B43"/>
    <mergeCell ref="A44:B44"/>
    <mergeCell ref="A41:D41"/>
    <mergeCell ref="A45:C45"/>
    <mergeCell ref="A46:D46"/>
    <mergeCell ref="A34:B34"/>
    <mergeCell ref="A35:C35"/>
    <mergeCell ref="D35:E35"/>
    <mergeCell ref="A39:B39"/>
    <mergeCell ref="C39:F39"/>
    <mergeCell ref="A40:F40"/>
    <mergeCell ref="A20:F20"/>
    <mergeCell ref="A21:F21"/>
    <mergeCell ref="A23:F23"/>
    <mergeCell ref="A24:B24"/>
    <mergeCell ref="C24:D24"/>
    <mergeCell ref="E24:F24"/>
    <mergeCell ref="B5:D5"/>
    <mergeCell ref="B6:D6"/>
    <mergeCell ref="A16:B16"/>
    <mergeCell ref="C16:D16"/>
    <mergeCell ref="A19:C19"/>
    <mergeCell ref="D19:F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Дмитрий Павлович</dc:creator>
  <cp:lastModifiedBy>Павлов Дмитрий Павлович</cp:lastModifiedBy>
  <dcterms:created xsi:type="dcterms:W3CDTF">2023-09-15T08:19:55Z</dcterms:created>
  <dcterms:modified xsi:type="dcterms:W3CDTF">2023-09-15T09:29:37Z</dcterms:modified>
</cp:coreProperties>
</file>