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BA9FFE7B-E5EA-4448-930E-9B47CD7833D1}" xr6:coauthVersionLast="47" xr6:coauthVersionMax="47" xr10:uidLastSave="{00000000-0000-0000-0000-000000000000}"/>
  <bookViews>
    <workbookView xWindow="16215" yWindow="1845" windowWidth="19815" windowHeight="21090" tabRatio="616" xr2:uid="{00000000-000D-0000-FFFF-FFFF00000000}"/>
  </bookViews>
  <sheets>
    <sheet name="Data_manipulated" sheetId="11" r:id="rId1"/>
    <sheet name="Data_manipulated_Z01T" sheetId="12" r:id="rId2"/>
    <sheet name="Data_ambient" sheetId="13" r:id="rId3"/>
    <sheet name="Data_ambient_Z01T" sheetId="14" r:id="rId4"/>
  </sheets>
  <definedNames>
    <definedName name="_xlnm._FilterDatabase" localSheetId="0" hidden="1">Data_manipulated!$G$1:$G$49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73" i="13" l="1"/>
  <c r="CD73" i="13"/>
  <c r="CC73" i="13"/>
  <c r="CB73" i="13"/>
  <c r="CA73" i="13"/>
  <c r="BZ73" i="13"/>
  <c r="BY73" i="13"/>
  <c r="BX73" i="13"/>
  <c r="BW73" i="13"/>
  <c r="BV73" i="13"/>
  <c r="BU73" i="13"/>
  <c r="BT73" i="13"/>
  <c r="BS73" i="13"/>
  <c r="BR73" i="13"/>
  <c r="BQ73" i="13"/>
  <c r="CE72" i="13"/>
  <c r="CD72" i="13"/>
  <c r="CC72" i="13"/>
  <c r="CB72" i="13"/>
  <c r="CA72" i="13"/>
  <c r="BZ72" i="13"/>
  <c r="BY72" i="13"/>
  <c r="BX72" i="13"/>
  <c r="BW72" i="13"/>
  <c r="BV72" i="13"/>
  <c r="BU72" i="13"/>
  <c r="BT72" i="13"/>
  <c r="BS72" i="13"/>
  <c r="BR72" i="13"/>
  <c r="BQ72" i="13"/>
  <c r="CE71" i="13"/>
  <c r="CD71" i="13"/>
  <c r="CC71" i="13"/>
  <c r="CB71" i="13"/>
  <c r="CA71" i="13"/>
  <c r="BZ71" i="13"/>
  <c r="BY71" i="13"/>
  <c r="BX71" i="13"/>
  <c r="BW71" i="13"/>
  <c r="BV71" i="13"/>
  <c r="BU71" i="13"/>
  <c r="BT71" i="13"/>
  <c r="BS71" i="13"/>
  <c r="BR71" i="13"/>
  <c r="BQ71" i="13"/>
  <c r="CE70" i="13"/>
  <c r="CD70" i="13"/>
  <c r="CC70" i="13"/>
  <c r="CB70" i="13"/>
  <c r="CA70" i="13"/>
  <c r="BZ70" i="13"/>
  <c r="BY70" i="13"/>
  <c r="BX70" i="13"/>
  <c r="BW70" i="13"/>
  <c r="BV70" i="13"/>
  <c r="BU70" i="13"/>
  <c r="BT70" i="13"/>
  <c r="BS70" i="13"/>
  <c r="BR70" i="13"/>
  <c r="BQ70" i="13"/>
  <c r="CE69" i="13"/>
  <c r="CD69" i="13"/>
  <c r="CC69" i="13"/>
  <c r="CB69" i="13"/>
  <c r="CA69" i="13"/>
  <c r="BZ69" i="13"/>
  <c r="BY69" i="13"/>
  <c r="BX69" i="13"/>
  <c r="BW69" i="13"/>
  <c r="BV69" i="13"/>
  <c r="BU69" i="13"/>
  <c r="BT69" i="13"/>
  <c r="BS69" i="13"/>
  <c r="BR69" i="13"/>
  <c r="BQ69" i="13"/>
  <c r="CE68" i="13"/>
  <c r="CD68" i="13"/>
  <c r="CC68" i="13"/>
  <c r="CB68" i="13"/>
  <c r="CA68" i="13"/>
  <c r="BZ68" i="13"/>
  <c r="BY68" i="13"/>
  <c r="BX68" i="13"/>
  <c r="BW68" i="13"/>
  <c r="BV68" i="13"/>
  <c r="BU68" i="13"/>
  <c r="BT68" i="13"/>
  <c r="BS68" i="13"/>
  <c r="BR68" i="13"/>
  <c r="BQ68" i="13"/>
  <c r="CE67" i="13"/>
  <c r="CD67" i="13"/>
  <c r="CC67" i="13"/>
  <c r="CB67" i="13"/>
  <c r="CA67" i="13"/>
  <c r="BZ67" i="13"/>
  <c r="BY67" i="13"/>
  <c r="BX67" i="13"/>
  <c r="BW67" i="13"/>
  <c r="BV67" i="13"/>
  <c r="BU67" i="13"/>
  <c r="BT67" i="13"/>
  <c r="BS67" i="13"/>
  <c r="BR67" i="13"/>
  <c r="BQ67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CE65" i="13"/>
  <c r="CD65" i="13"/>
  <c r="CC65" i="13"/>
  <c r="CB65" i="13"/>
  <c r="CA65" i="13"/>
  <c r="BZ65" i="13"/>
  <c r="BY65" i="13"/>
  <c r="BX65" i="13"/>
  <c r="BW65" i="13"/>
  <c r="BV65" i="13"/>
  <c r="BU65" i="13"/>
  <c r="BT65" i="13"/>
  <c r="BS65" i="13"/>
  <c r="BR65" i="13"/>
  <c r="BQ65" i="13"/>
  <c r="CE64" i="13"/>
  <c r="CD64" i="13"/>
  <c r="CC64" i="13"/>
  <c r="CB64" i="13"/>
  <c r="CA64" i="13"/>
  <c r="BZ64" i="13"/>
  <c r="BY64" i="13"/>
  <c r="BX64" i="13"/>
  <c r="BW64" i="13"/>
  <c r="BV64" i="13"/>
  <c r="BU64" i="13"/>
  <c r="BT64" i="13"/>
  <c r="BS64" i="13"/>
  <c r="BR64" i="13"/>
  <c r="BQ64" i="13"/>
  <c r="CE63" i="13"/>
  <c r="CD63" i="13"/>
  <c r="CC63" i="13"/>
  <c r="CB63" i="13"/>
  <c r="CA63" i="13"/>
  <c r="BZ63" i="13"/>
  <c r="BY63" i="13"/>
  <c r="BX63" i="13"/>
  <c r="BW63" i="13"/>
  <c r="BV63" i="13"/>
  <c r="BU63" i="13"/>
  <c r="BT63" i="13"/>
  <c r="BS63" i="13"/>
  <c r="BR63" i="13"/>
  <c r="BQ63" i="13"/>
  <c r="CE62" i="13"/>
  <c r="CD62" i="13"/>
  <c r="CC62" i="13"/>
  <c r="CB62" i="13"/>
  <c r="CA62" i="13"/>
  <c r="BZ62" i="13"/>
  <c r="BY62" i="13"/>
  <c r="BX62" i="13"/>
  <c r="BW62" i="13"/>
  <c r="BV62" i="13"/>
  <c r="BU62" i="13"/>
  <c r="BT62" i="13"/>
  <c r="BS62" i="13"/>
  <c r="BR62" i="13"/>
  <c r="BQ62" i="13"/>
  <c r="CE61" i="13"/>
  <c r="CD61" i="13"/>
  <c r="CC61" i="13"/>
  <c r="CB61" i="13"/>
  <c r="CA61" i="13"/>
  <c r="BZ61" i="13"/>
  <c r="BY61" i="13"/>
  <c r="BX61" i="13"/>
  <c r="BW61" i="13"/>
  <c r="BV61" i="13"/>
  <c r="BU61" i="13"/>
  <c r="BT61" i="13"/>
  <c r="BS61" i="13"/>
  <c r="BR61" i="13"/>
  <c r="BQ61" i="13"/>
  <c r="CE60" i="13"/>
  <c r="CD60" i="13"/>
  <c r="CC60" i="13"/>
  <c r="CB60" i="13"/>
  <c r="CA60" i="13"/>
  <c r="BZ60" i="13"/>
  <c r="BY60" i="13"/>
  <c r="BX60" i="13"/>
  <c r="BW60" i="13"/>
  <c r="BV60" i="13"/>
  <c r="BU60" i="13"/>
  <c r="BT60" i="13"/>
  <c r="BS60" i="13"/>
  <c r="BR60" i="13"/>
  <c r="BQ60" i="13"/>
  <c r="CE59" i="13"/>
  <c r="CD59" i="13"/>
  <c r="CC59" i="13"/>
  <c r="CB59" i="13"/>
  <c r="CA59" i="13"/>
  <c r="BZ59" i="13"/>
  <c r="BY59" i="13"/>
  <c r="BX59" i="13"/>
  <c r="BW59" i="13"/>
  <c r="BV59" i="13"/>
  <c r="BU59" i="13"/>
  <c r="BT59" i="13"/>
  <c r="BS59" i="13"/>
  <c r="BR59" i="13"/>
  <c r="BQ59" i="13"/>
  <c r="CE58" i="13"/>
  <c r="CD58" i="13"/>
  <c r="CC58" i="13"/>
  <c r="CB58" i="13"/>
  <c r="CA58" i="13"/>
  <c r="BZ58" i="13"/>
  <c r="BY58" i="13"/>
  <c r="BX58" i="13"/>
  <c r="BW58" i="13"/>
  <c r="BV58" i="13"/>
  <c r="BU58" i="13"/>
  <c r="BT58" i="13"/>
  <c r="BS58" i="13"/>
  <c r="BR58" i="13"/>
  <c r="BQ58" i="13"/>
  <c r="CE57" i="13"/>
  <c r="CD57" i="13"/>
  <c r="CC57" i="13"/>
  <c r="CB57" i="13"/>
  <c r="CA57" i="13"/>
  <c r="BZ57" i="13"/>
  <c r="BY57" i="13"/>
  <c r="BX57" i="13"/>
  <c r="BW57" i="13"/>
  <c r="BV57" i="13"/>
  <c r="BU57" i="13"/>
  <c r="BT57" i="13"/>
  <c r="BS57" i="13"/>
  <c r="BR57" i="13"/>
  <c r="BQ57" i="13"/>
  <c r="CE56" i="13"/>
  <c r="CD56" i="13"/>
  <c r="CC56" i="13"/>
  <c r="CB56" i="13"/>
  <c r="CA56" i="13"/>
  <c r="BZ56" i="13"/>
  <c r="BY56" i="13"/>
  <c r="BX56" i="13"/>
  <c r="BW56" i="13"/>
  <c r="BV56" i="13"/>
  <c r="BU56" i="13"/>
  <c r="BT56" i="13"/>
  <c r="BS56" i="13"/>
  <c r="BR56" i="13"/>
  <c r="BQ56" i="13"/>
  <c r="CE55" i="13"/>
  <c r="CD55" i="13"/>
  <c r="CC55" i="13"/>
  <c r="CB55" i="13"/>
  <c r="CA55" i="13"/>
  <c r="BZ55" i="13"/>
  <c r="BY55" i="13"/>
  <c r="BX55" i="13"/>
  <c r="BW55" i="13"/>
  <c r="BV55" i="13"/>
  <c r="BU55" i="13"/>
  <c r="BT55" i="13"/>
  <c r="BS55" i="13"/>
  <c r="BR55" i="13"/>
  <c r="BQ55" i="13"/>
  <c r="CE54" i="13"/>
  <c r="CD54" i="13"/>
  <c r="CC54" i="13"/>
  <c r="CB54" i="13"/>
  <c r="CA54" i="13"/>
  <c r="BZ54" i="13"/>
  <c r="BY54" i="13"/>
  <c r="BX54" i="13"/>
  <c r="BW54" i="13"/>
  <c r="BV54" i="13"/>
  <c r="BU54" i="13"/>
  <c r="BT54" i="13"/>
  <c r="BS54" i="13"/>
  <c r="BR54" i="13"/>
  <c r="BQ54" i="13"/>
  <c r="CE53" i="13"/>
  <c r="CD53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CE51" i="13"/>
  <c r="CD51" i="13"/>
  <c r="CC51" i="13"/>
  <c r="CB51" i="13"/>
  <c r="CA51" i="13"/>
  <c r="BZ51" i="13"/>
  <c r="BY51" i="13"/>
  <c r="BX51" i="13"/>
  <c r="BW51" i="13"/>
  <c r="BV51" i="13"/>
  <c r="BU51" i="13"/>
  <c r="BT51" i="13"/>
  <c r="BS51" i="13"/>
  <c r="BR51" i="13"/>
  <c r="BQ51" i="13"/>
  <c r="CE50" i="13"/>
  <c r="CD50" i="13"/>
  <c r="CC50" i="13"/>
  <c r="CB50" i="13"/>
  <c r="CA50" i="13"/>
  <c r="BZ50" i="13"/>
  <c r="BY50" i="13"/>
  <c r="BX50" i="13"/>
  <c r="BW50" i="13"/>
  <c r="BV50" i="13"/>
  <c r="BU50" i="13"/>
  <c r="BT50" i="13"/>
  <c r="BS50" i="13"/>
  <c r="BR50" i="13"/>
  <c r="BQ50" i="13"/>
  <c r="BP49" i="13"/>
  <c r="BO49" i="13"/>
  <c r="BN49" i="13"/>
  <c r="BM49" i="13"/>
  <c r="BL49" i="13"/>
  <c r="BK49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P48" i="13"/>
  <c r="BO48" i="13"/>
  <c r="BN48" i="13"/>
  <c r="BM48" i="13"/>
  <c r="BL48" i="13"/>
  <c r="BK48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P46" i="13"/>
  <c r="BO46" i="13"/>
  <c r="BN46" i="13"/>
  <c r="BM46" i="13"/>
  <c r="BL46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P44" i="13"/>
  <c r="BO44" i="13"/>
  <c r="BN44" i="13"/>
  <c r="BM44" i="13"/>
  <c r="BL44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P43" i="13"/>
  <c r="BO43" i="13"/>
  <c r="BN43" i="13"/>
  <c r="BM43" i="13"/>
  <c r="BL43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P41" i="13"/>
  <c r="BO41" i="13"/>
  <c r="BN41" i="13"/>
  <c r="BM41" i="13"/>
  <c r="BL41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P40" i="13"/>
  <c r="BO40" i="13"/>
  <c r="BN40" i="13"/>
  <c r="BM40" i="13"/>
  <c r="BL40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P37" i="13"/>
  <c r="BO37" i="13"/>
  <c r="BN37" i="13"/>
  <c r="BM37" i="13"/>
  <c r="BL37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P36" i="13"/>
  <c r="BO36" i="13"/>
  <c r="BN36" i="13"/>
  <c r="BM36" i="13"/>
  <c r="BL36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P27" i="13"/>
  <c r="BO27" i="13"/>
  <c r="BN27" i="13"/>
  <c r="BM27" i="13"/>
  <c r="BL27" i="13"/>
  <c r="BK27" i="13"/>
  <c r="BJ27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P26" i="13"/>
  <c r="BO26" i="13"/>
  <c r="BN26" i="13"/>
  <c r="BM26" i="13"/>
  <c r="BL26" i="13"/>
  <c r="BK26" i="13"/>
  <c r="BJ26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CS99" i="11" l="1"/>
  <c r="CS100" i="11"/>
  <c r="CS101" i="11"/>
  <c r="CS102" i="11"/>
  <c r="CS103" i="11"/>
  <c r="CS104" i="11"/>
  <c r="CS105" i="11"/>
  <c r="CS106" i="11"/>
  <c r="CS107" i="11"/>
  <c r="CS108" i="11"/>
  <c r="CS109" i="11"/>
  <c r="CS110" i="11"/>
  <c r="CS111" i="11"/>
  <c r="CS112" i="11"/>
  <c r="CS113" i="11"/>
  <c r="CS114" i="11"/>
  <c r="CS115" i="11"/>
  <c r="CS116" i="11"/>
  <c r="CS117" i="11"/>
  <c r="CS118" i="11"/>
  <c r="CS119" i="11"/>
  <c r="CS120" i="11"/>
  <c r="CS121" i="11"/>
  <c r="CS122" i="11"/>
  <c r="CS123" i="11"/>
  <c r="CS124" i="11"/>
  <c r="CS125" i="11"/>
  <c r="CS126" i="11"/>
  <c r="CS127" i="11"/>
  <c r="CS128" i="11"/>
  <c r="CS129" i="11"/>
  <c r="CS130" i="11"/>
  <c r="CS131" i="11"/>
  <c r="CS132" i="11"/>
  <c r="CS133" i="11"/>
  <c r="CS134" i="11"/>
  <c r="CS135" i="11"/>
  <c r="CS136" i="11"/>
  <c r="CS137" i="11"/>
  <c r="CS138" i="11"/>
  <c r="CS139" i="11"/>
  <c r="CS140" i="11"/>
  <c r="CS141" i="11"/>
  <c r="CS142" i="11"/>
  <c r="CS143" i="11"/>
  <c r="CS144" i="11"/>
  <c r="CS145" i="11"/>
  <c r="CS98" i="11"/>
  <c r="CR99" i="11"/>
  <c r="CR100" i="11"/>
  <c r="CR101" i="11"/>
  <c r="CR102" i="11"/>
  <c r="CR103" i="11"/>
  <c r="CR104" i="11"/>
  <c r="CR105" i="11"/>
  <c r="CR106" i="11"/>
  <c r="CR107" i="11"/>
  <c r="CR108" i="11"/>
  <c r="CR109" i="11"/>
  <c r="CR110" i="11"/>
  <c r="CR111" i="11"/>
  <c r="CR112" i="11"/>
  <c r="CR113" i="11"/>
  <c r="CR114" i="11"/>
  <c r="CR115" i="11"/>
  <c r="CR116" i="11"/>
  <c r="CR117" i="11"/>
  <c r="CR118" i="11"/>
  <c r="CR119" i="11"/>
  <c r="CR120" i="11"/>
  <c r="CR121" i="11"/>
  <c r="CR122" i="11"/>
  <c r="CR123" i="11"/>
  <c r="CR124" i="11"/>
  <c r="CR125" i="11"/>
  <c r="CR126" i="11"/>
  <c r="CR127" i="11"/>
  <c r="CR128" i="11"/>
  <c r="CR129" i="11"/>
  <c r="CR130" i="11"/>
  <c r="CR131" i="11"/>
  <c r="CR132" i="11"/>
  <c r="CR133" i="11"/>
  <c r="CR134" i="11"/>
  <c r="CR135" i="11"/>
  <c r="CR136" i="11"/>
  <c r="CR137" i="11"/>
  <c r="CR138" i="11"/>
  <c r="CR139" i="11"/>
  <c r="CR140" i="11"/>
  <c r="CR141" i="11"/>
  <c r="CR142" i="11"/>
  <c r="CR143" i="11"/>
  <c r="CR144" i="11"/>
  <c r="CR145" i="11"/>
  <c r="CR98" i="11"/>
  <c r="CQ99" i="11"/>
  <c r="CQ100" i="11"/>
  <c r="CQ101" i="11"/>
  <c r="CQ102" i="11"/>
  <c r="CQ103" i="11"/>
  <c r="CQ104" i="11"/>
  <c r="CQ105" i="11"/>
  <c r="CQ106" i="11"/>
  <c r="CQ107" i="11"/>
  <c r="CQ108" i="11"/>
  <c r="CQ109" i="11"/>
  <c r="CQ110" i="11"/>
  <c r="CQ111" i="11"/>
  <c r="CQ112" i="11"/>
  <c r="CQ113" i="11"/>
  <c r="CQ114" i="11"/>
  <c r="CQ115" i="11"/>
  <c r="CQ116" i="11"/>
  <c r="CQ117" i="11"/>
  <c r="CQ118" i="11"/>
  <c r="CQ119" i="11"/>
  <c r="CQ120" i="11"/>
  <c r="CQ121" i="11"/>
  <c r="CQ122" i="11"/>
  <c r="CQ123" i="11"/>
  <c r="CQ124" i="11"/>
  <c r="CQ125" i="11"/>
  <c r="CQ126" i="11"/>
  <c r="CQ127" i="11"/>
  <c r="CQ128" i="11"/>
  <c r="CQ129" i="11"/>
  <c r="CQ130" i="11"/>
  <c r="CQ131" i="11"/>
  <c r="CQ132" i="11"/>
  <c r="CQ133" i="11"/>
  <c r="CQ134" i="11"/>
  <c r="CQ135" i="11"/>
  <c r="CQ136" i="11"/>
  <c r="CQ137" i="11"/>
  <c r="CQ138" i="11"/>
  <c r="CQ139" i="11"/>
  <c r="CQ140" i="11"/>
  <c r="CQ141" i="11"/>
  <c r="CQ142" i="11"/>
  <c r="CQ143" i="11"/>
  <c r="CQ144" i="11"/>
  <c r="CQ145" i="11"/>
  <c r="CQ98" i="11"/>
  <c r="CP99" i="11"/>
  <c r="CP100" i="11"/>
  <c r="CP101" i="11"/>
  <c r="CP102" i="11"/>
  <c r="CP103" i="11"/>
  <c r="CP104" i="11"/>
  <c r="CP105" i="11"/>
  <c r="CP106" i="11"/>
  <c r="CP107" i="11"/>
  <c r="CP108" i="11"/>
  <c r="CP109" i="11"/>
  <c r="CP110" i="11"/>
  <c r="CP111" i="11"/>
  <c r="CP112" i="11"/>
  <c r="CP113" i="11"/>
  <c r="CP114" i="11"/>
  <c r="CP115" i="11"/>
  <c r="CP116" i="11"/>
  <c r="CP117" i="11"/>
  <c r="CP118" i="11"/>
  <c r="CP119" i="11"/>
  <c r="CP120" i="11"/>
  <c r="CP121" i="11"/>
  <c r="CP122" i="11"/>
  <c r="CP123" i="11"/>
  <c r="CP124" i="11"/>
  <c r="CP125" i="11"/>
  <c r="CP126" i="11"/>
  <c r="CP127" i="11"/>
  <c r="CP128" i="11"/>
  <c r="CP129" i="11"/>
  <c r="CP130" i="11"/>
  <c r="CP131" i="11"/>
  <c r="CP132" i="11"/>
  <c r="CP133" i="11"/>
  <c r="CP134" i="11"/>
  <c r="CP135" i="11"/>
  <c r="CP136" i="11"/>
  <c r="CP137" i="11"/>
  <c r="CP138" i="11"/>
  <c r="CP139" i="11"/>
  <c r="CP140" i="11"/>
  <c r="CP141" i="11"/>
  <c r="CP142" i="11"/>
  <c r="CP143" i="11"/>
  <c r="CP144" i="11"/>
  <c r="CP145" i="11"/>
  <c r="CP98" i="11"/>
  <c r="CO99" i="11"/>
  <c r="CO100" i="11"/>
  <c r="CO101" i="11"/>
  <c r="CO102" i="11"/>
  <c r="CO103" i="11"/>
  <c r="CO104" i="11"/>
  <c r="CO105" i="11"/>
  <c r="CO106" i="11"/>
  <c r="CO107" i="11"/>
  <c r="CO108" i="11"/>
  <c r="CO109" i="11"/>
  <c r="CO110" i="11"/>
  <c r="CO111" i="11"/>
  <c r="CO112" i="11"/>
  <c r="CO113" i="11"/>
  <c r="CO114" i="11"/>
  <c r="CO115" i="11"/>
  <c r="CO116" i="11"/>
  <c r="CO117" i="11"/>
  <c r="CO118" i="11"/>
  <c r="CO119" i="11"/>
  <c r="CO120" i="11"/>
  <c r="CO121" i="11"/>
  <c r="CO122" i="11"/>
  <c r="CO123" i="11"/>
  <c r="CO124" i="11"/>
  <c r="CO125" i="11"/>
  <c r="CO126" i="11"/>
  <c r="CO127" i="11"/>
  <c r="CO128" i="11"/>
  <c r="CO129" i="11"/>
  <c r="CO130" i="11"/>
  <c r="CO131" i="11"/>
  <c r="CO132" i="11"/>
  <c r="CO133" i="11"/>
  <c r="CO134" i="11"/>
  <c r="CO135" i="11"/>
  <c r="CO136" i="11"/>
  <c r="CO137" i="11"/>
  <c r="CO138" i="11"/>
  <c r="CO139" i="11"/>
  <c r="CO140" i="11"/>
  <c r="CO141" i="11"/>
  <c r="CO142" i="11"/>
  <c r="CO143" i="11"/>
  <c r="CO144" i="11"/>
  <c r="CO145" i="11"/>
  <c r="CO98" i="11"/>
  <c r="CN99" i="11"/>
  <c r="CN100" i="11"/>
  <c r="CN101" i="11"/>
  <c r="CN102" i="11"/>
  <c r="CN103" i="11"/>
  <c r="CN104" i="11"/>
  <c r="CN105" i="11"/>
  <c r="CN106" i="11"/>
  <c r="CN107" i="11"/>
  <c r="CN108" i="11"/>
  <c r="CN109" i="11"/>
  <c r="CN110" i="11"/>
  <c r="CN111" i="11"/>
  <c r="CN112" i="11"/>
  <c r="CN113" i="11"/>
  <c r="CN114" i="11"/>
  <c r="CN115" i="11"/>
  <c r="CN116" i="11"/>
  <c r="CN117" i="11"/>
  <c r="CN118" i="11"/>
  <c r="CN119" i="11"/>
  <c r="CN120" i="11"/>
  <c r="CN121" i="11"/>
  <c r="CN122" i="11"/>
  <c r="CN123" i="11"/>
  <c r="CN124" i="11"/>
  <c r="CN125" i="11"/>
  <c r="CN126" i="11"/>
  <c r="CN127" i="11"/>
  <c r="CN128" i="11"/>
  <c r="CN129" i="11"/>
  <c r="CN130" i="11"/>
  <c r="CN131" i="11"/>
  <c r="CN132" i="11"/>
  <c r="CN133" i="11"/>
  <c r="CN134" i="11"/>
  <c r="CN135" i="11"/>
  <c r="CN136" i="11"/>
  <c r="CN137" i="11"/>
  <c r="CN138" i="11"/>
  <c r="CN139" i="11"/>
  <c r="CN140" i="11"/>
  <c r="CN141" i="11"/>
  <c r="CN142" i="11"/>
  <c r="CN143" i="11"/>
  <c r="CN144" i="11"/>
  <c r="CN145" i="11"/>
  <c r="CN98" i="11"/>
  <c r="CE99" i="11"/>
  <c r="CF99" i="11"/>
  <c r="CG99" i="11"/>
  <c r="CH99" i="11"/>
  <c r="CI99" i="11"/>
  <c r="CJ99" i="11"/>
  <c r="CK99" i="11"/>
  <c r="CL99" i="11"/>
  <c r="CM99" i="11"/>
  <c r="CE100" i="11"/>
  <c r="CF100" i="11"/>
  <c r="CG100" i="11"/>
  <c r="CH100" i="11"/>
  <c r="CI100" i="11"/>
  <c r="CJ100" i="11"/>
  <c r="CK100" i="11"/>
  <c r="CL100" i="11"/>
  <c r="CM100" i="11"/>
  <c r="CE101" i="11"/>
  <c r="CF101" i="11"/>
  <c r="CG101" i="11"/>
  <c r="CH101" i="11"/>
  <c r="CI101" i="11"/>
  <c r="CJ101" i="11"/>
  <c r="CK101" i="11"/>
  <c r="CL101" i="11"/>
  <c r="CM101" i="11"/>
  <c r="CE102" i="11"/>
  <c r="CF102" i="11"/>
  <c r="CG102" i="11"/>
  <c r="CH102" i="11"/>
  <c r="CI102" i="11"/>
  <c r="CJ102" i="11"/>
  <c r="CK102" i="11"/>
  <c r="CL102" i="11"/>
  <c r="CM102" i="11"/>
  <c r="CE103" i="11"/>
  <c r="CF103" i="11"/>
  <c r="CG103" i="11"/>
  <c r="CH103" i="11"/>
  <c r="CI103" i="11"/>
  <c r="CJ103" i="11"/>
  <c r="CK103" i="11"/>
  <c r="CL103" i="11"/>
  <c r="CM103" i="11"/>
  <c r="CE104" i="11"/>
  <c r="CF104" i="11"/>
  <c r="CG104" i="11"/>
  <c r="CH104" i="11"/>
  <c r="CI104" i="11"/>
  <c r="CJ104" i="11"/>
  <c r="CK104" i="11"/>
  <c r="CL104" i="11"/>
  <c r="CM104" i="11"/>
  <c r="CE105" i="11"/>
  <c r="CF105" i="11"/>
  <c r="CG105" i="11"/>
  <c r="CH105" i="11"/>
  <c r="CI105" i="11"/>
  <c r="CJ105" i="11"/>
  <c r="CK105" i="11"/>
  <c r="CL105" i="11"/>
  <c r="CM105" i="11"/>
  <c r="CE106" i="11"/>
  <c r="CF106" i="11"/>
  <c r="CG106" i="11"/>
  <c r="CH106" i="11"/>
  <c r="CI106" i="11"/>
  <c r="CJ106" i="11"/>
  <c r="CK106" i="11"/>
  <c r="CL106" i="11"/>
  <c r="CM106" i="11"/>
  <c r="CE107" i="11"/>
  <c r="CF107" i="11"/>
  <c r="CG107" i="11"/>
  <c r="CH107" i="11"/>
  <c r="CI107" i="11"/>
  <c r="CJ107" i="11"/>
  <c r="CK107" i="11"/>
  <c r="CL107" i="11"/>
  <c r="CM107" i="11"/>
  <c r="CE108" i="11"/>
  <c r="CF108" i="11"/>
  <c r="CG108" i="11"/>
  <c r="CH108" i="11"/>
  <c r="CI108" i="11"/>
  <c r="CJ108" i="11"/>
  <c r="CK108" i="11"/>
  <c r="CL108" i="11"/>
  <c r="CM108" i="11"/>
  <c r="CE109" i="11"/>
  <c r="CF109" i="11"/>
  <c r="CG109" i="11"/>
  <c r="CH109" i="11"/>
  <c r="CI109" i="11"/>
  <c r="CJ109" i="11"/>
  <c r="CK109" i="11"/>
  <c r="CL109" i="11"/>
  <c r="CM109" i="11"/>
  <c r="CE110" i="11"/>
  <c r="CF110" i="11"/>
  <c r="CG110" i="11"/>
  <c r="CH110" i="11"/>
  <c r="CI110" i="11"/>
  <c r="CJ110" i="11"/>
  <c r="CK110" i="11"/>
  <c r="CL110" i="11"/>
  <c r="CM110" i="11"/>
  <c r="CE111" i="11"/>
  <c r="CF111" i="11"/>
  <c r="CG111" i="11"/>
  <c r="CH111" i="11"/>
  <c r="CI111" i="11"/>
  <c r="CJ111" i="11"/>
  <c r="CK111" i="11"/>
  <c r="CL111" i="11"/>
  <c r="CM111" i="11"/>
  <c r="CE112" i="11"/>
  <c r="CF112" i="11"/>
  <c r="CG112" i="11"/>
  <c r="CH112" i="11"/>
  <c r="CI112" i="11"/>
  <c r="CJ112" i="11"/>
  <c r="CK112" i="11"/>
  <c r="CL112" i="11"/>
  <c r="CM112" i="11"/>
  <c r="CE113" i="11"/>
  <c r="CF113" i="11"/>
  <c r="CG113" i="11"/>
  <c r="CH113" i="11"/>
  <c r="CI113" i="11"/>
  <c r="CJ113" i="11"/>
  <c r="CK113" i="11"/>
  <c r="CL113" i="11"/>
  <c r="CM113" i="11"/>
  <c r="CE114" i="11"/>
  <c r="CF114" i="11"/>
  <c r="CG114" i="11"/>
  <c r="CH114" i="11"/>
  <c r="CI114" i="11"/>
  <c r="CJ114" i="11"/>
  <c r="CK114" i="11"/>
  <c r="CL114" i="11"/>
  <c r="CM114" i="11"/>
  <c r="CE115" i="11"/>
  <c r="CF115" i="11"/>
  <c r="CG115" i="11"/>
  <c r="CH115" i="11"/>
  <c r="CI115" i="11"/>
  <c r="CJ115" i="11"/>
  <c r="CK115" i="11"/>
  <c r="CL115" i="11"/>
  <c r="CM115" i="11"/>
  <c r="CE116" i="11"/>
  <c r="CF116" i="11"/>
  <c r="CG116" i="11"/>
  <c r="CH116" i="11"/>
  <c r="CI116" i="11"/>
  <c r="CJ116" i="11"/>
  <c r="CK116" i="11"/>
  <c r="CL116" i="11"/>
  <c r="CM116" i="11"/>
  <c r="CE117" i="11"/>
  <c r="CF117" i="11"/>
  <c r="CG117" i="11"/>
  <c r="CH117" i="11"/>
  <c r="CI117" i="11"/>
  <c r="CJ117" i="11"/>
  <c r="CK117" i="11"/>
  <c r="CL117" i="11"/>
  <c r="CM117" i="11"/>
  <c r="CE118" i="11"/>
  <c r="CF118" i="11"/>
  <c r="CG118" i="11"/>
  <c r="CH118" i="11"/>
  <c r="CI118" i="11"/>
  <c r="CJ118" i="11"/>
  <c r="CK118" i="11"/>
  <c r="CL118" i="11"/>
  <c r="CM118" i="11"/>
  <c r="CE119" i="11"/>
  <c r="CF119" i="11"/>
  <c r="CG119" i="11"/>
  <c r="CH119" i="11"/>
  <c r="CI119" i="11"/>
  <c r="CJ119" i="11"/>
  <c r="CK119" i="11"/>
  <c r="CL119" i="11"/>
  <c r="CM119" i="11"/>
  <c r="CE120" i="11"/>
  <c r="CF120" i="11"/>
  <c r="CG120" i="11"/>
  <c r="CH120" i="11"/>
  <c r="CI120" i="11"/>
  <c r="CJ120" i="11"/>
  <c r="CK120" i="11"/>
  <c r="CL120" i="11"/>
  <c r="CM120" i="11"/>
  <c r="CE121" i="11"/>
  <c r="CF121" i="11"/>
  <c r="CG121" i="11"/>
  <c r="CH121" i="11"/>
  <c r="CI121" i="11"/>
  <c r="CJ121" i="11"/>
  <c r="CK121" i="11"/>
  <c r="CL121" i="11"/>
  <c r="CM121" i="11"/>
  <c r="CE122" i="11"/>
  <c r="CF122" i="11"/>
  <c r="CG122" i="11"/>
  <c r="CH122" i="11"/>
  <c r="CI122" i="11"/>
  <c r="CJ122" i="11"/>
  <c r="CK122" i="11"/>
  <c r="CL122" i="11"/>
  <c r="CM122" i="11"/>
  <c r="CE123" i="11"/>
  <c r="CF123" i="11"/>
  <c r="CG123" i="11"/>
  <c r="CH123" i="11"/>
  <c r="CI123" i="11"/>
  <c r="CJ123" i="11"/>
  <c r="CK123" i="11"/>
  <c r="CL123" i="11"/>
  <c r="CM123" i="11"/>
  <c r="CE124" i="11"/>
  <c r="CF124" i="11"/>
  <c r="CG124" i="11"/>
  <c r="CH124" i="11"/>
  <c r="CI124" i="11"/>
  <c r="CJ124" i="11"/>
  <c r="CK124" i="11"/>
  <c r="CL124" i="11"/>
  <c r="CM124" i="11"/>
  <c r="CE125" i="11"/>
  <c r="CF125" i="11"/>
  <c r="CG125" i="11"/>
  <c r="CH125" i="11"/>
  <c r="CI125" i="11"/>
  <c r="CJ125" i="11"/>
  <c r="CK125" i="11"/>
  <c r="CL125" i="11"/>
  <c r="CM125" i="11"/>
  <c r="CE126" i="11"/>
  <c r="CF126" i="11"/>
  <c r="CG126" i="11"/>
  <c r="CH126" i="11"/>
  <c r="CI126" i="11"/>
  <c r="CJ126" i="11"/>
  <c r="CK126" i="11"/>
  <c r="CL126" i="11"/>
  <c r="CM126" i="11"/>
  <c r="CE127" i="11"/>
  <c r="CF127" i="11"/>
  <c r="CG127" i="11"/>
  <c r="CH127" i="11"/>
  <c r="CI127" i="11"/>
  <c r="CJ127" i="11"/>
  <c r="CK127" i="11"/>
  <c r="CL127" i="11"/>
  <c r="CM127" i="11"/>
  <c r="CE128" i="11"/>
  <c r="CF128" i="11"/>
  <c r="CG128" i="11"/>
  <c r="CH128" i="11"/>
  <c r="CI128" i="11"/>
  <c r="CJ128" i="11"/>
  <c r="CK128" i="11"/>
  <c r="CL128" i="11"/>
  <c r="CM128" i="11"/>
  <c r="CE129" i="11"/>
  <c r="CF129" i="11"/>
  <c r="CG129" i="11"/>
  <c r="CH129" i="11"/>
  <c r="CI129" i="11"/>
  <c r="CJ129" i="11"/>
  <c r="CK129" i="11"/>
  <c r="CL129" i="11"/>
  <c r="CM129" i="11"/>
  <c r="CE130" i="11"/>
  <c r="CF130" i="11"/>
  <c r="CG130" i="11"/>
  <c r="CH130" i="11"/>
  <c r="CI130" i="11"/>
  <c r="CJ130" i="11"/>
  <c r="CK130" i="11"/>
  <c r="CL130" i="11"/>
  <c r="CM130" i="11"/>
  <c r="CE131" i="11"/>
  <c r="CF131" i="11"/>
  <c r="CG131" i="11"/>
  <c r="CH131" i="11"/>
  <c r="CI131" i="11"/>
  <c r="CJ131" i="11"/>
  <c r="CK131" i="11"/>
  <c r="CL131" i="11"/>
  <c r="CM131" i="11"/>
  <c r="CE132" i="11"/>
  <c r="CF132" i="11"/>
  <c r="CG132" i="11"/>
  <c r="CH132" i="11"/>
  <c r="CI132" i="11"/>
  <c r="CJ132" i="11"/>
  <c r="CK132" i="11"/>
  <c r="CL132" i="11"/>
  <c r="CM132" i="11"/>
  <c r="CE133" i="11"/>
  <c r="CF133" i="11"/>
  <c r="CG133" i="11"/>
  <c r="CH133" i="11"/>
  <c r="CI133" i="11"/>
  <c r="CJ133" i="11"/>
  <c r="CK133" i="11"/>
  <c r="CL133" i="11"/>
  <c r="CM133" i="11"/>
  <c r="CE134" i="11"/>
  <c r="CF134" i="11"/>
  <c r="CG134" i="11"/>
  <c r="CH134" i="11"/>
  <c r="CI134" i="11"/>
  <c r="CJ134" i="11"/>
  <c r="CK134" i="11"/>
  <c r="CL134" i="11"/>
  <c r="CM134" i="11"/>
  <c r="CE135" i="11"/>
  <c r="CF135" i="11"/>
  <c r="CG135" i="11"/>
  <c r="CH135" i="11"/>
  <c r="CI135" i="11"/>
  <c r="CJ135" i="11"/>
  <c r="CK135" i="11"/>
  <c r="CL135" i="11"/>
  <c r="CM135" i="11"/>
  <c r="CE136" i="11"/>
  <c r="CF136" i="11"/>
  <c r="CG136" i="11"/>
  <c r="CH136" i="11"/>
  <c r="CI136" i="11"/>
  <c r="CJ136" i="11"/>
  <c r="CK136" i="11"/>
  <c r="CL136" i="11"/>
  <c r="CM136" i="11"/>
  <c r="CE137" i="11"/>
  <c r="CF137" i="11"/>
  <c r="CG137" i="11"/>
  <c r="CH137" i="11"/>
  <c r="CI137" i="11"/>
  <c r="CJ137" i="11"/>
  <c r="CK137" i="11"/>
  <c r="CL137" i="11"/>
  <c r="CM137" i="11"/>
  <c r="CE138" i="11"/>
  <c r="CF138" i="11"/>
  <c r="CG138" i="11"/>
  <c r="CH138" i="11"/>
  <c r="CI138" i="11"/>
  <c r="CJ138" i="11"/>
  <c r="CK138" i="11"/>
  <c r="CL138" i="11"/>
  <c r="CM138" i="11"/>
  <c r="CE139" i="11"/>
  <c r="CF139" i="11"/>
  <c r="CG139" i="11"/>
  <c r="CH139" i="11"/>
  <c r="CI139" i="11"/>
  <c r="CJ139" i="11"/>
  <c r="CK139" i="11"/>
  <c r="CL139" i="11"/>
  <c r="CM139" i="11"/>
  <c r="CE140" i="11"/>
  <c r="CF140" i="11"/>
  <c r="CG140" i="11"/>
  <c r="CH140" i="11"/>
  <c r="CI140" i="11"/>
  <c r="CJ140" i="11"/>
  <c r="CK140" i="11"/>
  <c r="CL140" i="11"/>
  <c r="CM140" i="11"/>
  <c r="CE141" i="11"/>
  <c r="CF141" i="11"/>
  <c r="CG141" i="11"/>
  <c r="CH141" i="11"/>
  <c r="CI141" i="11"/>
  <c r="CJ141" i="11"/>
  <c r="CK141" i="11"/>
  <c r="CL141" i="11"/>
  <c r="CM141" i="11"/>
  <c r="CE142" i="11"/>
  <c r="CF142" i="11"/>
  <c r="CG142" i="11"/>
  <c r="CH142" i="11"/>
  <c r="CI142" i="11"/>
  <c r="CJ142" i="11"/>
  <c r="CK142" i="11"/>
  <c r="CL142" i="11"/>
  <c r="CM142" i="11"/>
  <c r="CE143" i="11"/>
  <c r="CF143" i="11"/>
  <c r="CG143" i="11"/>
  <c r="CH143" i="11"/>
  <c r="CI143" i="11"/>
  <c r="CJ143" i="11"/>
  <c r="CK143" i="11"/>
  <c r="CL143" i="11"/>
  <c r="CM143" i="11"/>
  <c r="CE144" i="11"/>
  <c r="CF144" i="11"/>
  <c r="CG144" i="11"/>
  <c r="CH144" i="11"/>
  <c r="CI144" i="11"/>
  <c r="CJ144" i="11"/>
  <c r="CK144" i="11"/>
  <c r="CL144" i="11"/>
  <c r="CM144" i="11"/>
  <c r="CE145" i="11"/>
  <c r="CF145" i="11"/>
  <c r="CG145" i="11"/>
  <c r="CH145" i="11"/>
  <c r="CI145" i="11"/>
  <c r="CJ145" i="11"/>
  <c r="CK145" i="11"/>
  <c r="CL145" i="11"/>
  <c r="CM145" i="11"/>
  <c r="CM98" i="11"/>
  <c r="CL98" i="11"/>
  <c r="CK98" i="11"/>
  <c r="CJ98" i="11"/>
  <c r="CI98" i="11"/>
  <c r="CH98" i="11"/>
  <c r="CF98" i="11"/>
  <c r="CG98" i="11"/>
  <c r="CE98" i="11"/>
  <c r="J50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P88" i="11"/>
  <c r="BQ88" i="11"/>
  <c r="BS88" i="11"/>
  <c r="BT88" i="11"/>
  <c r="BV88" i="11"/>
  <c r="BW88" i="11"/>
  <c r="BY88" i="11"/>
  <c r="BZ88" i="11"/>
  <c r="CB88" i="11"/>
  <c r="CC88" i="11"/>
  <c r="CD88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P89" i="11"/>
  <c r="BQ89" i="11"/>
  <c r="BS89" i="11"/>
  <c r="BT89" i="11"/>
  <c r="BV89" i="11"/>
  <c r="BW89" i="11"/>
  <c r="BY89" i="11"/>
  <c r="BZ89" i="11"/>
  <c r="CB89" i="11"/>
  <c r="CC89" i="11"/>
  <c r="CD89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P90" i="11"/>
  <c r="BQ90" i="11"/>
  <c r="BS90" i="11"/>
  <c r="BT90" i="11"/>
  <c r="BV90" i="11"/>
  <c r="BW90" i="11"/>
  <c r="BY90" i="11"/>
  <c r="BZ90" i="11"/>
  <c r="CB90" i="11"/>
  <c r="CC90" i="11"/>
  <c r="CD90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P91" i="11"/>
  <c r="BQ91" i="11"/>
  <c r="BS91" i="11"/>
  <c r="BT91" i="11"/>
  <c r="BV91" i="11"/>
  <c r="BW91" i="11"/>
  <c r="BY91" i="11"/>
  <c r="BZ91" i="11"/>
  <c r="CB91" i="11"/>
  <c r="CC91" i="11"/>
  <c r="CD91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P92" i="11"/>
  <c r="BQ92" i="11"/>
  <c r="BS92" i="11"/>
  <c r="BT92" i="11"/>
  <c r="BV92" i="11"/>
  <c r="BW92" i="11"/>
  <c r="BY92" i="11"/>
  <c r="BZ92" i="11"/>
  <c r="CB92" i="11"/>
  <c r="CC92" i="11"/>
  <c r="CD92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P93" i="11"/>
  <c r="BQ93" i="11"/>
  <c r="BS93" i="11"/>
  <c r="BT93" i="11"/>
  <c r="BV93" i="11"/>
  <c r="BW93" i="11"/>
  <c r="BY93" i="11"/>
  <c r="BZ93" i="11"/>
  <c r="CB93" i="11"/>
  <c r="CC93" i="11"/>
  <c r="CD93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P94" i="11"/>
  <c r="BQ94" i="11"/>
  <c r="BS94" i="11"/>
  <c r="BT94" i="11"/>
  <c r="BV94" i="11"/>
  <c r="BW94" i="11"/>
  <c r="BY94" i="11"/>
  <c r="BZ94" i="11"/>
  <c r="CB94" i="11"/>
  <c r="CC94" i="11"/>
  <c r="CD94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P95" i="11"/>
  <c r="BQ95" i="11"/>
  <c r="BS95" i="11"/>
  <c r="BT95" i="11"/>
  <c r="BV95" i="11"/>
  <c r="BW95" i="11"/>
  <c r="BY95" i="11"/>
  <c r="BZ95" i="11"/>
  <c r="CB95" i="11"/>
  <c r="CC95" i="11"/>
  <c r="CD95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P96" i="11"/>
  <c r="BQ96" i="11"/>
  <c r="BS96" i="11"/>
  <c r="BT96" i="11"/>
  <c r="BV96" i="11"/>
  <c r="BW96" i="11"/>
  <c r="BY96" i="11"/>
  <c r="BZ96" i="11"/>
  <c r="CB96" i="11"/>
  <c r="CC96" i="11"/>
  <c r="CD96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P97" i="11"/>
  <c r="BQ97" i="11"/>
  <c r="BS97" i="11"/>
  <c r="BT97" i="11"/>
  <c r="BV97" i="11"/>
  <c r="BW97" i="11"/>
  <c r="BY97" i="11"/>
  <c r="BZ97" i="11"/>
  <c r="CB97" i="11"/>
  <c r="CC97" i="11"/>
  <c r="CD97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P51" i="11"/>
  <c r="BQ51" i="11"/>
  <c r="BS51" i="11"/>
  <c r="BT51" i="11"/>
  <c r="BV51" i="11"/>
  <c r="BW51" i="11"/>
  <c r="BY51" i="11"/>
  <c r="BZ51" i="11"/>
  <c r="CB51" i="11"/>
  <c r="CC51" i="11"/>
  <c r="CD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P52" i="11"/>
  <c r="BQ52" i="11"/>
  <c r="BS52" i="11"/>
  <c r="BT52" i="11"/>
  <c r="BV52" i="11"/>
  <c r="BW52" i="11"/>
  <c r="BY52" i="11"/>
  <c r="BZ52" i="11"/>
  <c r="CB52" i="11"/>
  <c r="CC52" i="11"/>
  <c r="CD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P53" i="11"/>
  <c r="BQ53" i="11"/>
  <c r="BS53" i="11"/>
  <c r="BT53" i="11"/>
  <c r="BV53" i="11"/>
  <c r="BW53" i="11"/>
  <c r="BY53" i="11"/>
  <c r="BZ53" i="11"/>
  <c r="CB53" i="11"/>
  <c r="CC53" i="11"/>
  <c r="CD53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P54" i="11"/>
  <c r="BQ54" i="11"/>
  <c r="BS54" i="11"/>
  <c r="BT54" i="11"/>
  <c r="BV54" i="11"/>
  <c r="BW54" i="11"/>
  <c r="BY54" i="11"/>
  <c r="BZ54" i="11"/>
  <c r="CB54" i="11"/>
  <c r="CC54" i="11"/>
  <c r="CD54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P55" i="11"/>
  <c r="BQ55" i="11"/>
  <c r="BS55" i="11"/>
  <c r="BT55" i="11"/>
  <c r="BV55" i="11"/>
  <c r="BW55" i="11"/>
  <c r="BY55" i="11"/>
  <c r="BZ55" i="11"/>
  <c r="CB55" i="11"/>
  <c r="CC55" i="11"/>
  <c r="CD55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P56" i="11"/>
  <c r="BQ56" i="11"/>
  <c r="BS56" i="11"/>
  <c r="BT56" i="11"/>
  <c r="BV56" i="11"/>
  <c r="BW56" i="11"/>
  <c r="BY56" i="11"/>
  <c r="BZ56" i="11"/>
  <c r="CB56" i="11"/>
  <c r="CC56" i="11"/>
  <c r="CD56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P57" i="11"/>
  <c r="BQ57" i="11"/>
  <c r="BS57" i="11"/>
  <c r="BT57" i="11"/>
  <c r="BV57" i="11"/>
  <c r="BW57" i="11"/>
  <c r="BY57" i="11"/>
  <c r="BZ57" i="11"/>
  <c r="CB57" i="11"/>
  <c r="CC57" i="11"/>
  <c r="CD57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P58" i="11"/>
  <c r="BQ58" i="11"/>
  <c r="BS58" i="11"/>
  <c r="BT58" i="11"/>
  <c r="BV58" i="11"/>
  <c r="BW58" i="11"/>
  <c r="BY58" i="11"/>
  <c r="BZ58" i="11"/>
  <c r="CB58" i="11"/>
  <c r="CC58" i="11"/>
  <c r="CD58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P59" i="11"/>
  <c r="BQ59" i="11"/>
  <c r="BS59" i="11"/>
  <c r="BT59" i="11"/>
  <c r="BV59" i="11"/>
  <c r="BW59" i="11"/>
  <c r="BY59" i="11"/>
  <c r="BZ59" i="11"/>
  <c r="CB59" i="11"/>
  <c r="CC59" i="11"/>
  <c r="CD59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P60" i="11"/>
  <c r="BQ60" i="11"/>
  <c r="BS60" i="11"/>
  <c r="BT60" i="11"/>
  <c r="BV60" i="11"/>
  <c r="BW60" i="11"/>
  <c r="BY60" i="11"/>
  <c r="BZ60" i="11"/>
  <c r="CB60" i="11"/>
  <c r="CC60" i="11"/>
  <c r="CD60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P61" i="11"/>
  <c r="BQ61" i="11"/>
  <c r="BS61" i="11"/>
  <c r="BT61" i="11"/>
  <c r="BV61" i="11"/>
  <c r="BW61" i="11"/>
  <c r="BY61" i="11"/>
  <c r="BZ61" i="11"/>
  <c r="CB61" i="11"/>
  <c r="CC61" i="11"/>
  <c r="CD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P62" i="11"/>
  <c r="BQ62" i="11"/>
  <c r="BS62" i="11"/>
  <c r="BT62" i="11"/>
  <c r="BV62" i="11"/>
  <c r="BW62" i="11"/>
  <c r="BY62" i="11"/>
  <c r="BZ62" i="11"/>
  <c r="CB62" i="11"/>
  <c r="CC62" i="11"/>
  <c r="CD62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P63" i="11"/>
  <c r="BQ63" i="11"/>
  <c r="BS63" i="11"/>
  <c r="BT63" i="11"/>
  <c r="BV63" i="11"/>
  <c r="BW63" i="11"/>
  <c r="BY63" i="11"/>
  <c r="BZ63" i="11"/>
  <c r="CB63" i="11"/>
  <c r="CC63" i="11"/>
  <c r="CD63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P64" i="11"/>
  <c r="BQ64" i="11"/>
  <c r="BS64" i="11"/>
  <c r="BT64" i="11"/>
  <c r="BV64" i="11"/>
  <c r="BW64" i="11"/>
  <c r="BY64" i="11"/>
  <c r="BZ64" i="11"/>
  <c r="CB64" i="11"/>
  <c r="CC64" i="11"/>
  <c r="CD64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P65" i="11"/>
  <c r="BQ65" i="11"/>
  <c r="BS65" i="11"/>
  <c r="BT65" i="11"/>
  <c r="BV65" i="11"/>
  <c r="BW65" i="11"/>
  <c r="BY65" i="11"/>
  <c r="BZ65" i="11"/>
  <c r="CB65" i="11"/>
  <c r="CC65" i="11"/>
  <c r="CD65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P66" i="11"/>
  <c r="BQ66" i="11"/>
  <c r="BS66" i="11"/>
  <c r="BT66" i="11"/>
  <c r="BV66" i="11"/>
  <c r="BW66" i="11"/>
  <c r="BY66" i="11"/>
  <c r="BZ66" i="11"/>
  <c r="CB66" i="11"/>
  <c r="CC66" i="11"/>
  <c r="CD66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P67" i="11"/>
  <c r="BQ67" i="11"/>
  <c r="BS67" i="11"/>
  <c r="BT67" i="11"/>
  <c r="BV67" i="11"/>
  <c r="BW67" i="11"/>
  <c r="BY67" i="11"/>
  <c r="BZ67" i="11"/>
  <c r="CB67" i="11"/>
  <c r="CC67" i="11"/>
  <c r="CD67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P68" i="11"/>
  <c r="BQ68" i="11"/>
  <c r="BS68" i="11"/>
  <c r="BT68" i="11"/>
  <c r="BV68" i="11"/>
  <c r="BW68" i="11"/>
  <c r="BY68" i="11"/>
  <c r="BZ68" i="11"/>
  <c r="CB68" i="11"/>
  <c r="CC68" i="11"/>
  <c r="CD68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P69" i="11"/>
  <c r="BQ69" i="11"/>
  <c r="BS69" i="11"/>
  <c r="BT69" i="11"/>
  <c r="BV69" i="11"/>
  <c r="BW69" i="11"/>
  <c r="BY69" i="11"/>
  <c r="BZ69" i="11"/>
  <c r="CB69" i="11"/>
  <c r="CC69" i="11"/>
  <c r="CD69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P70" i="11"/>
  <c r="BQ70" i="11"/>
  <c r="BS70" i="11"/>
  <c r="BT70" i="11"/>
  <c r="BV70" i="11"/>
  <c r="BW70" i="11"/>
  <c r="BY70" i="11"/>
  <c r="BZ70" i="11"/>
  <c r="CB70" i="11"/>
  <c r="CC70" i="11"/>
  <c r="CD70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P71" i="11"/>
  <c r="BQ71" i="11"/>
  <c r="BS71" i="11"/>
  <c r="BT71" i="11"/>
  <c r="BV71" i="11"/>
  <c r="BW71" i="11"/>
  <c r="BY71" i="11"/>
  <c r="BZ71" i="11"/>
  <c r="CB71" i="11"/>
  <c r="CC71" i="11"/>
  <c r="CD71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P72" i="11"/>
  <c r="BQ72" i="11"/>
  <c r="BS72" i="11"/>
  <c r="BT72" i="11"/>
  <c r="BV72" i="11"/>
  <c r="BW72" i="11"/>
  <c r="BY72" i="11"/>
  <c r="BZ72" i="11"/>
  <c r="CB72" i="11"/>
  <c r="CC72" i="11"/>
  <c r="CD72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P73" i="11"/>
  <c r="BQ73" i="11"/>
  <c r="BS73" i="11"/>
  <c r="BT73" i="11"/>
  <c r="BV73" i="11"/>
  <c r="BW73" i="11"/>
  <c r="BY73" i="11"/>
  <c r="BZ73" i="11"/>
  <c r="CB73" i="11"/>
  <c r="CC73" i="11"/>
  <c r="CD73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P74" i="11"/>
  <c r="BQ74" i="11"/>
  <c r="BS74" i="11"/>
  <c r="BT74" i="11"/>
  <c r="BV74" i="11"/>
  <c r="BW74" i="11"/>
  <c r="BY74" i="11"/>
  <c r="BZ74" i="11"/>
  <c r="CB74" i="11"/>
  <c r="CC74" i="11"/>
  <c r="CD74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P75" i="11"/>
  <c r="BQ75" i="11"/>
  <c r="BS75" i="11"/>
  <c r="BT75" i="11"/>
  <c r="BV75" i="11"/>
  <c r="BW75" i="11"/>
  <c r="BY75" i="11"/>
  <c r="BZ75" i="11"/>
  <c r="CB75" i="11"/>
  <c r="CC75" i="11"/>
  <c r="CD75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P76" i="11"/>
  <c r="BQ76" i="11"/>
  <c r="BS76" i="11"/>
  <c r="BT76" i="11"/>
  <c r="BV76" i="11"/>
  <c r="BW76" i="11"/>
  <c r="BY76" i="11"/>
  <c r="BZ76" i="11"/>
  <c r="CB76" i="11"/>
  <c r="CC76" i="11"/>
  <c r="CD76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P77" i="11"/>
  <c r="BQ77" i="11"/>
  <c r="BS77" i="11"/>
  <c r="BT77" i="11"/>
  <c r="BV77" i="11"/>
  <c r="BW77" i="11"/>
  <c r="BY77" i="11"/>
  <c r="BZ77" i="11"/>
  <c r="CB77" i="11"/>
  <c r="CC77" i="11"/>
  <c r="CD77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P78" i="11"/>
  <c r="BQ78" i="11"/>
  <c r="BS78" i="11"/>
  <c r="BT78" i="11"/>
  <c r="BV78" i="11"/>
  <c r="BW78" i="11"/>
  <c r="BY78" i="11"/>
  <c r="BZ78" i="11"/>
  <c r="CB78" i="11"/>
  <c r="CC78" i="11"/>
  <c r="CD78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P79" i="11"/>
  <c r="BQ79" i="11"/>
  <c r="BS79" i="11"/>
  <c r="BT79" i="11"/>
  <c r="BV79" i="11"/>
  <c r="BW79" i="11"/>
  <c r="BY79" i="11"/>
  <c r="BZ79" i="11"/>
  <c r="CB79" i="11"/>
  <c r="CC79" i="11"/>
  <c r="CD79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P80" i="11"/>
  <c r="BQ80" i="11"/>
  <c r="BS80" i="11"/>
  <c r="BT80" i="11"/>
  <c r="BV80" i="11"/>
  <c r="BW80" i="11"/>
  <c r="BY80" i="11"/>
  <c r="BZ80" i="11"/>
  <c r="CB80" i="11"/>
  <c r="CC80" i="11"/>
  <c r="CD80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P81" i="11"/>
  <c r="BQ81" i="11"/>
  <c r="BS81" i="11"/>
  <c r="BT81" i="11"/>
  <c r="BV81" i="11"/>
  <c r="BW81" i="11"/>
  <c r="BY81" i="11"/>
  <c r="BZ81" i="11"/>
  <c r="CB81" i="11"/>
  <c r="CC81" i="11"/>
  <c r="CD81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P82" i="11"/>
  <c r="BQ82" i="11"/>
  <c r="BS82" i="11"/>
  <c r="BT82" i="11"/>
  <c r="BV82" i="11"/>
  <c r="BW82" i="11"/>
  <c r="BY82" i="11"/>
  <c r="BZ82" i="11"/>
  <c r="CB82" i="11"/>
  <c r="CC82" i="11"/>
  <c r="CD82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P83" i="11"/>
  <c r="BQ83" i="11"/>
  <c r="BS83" i="11"/>
  <c r="BT83" i="11"/>
  <c r="BV83" i="11"/>
  <c r="BW83" i="11"/>
  <c r="BY83" i="11"/>
  <c r="BZ83" i="11"/>
  <c r="CB83" i="11"/>
  <c r="CC83" i="11"/>
  <c r="CD83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P84" i="11"/>
  <c r="BQ84" i="11"/>
  <c r="BS84" i="11"/>
  <c r="BT84" i="11"/>
  <c r="BV84" i="11"/>
  <c r="BW84" i="11"/>
  <c r="BY84" i="11"/>
  <c r="BZ84" i="11"/>
  <c r="CB84" i="11"/>
  <c r="CC84" i="11"/>
  <c r="CD84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P85" i="11"/>
  <c r="BQ85" i="11"/>
  <c r="BS85" i="11"/>
  <c r="BT85" i="11"/>
  <c r="BV85" i="11"/>
  <c r="BW85" i="11"/>
  <c r="BY85" i="11"/>
  <c r="BZ85" i="11"/>
  <c r="CB85" i="11"/>
  <c r="CC85" i="11"/>
  <c r="CD85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P86" i="11"/>
  <c r="BQ86" i="11"/>
  <c r="BS86" i="11"/>
  <c r="BT86" i="11"/>
  <c r="BV86" i="11"/>
  <c r="BW86" i="11"/>
  <c r="BY86" i="11"/>
  <c r="BZ86" i="11"/>
  <c r="CB86" i="11"/>
  <c r="CC86" i="11"/>
  <c r="CD86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P87" i="11"/>
  <c r="BQ87" i="11"/>
  <c r="BS87" i="11"/>
  <c r="BT87" i="11"/>
  <c r="BV87" i="11"/>
  <c r="BW87" i="11"/>
  <c r="BY87" i="11"/>
  <c r="BZ87" i="11"/>
  <c r="CB87" i="11"/>
  <c r="CC87" i="11"/>
  <c r="CD87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P50" i="11"/>
  <c r="BQ50" i="11"/>
  <c r="BS50" i="11"/>
  <c r="BT50" i="11"/>
  <c r="BV50" i="11"/>
  <c r="BW50" i="11"/>
  <c r="BY50" i="11"/>
  <c r="BZ50" i="11"/>
  <c r="CB50" i="11"/>
  <c r="CC50" i="11"/>
  <c r="CD50" i="11"/>
  <c r="CA49" i="11" l="1"/>
  <c r="CA97" i="11" s="1"/>
  <c r="BX49" i="11"/>
  <c r="BX97" i="11" s="1"/>
  <c r="BU49" i="11"/>
  <c r="BU97" i="11" s="1"/>
  <c r="BR49" i="11"/>
  <c r="BR97" i="11" s="1"/>
  <c r="BO49" i="11"/>
  <c r="BO97" i="11" s="1"/>
  <c r="CA48" i="11"/>
  <c r="CA96" i="11" s="1"/>
  <c r="BX48" i="11"/>
  <c r="BX96" i="11" s="1"/>
  <c r="BU48" i="11"/>
  <c r="BU96" i="11" s="1"/>
  <c r="BR48" i="11"/>
  <c r="BR96" i="11" s="1"/>
  <c r="BO48" i="11"/>
  <c r="BO96" i="11" s="1"/>
  <c r="CA47" i="11"/>
  <c r="CA95" i="11" s="1"/>
  <c r="BX47" i="11"/>
  <c r="BX95" i="11" s="1"/>
  <c r="BU47" i="11"/>
  <c r="BU95" i="11" s="1"/>
  <c r="BR47" i="11"/>
  <c r="BR95" i="11" s="1"/>
  <c r="BO47" i="11"/>
  <c r="BO95" i="11" s="1"/>
  <c r="CA46" i="11"/>
  <c r="CA94" i="11" s="1"/>
  <c r="BX46" i="11"/>
  <c r="BX94" i="11" s="1"/>
  <c r="BU46" i="11"/>
  <c r="BU94" i="11" s="1"/>
  <c r="BR46" i="11"/>
  <c r="BR94" i="11" s="1"/>
  <c r="BO46" i="11"/>
  <c r="BO94" i="11" s="1"/>
  <c r="CA45" i="11"/>
  <c r="CA93" i="11" s="1"/>
  <c r="BX45" i="11"/>
  <c r="BX93" i="11" s="1"/>
  <c r="BU45" i="11"/>
  <c r="BU93" i="11" s="1"/>
  <c r="BR45" i="11"/>
  <c r="BR93" i="11" s="1"/>
  <c r="BO45" i="11"/>
  <c r="BO93" i="11" s="1"/>
  <c r="CA44" i="11"/>
  <c r="CA92" i="11" s="1"/>
  <c r="BX44" i="11"/>
  <c r="BX92" i="11" s="1"/>
  <c r="BU44" i="11"/>
  <c r="BU92" i="11" s="1"/>
  <c r="BR44" i="11"/>
  <c r="BR92" i="11" s="1"/>
  <c r="BO44" i="11"/>
  <c r="BO92" i="11" s="1"/>
  <c r="CA43" i="11"/>
  <c r="CA91" i="11" s="1"/>
  <c r="BX43" i="11"/>
  <c r="BX91" i="11" s="1"/>
  <c r="BU43" i="11"/>
  <c r="BU91" i="11" s="1"/>
  <c r="BR43" i="11"/>
  <c r="BR91" i="11" s="1"/>
  <c r="BO43" i="11"/>
  <c r="BO91" i="11" s="1"/>
  <c r="CA42" i="11"/>
  <c r="CA90" i="11" s="1"/>
  <c r="BX42" i="11"/>
  <c r="BX90" i="11" s="1"/>
  <c r="BU42" i="11"/>
  <c r="BU90" i="11" s="1"/>
  <c r="BR42" i="11"/>
  <c r="BR90" i="11" s="1"/>
  <c r="BO42" i="11"/>
  <c r="BO90" i="11" s="1"/>
  <c r="CA41" i="11"/>
  <c r="CA89" i="11" s="1"/>
  <c r="BX41" i="11"/>
  <c r="BX89" i="11" s="1"/>
  <c r="BU41" i="11"/>
  <c r="BU89" i="11" s="1"/>
  <c r="BR41" i="11"/>
  <c r="BR89" i="11" s="1"/>
  <c r="BO41" i="11"/>
  <c r="BO89" i="11" s="1"/>
  <c r="CA40" i="11"/>
  <c r="CA88" i="11" s="1"/>
  <c r="BX40" i="11"/>
  <c r="BX88" i="11" s="1"/>
  <c r="BU40" i="11"/>
  <c r="BU88" i="11" s="1"/>
  <c r="BR40" i="11"/>
  <c r="BR88" i="11" s="1"/>
  <c r="BO40" i="11"/>
  <c r="BO88" i="11" s="1"/>
  <c r="CA39" i="11"/>
  <c r="CA87" i="11" s="1"/>
  <c r="BX39" i="11"/>
  <c r="BX87" i="11" s="1"/>
  <c r="BU39" i="11"/>
  <c r="BU87" i="11" s="1"/>
  <c r="BR39" i="11"/>
  <c r="BR87" i="11" s="1"/>
  <c r="BO39" i="11"/>
  <c r="BO87" i="11" s="1"/>
  <c r="CA38" i="11"/>
  <c r="CA86" i="11" s="1"/>
  <c r="BX38" i="11"/>
  <c r="BX86" i="11" s="1"/>
  <c r="BU38" i="11"/>
  <c r="BU86" i="11" s="1"/>
  <c r="BR38" i="11"/>
  <c r="BR86" i="11" s="1"/>
  <c r="BO38" i="11"/>
  <c r="BO86" i="11" s="1"/>
  <c r="CA37" i="11"/>
  <c r="CA85" i="11" s="1"/>
  <c r="BX37" i="11"/>
  <c r="BX85" i="11" s="1"/>
  <c r="BU37" i="11"/>
  <c r="BU85" i="11" s="1"/>
  <c r="BR37" i="11"/>
  <c r="BR85" i="11" s="1"/>
  <c r="BO37" i="11"/>
  <c r="BO85" i="11" s="1"/>
  <c r="CA36" i="11"/>
  <c r="CA84" i="11" s="1"/>
  <c r="BX36" i="11"/>
  <c r="BX84" i="11" s="1"/>
  <c r="BU36" i="11"/>
  <c r="BU84" i="11" s="1"/>
  <c r="BR36" i="11"/>
  <c r="BR84" i="11" s="1"/>
  <c r="BO36" i="11"/>
  <c r="BO84" i="11" s="1"/>
  <c r="CA35" i="11"/>
  <c r="CA83" i="11" s="1"/>
  <c r="BX35" i="11"/>
  <c r="BX83" i="11" s="1"/>
  <c r="BU35" i="11"/>
  <c r="BU83" i="11" s="1"/>
  <c r="BR35" i="11"/>
  <c r="BR83" i="11" s="1"/>
  <c r="BO35" i="11"/>
  <c r="BO83" i="11" s="1"/>
  <c r="CA34" i="11"/>
  <c r="CA82" i="11" s="1"/>
  <c r="BX34" i="11"/>
  <c r="BX82" i="11" s="1"/>
  <c r="BU34" i="11"/>
  <c r="BU82" i="11" s="1"/>
  <c r="BR34" i="11"/>
  <c r="BR82" i="11" s="1"/>
  <c r="BO34" i="11"/>
  <c r="BO82" i="11" s="1"/>
  <c r="CA33" i="11"/>
  <c r="CA81" i="11" s="1"/>
  <c r="BX33" i="11"/>
  <c r="BX81" i="11" s="1"/>
  <c r="BU33" i="11"/>
  <c r="BU81" i="11" s="1"/>
  <c r="BR33" i="11"/>
  <c r="BR81" i="11" s="1"/>
  <c r="BO33" i="11"/>
  <c r="BO81" i="11" s="1"/>
  <c r="CA32" i="11"/>
  <c r="CA80" i="11" s="1"/>
  <c r="BX32" i="11"/>
  <c r="BX80" i="11" s="1"/>
  <c r="BU32" i="11"/>
  <c r="BU80" i="11" s="1"/>
  <c r="BR32" i="11"/>
  <c r="BR80" i="11" s="1"/>
  <c r="BO32" i="11"/>
  <c r="BO80" i="11" s="1"/>
  <c r="CA31" i="11"/>
  <c r="CA79" i="11" s="1"/>
  <c r="BX31" i="11"/>
  <c r="BX79" i="11" s="1"/>
  <c r="BU31" i="11"/>
  <c r="BU79" i="11" s="1"/>
  <c r="BR31" i="11"/>
  <c r="BR79" i="11" s="1"/>
  <c r="BO31" i="11"/>
  <c r="BO79" i="11" s="1"/>
  <c r="CA30" i="11"/>
  <c r="CA78" i="11" s="1"/>
  <c r="BX30" i="11"/>
  <c r="BX78" i="11" s="1"/>
  <c r="BU30" i="11"/>
  <c r="BU78" i="11" s="1"/>
  <c r="BR30" i="11"/>
  <c r="BR78" i="11" s="1"/>
  <c r="BO30" i="11"/>
  <c r="BO78" i="11" s="1"/>
  <c r="CA29" i="11"/>
  <c r="CA77" i="11" s="1"/>
  <c r="BX29" i="11"/>
  <c r="BX77" i="11" s="1"/>
  <c r="BU29" i="11"/>
  <c r="BU77" i="11" s="1"/>
  <c r="BR29" i="11"/>
  <c r="BR77" i="11" s="1"/>
  <c r="BO29" i="11"/>
  <c r="BO77" i="11" s="1"/>
  <c r="CA28" i="11"/>
  <c r="CA76" i="11" s="1"/>
  <c r="BX28" i="11"/>
  <c r="BX76" i="11" s="1"/>
  <c r="BU28" i="11"/>
  <c r="BU76" i="11" s="1"/>
  <c r="BR28" i="11"/>
  <c r="BR76" i="11" s="1"/>
  <c r="BO28" i="11"/>
  <c r="BO76" i="11" s="1"/>
  <c r="CA27" i="11"/>
  <c r="CA75" i="11" s="1"/>
  <c r="BX27" i="11"/>
  <c r="BX75" i="11" s="1"/>
  <c r="BU27" i="11"/>
  <c r="BU75" i="11" s="1"/>
  <c r="BR27" i="11"/>
  <c r="BR75" i="11" s="1"/>
  <c r="BO27" i="11"/>
  <c r="BO75" i="11" s="1"/>
  <c r="CA26" i="11"/>
  <c r="CA74" i="11" s="1"/>
  <c r="BX26" i="11"/>
  <c r="BX74" i="11" s="1"/>
  <c r="BU26" i="11"/>
  <c r="BU74" i="11" s="1"/>
  <c r="BR26" i="11"/>
  <c r="BR74" i="11" s="1"/>
  <c r="BO26" i="11"/>
  <c r="BO74" i="11" s="1"/>
  <c r="CA25" i="11"/>
  <c r="CA73" i="11" s="1"/>
  <c r="BX25" i="11"/>
  <c r="BX73" i="11" s="1"/>
  <c r="BU25" i="11"/>
  <c r="BU73" i="11" s="1"/>
  <c r="BR25" i="11"/>
  <c r="BR73" i="11" s="1"/>
  <c r="BO25" i="11"/>
  <c r="BO73" i="11" s="1"/>
  <c r="CA24" i="11"/>
  <c r="CA72" i="11" s="1"/>
  <c r="BX24" i="11"/>
  <c r="BX72" i="11" s="1"/>
  <c r="BU24" i="11"/>
  <c r="BU72" i="11" s="1"/>
  <c r="BR24" i="11"/>
  <c r="BR72" i="11" s="1"/>
  <c r="BO24" i="11"/>
  <c r="BO72" i="11" s="1"/>
  <c r="CA23" i="11"/>
  <c r="CA71" i="11" s="1"/>
  <c r="BX23" i="11"/>
  <c r="BX71" i="11" s="1"/>
  <c r="BU23" i="11"/>
  <c r="BU71" i="11" s="1"/>
  <c r="BR23" i="11"/>
  <c r="BR71" i="11" s="1"/>
  <c r="BO23" i="11"/>
  <c r="BO71" i="11" s="1"/>
  <c r="CA22" i="11"/>
  <c r="CA70" i="11" s="1"/>
  <c r="BX22" i="11"/>
  <c r="BX70" i="11" s="1"/>
  <c r="BU22" i="11"/>
  <c r="BU70" i="11" s="1"/>
  <c r="BR22" i="11"/>
  <c r="BR70" i="11" s="1"/>
  <c r="BO22" i="11"/>
  <c r="BO70" i="11" s="1"/>
  <c r="CA21" i="11"/>
  <c r="CA69" i="11" s="1"/>
  <c r="BX21" i="11"/>
  <c r="BX69" i="11" s="1"/>
  <c r="BU21" i="11"/>
  <c r="BU69" i="11" s="1"/>
  <c r="BR21" i="11"/>
  <c r="BR69" i="11" s="1"/>
  <c r="BO21" i="11"/>
  <c r="BO69" i="11" s="1"/>
  <c r="CA20" i="11"/>
  <c r="CA68" i="11" s="1"/>
  <c r="BX20" i="11"/>
  <c r="BX68" i="11" s="1"/>
  <c r="BU20" i="11"/>
  <c r="BU68" i="11" s="1"/>
  <c r="BR20" i="11"/>
  <c r="BR68" i="11" s="1"/>
  <c r="BO20" i="11"/>
  <c r="BO68" i="11" s="1"/>
  <c r="CA19" i="11"/>
  <c r="CA67" i="11" s="1"/>
  <c r="BX19" i="11"/>
  <c r="BX67" i="11" s="1"/>
  <c r="BU19" i="11"/>
  <c r="BU67" i="11" s="1"/>
  <c r="BR19" i="11"/>
  <c r="BR67" i="11" s="1"/>
  <c r="BO19" i="11"/>
  <c r="BO67" i="11" s="1"/>
  <c r="CA18" i="11"/>
  <c r="CA66" i="11" s="1"/>
  <c r="BX18" i="11"/>
  <c r="BX66" i="11" s="1"/>
  <c r="BU18" i="11"/>
  <c r="BU66" i="11" s="1"/>
  <c r="BR18" i="11"/>
  <c r="BR66" i="11" s="1"/>
  <c r="BO18" i="11"/>
  <c r="BO66" i="11" s="1"/>
  <c r="CA17" i="11"/>
  <c r="CA65" i="11" s="1"/>
  <c r="BX17" i="11"/>
  <c r="BX65" i="11" s="1"/>
  <c r="BU17" i="11"/>
  <c r="BU65" i="11" s="1"/>
  <c r="BR17" i="11"/>
  <c r="BR65" i="11" s="1"/>
  <c r="BO17" i="11"/>
  <c r="BO65" i="11" s="1"/>
  <c r="CA16" i="11"/>
  <c r="CA64" i="11" s="1"/>
  <c r="BX16" i="11"/>
  <c r="BX64" i="11" s="1"/>
  <c r="BU16" i="11"/>
  <c r="BU64" i="11" s="1"/>
  <c r="BR16" i="11"/>
  <c r="BR64" i="11" s="1"/>
  <c r="BO16" i="11"/>
  <c r="BO64" i="11" s="1"/>
  <c r="CA15" i="11"/>
  <c r="CA63" i="11" s="1"/>
  <c r="BX15" i="11"/>
  <c r="BX63" i="11" s="1"/>
  <c r="BU15" i="11"/>
  <c r="BU63" i="11" s="1"/>
  <c r="BR15" i="11"/>
  <c r="BR63" i="11" s="1"/>
  <c r="BO15" i="11"/>
  <c r="BO63" i="11" s="1"/>
  <c r="CA14" i="11"/>
  <c r="CA62" i="11" s="1"/>
  <c r="BX14" i="11"/>
  <c r="BX62" i="11" s="1"/>
  <c r="BU14" i="11"/>
  <c r="BU62" i="11" s="1"/>
  <c r="BR14" i="11"/>
  <c r="BR62" i="11" s="1"/>
  <c r="BO14" i="11"/>
  <c r="BO62" i="11" s="1"/>
  <c r="CA13" i="11"/>
  <c r="CA61" i="11" s="1"/>
  <c r="BX13" i="11"/>
  <c r="BX61" i="11" s="1"/>
  <c r="BU13" i="11"/>
  <c r="BU61" i="11" s="1"/>
  <c r="BR13" i="11"/>
  <c r="BR61" i="11" s="1"/>
  <c r="BO13" i="11"/>
  <c r="BO61" i="11" s="1"/>
  <c r="CA12" i="11"/>
  <c r="CA60" i="11" s="1"/>
  <c r="BX12" i="11"/>
  <c r="BX60" i="11" s="1"/>
  <c r="BU12" i="11"/>
  <c r="BU60" i="11" s="1"/>
  <c r="BR12" i="11"/>
  <c r="BR60" i="11" s="1"/>
  <c r="BO12" i="11"/>
  <c r="BO60" i="11" s="1"/>
  <c r="CA11" i="11"/>
  <c r="CA59" i="11" s="1"/>
  <c r="BX11" i="11"/>
  <c r="BX59" i="11" s="1"/>
  <c r="BU11" i="11"/>
  <c r="BU59" i="11" s="1"/>
  <c r="BR11" i="11"/>
  <c r="BR59" i="11" s="1"/>
  <c r="BO11" i="11"/>
  <c r="BO59" i="11" s="1"/>
  <c r="CA10" i="11"/>
  <c r="CA58" i="11" s="1"/>
  <c r="BX10" i="11"/>
  <c r="BX58" i="11" s="1"/>
  <c r="BU10" i="11"/>
  <c r="BU58" i="11" s="1"/>
  <c r="BR10" i="11"/>
  <c r="BR58" i="11" s="1"/>
  <c r="BO10" i="11"/>
  <c r="BO58" i="11" s="1"/>
  <c r="CA9" i="11"/>
  <c r="CA57" i="11" s="1"/>
  <c r="BX9" i="11"/>
  <c r="BX57" i="11" s="1"/>
  <c r="BU9" i="11"/>
  <c r="BU57" i="11" s="1"/>
  <c r="BR9" i="11"/>
  <c r="BR57" i="11" s="1"/>
  <c r="BO9" i="11"/>
  <c r="BO57" i="11" s="1"/>
  <c r="CA8" i="11"/>
  <c r="CA56" i="11" s="1"/>
  <c r="BX8" i="11"/>
  <c r="BX56" i="11" s="1"/>
  <c r="BU8" i="11"/>
  <c r="BU56" i="11" s="1"/>
  <c r="BR8" i="11"/>
  <c r="BR56" i="11" s="1"/>
  <c r="BO8" i="11"/>
  <c r="BO56" i="11" s="1"/>
  <c r="CA7" i="11"/>
  <c r="CA55" i="11" s="1"/>
  <c r="BX7" i="11"/>
  <c r="BX55" i="11" s="1"/>
  <c r="BU7" i="11"/>
  <c r="BU55" i="11" s="1"/>
  <c r="BR7" i="11"/>
  <c r="BR55" i="11" s="1"/>
  <c r="BO7" i="11"/>
  <c r="BO55" i="11" s="1"/>
  <c r="CA6" i="11"/>
  <c r="CA54" i="11" s="1"/>
  <c r="BX6" i="11"/>
  <c r="BX54" i="11" s="1"/>
  <c r="BU6" i="11"/>
  <c r="BU54" i="11" s="1"/>
  <c r="BR6" i="11"/>
  <c r="BR54" i="11" s="1"/>
  <c r="BO6" i="11"/>
  <c r="BO54" i="11" s="1"/>
  <c r="CA5" i="11"/>
  <c r="CA53" i="11" s="1"/>
  <c r="BX5" i="11"/>
  <c r="BX53" i="11" s="1"/>
  <c r="BU5" i="11"/>
  <c r="BU53" i="11" s="1"/>
  <c r="BR5" i="11"/>
  <c r="BR53" i="11" s="1"/>
  <c r="BO5" i="11"/>
  <c r="BO53" i="11" s="1"/>
  <c r="CA4" i="11"/>
  <c r="CA52" i="11" s="1"/>
  <c r="BX4" i="11"/>
  <c r="BX52" i="11" s="1"/>
  <c r="BU4" i="11"/>
  <c r="BU52" i="11" s="1"/>
  <c r="BR4" i="11"/>
  <c r="BR52" i="11" s="1"/>
  <c r="BO4" i="11"/>
  <c r="BO52" i="11" s="1"/>
  <c r="CA3" i="11"/>
  <c r="CA51" i="11" s="1"/>
  <c r="BX3" i="11"/>
  <c r="BX51" i="11" s="1"/>
  <c r="BU3" i="11"/>
  <c r="BU51" i="11" s="1"/>
  <c r="BR3" i="11"/>
  <c r="BR51" i="11" s="1"/>
  <c r="BO3" i="11"/>
  <c r="BO51" i="11" s="1"/>
  <c r="CA2" i="11"/>
  <c r="CA50" i="11" s="1"/>
  <c r="BX2" i="11"/>
  <c r="BX50" i="11" s="1"/>
  <c r="BU2" i="11"/>
  <c r="BU50" i="11" s="1"/>
  <c r="BR2" i="11"/>
  <c r="BR50" i="11" s="1"/>
  <c r="BO2" i="11"/>
  <c r="BO50" i="11" s="1"/>
</calcChain>
</file>

<file path=xl/sharedStrings.xml><?xml version="1.0" encoding="utf-8"?>
<sst xmlns="http://schemas.openxmlformats.org/spreadsheetml/2006/main" count="1774" uniqueCount="364">
  <si>
    <t>KO16GZ06</t>
  </si>
  <si>
    <t>KO16GZ07</t>
  </si>
  <si>
    <t>KO16GZ08</t>
  </si>
  <si>
    <t>KO16GZ09</t>
  </si>
  <si>
    <t>KO16GZ10</t>
  </si>
  <si>
    <t>KO16GZ11</t>
  </si>
  <si>
    <t>KO16GZ12</t>
  </si>
  <si>
    <t>KO16GZ13</t>
  </si>
  <si>
    <t>KO16GZ14</t>
  </si>
  <si>
    <t>KO16GZ15</t>
  </si>
  <si>
    <t>KO16GZ16</t>
  </si>
  <si>
    <t>KO16GZ17</t>
  </si>
  <si>
    <t>KO16GZ18</t>
  </si>
  <si>
    <t>KO16GZ19</t>
  </si>
  <si>
    <t>KO16GZ20</t>
  </si>
  <si>
    <t>KO16GZ21</t>
  </si>
  <si>
    <t>KO16GZ22</t>
  </si>
  <si>
    <t>KO16GZ23</t>
  </si>
  <si>
    <t>KO16GZ24</t>
  </si>
  <si>
    <t>KO16GZ25</t>
  </si>
  <si>
    <t>KO16GZ26</t>
  </si>
  <si>
    <t>KO16GZ27</t>
  </si>
  <si>
    <t>KO16GZ28</t>
  </si>
  <si>
    <t>KO16GZ29</t>
  </si>
  <si>
    <t>KO16GZ30</t>
  </si>
  <si>
    <t>KO16GZ31</t>
  </si>
  <si>
    <t>KO16GZ32</t>
  </si>
  <si>
    <t>KO16GZ33</t>
  </si>
  <si>
    <t>KO16GZ34</t>
  </si>
  <si>
    <t>KO16GZ35</t>
  </si>
  <si>
    <t>KO16GZ36</t>
  </si>
  <si>
    <t>KO16GZ37</t>
  </si>
  <si>
    <t>KO16GZ38</t>
  </si>
  <si>
    <t>KO16GZ39</t>
  </si>
  <si>
    <t>KO16GZ40</t>
  </si>
  <si>
    <t>KO16GZ41</t>
  </si>
  <si>
    <t>KO16GZ42</t>
  </si>
  <si>
    <t>KO16GZ43</t>
  </si>
  <si>
    <t>KO16GZ44</t>
  </si>
  <si>
    <t>KO16GZ45</t>
  </si>
  <si>
    <t>KO16GZ46</t>
  </si>
  <si>
    <t>KO16GZ47</t>
  </si>
  <si>
    <t>KO16GZ48</t>
  </si>
  <si>
    <t>KO16GZ01</t>
  </si>
  <si>
    <t>KO16GZ02</t>
  </si>
  <si>
    <t>KO16GZ03</t>
  </si>
  <si>
    <t>KO16GZ04</t>
  </si>
  <si>
    <t>KO16GZ05</t>
  </si>
  <si>
    <t>GRR</t>
  </si>
  <si>
    <t>N</t>
  </si>
  <si>
    <t>W</t>
  </si>
  <si>
    <t>SampleID</t>
  </si>
  <si>
    <t>SOC</t>
  </si>
  <si>
    <t>TSN</t>
  </si>
  <si>
    <t>SM</t>
  </si>
  <si>
    <t>PH</t>
  </si>
  <si>
    <t>GR</t>
  </si>
  <si>
    <t>Plot</t>
  </si>
  <si>
    <t>Treat</t>
  </si>
  <si>
    <t>G9.0</t>
  </si>
  <si>
    <t>P1</t>
  </si>
  <si>
    <t>P2</t>
  </si>
  <si>
    <t>P3</t>
  </si>
  <si>
    <t>G0.0</t>
  </si>
  <si>
    <t>G1.5</t>
  </si>
  <si>
    <t>G4.5</t>
  </si>
  <si>
    <t>CminSD</t>
  </si>
  <si>
    <t>CminSB</t>
  </si>
  <si>
    <t>NminSD</t>
  </si>
  <si>
    <t>NminSB</t>
  </si>
  <si>
    <t>ANPPSD</t>
  </si>
  <si>
    <t>ANPPSB</t>
  </si>
  <si>
    <t>TNASD</t>
  </si>
  <si>
    <t>TNASB</t>
  </si>
  <si>
    <t>RSSD</t>
  </si>
  <si>
    <t>RSSB</t>
  </si>
  <si>
    <t>Tran</t>
    <phoneticPr fontId="1" type="noConversion"/>
  </si>
  <si>
    <t>Raw</t>
    <phoneticPr fontId="1" type="noConversion"/>
  </si>
  <si>
    <t>AboveSD</t>
  </si>
  <si>
    <t>BelowSD</t>
  </si>
  <si>
    <t>BelowSB</t>
  </si>
  <si>
    <t>AllSD</t>
  </si>
  <si>
    <t>AllSB</t>
  </si>
  <si>
    <t>PRich</t>
  </si>
  <si>
    <t>BRich</t>
  </si>
  <si>
    <t>FRich</t>
  </si>
  <si>
    <t>NRich</t>
  </si>
  <si>
    <t>ABRich</t>
  </si>
  <si>
    <t>PBRich</t>
  </si>
  <si>
    <t>PFRich</t>
  </si>
  <si>
    <t>PRRich</t>
  </si>
  <si>
    <t>BCRich</t>
  </si>
  <si>
    <t>BNRich</t>
  </si>
  <si>
    <t>AMFRich</t>
  </si>
  <si>
    <t>PathRich</t>
  </si>
  <si>
    <t>SapRich</t>
  </si>
  <si>
    <t>BFRich</t>
  </si>
  <si>
    <t>FFRich</t>
  </si>
  <si>
    <t>HFRich</t>
  </si>
  <si>
    <t>OCRich</t>
  </si>
  <si>
    <t>PAsy</t>
  </si>
  <si>
    <t>BAsy</t>
  </si>
  <si>
    <t>FAsy</t>
  </si>
  <si>
    <t>NAsy</t>
  </si>
  <si>
    <t>ABAsy</t>
  </si>
  <si>
    <t>PBAsy</t>
  </si>
  <si>
    <t>PFAsy</t>
  </si>
  <si>
    <t>PRAsy</t>
  </si>
  <si>
    <t>BCAsy</t>
  </si>
  <si>
    <t>BNAsy</t>
  </si>
  <si>
    <t>SapAsy</t>
  </si>
  <si>
    <t>PathAsy</t>
  </si>
  <si>
    <t>AMFAsy</t>
  </si>
  <si>
    <t>BFAsy</t>
  </si>
  <si>
    <t>FFAsy</t>
  </si>
  <si>
    <t>OCAsy</t>
  </si>
  <si>
    <t>HFAsy</t>
  </si>
  <si>
    <t>CminM</t>
  </si>
  <si>
    <t>NminM</t>
  </si>
  <si>
    <t>ANPPM</t>
  </si>
  <si>
    <t>TNAM</t>
  </si>
  <si>
    <t>RSM</t>
  </si>
  <si>
    <t>AllM</t>
  </si>
  <si>
    <t>AboveRich</t>
  </si>
  <si>
    <t>BelowAsy</t>
  </si>
  <si>
    <t>Z01T</t>
  </si>
  <si>
    <t>Z01T</t>
    <phoneticPr fontId="1" type="noConversion"/>
  </si>
  <si>
    <t>1CK</t>
    <phoneticPr fontId="1" type="noConversion"/>
  </si>
  <si>
    <t>2N</t>
    <phoneticPr fontId="1" type="noConversion"/>
  </si>
  <si>
    <t>3W</t>
    <phoneticPr fontId="1" type="noConversion"/>
  </si>
  <si>
    <t>4WN</t>
    <phoneticPr fontId="1" type="noConversion"/>
  </si>
  <si>
    <t>TMBM</t>
  </si>
  <si>
    <t>TMBSD</t>
  </si>
  <si>
    <t>TMBSB</t>
  </si>
  <si>
    <t>PBeta</t>
  </si>
  <si>
    <t>BBeta</t>
  </si>
  <si>
    <t>FBeta</t>
  </si>
  <si>
    <t>NBeta</t>
  </si>
  <si>
    <t>ABBeta</t>
  </si>
  <si>
    <t>PBBeta</t>
  </si>
  <si>
    <t>PFBeta</t>
  </si>
  <si>
    <t>PRBeta</t>
  </si>
  <si>
    <t>BCBeta</t>
  </si>
  <si>
    <t>BNBeta</t>
  </si>
  <si>
    <t>BFBeta</t>
  </si>
  <si>
    <t>FFBeta</t>
  </si>
  <si>
    <t>OCBeta</t>
  </si>
  <si>
    <t>HFBeta</t>
  </si>
  <si>
    <t>AMFBeta</t>
  </si>
  <si>
    <t>PathBeta</t>
  </si>
  <si>
    <t>SapBeta</t>
  </si>
  <si>
    <t>BelowBeta</t>
  </si>
  <si>
    <t>AboveSB</t>
    <phoneticPr fontId="1" type="noConversion"/>
  </si>
  <si>
    <t>BelowRich</t>
    <phoneticPr fontId="1" type="noConversion"/>
  </si>
  <si>
    <t>AboveBeta</t>
    <phoneticPr fontId="1" type="noConversion"/>
  </si>
  <si>
    <t>AboveAsy</t>
    <phoneticPr fontId="1" type="noConversion"/>
  </si>
  <si>
    <t>AboveM</t>
    <phoneticPr fontId="1" type="noConversion"/>
  </si>
  <si>
    <t>BelowM</t>
    <phoneticPr fontId="1" type="noConversion"/>
  </si>
  <si>
    <t>GI</t>
    <phoneticPr fontId="1" type="noConversion"/>
  </si>
  <si>
    <t>NRich</t>
    <phoneticPr fontId="1" type="noConversion"/>
  </si>
  <si>
    <t>LN</t>
    <phoneticPr fontId="1" type="noConversion"/>
  </si>
  <si>
    <t>Z-SCORE</t>
    <phoneticPr fontId="1" type="noConversion"/>
  </si>
  <si>
    <t>Z0-1</t>
    <phoneticPr fontId="1" type="noConversion"/>
  </si>
  <si>
    <t>Cmin.mean</t>
  </si>
  <si>
    <t>Cmin.sd</t>
  </si>
  <si>
    <t>Cmin.sta</t>
  </si>
  <si>
    <t>Nmin.mean</t>
  </si>
  <si>
    <t>Nmin.sd</t>
  </si>
  <si>
    <t>Nmin.sta</t>
  </si>
  <si>
    <t>TFA.mean</t>
  </si>
  <si>
    <t>TFA.sd</t>
  </si>
  <si>
    <t>TFA.sta</t>
  </si>
  <si>
    <t>ANPP.mean</t>
  </si>
  <si>
    <t>ANPP.sd</t>
  </si>
  <si>
    <t>ANPP.sta</t>
  </si>
  <si>
    <t>TNA.mean</t>
  </si>
  <si>
    <t>TNA.sd</t>
  </si>
  <si>
    <t>TNA.sta</t>
  </si>
  <si>
    <t>Site</t>
  </si>
  <si>
    <t>S01</t>
  </si>
  <si>
    <t>S02</t>
  </si>
  <si>
    <t>S03</t>
  </si>
  <si>
    <t>S07</t>
  </si>
  <si>
    <t>S09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</si>
  <si>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</si>
  <si>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</si>
  <si>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</si>
  <si>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</si>
  <si>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</si>
  <si>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</si>
  <si>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</si>
  <si>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</si>
  <si>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</si>
  <si>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</si>
  <si>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</si>
  <si>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</si>
  <si>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</si>
  <si>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</si>
  <si>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S04</t>
  </si>
  <si>
    <t>S05</t>
  </si>
  <si>
    <t>S06</t>
  </si>
  <si>
    <t>S08</t>
  </si>
  <si>
    <t>S10</t>
  </si>
  <si>
    <t>Above.rich</t>
  </si>
  <si>
    <t>Above.asy</t>
  </si>
  <si>
    <t>Above.beta</t>
  </si>
  <si>
    <t>Below.rich</t>
  </si>
  <si>
    <t>Below.asy</t>
  </si>
  <si>
    <t>Below.beta</t>
  </si>
  <si>
    <t>Above.mean</t>
  </si>
  <si>
    <t>Above.sd</t>
  </si>
  <si>
    <t>Above.sta</t>
  </si>
  <si>
    <t>Below.mean</t>
  </si>
  <si>
    <t>Below.sd</t>
  </si>
  <si>
    <t>Below.sta</t>
  </si>
  <si>
    <t>All.mean</t>
  </si>
  <si>
    <t>All.sd</t>
  </si>
  <si>
    <t>All.sta</t>
  </si>
  <si>
    <t>PRich</t>
    <phoneticPr fontId="1" type="noConversion"/>
  </si>
  <si>
    <t>PAsy</t>
    <phoneticPr fontId="1" type="noConversion"/>
  </si>
  <si>
    <t>PBeta</t>
    <phoneticPr fontId="1" type="noConversion"/>
  </si>
  <si>
    <t>BBeta</t>
    <phoneticPr fontId="1" type="noConversion"/>
  </si>
  <si>
    <t>FBeta</t>
    <phoneticPr fontId="1" type="noConversion"/>
  </si>
  <si>
    <t>NBeta</t>
    <phoneticPr fontId="1" type="noConversion"/>
  </si>
  <si>
    <t>BAsy</t>
    <phoneticPr fontId="1" type="noConversion"/>
  </si>
  <si>
    <t>FAsy</t>
    <phoneticPr fontId="1" type="noConversion"/>
  </si>
  <si>
    <t>NAsy</t>
    <phoneticPr fontId="1" type="noConversion"/>
  </si>
  <si>
    <t>BRich</t>
    <phoneticPr fontId="1" type="noConversion"/>
  </si>
  <si>
    <t>FRich</t>
    <phoneticPr fontId="1" type="noConversion"/>
  </si>
  <si>
    <t>PRAsy</t>
    <phoneticPr fontId="1" type="noConversion"/>
  </si>
  <si>
    <t>PRRich</t>
    <phoneticPr fontId="1" type="noConversion"/>
  </si>
  <si>
    <t>ABAsy</t>
    <phoneticPr fontId="1" type="noConversion"/>
  </si>
  <si>
    <t>ABRich</t>
    <phoneticPr fontId="1" type="noConversion"/>
  </si>
  <si>
    <t>PBAsy</t>
    <phoneticPr fontId="1" type="noConversion"/>
  </si>
  <si>
    <t>PBRich</t>
    <phoneticPr fontId="1" type="noConversion"/>
  </si>
  <si>
    <t>PFAsy</t>
    <phoneticPr fontId="1" type="noConversion"/>
  </si>
  <si>
    <t>PFRich</t>
    <phoneticPr fontId="1" type="noConversion"/>
  </si>
  <si>
    <t>BCRich</t>
    <phoneticPr fontId="1" type="noConversion"/>
  </si>
  <si>
    <t>BNRich</t>
    <phoneticPr fontId="1" type="noConversion"/>
  </si>
  <si>
    <t>BCAsy</t>
    <phoneticPr fontId="1" type="noConversion"/>
  </si>
  <si>
    <t>BNAsy</t>
    <phoneticPr fontId="1" type="noConversion"/>
  </si>
  <si>
    <t>AMFRich</t>
    <phoneticPr fontId="1" type="noConversion"/>
  </si>
  <si>
    <t>PATHRich</t>
    <phoneticPr fontId="1" type="noConversion"/>
  </si>
  <si>
    <t>SAPRich</t>
    <phoneticPr fontId="1" type="noConversion"/>
  </si>
  <si>
    <t>AMFAsy</t>
    <phoneticPr fontId="1" type="noConversion"/>
  </si>
  <si>
    <t>PATHAsy</t>
    <phoneticPr fontId="1" type="noConversion"/>
  </si>
  <si>
    <t>SAPAsy</t>
    <phoneticPr fontId="1" type="noConversion"/>
  </si>
  <si>
    <t>BFAsy</t>
    <phoneticPr fontId="1" type="noConversion"/>
  </si>
  <si>
    <t>BFRich</t>
    <phoneticPr fontId="1" type="noConversion"/>
  </si>
  <si>
    <t>FFAsy</t>
    <phoneticPr fontId="1" type="noConversion"/>
  </si>
  <si>
    <t>FFRich</t>
    <phoneticPr fontId="1" type="noConversion"/>
  </si>
  <si>
    <t>OCAsy</t>
    <phoneticPr fontId="1" type="noConversion"/>
  </si>
  <si>
    <t>OCRich</t>
    <phoneticPr fontId="1" type="noConversion"/>
  </si>
  <si>
    <t>HFAsy</t>
    <phoneticPr fontId="1" type="noConversion"/>
  </si>
  <si>
    <t>HFRich</t>
    <phoneticPr fontId="1" type="noConversion"/>
  </si>
  <si>
    <t>ABBeta</t>
    <phoneticPr fontId="1" type="noConversion"/>
  </si>
  <si>
    <t>PBBeta</t>
    <phoneticPr fontId="1" type="noConversion"/>
  </si>
  <si>
    <t>PFBeta</t>
    <phoneticPr fontId="1" type="noConversion"/>
  </si>
  <si>
    <t>PRBeta</t>
    <phoneticPr fontId="1" type="noConversion"/>
  </si>
  <si>
    <t>BCBeta</t>
    <phoneticPr fontId="1" type="noConversion"/>
  </si>
  <si>
    <t>BNBeta</t>
    <phoneticPr fontId="1" type="noConversion"/>
  </si>
  <si>
    <t>AMFBeta</t>
    <phoneticPr fontId="1" type="noConversion"/>
  </si>
  <si>
    <t>PATHBeta</t>
    <phoneticPr fontId="1" type="noConversion"/>
  </si>
  <si>
    <t>SAPBeta</t>
    <phoneticPr fontId="1" type="noConversion"/>
  </si>
  <si>
    <t>BFBeta</t>
    <phoneticPr fontId="1" type="noConversion"/>
  </si>
  <si>
    <t>FFBeta</t>
    <phoneticPr fontId="1" type="noConversion"/>
  </si>
  <si>
    <t>OCBeta</t>
    <phoneticPr fontId="1" type="noConversion"/>
  </si>
  <si>
    <t>HFBeta</t>
    <phoneticPr fontId="1" type="noConversion"/>
  </si>
  <si>
    <t>PRICH</t>
  </si>
  <si>
    <t>BRICH</t>
    <phoneticPr fontId="3" type="noConversion"/>
  </si>
  <si>
    <t>FRICH</t>
  </si>
  <si>
    <t>NRICH</t>
  </si>
  <si>
    <t>PASY</t>
  </si>
  <si>
    <t>BASY</t>
  </si>
  <si>
    <t>FASY</t>
  </si>
  <si>
    <t>NASY</t>
  </si>
  <si>
    <t>Pbeta</t>
    <phoneticPr fontId="3" type="noConversion"/>
  </si>
  <si>
    <t>Bbeta</t>
    <phoneticPr fontId="3" type="noConversion"/>
  </si>
  <si>
    <t>Fbeta</t>
    <phoneticPr fontId="3" type="noConversion"/>
  </si>
  <si>
    <t>Nbeta</t>
    <phoneticPr fontId="3" type="noConversion"/>
  </si>
  <si>
    <t>PRasy</t>
  </si>
  <si>
    <t>PRrich</t>
  </si>
  <si>
    <t>ABasy</t>
  </si>
  <si>
    <t>ABrich</t>
  </si>
  <si>
    <t>PBasy</t>
  </si>
  <si>
    <t>PBrich</t>
  </si>
  <si>
    <t>PFasy</t>
  </si>
  <si>
    <t>PFrich</t>
  </si>
  <si>
    <t>BCrich</t>
    <phoneticPr fontId="3" type="noConversion"/>
  </si>
  <si>
    <t>BNrich</t>
    <phoneticPr fontId="3" type="noConversion"/>
  </si>
  <si>
    <t>BCasy</t>
    <phoneticPr fontId="3" type="noConversion"/>
  </si>
  <si>
    <t>BNasy</t>
    <phoneticPr fontId="3" type="noConversion"/>
  </si>
  <si>
    <t>AMFrich</t>
    <phoneticPr fontId="3" type="noConversion"/>
  </si>
  <si>
    <t>PATHrich</t>
    <phoneticPr fontId="3" type="noConversion"/>
  </si>
  <si>
    <t>SAPrich</t>
    <phoneticPr fontId="3" type="noConversion"/>
  </si>
  <si>
    <t>AMFasy</t>
    <phoneticPr fontId="3" type="noConversion"/>
  </si>
  <si>
    <t>PATHasy</t>
    <phoneticPr fontId="3" type="noConversion"/>
  </si>
  <si>
    <t>SAPasy</t>
    <phoneticPr fontId="3" type="noConversion"/>
  </si>
  <si>
    <t>BFasy</t>
  </si>
  <si>
    <t>BFrich</t>
  </si>
  <si>
    <t>FFasy</t>
  </si>
  <si>
    <t>FFrich</t>
  </si>
  <si>
    <t>OCasy</t>
  </si>
  <si>
    <t>OCrich</t>
  </si>
  <si>
    <t>HFasy</t>
  </si>
  <si>
    <t>HFrich</t>
  </si>
  <si>
    <t>ABbeta</t>
    <phoneticPr fontId="3" type="noConversion"/>
  </si>
  <si>
    <t>PBbeta</t>
    <phoneticPr fontId="3" type="noConversion"/>
  </si>
  <si>
    <t>PFbeta</t>
    <phoneticPr fontId="3" type="noConversion"/>
  </si>
  <si>
    <t>PRbeta</t>
    <phoneticPr fontId="3" type="noConversion"/>
  </si>
  <si>
    <t>BCbeta</t>
    <phoneticPr fontId="3" type="noConversion"/>
  </si>
  <si>
    <t>BNbeta</t>
    <phoneticPr fontId="3" type="noConversion"/>
  </si>
  <si>
    <t>AMFbeta</t>
    <phoneticPr fontId="3" type="noConversion"/>
  </si>
  <si>
    <t>PATHbeta</t>
    <phoneticPr fontId="3" type="noConversion"/>
  </si>
  <si>
    <t>BFbeta</t>
    <phoneticPr fontId="3" type="noConversion"/>
  </si>
  <si>
    <t>FFbeta</t>
    <phoneticPr fontId="3" type="noConversion"/>
  </si>
  <si>
    <t>OCbeta</t>
    <phoneticPr fontId="3" type="noConversion"/>
  </si>
  <si>
    <t>HFbeta</t>
    <phoneticPr fontId="3" type="noConversion"/>
  </si>
  <si>
    <t>RAW</t>
    <phoneticPr fontId="3" type="noConversion"/>
  </si>
  <si>
    <t>RAW</t>
    <phoneticPr fontId="3" type="noConversion"/>
  </si>
  <si>
    <t>RAW</t>
    <phoneticPr fontId="3" type="noConversion"/>
  </si>
  <si>
    <t>RAW</t>
    <phoneticPr fontId="3" type="noConversion"/>
  </si>
  <si>
    <t>RAW</t>
    <phoneticPr fontId="3" type="noConversion"/>
  </si>
  <si>
    <t>RAW</t>
    <phoneticPr fontId="3" type="noConversion"/>
  </si>
  <si>
    <t>RAW</t>
    <phoneticPr fontId="3" type="noConversion"/>
  </si>
  <si>
    <t>RAW</t>
    <phoneticPr fontId="3" type="noConversion"/>
  </si>
  <si>
    <t>RAW</t>
    <phoneticPr fontId="3" type="noConversion"/>
  </si>
  <si>
    <t>LN</t>
    <phoneticPr fontId="3" type="noConversion"/>
  </si>
  <si>
    <t>LN</t>
    <phoneticPr fontId="3" type="noConversion"/>
  </si>
  <si>
    <t>LN</t>
    <phoneticPr fontId="3" type="noConversion"/>
  </si>
  <si>
    <t>LN</t>
    <phoneticPr fontId="3" type="noConversion"/>
  </si>
  <si>
    <t>LN</t>
    <phoneticPr fontId="3" type="noConversion"/>
  </si>
  <si>
    <t>LN</t>
    <phoneticPr fontId="3" type="noConversion"/>
  </si>
  <si>
    <t>LN</t>
    <phoneticPr fontId="3" type="noConversion"/>
  </si>
  <si>
    <t>LN</t>
    <phoneticPr fontId="3" type="noConversion"/>
  </si>
  <si>
    <t>Z-SCORE</t>
    <phoneticPr fontId="3" type="noConversion"/>
  </si>
  <si>
    <t>Z-SCORE</t>
    <phoneticPr fontId="3" type="noConversion"/>
  </si>
  <si>
    <t>Z-SCORE</t>
    <phoneticPr fontId="3" type="noConversion"/>
  </si>
  <si>
    <t>Z-SCORE</t>
    <phoneticPr fontId="3" type="noConversion"/>
  </si>
  <si>
    <t>Z-SCORE</t>
    <phoneticPr fontId="3" type="noConversion"/>
  </si>
  <si>
    <t>Z-SCORE</t>
    <phoneticPr fontId="3" type="noConversion"/>
  </si>
  <si>
    <t>Z-SCORE</t>
    <phoneticPr fontId="3" type="noConversion"/>
  </si>
  <si>
    <t>Z01T</t>
    <phoneticPr fontId="3" type="noConversion"/>
  </si>
  <si>
    <t>Z01T</t>
    <phoneticPr fontId="3" type="noConversion"/>
  </si>
  <si>
    <t>Z01T</t>
    <phoneticPr fontId="3" type="noConversion"/>
  </si>
  <si>
    <t>Z01T</t>
    <phoneticPr fontId="3" type="noConversion"/>
  </si>
  <si>
    <t>Z01T</t>
    <phoneticPr fontId="3" type="noConversion"/>
  </si>
  <si>
    <t>Z01T</t>
    <phoneticPr fontId="3" type="noConversion"/>
  </si>
  <si>
    <t>Above.rich</t>
    <phoneticPr fontId="3" type="noConversion"/>
  </si>
  <si>
    <t>Above.asy</t>
    <phoneticPr fontId="3" type="noConversion"/>
  </si>
  <si>
    <t>Above.beta</t>
    <phoneticPr fontId="3" type="noConversion"/>
  </si>
  <si>
    <t>Below.rich</t>
    <phoneticPr fontId="3" type="noConversion"/>
  </si>
  <si>
    <t>Below.asy</t>
    <phoneticPr fontId="3" type="noConversion"/>
  </si>
  <si>
    <t>Below.beta</t>
    <phoneticPr fontId="3" type="noConversion"/>
  </si>
  <si>
    <t>Above.mean</t>
    <phoneticPr fontId="3" type="noConversion"/>
  </si>
  <si>
    <t>Above.sd</t>
    <phoneticPr fontId="3" type="noConversion"/>
  </si>
  <si>
    <t>Above.sta</t>
    <phoneticPr fontId="3" type="noConversion"/>
  </si>
  <si>
    <t>Below.mean</t>
    <phoneticPr fontId="3" type="noConversion"/>
  </si>
  <si>
    <t>Below.sd</t>
    <phoneticPr fontId="3" type="noConversion"/>
  </si>
  <si>
    <t>Below.sta</t>
    <phoneticPr fontId="3" type="noConversion"/>
  </si>
  <si>
    <t>All.mean</t>
    <phoneticPr fontId="3" type="noConversion"/>
  </si>
  <si>
    <t>All.sd</t>
    <phoneticPr fontId="3" type="noConversion"/>
  </si>
  <si>
    <t>All.sta</t>
    <phoneticPr fontId="3" type="noConversion"/>
  </si>
  <si>
    <t>SAPbeta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</si>
</sst>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Calibri"/>
      <family val="2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8" borderId="0" xfId="0" applyFont="1" applyFill="1" applyAlignment="1">
      <alignment horizontal="left"/>
    </xf>
    <xf numFmtId="176" fontId="2" fillId="7" borderId="0" xfId="0" applyNumberFormat="1" applyFont="1" applyFill="1" applyAlignment="1">
      <alignment horizontal="left"/>
    </xf>
    <xf numFmtId="176" fontId="2" fillId="2" borderId="0" xfId="0" applyNumberFormat="1" applyFont="1" applyFill="1" applyAlignment="1">
      <alignment horizontal="left"/>
    </xf>
    <xf numFmtId="176" fontId="2" fillId="3" borderId="0" xfId="0" applyNumberFormat="1" applyFont="1" applyFill="1" applyAlignment="1">
      <alignment horizontal="left"/>
    </xf>
    <xf numFmtId="176" fontId="2" fillId="4" borderId="0" xfId="0" applyNumberFormat="1" applyFont="1" applyFill="1" applyAlignment="1">
      <alignment horizontal="left"/>
    </xf>
    <xf numFmtId="176" fontId="2" fillId="5" borderId="0" xfId="0" applyNumberFormat="1" applyFont="1" applyFill="1" applyAlignment="1">
      <alignment horizontal="left"/>
    </xf>
    <xf numFmtId="176" fontId="2" fillId="6" borderId="0" xfId="0" applyNumberFormat="1" applyFont="1" applyFill="1" applyAlignment="1">
      <alignment horizontal="left"/>
    </xf>
    <xf numFmtId="176" fontId="2" fillId="8" borderId="0" xfId="0" applyNumberFormat="1" applyFont="1" applyFill="1" applyAlignment="1">
      <alignment horizontal="left"/>
    </xf>
    <xf numFmtId="176" fontId="2" fillId="9" borderId="0" xfId="0" applyNumberFormat="1" applyFont="1" applyFill="1" applyAlignment="1">
      <alignment horizontal="left"/>
    </xf>
    <xf numFmtId="176" fontId="2" fillId="7" borderId="0" xfId="0" applyNumberFormat="1" applyFont="1" applyFill="1" applyAlignment="1">
      <alignment horizontal="left" vertical="center"/>
    </xf>
    <xf numFmtId="176" fontId="2" fillId="10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 vertical="center"/>
    </xf>
    <xf numFmtId="176" fontId="2" fillId="8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2" fillId="11" borderId="0" xfId="0" applyFont="1" applyFill="1" applyAlignment="1">
      <alignment horizontal="left" vertical="center"/>
    </xf>
    <xf numFmtId="176" fontId="2" fillId="11" borderId="0" xfId="0" applyNumberFormat="1" applyFont="1" applyFill="1" applyAlignment="1">
      <alignment horizontal="left"/>
    </xf>
    <xf numFmtId="0" fontId="2" fillId="12" borderId="0" xfId="0" applyFont="1" applyFill="1" applyAlignment="1">
      <alignment horizontal="left" vertical="center"/>
    </xf>
    <xf numFmtId="176" fontId="2" fillId="12" borderId="0" xfId="0" applyNumberFormat="1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13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Data_manipulated!$BW$1</c:f>
              <c:strCache>
                <c:ptCount val="1"/>
                <c:pt idx="0">
                  <c:v>ANPPSD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210848643919517E-2"/>
                  <c:y val="-0.43831692913385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Data_manipulated!$BV$146:$BV$193</c:f>
              <c:numCache>
                <c:formatCode>0.00000_ </c:formatCode>
                <c:ptCount val="48"/>
                <c:pt idx="0">
                  <c:v>0.86561930967001</c:v>
                </c:pt>
                <c:pt idx="1">
                  <c:v>0.366071866419999</c:v>
                </c:pt>
                <c:pt idx="2">
                  <c:v>0.87127601294525103</c:v>
                </c:pt>
                <c:pt idx="3">
                  <c:v>0.211750079795442</c:v>
                </c:pt>
                <c:pt idx="4">
                  <c:v>0.340002666722444</c:v>
                </c:pt>
                <c:pt idx="5">
                  <c:v>0.34680270126594198</c:v>
                </c:pt>
                <c:pt idx="6">
                  <c:v>0.52005375390814301</c:v>
                </c:pt>
                <c:pt idx="7">
                  <c:v>0.12779831550968901</c:v>
                </c:pt>
                <c:pt idx="8">
                  <c:v>0.16521763801723899</c:v>
                </c:pt>
                <c:pt idx="9">
                  <c:v>0.14413542387398701</c:v>
                </c:pt>
                <c:pt idx="10">
                  <c:v>0.80912785079056504</c:v>
                </c:pt>
                <c:pt idx="11">
                  <c:v>2.0559401364031699E-2</c:v>
                </c:pt>
                <c:pt idx="12">
                  <c:v>0.67502793676940498</c:v>
                </c:pt>
                <c:pt idx="13">
                  <c:v>0.57967503801973397</c:v>
                </c:pt>
                <c:pt idx="14">
                  <c:v>1</c:v>
                </c:pt>
                <c:pt idx="15">
                  <c:v>0.324801820396451</c:v>
                </c:pt>
                <c:pt idx="16">
                  <c:v>0.41565613725940598</c:v>
                </c:pt>
                <c:pt idx="17">
                  <c:v>0.35156180029643103</c:v>
                </c:pt>
                <c:pt idx="18">
                  <c:v>0.39920205937259601</c:v>
                </c:pt>
                <c:pt idx="19">
                  <c:v>0.274850978150464</c:v>
                </c:pt>
                <c:pt idx="20">
                  <c:v>0.56767059032450995</c:v>
                </c:pt>
                <c:pt idx="21">
                  <c:v>0.54316624641185196</c:v>
                </c:pt>
                <c:pt idx="22">
                  <c:v>0.29297677919707799</c:v>
                </c:pt>
                <c:pt idx="23">
                  <c:v>0.24290274741311901</c:v>
                </c:pt>
                <c:pt idx="24">
                  <c:v>0.35198719737850598</c:v>
                </c:pt>
                <c:pt idx="25">
                  <c:v>0.37800364113539098</c:v>
                </c:pt>
                <c:pt idx="26">
                  <c:v>0.64866024819125101</c:v>
                </c:pt>
                <c:pt idx="27">
                  <c:v>0.35902581716895599</c:v>
                </c:pt>
                <c:pt idx="28">
                  <c:v>0.685844619661791</c:v>
                </c:pt>
                <c:pt idx="29">
                  <c:v>0.67782222337533304</c:v>
                </c:pt>
                <c:pt idx="30">
                  <c:v>0.86366127286746797</c:v>
                </c:pt>
                <c:pt idx="31">
                  <c:v>0.42452957976454803</c:v>
                </c:pt>
                <c:pt idx="32">
                  <c:v>8.5768596706551098E-2</c:v>
                </c:pt>
                <c:pt idx="33">
                  <c:v>0.231842832084515</c:v>
                </c:pt>
                <c:pt idx="34">
                  <c:v>0.53094423637277099</c:v>
                </c:pt>
                <c:pt idx="35">
                  <c:v>3.0061655933194199E-2</c:v>
                </c:pt>
                <c:pt idx="36">
                  <c:v>2.0677426820748E-2</c:v>
                </c:pt>
                <c:pt idx="37">
                  <c:v>0.393403867305259</c:v>
                </c:pt>
                <c:pt idx="38">
                  <c:v>0.71086296593448095</c:v>
                </c:pt>
                <c:pt idx="39">
                  <c:v>0</c:v>
                </c:pt>
                <c:pt idx="40">
                  <c:v>0.12368306437548</c:v>
                </c:pt>
                <c:pt idx="41">
                  <c:v>0.46157230649202602</c:v>
                </c:pt>
                <c:pt idx="42">
                  <c:v>0.53280314650940397</c:v>
                </c:pt>
                <c:pt idx="43">
                  <c:v>0.17720641422928099</c:v>
                </c:pt>
                <c:pt idx="44">
                  <c:v>0.86158284963000298</c:v>
                </c:pt>
                <c:pt idx="45">
                  <c:v>0.54923890336544801</c:v>
                </c:pt>
                <c:pt idx="46">
                  <c:v>0.92077787227831798</c:v>
                </c:pt>
                <c:pt idx="47">
                  <c:v>0.41150674430927903</c:v>
                </c:pt>
              </c:numCache>
            </c:numRef>
          </c:xVal>
          <c:yVal>
            <c:numRef>
              <c:f>Data_manipulated!$BV$2:$BV$49</c:f>
              <c:numCache>
                <c:formatCode>0.00000_ </c:formatCode>
                <c:ptCount val="48"/>
                <c:pt idx="0">
                  <c:v>328.47256666666698</c:v>
                </c:pt>
                <c:pt idx="1">
                  <c:v>202.54863333333299</c:v>
                </c:pt>
                <c:pt idx="2">
                  <c:v>330.27420000000001</c:v>
                </c:pt>
                <c:pt idx="3">
                  <c:v>174.4109</c:v>
                </c:pt>
                <c:pt idx="4">
                  <c:v>197.49680000000001</c:v>
                </c:pt>
                <c:pt idx="5">
                  <c:v>198.802333333333</c:v>
                </c:pt>
                <c:pt idx="6">
                  <c:v>235.12256666666701</c:v>
                </c:pt>
                <c:pt idx="7">
                  <c:v>160.77356666666699</c:v>
                </c:pt>
                <c:pt idx="8">
                  <c:v>166.715933333333</c:v>
                </c:pt>
                <c:pt idx="9">
                  <c:v>163.34163333333299</c:v>
                </c:pt>
                <c:pt idx="10">
                  <c:v>311.009166666667</c:v>
                </c:pt>
                <c:pt idx="11">
                  <c:v>144.88433333333299</c:v>
                </c:pt>
                <c:pt idx="12">
                  <c:v>273.17146666666702</c:v>
                </c:pt>
                <c:pt idx="13">
                  <c:v>249.09200000000001</c:v>
                </c:pt>
                <c:pt idx="14">
                  <c:v>374.04373333333302</c:v>
                </c:pt>
                <c:pt idx="15">
                  <c:v>194.60916666666699</c:v>
                </c:pt>
                <c:pt idx="16">
                  <c:v>212.51490000000001</c:v>
                </c:pt>
                <c:pt idx="17">
                  <c:v>199.721133333333</c:v>
                </c:pt>
                <c:pt idx="18">
                  <c:v>209.15473333333301</c:v>
                </c:pt>
                <c:pt idx="19">
                  <c:v>185.4128</c:v>
                </c:pt>
                <c:pt idx="20">
                  <c:v>246.21440000000001</c:v>
                </c:pt>
                <c:pt idx="21">
                  <c:v>240.44280000000001</c:v>
                </c:pt>
                <c:pt idx="22">
                  <c:v>188.698833333333</c:v>
                </c:pt>
                <c:pt idx="23">
                  <c:v>179.75886666666699</c:v>
                </c:pt>
                <c:pt idx="24">
                  <c:v>199.80346666666699</c:v>
                </c:pt>
                <c:pt idx="25">
                  <c:v>204.903533333333</c:v>
                </c:pt>
                <c:pt idx="26">
                  <c:v>266.28993333333301</c:v>
                </c:pt>
                <c:pt idx="27">
                  <c:v>201.17066666666699</c:v>
                </c:pt>
                <c:pt idx="28">
                  <c:v>276.04543333333299</c:v>
                </c:pt>
                <c:pt idx="29">
                  <c:v>273.91103333333302</c:v>
                </c:pt>
                <c:pt idx="30">
                  <c:v>327.851226666667</c:v>
                </c:pt>
                <c:pt idx="31">
                  <c:v>214.34923333333299</c:v>
                </c:pt>
                <c:pt idx="32">
                  <c:v>154.34973333333301</c:v>
                </c:pt>
                <c:pt idx="33">
                  <c:v>177.84180000000001</c:v>
                </c:pt>
                <c:pt idx="34">
                  <c:v>237.61466666666701</c:v>
                </c:pt>
                <c:pt idx="35">
                  <c:v>146.22686666666701</c:v>
                </c:pt>
                <c:pt idx="36">
                  <c:v>144.900933333333</c:v>
                </c:pt>
                <c:pt idx="37">
                  <c:v>207.98330000000001</c:v>
                </c:pt>
                <c:pt idx="38">
                  <c:v>282.80869999999999</c:v>
                </c:pt>
                <c:pt idx="39">
                  <c:v>142.02133333333299</c:v>
                </c:pt>
                <c:pt idx="40">
                  <c:v>160.133033333333</c:v>
                </c:pt>
                <c:pt idx="41">
                  <c:v>222.17853333333301</c:v>
                </c:pt>
                <c:pt idx="42">
                  <c:v>238.042666666667</c:v>
                </c:pt>
                <c:pt idx="43">
                  <c:v>168.66560000000001</c:v>
                </c:pt>
                <c:pt idx="44">
                  <c:v>327.19296666666702</c:v>
                </c:pt>
                <c:pt idx="45">
                  <c:v>241.86043333333299</c:v>
                </c:pt>
                <c:pt idx="46">
                  <c:v>346.46663333333299</c:v>
                </c:pt>
                <c:pt idx="47">
                  <c:v>211.66249999999999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2-4299-8196-758AAA80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80160"/>
        <c:axId val="229386816"/>
      </c:scatterChart>
      <c:valAx>
        <c:axId val="2293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86816"/>
        <c:crosses val="autoZero"/>
        <c:crossBetween val="midCat"/>
      </c:valAx>
      <c:valAx>
        <c:axId val="2293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164141</xdr:colOff>
      <xdr:row>64</xdr:row>
      <xdr:rowOff>59917</xdr:rowOff>
    </xdr:from>
    <xdr:to>
      <xdr:col>62</xdr:col>
      <xdr:colOff>422933</xdr:colOff>
      <xdr:row>85</xdr:row>
      <xdr:rowOff>35476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93"/>
  <sheetViews>
    <sheetView tabSelected="1" zoomScaleNormal="100" workbookViewId="0">
      <pane ySplit="1" topLeftCell="A2" activePane="bottomLeft" state="frozen"/>
      <selection pane="bottomLeft" activeCell="BV1" sqref="BV1:BW49"/>
    </sheetView>
  </sheetViews>
  <sheetFormatPr defaultColWidth="6.625" defaultRowHeight="11.25" x14ac:dyDescent="0.2"/>
  <cols>
    <col min="1" max="2" width="7.5" style="1" customWidth="1"/>
    <col min="3" max="9" width="4.375" style="1" customWidth="1"/>
    <col min="10" max="10" width="7.375" style="14" bestFit="1" customWidth="1"/>
    <col min="11" max="13" width="7" style="14" bestFit="1" customWidth="1"/>
    <col min="14" max="14" width="7.375" style="14" bestFit="1" customWidth="1"/>
    <col min="15" max="16" width="8.125" style="14" bestFit="1" customWidth="1"/>
    <col min="17" max="17" width="7.375" style="14" bestFit="1" customWidth="1"/>
    <col min="18" max="21" width="7" style="14" bestFit="1" customWidth="1"/>
    <col min="22" max="23" width="8.125" style="14" bestFit="1" customWidth="1"/>
    <col min="24" max="25" width="7.375" style="14" bestFit="1" customWidth="1"/>
    <col min="26" max="26" width="8.125" style="14" bestFit="1" customWidth="1"/>
    <col min="27" max="64" width="7" style="14" bestFit="1" customWidth="1"/>
    <col min="65" max="66" width="7.375" style="14" bestFit="1" customWidth="1"/>
    <col min="67" max="67" width="7" style="14" bestFit="1" customWidth="1"/>
    <col min="68" max="69" width="7.375" style="14" bestFit="1" customWidth="1"/>
    <col min="70" max="73" width="7" style="14" bestFit="1" customWidth="1"/>
    <col min="74" max="75" width="8.125" style="14" bestFit="1" customWidth="1"/>
    <col min="76" max="78" width="7.375" style="14" bestFit="1" customWidth="1"/>
    <col min="79" max="81" width="7" style="14" bestFit="1" customWidth="1"/>
    <col min="82" max="82" width="7.375" style="14" bestFit="1" customWidth="1"/>
    <col min="83" max="16384" width="6.625" style="1"/>
  </cols>
  <sheetData>
    <row r="1" spans="1:97" x14ac:dyDescent="0.2">
      <c r="A1" s="2" t="s">
        <v>51</v>
      </c>
      <c r="B1" s="2" t="s">
        <v>76</v>
      </c>
      <c r="C1" s="2" t="s">
        <v>158</v>
      </c>
      <c r="D1" s="2" t="s">
        <v>48</v>
      </c>
      <c r="E1" s="2" t="s">
        <v>56</v>
      </c>
      <c r="F1" s="2" t="s">
        <v>57</v>
      </c>
      <c r="G1" s="2" t="s">
        <v>58</v>
      </c>
      <c r="H1" s="2" t="s">
        <v>49</v>
      </c>
      <c r="I1" s="2" t="s">
        <v>50</v>
      </c>
      <c r="J1" s="4" t="s">
        <v>52</v>
      </c>
      <c r="K1" s="4" t="s">
        <v>53</v>
      </c>
      <c r="L1" s="4" t="s">
        <v>55</v>
      </c>
      <c r="M1" s="4" t="s">
        <v>54</v>
      </c>
      <c r="N1" s="4" t="s">
        <v>83</v>
      </c>
      <c r="O1" s="4" t="s">
        <v>84</v>
      </c>
      <c r="P1" s="4" t="s">
        <v>85</v>
      </c>
      <c r="Q1" s="4" t="s">
        <v>86</v>
      </c>
      <c r="R1" s="5" t="s">
        <v>87</v>
      </c>
      <c r="S1" s="5" t="s">
        <v>88</v>
      </c>
      <c r="T1" s="5" t="s">
        <v>89</v>
      </c>
      <c r="U1" s="5" t="s">
        <v>90</v>
      </c>
      <c r="V1" s="6" t="s">
        <v>91</v>
      </c>
      <c r="W1" s="6" t="s">
        <v>92</v>
      </c>
      <c r="X1" s="7" t="s">
        <v>93</v>
      </c>
      <c r="Y1" s="7" t="s">
        <v>94</v>
      </c>
      <c r="Z1" s="7" t="s">
        <v>95</v>
      </c>
      <c r="AA1" s="8" t="s">
        <v>96</v>
      </c>
      <c r="AB1" s="8" t="s">
        <v>97</v>
      </c>
      <c r="AC1" s="8" t="s">
        <v>98</v>
      </c>
      <c r="AD1" s="8" t="s">
        <v>99</v>
      </c>
      <c r="AE1" s="4" t="s">
        <v>134</v>
      </c>
      <c r="AF1" s="4" t="s">
        <v>135</v>
      </c>
      <c r="AG1" s="4" t="s">
        <v>136</v>
      </c>
      <c r="AH1" s="4" t="s">
        <v>137</v>
      </c>
      <c r="AI1" s="8" t="s">
        <v>138</v>
      </c>
      <c r="AJ1" s="8" t="s">
        <v>139</v>
      </c>
      <c r="AK1" s="8" t="s">
        <v>140</v>
      </c>
      <c r="AL1" s="8" t="s">
        <v>141</v>
      </c>
      <c r="AM1" s="7" t="s">
        <v>142</v>
      </c>
      <c r="AN1" s="7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4" t="s">
        <v>148</v>
      </c>
      <c r="AT1" s="4" t="s">
        <v>149</v>
      </c>
      <c r="AU1" s="4" t="s">
        <v>150</v>
      </c>
      <c r="AV1" s="6" t="s">
        <v>100</v>
      </c>
      <c r="AW1" s="6" t="s">
        <v>101</v>
      </c>
      <c r="AX1" s="6" t="s">
        <v>102</v>
      </c>
      <c r="AY1" s="6" t="s">
        <v>103</v>
      </c>
      <c r="AZ1" s="4" t="s">
        <v>104</v>
      </c>
      <c r="BA1" s="4" t="s">
        <v>105</v>
      </c>
      <c r="BB1" s="4" t="s">
        <v>106</v>
      </c>
      <c r="BC1" s="4" t="s">
        <v>107</v>
      </c>
      <c r="BD1" s="10" t="s">
        <v>108</v>
      </c>
      <c r="BE1" s="10" t="s">
        <v>109</v>
      </c>
      <c r="BF1" s="7" t="s">
        <v>110</v>
      </c>
      <c r="BG1" s="7" t="s">
        <v>111</v>
      </c>
      <c r="BH1" s="7" t="s">
        <v>112</v>
      </c>
      <c r="BI1" s="11" t="s">
        <v>113</v>
      </c>
      <c r="BJ1" s="11" t="s">
        <v>114</v>
      </c>
      <c r="BK1" s="11" t="s">
        <v>115</v>
      </c>
      <c r="BL1" s="11" t="s">
        <v>116</v>
      </c>
      <c r="BM1" s="12" t="s">
        <v>131</v>
      </c>
      <c r="BN1" s="12" t="s">
        <v>132</v>
      </c>
      <c r="BO1" s="12" t="s">
        <v>133</v>
      </c>
      <c r="BP1" s="13" t="s">
        <v>117</v>
      </c>
      <c r="BQ1" s="13" t="s">
        <v>66</v>
      </c>
      <c r="BR1" s="13" t="s">
        <v>67</v>
      </c>
      <c r="BS1" s="13" t="s">
        <v>118</v>
      </c>
      <c r="BT1" s="13" t="s">
        <v>68</v>
      </c>
      <c r="BU1" s="13" t="s">
        <v>69</v>
      </c>
      <c r="BV1" s="13" t="s">
        <v>119</v>
      </c>
      <c r="BW1" s="13" t="s">
        <v>70</v>
      </c>
      <c r="BX1" s="13" t="s">
        <v>71</v>
      </c>
      <c r="BY1" s="13" t="s">
        <v>120</v>
      </c>
      <c r="BZ1" s="13" t="s">
        <v>72</v>
      </c>
      <c r="CA1" s="13" t="s">
        <v>73</v>
      </c>
      <c r="CB1" s="13" t="s">
        <v>121</v>
      </c>
      <c r="CC1" s="13" t="s">
        <v>74</v>
      </c>
      <c r="CD1" s="13" t="s">
        <v>75</v>
      </c>
      <c r="CE1" s="15" t="s">
        <v>156</v>
      </c>
      <c r="CF1" s="15" t="s">
        <v>78</v>
      </c>
      <c r="CG1" s="15" t="s">
        <v>152</v>
      </c>
      <c r="CH1" s="15" t="s">
        <v>157</v>
      </c>
      <c r="CI1" s="15" t="s">
        <v>79</v>
      </c>
      <c r="CJ1" s="15" t="s">
        <v>80</v>
      </c>
      <c r="CK1" s="15" t="s">
        <v>122</v>
      </c>
      <c r="CL1" s="15" t="s">
        <v>81</v>
      </c>
      <c r="CM1" s="15" t="s">
        <v>82</v>
      </c>
      <c r="CN1" s="15" t="s">
        <v>123</v>
      </c>
      <c r="CO1" s="15" t="s">
        <v>154</v>
      </c>
      <c r="CP1" s="15" t="s">
        <v>155</v>
      </c>
      <c r="CQ1" s="15" t="s">
        <v>153</v>
      </c>
      <c r="CR1" s="15" t="s">
        <v>151</v>
      </c>
      <c r="CS1" s="15" t="s">
        <v>124</v>
      </c>
    </row>
    <row r="2" spans="1:97" s="3" customFormat="1" x14ac:dyDescent="0.2">
      <c r="A2" s="16" t="s">
        <v>43</v>
      </c>
      <c r="B2" s="16" t="s">
        <v>77</v>
      </c>
      <c r="C2" s="16" t="s">
        <v>59</v>
      </c>
      <c r="D2" s="16">
        <v>3</v>
      </c>
      <c r="E2" s="16">
        <v>9</v>
      </c>
      <c r="F2" s="16" t="s">
        <v>60</v>
      </c>
      <c r="G2" s="16" t="s">
        <v>128</v>
      </c>
      <c r="H2" s="16">
        <v>1</v>
      </c>
      <c r="I2" s="16">
        <v>0</v>
      </c>
      <c r="J2" s="10">
        <v>16.395010129991089</v>
      </c>
      <c r="K2" s="10">
        <v>1.5599999999999998</v>
      </c>
      <c r="L2" s="10">
        <v>7.0333333333333297</v>
      </c>
      <c r="M2" s="10">
        <v>7.1573101E-2</v>
      </c>
      <c r="N2" s="10">
        <v>11.333333333333334</v>
      </c>
      <c r="O2" s="10">
        <v>289</v>
      </c>
      <c r="P2" s="10">
        <v>144.66666666666666</v>
      </c>
      <c r="Q2" s="10">
        <v>18.333333333333332</v>
      </c>
      <c r="R2" s="10">
        <v>1.3333333333333333</v>
      </c>
      <c r="S2" s="10">
        <v>4</v>
      </c>
      <c r="T2" s="10">
        <v>4</v>
      </c>
      <c r="U2" s="10">
        <v>2</v>
      </c>
      <c r="V2" s="10">
        <v>149</v>
      </c>
      <c r="W2" s="10">
        <v>171</v>
      </c>
      <c r="X2" s="10">
        <v>10.333333333333334</v>
      </c>
      <c r="Y2" s="10">
        <v>59</v>
      </c>
      <c r="Z2" s="10">
        <v>75.333333333333329</v>
      </c>
      <c r="AA2" s="10">
        <v>6.333333333333333</v>
      </c>
      <c r="AB2" s="10">
        <v>3.3333333333333335</v>
      </c>
      <c r="AC2" s="10">
        <v>5.666666666666667</v>
      </c>
      <c r="AD2" s="10">
        <v>3</v>
      </c>
      <c r="AE2" s="10">
        <v>-5.3344874374121498E-2</v>
      </c>
      <c r="AF2" s="10">
        <v>5.9500905242477503E-2</v>
      </c>
      <c r="AG2" s="10">
        <v>-0.12951589017381199</v>
      </c>
      <c r="AH2" s="10">
        <v>-1.29985786737169E-2</v>
      </c>
      <c r="AI2" s="10">
        <v>-4.9848520633024897E-2</v>
      </c>
      <c r="AJ2" s="10">
        <v>-4.0993085544199096E-3</v>
      </c>
      <c r="AK2" s="10">
        <v>-0.59935021763359297</v>
      </c>
      <c r="AL2" s="10">
        <v>-9.3156742580889504E-2</v>
      </c>
      <c r="AM2" s="10">
        <v>7.2841146278797994E-2</v>
      </c>
      <c r="AN2" s="10">
        <v>2.3303538925382599E-2</v>
      </c>
      <c r="AO2" s="10">
        <v>-3.61096303704301E-2</v>
      </c>
      <c r="AP2" s="10">
        <v>-3.76213223899515E-2</v>
      </c>
      <c r="AQ2" s="10">
        <v>-0.14335811511397001</v>
      </c>
      <c r="AR2" s="10">
        <v>-9.95783993175378E-2</v>
      </c>
      <c r="AS2" s="10">
        <v>-0.218008845110511</v>
      </c>
      <c r="AT2" s="10">
        <v>-0.131502990446141</v>
      </c>
      <c r="AU2" s="10">
        <v>8.0907234031766001E-2</v>
      </c>
      <c r="AV2" s="10">
        <v>0.89390770821601184</v>
      </c>
      <c r="AW2" s="10">
        <v>0.62436314739191801</v>
      </c>
      <c r="AX2" s="10">
        <v>0.60235353180816475</v>
      </c>
      <c r="AY2" s="10">
        <v>0.75988807411327608</v>
      </c>
      <c r="AZ2" s="10">
        <v>0.11991296004488106</v>
      </c>
      <c r="BA2" s="10">
        <v>0.98428611598446092</v>
      </c>
      <c r="BB2" s="10">
        <v>0.11880080350518929</v>
      </c>
      <c r="BC2" s="10">
        <v>0.40553371315512565</v>
      </c>
      <c r="BD2" s="10">
        <v>0.85802137848827942</v>
      </c>
      <c r="BE2" s="10">
        <v>0.43114432003965453</v>
      </c>
      <c r="BF2" s="10">
        <v>0.49539350896740941</v>
      </c>
      <c r="BG2" s="10">
        <v>0.56873363263428489</v>
      </c>
      <c r="BH2" s="10">
        <v>0.32583642068752017</v>
      </c>
      <c r="BI2" s="10">
        <v>0.74745285965408548</v>
      </c>
      <c r="BJ2" s="10">
        <v>0.49495737075281443</v>
      </c>
      <c r="BK2" s="10">
        <v>0.77623836366886678</v>
      </c>
      <c r="BL2" s="10">
        <v>0.78096871526642708</v>
      </c>
      <c r="BM2" s="17">
        <v>23.297368296666701</v>
      </c>
      <c r="BN2" s="17">
        <v>16.0313361129618</v>
      </c>
      <c r="BO2" s="17">
        <f t="shared" ref="BO2:BO49" si="0">BM2/BN2</f>
        <v>1.4532393390361333</v>
      </c>
      <c r="BP2" s="17">
        <v>32.602087806666702</v>
      </c>
      <c r="BQ2" s="17">
        <v>12.6891908379247</v>
      </c>
      <c r="BR2" s="17">
        <f t="shared" ref="BR2:BR49" si="1">BP2/BQ2</f>
        <v>2.5692802813893789</v>
      </c>
      <c r="BS2" s="17">
        <v>0.92222222200000004</v>
      </c>
      <c r="BT2" s="17">
        <v>0.38372992872922002</v>
      </c>
      <c r="BU2" s="17">
        <f t="shared" ref="BU2:BU49" si="2">BS2/BT2</f>
        <v>2.4033106436448133</v>
      </c>
      <c r="BV2" s="17">
        <v>328.47256666666698</v>
      </c>
      <c r="BW2" s="17">
        <v>77.853868810505105</v>
      </c>
      <c r="BX2" s="17">
        <f t="shared" ref="BX2:BX49" si="3">BV2/BW2</f>
        <v>4.219091121420866</v>
      </c>
      <c r="BY2" s="17">
        <v>9.4767423856666699</v>
      </c>
      <c r="BZ2" s="17">
        <v>3.90598162920974</v>
      </c>
      <c r="CA2" s="17">
        <f t="shared" ref="CA2:CA49" si="4">BY2/BZ2</f>
        <v>2.4262127386359493</v>
      </c>
      <c r="CB2" s="17">
        <v>3.940015271</v>
      </c>
      <c r="CC2" s="17">
        <v>1.1062553908572801</v>
      </c>
      <c r="CD2" s="17">
        <v>3.5615783693010794</v>
      </c>
      <c r="CE2" s="3">
        <v>1.62550473767923</v>
      </c>
      <c r="CF2" s="3">
        <v>1.13607035234908</v>
      </c>
      <c r="CG2" s="3">
        <v>-0.45767566932593301</v>
      </c>
      <c r="CH2" s="3">
        <v>-0.36863845331956319</v>
      </c>
      <c r="CI2" s="3">
        <v>0.37075848035210796</v>
      </c>
      <c r="CJ2" s="3">
        <v>-0.51179899659495509</v>
      </c>
      <c r="CK2" s="3">
        <v>-3.6281254819764318E-2</v>
      </c>
      <c r="CL2" s="3">
        <v>0.49831045901826992</v>
      </c>
      <c r="CM2" s="3">
        <v>-0.50277844205011812</v>
      </c>
      <c r="CN2" s="3">
        <v>0.20559987601586699</v>
      </c>
      <c r="CO2" s="3">
        <v>-0.35937921311656901</v>
      </c>
      <c r="CP2" s="3">
        <v>0.65564218322920897</v>
      </c>
      <c r="CQ2" s="3">
        <v>-0.2273838853003487</v>
      </c>
      <c r="CR2" s="3">
        <v>-0.17374863208465804</v>
      </c>
      <c r="CS2" s="3">
        <v>0.46667220317439223</v>
      </c>
    </row>
    <row r="3" spans="1:97" s="3" customFormat="1" x14ac:dyDescent="0.2">
      <c r="A3" s="16" t="s">
        <v>44</v>
      </c>
      <c r="B3" s="16" t="s">
        <v>77</v>
      </c>
      <c r="C3" s="16" t="s">
        <v>59</v>
      </c>
      <c r="D3" s="16">
        <v>3</v>
      </c>
      <c r="E3" s="16">
        <v>9</v>
      </c>
      <c r="F3" s="16" t="s">
        <v>60</v>
      </c>
      <c r="G3" s="16" t="s">
        <v>129</v>
      </c>
      <c r="H3" s="16">
        <v>0</v>
      </c>
      <c r="I3" s="16">
        <v>1</v>
      </c>
      <c r="J3" s="10">
        <v>16.689927240610682</v>
      </c>
      <c r="K3" s="10">
        <v>1.5733333333333335</v>
      </c>
      <c r="L3" s="10">
        <v>7.4566666666666697</v>
      </c>
      <c r="M3" s="10">
        <v>8.6074605666666706E-2</v>
      </c>
      <c r="N3" s="10">
        <v>10</v>
      </c>
      <c r="O3" s="10">
        <v>266.33333333333331</v>
      </c>
      <c r="P3" s="10">
        <v>146.66666666666666</v>
      </c>
      <c r="Q3" s="10">
        <v>18.333333333333332</v>
      </c>
      <c r="R3" s="10">
        <v>0.66666666666666663</v>
      </c>
      <c r="S3" s="10">
        <v>4</v>
      </c>
      <c r="T3" s="10">
        <v>3.3333333333333335</v>
      </c>
      <c r="U3" s="10">
        <v>2</v>
      </c>
      <c r="V3" s="10">
        <v>132.33333333333334</v>
      </c>
      <c r="W3" s="10">
        <v>160.33333333333334</v>
      </c>
      <c r="X3" s="10">
        <v>12.666666666666666</v>
      </c>
      <c r="Y3" s="10">
        <v>56</v>
      </c>
      <c r="Z3" s="10">
        <v>78</v>
      </c>
      <c r="AA3" s="10">
        <v>6.666666666666667</v>
      </c>
      <c r="AB3" s="10">
        <v>3</v>
      </c>
      <c r="AC3" s="10">
        <v>5.666666666666667</v>
      </c>
      <c r="AD3" s="10">
        <v>3</v>
      </c>
      <c r="AE3" s="10">
        <v>-0.25352569554003301</v>
      </c>
      <c r="AF3" s="10">
        <v>-0.138930449320121</v>
      </c>
      <c r="AG3" s="10">
        <v>-7.0425699431476405E-2</v>
      </c>
      <c r="AH3" s="10">
        <v>-9.57758326942591E-2</v>
      </c>
      <c r="AI3" s="10">
        <v>-0.37607942984423798</v>
      </c>
      <c r="AJ3" s="10">
        <v>-0.190195602626618</v>
      </c>
      <c r="AK3" s="10">
        <v>-0.57199617201283803</v>
      </c>
      <c r="AL3" s="10">
        <v>-0.23053953431256599</v>
      </c>
      <c r="AM3" s="10">
        <v>-4.2499194824431603E-2</v>
      </c>
      <c r="AN3" s="10">
        <v>-0.103913819937364</v>
      </c>
      <c r="AO3" s="10">
        <v>2.2527702239423301E-2</v>
      </c>
      <c r="AP3" s="10">
        <v>-4.2039882181884397E-2</v>
      </c>
      <c r="AQ3" s="10">
        <v>-4.3081323161825398E-2</v>
      </c>
      <c r="AR3" s="10">
        <v>-0.19947962274605799</v>
      </c>
      <c r="AS3" s="10">
        <v>-0.186648576251043</v>
      </c>
      <c r="AT3" s="10">
        <v>-8.7070772511211994E-2</v>
      </c>
      <c r="AU3" s="10">
        <v>-2.22670174760265E-2</v>
      </c>
      <c r="AV3" s="10">
        <v>0.9615891399250962</v>
      </c>
      <c r="AW3" s="10">
        <v>0.19665053392834286</v>
      </c>
      <c r="AX3" s="10">
        <v>0.87662099499330637</v>
      </c>
      <c r="AY3" s="10">
        <v>0.61432179019683519</v>
      </c>
      <c r="AZ3" s="10">
        <v>0</v>
      </c>
      <c r="BA3" s="10">
        <v>0.75310076157759809</v>
      </c>
      <c r="BB3" s="10">
        <v>0.17633949132321325</v>
      </c>
      <c r="BC3" s="10">
        <v>0.34933087019336251</v>
      </c>
      <c r="BD3" s="10">
        <v>0.41997286196172701</v>
      </c>
      <c r="BE3" s="10">
        <v>0.1300431853931665</v>
      </c>
      <c r="BF3" s="10">
        <v>0.54029057424813076</v>
      </c>
      <c r="BG3" s="10">
        <v>0.19451706295378446</v>
      </c>
      <c r="BH3" s="10">
        <v>6.1232167359765777E-2</v>
      </c>
      <c r="BI3" s="10">
        <v>0.54113103118507744</v>
      </c>
      <c r="BJ3" s="10">
        <v>0.91077514251517355</v>
      </c>
      <c r="BK3" s="10">
        <v>0.344017441313346</v>
      </c>
      <c r="BL3" s="10">
        <v>0.54329490263126701</v>
      </c>
      <c r="BM3" s="17">
        <v>27.613569427000002</v>
      </c>
      <c r="BN3" s="17">
        <v>19.783928266507399</v>
      </c>
      <c r="BO3" s="17">
        <f t="shared" si="0"/>
        <v>1.3957576602088453</v>
      </c>
      <c r="BP3" s="17">
        <v>30.6398338033333</v>
      </c>
      <c r="BQ3" s="17">
        <v>14.5366743383626</v>
      </c>
      <c r="BR3" s="17">
        <f t="shared" si="1"/>
        <v>2.1077609011625245</v>
      </c>
      <c r="BS3" s="17">
        <v>1.1030158729999999</v>
      </c>
      <c r="BT3" s="17">
        <v>1.09607942173475</v>
      </c>
      <c r="BU3" s="17">
        <f t="shared" si="2"/>
        <v>1.006328420302127</v>
      </c>
      <c r="BV3" s="17">
        <v>202.54863333333299</v>
      </c>
      <c r="BW3" s="17">
        <v>20.8951948079776</v>
      </c>
      <c r="BX3" s="17">
        <f t="shared" si="3"/>
        <v>9.6935508472025216</v>
      </c>
      <c r="BY3" s="17">
        <v>4.94424501366667</v>
      </c>
      <c r="BZ3" s="17">
        <v>1.12457135352238</v>
      </c>
      <c r="CA3" s="17">
        <f t="shared" si="4"/>
        <v>4.3965596297472063</v>
      </c>
      <c r="CB3" s="17">
        <v>6.013843939</v>
      </c>
      <c r="CC3" s="17">
        <v>1.3511542582520799</v>
      </c>
      <c r="CD3" s="17">
        <v>4.4508936727770863</v>
      </c>
      <c r="CE3" s="3">
        <v>-0.26086342034666199</v>
      </c>
      <c r="CF3" s="3">
        <v>-1.19058079103992</v>
      </c>
      <c r="CG3" s="3">
        <v>1.1405092211908801</v>
      </c>
      <c r="CH3" s="3">
        <v>-7.6600366697039179E-2</v>
      </c>
      <c r="CI3" s="3">
        <v>1.0388052220363702</v>
      </c>
      <c r="CJ3" s="3">
        <v>-0.75415873556366053</v>
      </c>
      <c r="CK3" s="3">
        <v>-0.10731087563864299</v>
      </c>
      <c r="CL3" s="3">
        <v>0.66724088652365532</v>
      </c>
      <c r="CM3" s="3">
        <v>-0.43838074277123712</v>
      </c>
      <c r="CN3" s="3">
        <v>-0.80161642041767101</v>
      </c>
      <c r="CO3" s="3">
        <v>-2.1887873969263798</v>
      </c>
      <c r="CP3" s="3">
        <v>0.98876643151306098</v>
      </c>
      <c r="CQ3" s="3">
        <v>-0.33160613256445504</v>
      </c>
      <c r="CR3" s="3">
        <v>-1.2615023930810185</v>
      </c>
      <c r="CS3" s="3">
        <v>-5.6823481771574071E-2</v>
      </c>
    </row>
    <row r="4" spans="1:97" s="3" customFormat="1" x14ac:dyDescent="0.2">
      <c r="A4" s="16" t="s">
        <v>45</v>
      </c>
      <c r="B4" s="16" t="s">
        <v>77</v>
      </c>
      <c r="C4" s="16" t="s">
        <v>59</v>
      </c>
      <c r="D4" s="16">
        <v>3</v>
      </c>
      <c r="E4" s="16">
        <v>9</v>
      </c>
      <c r="F4" s="16" t="s">
        <v>60</v>
      </c>
      <c r="G4" s="16" t="s">
        <v>130</v>
      </c>
      <c r="H4" s="16">
        <v>1</v>
      </c>
      <c r="I4" s="16">
        <v>1</v>
      </c>
      <c r="J4" s="10">
        <v>18.221008628038891</v>
      </c>
      <c r="K4" s="10">
        <v>1.7433333333333334</v>
      </c>
      <c r="L4" s="10">
        <v>7.3266666666666698</v>
      </c>
      <c r="M4" s="10">
        <v>8.7789222977946349E-2</v>
      </c>
      <c r="N4" s="10">
        <v>13</v>
      </c>
      <c r="O4" s="10">
        <v>384</v>
      </c>
      <c r="P4" s="10">
        <v>150.66666666666666</v>
      </c>
      <c r="Q4" s="10">
        <v>16.666666666666668</v>
      </c>
      <c r="R4" s="10">
        <v>2</v>
      </c>
      <c r="S4" s="10">
        <v>4</v>
      </c>
      <c r="T4" s="10">
        <v>5</v>
      </c>
      <c r="U4" s="10">
        <v>2</v>
      </c>
      <c r="V4" s="10">
        <v>208.66666666666666</v>
      </c>
      <c r="W4" s="10">
        <v>215</v>
      </c>
      <c r="X4" s="10">
        <v>13.333333333333334</v>
      </c>
      <c r="Y4" s="10">
        <v>52</v>
      </c>
      <c r="Z4" s="10">
        <v>85.333333333333329</v>
      </c>
      <c r="AA4" s="10">
        <v>6.666666666666667</v>
      </c>
      <c r="AB4" s="10">
        <v>3</v>
      </c>
      <c r="AC4" s="10">
        <v>4.666666666666667</v>
      </c>
      <c r="AD4" s="10">
        <v>2.3333333333333335</v>
      </c>
      <c r="AE4" s="10">
        <v>-0.113642306566103</v>
      </c>
      <c r="AF4" s="10">
        <v>3.1836768156946298E-2</v>
      </c>
      <c r="AG4" s="10">
        <v>-4.2890945564226499E-2</v>
      </c>
      <c r="AH4" s="10">
        <v>-9.8358219306409599E-3</v>
      </c>
      <c r="AI4" s="10">
        <v>-0.28870396699902701</v>
      </c>
      <c r="AJ4" s="10">
        <v>-9.2271083280978605E-2</v>
      </c>
      <c r="AK4" s="10">
        <v>-0.10177683230678999</v>
      </c>
      <c r="AL4" s="10">
        <v>-4.9441090074414898E-2</v>
      </c>
      <c r="AM4" s="10">
        <v>1.4299191295484501E-2</v>
      </c>
      <c r="AN4" s="10">
        <v>1.37972272280114E-2</v>
      </c>
      <c r="AO4" s="10">
        <v>-2.27935562804049E-2</v>
      </c>
      <c r="AP4" s="10">
        <v>-0.183326870056294</v>
      </c>
      <c r="AQ4" s="10">
        <v>6.5787681128075703E-2</v>
      </c>
      <c r="AR4" s="10">
        <v>-3.96486807581631E-2</v>
      </c>
      <c r="AS4" s="10">
        <v>-0.12594987033790001</v>
      </c>
      <c r="AT4" s="10">
        <v>-7.0430349319678204E-2</v>
      </c>
      <c r="AU4" s="10">
        <v>-2.43482979081673E-2</v>
      </c>
      <c r="AV4" s="10">
        <v>0.87196492709345663</v>
      </c>
      <c r="AW4" s="10">
        <v>0.64662155955841505</v>
      </c>
      <c r="AX4" s="10">
        <v>0.87846764807250333</v>
      </c>
      <c r="AY4" s="10">
        <v>0.26387429077049962</v>
      </c>
      <c r="AZ4" s="10">
        <v>0.25282526935021565</v>
      </c>
      <c r="BA4" s="10">
        <v>0.65348764293605033</v>
      </c>
      <c r="BB4" s="10">
        <v>0.85621590005276138</v>
      </c>
      <c r="BC4" s="10">
        <v>0.59213547208284201</v>
      </c>
      <c r="BD4" s="10">
        <v>0.81872966234095113</v>
      </c>
      <c r="BE4" s="10">
        <v>0.50689569660906608</v>
      </c>
      <c r="BF4" s="10">
        <v>0.63303478390140255</v>
      </c>
      <c r="BG4" s="10">
        <v>3.8078176078548243E-2</v>
      </c>
      <c r="BH4" s="10">
        <v>0.7476234360909515</v>
      </c>
      <c r="BI4" s="10">
        <v>0.35431854910661531</v>
      </c>
      <c r="BJ4" s="10">
        <v>0.13368653543708464</v>
      </c>
      <c r="BK4" s="10">
        <v>1.8283068325318785E-3</v>
      </c>
      <c r="BL4" s="10">
        <v>0.3244822645673</v>
      </c>
      <c r="BM4" s="17">
        <v>29.8068635433333</v>
      </c>
      <c r="BN4" s="17">
        <v>21.386199727387002</v>
      </c>
      <c r="BO4" s="17">
        <f t="shared" si="0"/>
        <v>1.3937428773361198</v>
      </c>
      <c r="BP4" s="17">
        <v>31.838093406666701</v>
      </c>
      <c r="BQ4" s="17">
        <v>14.560591572474101</v>
      </c>
      <c r="BR4" s="17">
        <f t="shared" si="1"/>
        <v>2.1865933982280397</v>
      </c>
      <c r="BS4" s="17">
        <v>0.974801587333333</v>
      </c>
      <c r="BT4" s="17">
        <v>0.69605196674723302</v>
      </c>
      <c r="BU4" s="17">
        <f t="shared" si="2"/>
        <v>1.4004724272079043</v>
      </c>
      <c r="BV4" s="17">
        <v>330.27420000000001</v>
      </c>
      <c r="BW4" s="17">
        <v>50.9598327434461</v>
      </c>
      <c r="BX4" s="17">
        <f t="shared" si="3"/>
        <v>6.4810691523016484</v>
      </c>
      <c r="BY4" s="17">
        <v>8.8145588200000002</v>
      </c>
      <c r="BZ4" s="17">
        <v>6.9758553507186898</v>
      </c>
      <c r="CA4" s="17">
        <f t="shared" si="4"/>
        <v>1.2635810774218359</v>
      </c>
      <c r="CB4" s="17">
        <v>5.3050738280000003</v>
      </c>
      <c r="CC4" s="17">
        <v>0.85160202156692599</v>
      </c>
      <c r="CD4" s="17">
        <v>6.2295223515777947</v>
      </c>
      <c r="CE4" s="3">
        <v>1.64686532130747</v>
      </c>
      <c r="CF4" s="3">
        <v>0.37864960901368699</v>
      </c>
      <c r="CG4" s="3">
        <v>0.34452185960857701</v>
      </c>
      <c r="CH4" s="3">
        <v>0.18196387109843482</v>
      </c>
      <c r="CI4" s="3">
        <v>0.98470306470078728</v>
      </c>
      <c r="CJ4" s="3">
        <v>-0.79186314534326685</v>
      </c>
      <c r="CK4" s="3">
        <v>0.42611411279994066</v>
      </c>
      <c r="CL4" s="3">
        <v>0.88369415541960405</v>
      </c>
      <c r="CM4" s="3">
        <v>-0.60246564451795948</v>
      </c>
      <c r="CN4" s="3">
        <v>1.3214638009692501</v>
      </c>
      <c r="CO4" s="3">
        <v>-0.86617427060027297</v>
      </c>
      <c r="CP4" s="3">
        <v>0.54508081536751896</v>
      </c>
      <c r="CQ4" s="3">
        <v>-9.5659907167631661E-2</v>
      </c>
      <c r="CR4" s="3">
        <v>-3.1662147946799981E-3</v>
      </c>
      <c r="CS4" s="3">
        <v>9.8505302303043329E-2</v>
      </c>
    </row>
    <row r="5" spans="1:97" s="3" customFormat="1" x14ac:dyDescent="0.2">
      <c r="A5" s="16" t="s">
        <v>46</v>
      </c>
      <c r="B5" s="16" t="s">
        <v>77</v>
      </c>
      <c r="C5" s="16" t="s">
        <v>59</v>
      </c>
      <c r="D5" s="16">
        <v>3</v>
      </c>
      <c r="E5" s="16">
        <v>9</v>
      </c>
      <c r="F5" s="16" t="s">
        <v>60</v>
      </c>
      <c r="G5" s="16" t="s">
        <v>127</v>
      </c>
      <c r="H5" s="16">
        <v>0</v>
      </c>
      <c r="I5" s="16">
        <v>0</v>
      </c>
      <c r="J5" s="10">
        <v>17.452360971258262</v>
      </c>
      <c r="K5" s="10">
        <v>1.6433333333333333</v>
      </c>
      <c r="L5" s="10">
        <v>7.5366666666666697</v>
      </c>
      <c r="M5" s="10">
        <v>7.2239917000000001E-2</v>
      </c>
      <c r="N5" s="10">
        <v>9</v>
      </c>
      <c r="O5" s="10">
        <v>429.66666666666669</v>
      </c>
      <c r="P5" s="10">
        <v>163.66666666666666</v>
      </c>
      <c r="Q5" s="10">
        <v>16.666666666666668</v>
      </c>
      <c r="R5" s="10">
        <v>1</v>
      </c>
      <c r="S5" s="10">
        <v>3</v>
      </c>
      <c r="T5" s="10">
        <v>3</v>
      </c>
      <c r="U5" s="10">
        <v>2</v>
      </c>
      <c r="V5" s="10">
        <v>241.33333333333334</v>
      </c>
      <c r="W5" s="10">
        <v>233</v>
      </c>
      <c r="X5" s="10">
        <v>13</v>
      </c>
      <c r="Y5" s="10">
        <v>59.333333333333336</v>
      </c>
      <c r="Z5" s="10">
        <v>91.333333333333329</v>
      </c>
      <c r="AA5" s="10">
        <v>6.333333333333333</v>
      </c>
      <c r="AB5" s="10">
        <v>4</v>
      </c>
      <c r="AC5" s="10">
        <v>4</v>
      </c>
      <c r="AD5" s="10">
        <v>2.3333333333333335</v>
      </c>
      <c r="AE5" s="10">
        <v>-7.5768493888577093E-2</v>
      </c>
      <c r="AF5" s="10">
        <v>-3.0683156775798699E-2</v>
      </c>
      <c r="AG5" s="10">
        <v>-0.13318684108565801</v>
      </c>
      <c r="AH5" s="10">
        <v>-2.5030992074549299E-2</v>
      </c>
      <c r="AI5" s="10">
        <v>-0.25121787219084901</v>
      </c>
      <c r="AJ5" s="10">
        <v>-0.18997985208523899</v>
      </c>
      <c r="AK5" s="10">
        <v>2.6032119514595199E-2</v>
      </c>
      <c r="AL5" s="10">
        <v>0.14531518649191499</v>
      </c>
      <c r="AM5" s="10">
        <v>1.9391845760647401E-2</v>
      </c>
      <c r="AN5" s="10">
        <v>-3.5824236638596699E-2</v>
      </c>
      <c r="AO5" s="10">
        <v>-1.30077311642937E-2</v>
      </c>
      <c r="AP5" s="10">
        <v>-3.8010265078361902E-2</v>
      </c>
      <c r="AQ5" s="10">
        <v>3.0780419554529901E-2</v>
      </c>
      <c r="AR5" s="10">
        <v>-0.175327941497986</v>
      </c>
      <c r="AS5" s="10">
        <v>-0.120979060602146</v>
      </c>
      <c r="AT5" s="10">
        <v>-0.14779354584669899</v>
      </c>
      <c r="AU5" s="10">
        <v>5.40403897448875E-2</v>
      </c>
      <c r="AV5" s="10">
        <v>0.88476250132709</v>
      </c>
      <c r="AW5" s="10">
        <v>0.54026684421676574</v>
      </c>
      <c r="AX5" s="10">
        <v>0.52196504351506112</v>
      </c>
      <c r="AY5" s="10">
        <v>0.75531895964978157</v>
      </c>
      <c r="AZ5" s="10">
        <v>0</v>
      </c>
      <c r="BA5" s="10">
        <v>0.24327863229568536</v>
      </c>
      <c r="BB5" s="10">
        <v>0.78334458119719108</v>
      </c>
      <c r="BC5" s="10">
        <v>8.7875528121353019E-2</v>
      </c>
      <c r="BD5" s="10">
        <v>0.9647924268429654</v>
      </c>
      <c r="BE5" s="10">
        <v>0.37189091722989587</v>
      </c>
      <c r="BF5" s="10">
        <v>0.38417002974586678</v>
      </c>
      <c r="BG5" s="10">
        <v>0.11807266446523756</v>
      </c>
      <c r="BH5" s="10">
        <v>1.118802662586682E-3</v>
      </c>
      <c r="BI5" s="10">
        <v>0.34351792532081182</v>
      </c>
      <c r="BJ5" s="10">
        <v>0.60736664554088504</v>
      </c>
      <c r="BK5" s="10">
        <v>0.30759668264801654</v>
      </c>
      <c r="BL5" s="10">
        <v>0.99723488148659112</v>
      </c>
      <c r="BM5" s="17">
        <v>33.427076523333298</v>
      </c>
      <c r="BN5" s="17">
        <v>12.029477868608399</v>
      </c>
      <c r="BO5" s="17">
        <f t="shared" si="0"/>
        <v>2.778763707655437</v>
      </c>
      <c r="BP5" s="17">
        <v>31.664504626666702</v>
      </c>
      <c r="BQ5" s="17">
        <v>16.400267676900501</v>
      </c>
      <c r="BR5" s="17">
        <f t="shared" si="1"/>
        <v>1.9307309643040533</v>
      </c>
      <c r="BS5" s="17">
        <v>0.95111111100000001</v>
      </c>
      <c r="BT5" s="17">
        <v>0.419346996688716</v>
      </c>
      <c r="BU5" s="17">
        <f t="shared" si="2"/>
        <v>2.2680766012639788</v>
      </c>
      <c r="BV5" s="17">
        <v>174.4109</v>
      </c>
      <c r="BW5" s="17">
        <v>48.149502525259798</v>
      </c>
      <c r="BX5" s="17">
        <f t="shared" si="3"/>
        <v>3.6222783383587811</v>
      </c>
      <c r="BY5" s="17">
        <v>3.5420485323333302</v>
      </c>
      <c r="BZ5" s="17">
        <v>1.52657011678342</v>
      </c>
      <c r="CA5" s="17">
        <f t="shared" si="4"/>
        <v>2.320265864889751</v>
      </c>
      <c r="CB5" s="17">
        <v>3.4590128089999999</v>
      </c>
      <c r="CC5" s="17">
        <v>0.95410768930836098</v>
      </c>
      <c r="CD5" s="17">
        <v>3.625390349287994</v>
      </c>
      <c r="CE5" s="3">
        <v>-0.84360627753017403</v>
      </c>
      <c r="CF5" s="3">
        <v>0.27768282476123501</v>
      </c>
      <c r="CG5" s="3">
        <v>-0.72823428643890997</v>
      </c>
      <c r="CH5" s="3">
        <v>-0.49161571196283377</v>
      </c>
      <c r="CI5" s="3">
        <v>5.9927748564529912E-2</v>
      </c>
      <c r="CJ5" s="3">
        <v>-0.3838927753837596</v>
      </c>
      <c r="CK5" s="3">
        <v>-0.55028080622405717</v>
      </c>
      <c r="CL5" s="3">
        <v>9.6220261263980769E-2</v>
      </c>
      <c r="CM5" s="3">
        <v>-0.44128302722628465</v>
      </c>
      <c r="CN5" s="3">
        <v>-1.6406835618670299</v>
      </c>
      <c r="CO5" s="3">
        <v>-0.54397482504613803</v>
      </c>
      <c r="CP5" s="3">
        <v>0.60971943843129595</v>
      </c>
      <c r="CQ5" s="3">
        <v>0.307609898834521</v>
      </c>
      <c r="CR5" s="3">
        <v>-0.59778604522390133</v>
      </c>
      <c r="CS5" s="3">
        <v>0.2203022259514873</v>
      </c>
    </row>
    <row r="6" spans="1:97" s="3" customFormat="1" x14ac:dyDescent="0.2">
      <c r="A6" s="16" t="s">
        <v>47</v>
      </c>
      <c r="B6" s="16" t="s">
        <v>77</v>
      </c>
      <c r="C6" s="16" t="s">
        <v>59</v>
      </c>
      <c r="D6" s="16">
        <v>3</v>
      </c>
      <c r="E6" s="16">
        <v>9</v>
      </c>
      <c r="F6" s="16" t="s">
        <v>61</v>
      </c>
      <c r="G6" s="16" t="s">
        <v>128</v>
      </c>
      <c r="H6" s="16">
        <v>1</v>
      </c>
      <c r="I6" s="16">
        <v>0</v>
      </c>
      <c r="J6" s="10">
        <v>16.852875975229161</v>
      </c>
      <c r="K6" s="10">
        <v>1.7466666666666668</v>
      </c>
      <c r="L6" s="10">
        <v>7.02</v>
      </c>
      <c r="M6" s="10">
        <v>6.9952126000000003E-2</v>
      </c>
      <c r="N6" s="10">
        <v>10.333333333333334</v>
      </c>
      <c r="O6" s="10">
        <v>428.33333333333331</v>
      </c>
      <c r="P6" s="10">
        <v>144.33333333333334</v>
      </c>
      <c r="Q6" s="10">
        <v>17.333333333333332</v>
      </c>
      <c r="R6" s="10">
        <v>2.6666666666666665</v>
      </c>
      <c r="S6" s="10">
        <v>3.6666666666666665</v>
      </c>
      <c r="T6" s="10">
        <v>2</v>
      </c>
      <c r="U6" s="10">
        <v>2</v>
      </c>
      <c r="V6" s="10">
        <v>239</v>
      </c>
      <c r="W6" s="10">
        <v>233.33333333333334</v>
      </c>
      <c r="X6" s="10">
        <v>8.3333333333333339</v>
      </c>
      <c r="Y6" s="10">
        <v>58</v>
      </c>
      <c r="Z6" s="10">
        <v>78</v>
      </c>
      <c r="AA6" s="10">
        <v>6.333333333333333</v>
      </c>
      <c r="AB6" s="10">
        <v>3</v>
      </c>
      <c r="AC6" s="10">
        <v>6</v>
      </c>
      <c r="AD6" s="10">
        <v>2</v>
      </c>
      <c r="AE6" s="10">
        <v>-0.123962244282418</v>
      </c>
      <c r="AF6" s="10">
        <v>-2.5117239933650001E-2</v>
      </c>
      <c r="AG6" s="10">
        <v>-0.120206735541059</v>
      </c>
      <c r="AH6" s="10">
        <v>-5.0985567212350799E-2</v>
      </c>
      <c r="AI6" s="10">
        <v>0.37020608423829998</v>
      </c>
      <c r="AJ6" s="10">
        <v>-0.168264186520766</v>
      </c>
      <c r="AK6" s="10">
        <v>0.31305840921258599</v>
      </c>
      <c r="AL6" s="10">
        <v>-3.99311217773217E-2</v>
      </c>
      <c r="AM6" s="10">
        <v>2.31323892887224E-2</v>
      </c>
      <c r="AN6" s="10">
        <v>-3.6741918176548503E-2</v>
      </c>
      <c r="AO6" s="10">
        <v>-5.1838117680742396E-3</v>
      </c>
      <c r="AP6" s="10">
        <v>5.4981232481839198E-2</v>
      </c>
      <c r="AQ6" s="10">
        <v>-3.1657555142087603E-2</v>
      </c>
      <c r="AR6" s="10">
        <v>-0.22268473791989399</v>
      </c>
      <c r="AS6" s="10">
        <v>-0.122420508065786</v>
      </c>
      <c r="AT6" s="10">
        <v>-5.7405693942482398E-2</v>
      </c>
      <c r="AU6" s="10">
        <v>0.186635315013926</v>
      </c>
      <c r="AV6" s="10">
        <v>0.42907467328713689</v>
      </c>
      <c r="AW6" s="10">
        <v>0.60073737977820862</v>
      </c>
      <c r="AX6" s="10">
        <v>0.43756775723228658</v>
      </c>
      <c r="AY6" s="10">
        <v>0.69246530971053843</v>
      </c>
      <c r="AZ6" s="10">
        <v>1.7746796226620343E-2</v>
      </c>
      <c r="BA6" s="10">
        <v>0.27351028360329799</v>
      </c>
      <c r="BB6" s="10">
        <v>0.93851453811468755</v>
      </c>
      <c r="BC6" s="10">
        <v>9.934811841240121E-2</v>
      </c>
      <c r="BD6" s="10">
        <v>0.77306201602134106</v>
      </c>
      <c r="BE6" s="10">
        <v>0.4329783128246375</v>
      </c>
      <c r="BF6" s="10">
        <v>0.16322472441470337</v>
      </c>
      <c r="BG6" s="10">
        <v>2.4215543736528455E-2</v>
      </c>
      <c r="BH6" s="10">
        <v>0.66812016644217243</v>
      </c>
      <c r="BI6" s="10">
        <v>0.40708325622428243</v>
      </c>
      <c r="BJ6" s="10">
        <v>0.82874520830023646</v>
      </c>
      <c r="BK6" s="10">
        <v>0.35217221682857214</v>
      </c>
      <c r="BL6" s="10">
        <v>0.79015504134898662</v>
      </c>
      <c r="BM6" s="17">
        <v>28.74218535</v>
      </c>
      <c r="BN6" s="17">
        <v>6.9664217030652296</v>
      </c>
      <c r="BO6" s="17">
        <f t="shared" si="0"/>
        <v>4.1258176112642477</v>
      </c>
      <c r="BP6" s="17">
        <v>21.358842316666699</v>
      </c>
      <c r="BQ6" s="17">
        <v>7.2456304440905601</v>
      </c>
      <c r="BR6" s="17">
        <f t="shared" si="1"/>
        <v>2.9478238617712953</v>
      </c>
      <c r="BS6" s="17">
        <v>0.84019841266666695</v>
      </c>
      <c r="BT6" s="17">
        <v>0.31544811940469097</v>
      </c>
      <c r="BU6" s="17">
        <f t="shared" si="2"/>
        <v>2.6635074390434692</v>
      </c>
      <c r="BV6" s="17">
        <v>197.49680000000001</v>
      </c>
      <c r="BW6" s="17">
        <v>112.09155694596301</v>
      </c>
      <c r="BX6" s="17">
        <f t="shared" si="3"/>
        <v>1.761923960920706</v>
      </c>
      <c r="BY6" s="17">
        <v>3.3788607766666701</v>
      </c>
      <c r="BZ6" s="17">
        <v>1.371457616077</v>
      </c>
      <c r="CA6" s="17">
        <f t="shared" si="4"/>
        <v>2.4637004724446148</v>
      </c>
      <c r="CB6" s="17">
        <v>4.0146869433333299</v>
      </c>
      <c r="CC6" s="17">
        <v>1.0845811896100299</v>
      </c>
      <c r="CD6" s="17">
        <v>3.7016011173647994</v>
      </c>
      <c r="CE6" s="3">
        <v>-0.35930473734100099</v>
      </c>
      <c r="CF6" s="3">
        <v>1.7908541188627201</v>
      </c>
      <c r="CG6" s="3">
        <v>-1.8755666020942301</v>
      </c>
      <c r="CH6" s="3">
        <v>-1.1710973281242356</v>
      </c>
      <c r="CI6" s="3">
        <v>-0.86936150358169118</v>
      </c>
      <c r="CJ6" s="3">
        <v>0.19403950828058938</v>
      </c>
      <c r="CK6" s="3">
        <v>-1.0357985629936965</v>
      </c>
      <c r="CL6" s="3">
        <v>-0.42599223317428936</v>
      </c>
      <c r="CM6" s="3">
        <v>-0.1508948434485472</v>
      </c>
      <c r="CN6" s="3">
        <v>-0.53880461474044505</v>
      </c>
      <c r="CO6" s="3">
        <v>-0.956356508705413</v>
      </c>
      <c r="CP6" s="3">
        <v>-2.0161237322923902</v>
      </c>
      <c r="CQ6" s="3">
        <v>0.16897230360549872</v>
      </c>
      <c r="CR6" s="3">
        <v>-0.67420727885204901</v>
      </c>
      <c r="CS6" s="3">
        <v>8.9550426307720629E-2</v>
      </c>
    </row>
    <row r="7" spans="1:97" s="3" customFormat="1" x14ac:dyDescent="0.2">
      <c r="A7" s="16" t="s">
        <v>0</v>
      </c>
      <c r="B7" s="16" t="s">
        <v>77</v>
      </c>
      <c r="C7" s="16" t="s">
        <v>59</v>
      </c>
      <c r="D7" s="16">
        <v>3</v>
      </c>
      <c r="E7" s="16">
        <v>9</v>
      </c>
      <c r="F7" s="16" t="s">
        <v>61</v>
      </c>
      <c r="G7" s="16" t="s">
        <v>129</v>
      </c>
      <c r="H7" s="16">
        <v>0</v>
      </c>
      <c r="I7" s="16">
        <v>1</v>
      </c>
      <c r="J7" s="10">
        <v>15.949789864196743</v>
      </c>
      <c r="K7" s="10">
        <v>1.5666666666666667</v>
      </c>
      <c r="L7" s="10">
        <v>8.2266666666666701</v>
      </c>
      <c r="M7" s="10">
        <v>8.8361967E-2</v>
      </c>
      <c r="N7" s="10">
        <v>12</v>
      </c>
      <c r="O7" s="10">
        <v>426.33333333333331</v>
      </c>
      <c r="P7" s="10">
        <v>120.33333333333333</v>
      </c>
      <c r="Q7" s="10">
        <v>17.333333333333332</v>
      </c>
      <c r="R7" s="10">
        <v>1.6666666666666667</v>
      </c>
      <c r="S7" s="10">
        <v>3.6666666666666665</v>
      </c>
      <c r="T7" s="10">
        <v>4.666666666666667</v>
      </c>
      <c r="U7" s="10">
        <v>2</v>
      </c>
      <c r="V7" s="10">
        <v>239.66666666666666</v>
      </c>
      <c r="W7" s="10">
        <v>233</v>
      </c>
      <c r="X7" s="10">
        <v>13.333333333333334</v>
      </c>
      <c r="Y7" s="10">
        <v>38.333333333333336</v>
      </c>
      <c r="Z7" s="10">
        <v>68.666666666666671</v>
      </c>
      <c r="AA7" s="10">
        <v>6.333333333333333</v>
      </c>
      <c r="AB7" s="10">
        <v>3</v>
      </c>
      <c r="AC7" s="10">
        <v>5</v>
      </c>
      <c r="AD7" s="10">
        <v>3</v>
      </c>
      <c r="AE7" s="10">
        <v>-0.13575647046647599</v>
      </c>
      <c r="AF7" s="10">
        <v>-0.22652673928713801</v>
      </c>
      <c r="AG7" s="10">
        <v>-7.8867435100790806E-2</v>
      </c>
      <c r="AH7" s="10">
        <v>-0.128052638124308</v>
      </c>
      <c r="AI7" s="10">
        <v>0.203575847710806</v>
      </c>
      <c r="AJ7" s="10">
        <v>-0.20450736159920299</v>
      </c>
      <c r="AK7" s="10">
        <v>0.21456511303821099</v>
      </c>
      <c r="AL7" s="10">
        <v>2.38068962926508E-2</v>
      </c>
      <c r="AM7" s="10">
        <v>-0.133609103582668</v>
      </c>
      <c r="AN7" s="10">
        <v>-0.137063864519919</v>
      </c>
      <c r="AO7" s="10">
        <v>0.152963785294571</v>
      </c>
      <c r="AP7" s="10">
        <v>-8.6489839969366003E-2</v>
      </c>
      <c r="AQ7" s="10">
        <v>-2.1468589884944E-2</v>
      </c>
      <c r="AR7" s="10">
        <v>-0.21226812860137501</v>
      </c>
      <c r="AS7" s="10">
        <v>1.56005208098697E-2</v>
      </c>
      <c r="AT7" s="10">
        <v>6.2153527123056801E-2</v>
      </c>
      <c r="AU7" s="10">
        <v>0.26033003043550401</v>
      </c>
      <c r="AV7" s="10">
        <v>0.5268331291322399</v>
      </c>
      <c r="AW7" s="10">
        <v>0.74841102904521151</v>
      </c>
      <c r="AX7" s="10">
        <v>0.34329416561677273</v>
      </c>
      <c r="AY7" s="10">
        <v>0.94063295013910997</v>
      </c>
      <c r="AZ7" s="10">
        <v>3.760551133514356E-2</v>
      </c>
      <c r="BA7" s="10">
        <v>0.10561821979599251</v>
      </c>
      <c r="BB7" s="10">
        <v>0.79827865865573411</v>
      </c>
      <c r="BC7" s="10">
        <v>0.29736489821806555</v>
      </c>
      <c r="BD7" s="10">
        <v>0.98315000242227202</v>
      </c>
      <c r="BE7" s="10">
        <v>0.5520395554722739</v>
      </c>
      <c r="BF7" s="10">
        <v>0.25223246944076094</v>
      </c>
      <c r="BG7" s="10">
        <v>0.21945723694862762</v>
      </c>
      <c r="BH7" s="10">
        <v>0.16491947496505432</v>
      </c>
      <c r="BI7" s="10">
        <v>0.89166958522744522</v>
      </c>
      <c r="BJ7" s="10">
        <v>0.72476793617010282</v>
      </c>
      <c r="BK7" s="10">
        <v>0.95332319805695742</v>
      </c>
      <c r="BL7" s="10">
        <v>0.97438266613412572</v>
      </c>
      <c r="BM7" s="17">
        <v>27.974881526666699</v>
      </c>
      <c r="BN7" s="17">
        <v>11.045197278576699</v>
      </c>
      <c r="BO7" s="17">
        <f t="shared" si="0"/>
        <v>2.5327643156656761</v>
      </c>
      <c r="BP7" s="17">
        <v>22.13285252</v>
      </c>
      <c r="BQ7" s="17">
        <v>7.6459539684287403</v>
      </c>
      <c r="BR7" s="17">
        <f t="shared" si="1"/>
        <v>2.8947143301398071</v>
      </c>
      <c r="BS7" s="17">
        <v>0.92674603166666703</v>
      </c>
      <c r="BT7" s="17">
        <v>0.73955669801059798</v>
      </c>
      <c r="BU7" s="17">
        <f t="shared" si="2"/>
        <v>1.2531101863584049</v>
      </c>
      <c r="BV7" s="17">
        <v>198.802333333333</v>
      </c>
      <c r="BW7" s="17">
        <v>91.754598368110905</v>
      </c>
      <c r="BX7" s="17">
        <f t="shared" si="3"/>
        <v>2.1666743342470594</v>
      </c>
      <c r="BY7" s="17">
        <v>4.686780851</v>
      </c>
      <c r="BZ7" s="17">
        <v>0.72776595799799204</v>
      </c>
      <c r="CA7" s="17">
        <f t="shared" si="4"/>
        <v>6.4399561417970732</v>
      </c>
      <c r="CB7" s="17">
        <v>6.0789148936666697</v>
      </c>
      <c r="CC7" s="17">
        <v>1.2504811684836299</v>
      </c>
      <c r="CD7" s="17">
        <v>4.8612606466022514</v>
      </c>
      <c r="CE7" s="3">
        <v>-0.33362675858311303</v>
      </c>
      <c r="CF7" s="3">
        <v>1.43088700144266</v>
      </c>
      <c r="CG7" s="3">
        <v>-1.5708775238000701</v>
      </c>
      <c r="CH7" s="3">
        <v>-0.60116176125485654</v>
      </c>
      <c r="CI7" s="3">
        <v>-0.15851559720698646</v>
      </c>
      <c r="CJ7" s="3">
        <v>-1.7819560894816476E-2</v>
      </c>
      <c r="CK7" s="3">
        <v>-0.55657259414289939</v>
      </c>
      <c r="CL7" s="3">
        <v>0.10638483590128794</v>
      </c>
      <c r="CM7" s="3">
        <v>-0.27666255471235873</v>
      </c>
      <c r="CN7" s="3">
        <v>0.66905117850549201</v>
      </c>
      <c r="CO7" s="3">
        <v>-1.0607321083368899</v>
      </c>
      <c r="CP7" s="3">
        <v>-1.3883627649575101</v>
      </c>
      <c r="CQ7" s="3">
        <v>-0.30305905102764558</v>
      </c>
      <c r="CR7" s="3">
        <v>-1.8951165485466166</v>
      </c>
      <c r="CS7" s="3">
        <v>0.44911133760151661</v>
      </c>
    </row>
    <row r="8" spans="1:97" s="3" customFormat="1" x14ac:dyDescent="0.2">
      <c r="A8" s="16" t="s">
        <v>1</v>
      </c>
      <c r="B8" s="16" t="s">
        <v>77</v>
      </c>
      <c r="C8" s="16" t="s">
        <v>59</v>
      </c>
      <c r="D8" s="16">
        <v>3</v>
      </c>
      <c r="E8" s="16">
        <v>9</v>
      </c>
      <c r="F8" s="16" t="s">
        <v>61</v>
      </c>
      <c r="G8" s="16" t="s">
        <v>130</v>
      </c>
      <c r="H8" s="16">
        <v>1</v>
      </c>
      <c r="I8" s="16">
        <v>1</v>
      </c>
      <c r="J8" s="10">
        <v>16.823337627201536</v>
      </c>
      <c r="K8" s="10">
        <v>1.6633333333333333</v>
      </c>
      <c r="L8" s="10">
        <v>7.86</v>
      </c>
      <c r="M8" s="10">
        <v>8.6975759999999999E-2</v>
      </c>
      <c r="N8" s="10">
        <v>10</v>
      </c>
      <c r="O8" s="10">
        <v>280.33333333333331</v>
      </c>
      <c r="P8" s="10">
        <v>156.33333333333334</v>
      </c>
      <c r="Q8" s="10">
        <v>19</v>
      </c>
      <c r="R8" s="10">
        <v>1</v>
      </c>
      <c r="S8" s="10">
        <v>4</v>
      </c>
      <c r="T8" s="10">
        <v>3</v>
      </c>
      <c r="U8" s="10">
        <v>2</v>
      </c>
      <c r="V8" s="10">
        <v>144.66666666666666</v>
      </c>
      <c r="W8" s="10">
        <v>164</v>
      </c>
      <c r="X8" s="10">
        <v>13</v>
      </c>
      <c r="Y8" s="10">
        <v>56.333333333333336</v>
      </c>
      <c r="Z8" s="10">
        <v>87</v>
      </c>
      <c r="AA8" s="10">
        <v>8.6666666666666661</v>
      </c>
      <c r="AB8" s="10">
        <v>2.6666666666666665</v>
      </c>
      <c r="AC8" s="10">
        <v>5.333333333333333</v>
      </c>
      <c r="AD8" s="10">
        <v>2.3333333333333335</v>
      </c>
      <c r="AE8" s="10">
        <v>-9.0906974593761694E-2</v>
      </c>
      <c r="AF8" s="10">
        <v>-0.15725294379583901</v>
      </c>
      <c r="AG8" s="10">
        <v>-0.141513590379336</v>
      </c>
      <c r="AH8" s="10">
        <v>-5.6485444817467902E-2</v>
      </c>
      <c r="AI8" s="10">
        <v>-0.35138025941601098</v>
      </c>
      <c r="AJ8" s="10">
        <v>-8.3042456612576296E-2</v>
      </c>
      <c r="AK8" s="10">
        <v>0.27916669961732898</v>
      </c>
      <c r="AL8" s="10">
        <v>-0.148729712231988</v>
      </c>
      <c r="AM8" s="10">
        <v>-0.12087763733134201</v>
      </c>
      <c r="AN8" s="10">
        <v>-8.2742807751712402E-2</v>
      </c>
      <c r="AO8" s="10">
        <v>4.7150437582954299E-2</v>
      </c>
      <c r="AP8" s="10">
        <v>7.7178924553852904E-2</v>
      </c>
      <c r="AQ8" s="10">
        <v>-7.8467869700540996E-2</v>
      </c>
      <c r="AR8" s="10">
        <v>-0.14100588741372699</v>
      </c>
      <c r="AS8" s="10">
        <v>-0.172139190539527</v>
      </c>
      <c r="AT8" s="10">
        <v>-0.10308766125211299</v>
      </c>
      <c r="AU8" s="10">
        <v>0.101936776909408</v>
      </c>
      <c r="AV8" s="10">
        <v>0.89803751046466695</v>
      </c>
      <c r="AW8" s="10">
        <v>0.57576251426417158</v>
      </c>
      <c r="AX8" s="10">
        <v>0.92565055935115015</v>
      </c>
      <c r="AY8" s="10">
        <v>0.91108830376415573</v>
      </c>
      <c r="AZ8" s="10">
        <v>0.80065444711056177</v>
      </c>
      <c r="BA8" s="10">
        <v>0.82315926309594567</v>
      </c>
      <c r="BB8" s="10">
        <v>0.37923331258314741</v>
      </c>
      <c r="BC8" s="10">
        <v>0.18302669299554264</v>
      </c>
      <c r="BD8" s="10">
        <v>0.84775937350095143</v>
      </c>
      <c r="BE8" s="10">
        <v>0.40375790510243259</v>
      </c>
      <c r="BF8" s="10">
        <v>0.77877100040041403</v>
      </c>
      <c r="BG8" s="10">
        <v>0.33076672651639438</v>
      </c>
      <c r="BH8" s="10">
        <v>7.9133646939537616E-3</v>
      </c>
      <c r="BI8" s="10">
        <v>0.81719516158700367</v>
      </c>
      <c r="BJ8" s="10">
        <v>0.88207439361390039</v>
      </c>
      <c r="BK8" s="10">
        <v>0.72947457239911406</v>
      </c>
      <c r="BL8" s="10">
        <v>0.76607166394869575</v>
      </c>
      <c r="BM8" s="17">
        <v>32.592705916666702</v>
      </c>
      <c r="BN8" s="17">
        <v>11.6995385943874</v>
      </c>
      <c r="BO8" s="17">
        <f t="shared" si="0"/>
        <v>2.7858112227008975</v>
      </c>
      <c r="BP8" s="17">
        <v>25.955243240000001</v>
      </c>
      <c r="BQ8" s="17">
        <v>11.090505673653</v>
      </c>
      <c r="BR8" s="17">
        <f t="shared" si="1"/>
        <v>2.3403119752835257</v>
      </c>
      <c r="BS8" s="17">
        <v>0.90567460300000002</v>
      </c>
      <c r="BT8" s="17">
        <v>0.33885462012190898</v>
      </c>
      <c r="BU8" s="17">
        <f t="shared" si="2"/>
        <v>2.6727527063794128</v>
      </c>
      <c r="BV8" s="17">
        <v>235.12256666666701</v>
      </c>
      <c r="BW8" s="17">
        <v>44.7666793050739</v>
      </c>
      <c r="BX8" s="17">
        <f t="shared" si="3"/>
        <v>5.2521779662137682</v>
      </c>
      <c r="BY8" s="17">
        <v>5.9641720696666702</v>
      </c>
      <c r="BZ8" s="17">
        <v>1.0894656569632299</v>
      </c>
      <c r="CA8" s="17">
        <f t="shared" si="4"/>
        <v>5.4744011723060346</v>
      </c>
      <c r="CB8" s="17">
        <v>6.5924100220000001</v>
      </c>
      <c r="CC8" s="17">
        <v>1.67768441374807</v>
      </c>
      <c r="CD8" s="17">
        <v>3.929469671397896</v>
      </c>
      <c r="CE8" s="3">
        <v>0.32059592529749098</v>
      </c>
      <c r="CF8" s="3">
        <v>0.14819659764200499</v>
      </c>
      <c r="CG8" s="3">
        <v>-5.5283809718862299E-2</v>
      </c>
      <c r="CH8" s="3">
        <v>-2.5047880829829249E-2</v>
      </c>
      <c r="CI8" s="3">
        <v>-5.5343419074087574E-3</v>
      </c>
      <c r="CJ8" s="3">
        <v>0.13357146798492323</v>
      </c>
      <c r="CK8" s="3">
        <v>3.2559420191390798E-2</v>
      </c>
      <c r="CL8" s="3">
        <v>2.0087481350826868E-2</v>
      </c>
      <c r="CM8" s="3">
        <v>0.10209558836762563</v>
      </c>
      <c r="CN8" s="3">
        <v>-0.80161642041767101</v>
      </c>
      <c r="CO8" s="3">
        <v>-0.67114789194799895</v>
      </c>
      <c r="CP8" s="3">
        <v>0.67630739301286602</v>
      </c>
      <c r="CQ8" s="3">
        <v>9.0634336688912784E-2</v>
      </c>
      <c r="CR8" s="3">
        <v>-1.3426195468773692</v>
      </c>
      <c r="CS8" s="3">
        <v>1.0183296755046911</v>
      </c>
    </row>
    <row r="9" spans="1:97" s="3" customFormat="1" x14ac:dyDescent="0.2">
      <c r="A9" s="16" t="s">
        <v>2</v>
      </c>
      <c r="B9" s="16" t="s">
        <v>77</v>
      </c>
      <c r="C9" s="16" t="s">
        <v>59</v>
      </c>
      <c r="D9" s="16">
        <v>3</v>
      </c>
      <c r="E9" s="16">
        <v>9</v>
      </c>
      <c r="F9" s="16" t="s">
        <v>61</v>
      </c>
      <c r="G9" s="16" t="s">
        <v>127</v>
      </c>
      <c r="H9" s="16">
        <v>0</v>
      </c>
      <c r="I9" s="16">
        <v>0</v>
      </c>
      <c r="J9" s="10">
        <v>16.58279965846765</v>
      </c>
      <c r="K9" s="10">
        <v>1.63</v>
      </c>
      <c r="L9" s="10">
        <v>7.7166666666666703</v>
      </c>
      <c r="M9" s="10">
        <v>7.00632493333333E-2</v>
      </c>
      <c r="N9" s="10">
        <v>10.333333333333334</v>
      </c>
      <c r="O9" s="10">
        <v>272</v>
      </c>
      <c r="P9" s="10">
        <v>109</v>
      </c>
      <c r="Q9" s="10">
        <v>16</v>
      </c>
      <c r="R9" s="10">
        <v>1.6666666666666667</v>
      </c>
      <c r="S9" s="10">
        <v>3.3333333333333335</v>
      </c>
      <c r="T9" s="10">
        <v>3.3333333333333335</v>
      </c>
      <c r="U9" s="10">
        <v>2</v>
      </c>
      <c r="V9" s="10">
        <v>144.66666666666666</v>
      </c>
      <c r="W9" s="10">
        <v>155.33333333333334</v>
      </c>
      <c r="X9" s="10">
        <v>8.6666666666666661</v>
      </c>
      <c r="Y9" s="10">
        <v>43.333333333333336</v>
      </c>
      <c r="Z9" s="10">
        <v>57</v>
      </c>
      <c r="AA9" s="10">
        <v>6</v>
      </c>
      <c r="AB9" s="10">
        <v>2.6666666666666665</v>
      </c>
      <c r="AC9" s="10">
        <v>5.333333333333333</v>
      </c>
      <c r="AD9" s="10">
        <v>2</v>
      </c>
      <c r="AE9" s="10">
        <v>-0.14262515613509499</v>
      </c>
      <c r="AF9" s="10">
        <v>-8.1034400833817896E-2</v>
      </c>
      <c r="AG9" s="10">
        <v>-0.12078439501029301</v>
      </c>
      <c r="AH9" s="10">
        <v>-4.1760475246217101E-2</v>
      </c>
      <c r="AI9" s="10">
        <v>0.133356175145636</v>
      </c>
      <c r="AJ9" s="10">
        <v>-0.14075111760109499</v>
      </c>
      <c r="AK9" s="10">
        <v>4.9850905149474399E-2</v>
      </c>
      <c r="AL9" s="10">
        <v>-0.16151819099121001</v>
      </c>
      <c r="AM9" s="10">
        <v>-3.9688398525544899E-2</v>
      </c>
      <c r="AN9" s="10">
        <v>-4.5821626272248402E-2</v>
      </c>
      <c r="AO9" s="10">
        <v>6.11586798546601E-2</v>
      </c>
      <c r="AP9" s="10">
        <v>2.1743568892994902E-2</v>
      </c>
      <c r="AQ9" s="10">
        <v>-1.57497881081358E-2</v>
      </c>
      <c r="AR9" s="10">
        <v>-2.06400449817042E-2</v>
      </c>
      <c r="AS9" s="10">
        <v>2.8099879907291798E-2</v>
      </c>
      <c r="AT9" s="10">
        <v>-0.144625302292757</v>
      </c>
      <c r="AU9" s="10">
        <v>0.10955292351231501</v>
      </c>
      <c r="AV9" s="10">
        <v>0.31239697428895352</v>
      </c>
      <c r="AW9" s="10">
        <v>0.54545038500715748</v>
      </c>
      <c r="AX9" s="10">
        <v>0.33790319787865719</v>
      </c>
      <c r="AY9" s="10">
        <v>0.67315668441144316</v>
      </c>
      <c r="AZ9" s="10">
        <v>5.9807949608664535E-3</v>
      </c>
      <c r="BA9" s="10">
        <v>0.4027761692269245</v>
      </c>
      <c r="BB9" s="10">
        <v>0.90803798549809389</v>
      </c>
      <c r="BC9" s="10">
        <v>2.2448978989697554E-4</v>
      </c>
      <c r="BD9" s="10">
        <v>0.95218611760615712</v>
      </c>
      <c r="BE9" s="10">
        <v>0.27420944161637606</v>
      </c>
      <c r="BF9" s="10">
        <v>0.4396486503099335</v>
      </c>
      <c r="BG9" s="10">
        <v>0.66130801344837487</v>
      </c>
      <c r="BH9" s="10">
        <v>4.2865856789413015E-2</v>
      </c>
      <c r="BI9" s="10">
        <v>0.43944643773577741</v>
      </c>
      <c r="BJ9" s="10">
        <v>0.91855876668052594</v>
      </c>
      <c r="BK9" s="10">
        <v>0.59678526918708774</v>
      </c>
      <c r="BL9" s="10">
        <v>0.13981096587509423</v>
      </c>
      <c r="BM9" s="17">
        <v>30.730367659999999</v>
      </c>
      <c r="BN9" s="17">
        <v>10.041117659170199</v>
      </c>
      <c r="BO9" s="17">
        <f t="shared" si="0"/>
        <v>3.0604529000748273</v>
      </c>
      <c r="BP9" s="17">
        <v>27.012043986666701</v>
      </c>
      <c r="BQ9" s="17">
        <v>9.8933068821865096</v>
      </c>
      <c r="BR9" s="17">
        <f t="shared" si="1"/>
        <v>2.7303351961418989</v>
      </c>
      <c r="BS9" s="17">
        <v>0.85281746033333306</v>
      </c>
      <c r="BT9" s="17">
        <v>0.66577322478201795</v>
      </c>
      <c r="BU9" s="17">
        <f t="shared" si="2"/>
        <v>1.280942862507809</v>
      </c>
      <c r="BV9" s="17">
        <v>160.77356666666699</v>
      </c>
      <c r="BW9" s="17">
        <v>91.279933743201894</v>
      </c>
      <c r="BX9" s="17">
        <f t="shared" si="3"/>
        <v>1.7613243138297157</v>
      </c>
      <c r="BY9" s="17">
        <v>3.7658872723333299</v>
      </c>
      <c r="BZ9" s="17">
        <v>1.61292589949194</v>
      </c>
      <c r="CA9" s="17">
        <f t="shared" si="4"/>
        <v>2.3348172867207087</v>
      </c>
      <c r="CB9" s="17">
        <v>3.7268570369999998</v>
      </c>
      <c r="CC9" s="17">
        <v>1.4072763293421</v>
      </c>
      <c r="CD9" s="17">
        <v>2.6482766456693696</v>
      </c>
      <c r="CE9" s="3">
        <v>-1.16062108182672</v>
      </c>
      <c r="CF9" s="3">
        <v>1.42157087053958</v>
      </c>
      <c r="CG9" s="3">
        <v>-1.8760503807673199</v>
      </c>
      <c r="CH9" s="3">
        <v>-0.79410127695413935</v>
      </c>
      <c r="CI9" s="3">
        <v>0.10945687436239342</v>
      </c>
      <c r="CJ9" s="3">
        <v>-0.56471305522333015</v>
      </c>
      <c r="CK9" s="3">
        <v>-0.85518791109956949</v>
      </c>
      <c r="CL9" s="3">
        <v>0.32814254039192453</v>
      </c>
      <c r="CM9" s="3">
        <v>-0.78326927614732844</v>
      </c>
      <c r="CN9" s="3">
        <v>-0.53880461474044505</v>
      </c>
      <c r="CO9" s="3">
        <v>-1.1221763784354</v>
      </c>
      <c r="CP9" s="3">
        <v>-2.8241751028849502</v>
      </c>
      <c r="CQ9" s="3">
        <v>-1.7048157688015975</v>
      </c>
      <c r="CR9" s="3">
        <v>-0.85792019110718531</v>
      </c>
      <c r="CS9" s="3">
        <v>-0.18424474077374531</v>
      </c>
    </row>
    <row r="10" spans="1:97" s="3" customFormat="1" x14ac:dyDescent="0.2">
      <c r="A10" s="16" t="s">
        <v>3</v>
      </c>
      <c r="B10" s="16" t="s">
        <v>77</v>
      </c>
      <c r="C10" s="16" t="s">
        <v>59</v>
      </c>
      <c r="D10" s="16">
        <v>3</v>
      </c>
      <c r="E10" s="16">
        <v>9</v>
      </c>
      <c r="F10" s="16" t="s">
        <v>62</v>
      </c>
      <c r="G10" s="16" t="s">
        <v>128</v>
      </c>
      <c r="H10" s="16">
        <v>1</v>
      </c>
      <c r="I10" s="16">
        <v>0</v>
      </c>
      <c r="J10" s="10">
        <v>19.308676975481088</v>
      </c>
      <c r="K10" s="10">
        <v>1.8733333333333333</v>
      </c>
      <c r="L10" s="10">
        <v>7.24</v>
      </c>
      <c r="M10" s="10">
        <v>7.6330194000000004E-2</v>
      </c>
      <c r="N10" s="10">
        <v>9.6666666666666661</v>
      </c>
      <c r="O10" s="10">
        <v>419.66666666666669</v>
      </c>
      <c r="P10" s="10">
        <v>160.33333333333334</v>
      </c>
      <c r="Q10" s="10">
        <v>17.333333333333332</v>
      </c>
      <c r="R10" s="10">
        <v>1</v>
      </c>
      <c r="S10" s="10">
        <v>3.6666666666666665</v>
      </c>
      <c r="T10" s="10">
        <v>3</v>
      </c>
      <c r="U10" s="10">
        <v>2</v>
      </c>
      <c r="V10" s="10">
        <v>235.66666666666666</v>
      </c>
      <c r="W10" s="10">
        <v>225.66666666666666</v>
      </c>
      <c r="X10" s="10">
        <v>11.666666666666666</v>
      </c>
      <c r="Y10" s="10">
        <v>58</v>
      </c>
      <c r="Z10" s="10">
        <v>90.666666666666671</v>
      </c>
      <c r="AA10" s="10">
        <v>7.333333333333333</v>
      </c>
      <c r="AB10" s="10">
        <v>2.6666666666666665</v>
      </c>
      <c r="AC10" s="10">
        <v>6</v>
      </c>
      <c r="AD10" s="10">
        <v>1.3333333333333333</v>
      </c>
      <c r="AE10" s="10">
        <v>2.31064944362282E-3</v>
      </c>
      <c r="AF10" s="10">
        <v>-9.2664073584724699E-2</v>
      </c>
      <c r="AG10" s="10">
        <v>-0.133098000386807</v>
      </c>
      <c r="AH10" s="10">
        <v>-6.6497854529982303E-2</v>
      </c>
      <c r="AI10" s="10">
        <v>0.152655765015454</v>
      </c>
      <c r="AJ10" s="10">
        <v>-7.91406696699163E-2</v>
      </c>
      <c r="AK10" s="10">
        <v>0.17911683546551399</v>
      </c>
      <c r="AL10" s="10">
        <v>4.3008207458614597E-2</v>
      </c>
      <c r="AM10" s="10">
        <v>-2.89295528979562E-2</v>
      </c>
      <c r="AN10" s="10">
        <v>-6.8548831199849197E-2</v>
      </c>
      <c r="AO10" s="10">
        <v>7.2985418823983197E-2</v>
      </c>
      <c r="AP10" s="10">
        <v>0.136516482073333</v>
      </c>
      <c r="AQ10" s="10">
        <v>0.17602473042997299</v>
      </c>
      <c r="AR10" s="10">
        <v>-6.1782660980286903E-2</v>
      </c>
      <c r="AS10" s="10">
        <v>-0.25708311925967497</v>
      </c>
      <c r="AT10" s="10">
        <v>2.56734533325709E-2</v>
      </c>
      <c r="AU10" s="10">
        <v>0.214499604718631</v>
      </c>
      <c r="AV10" s="10">
        <v>0.63757148461922653</v>
      </c>
      <c r="AW10" s="10">
        <v>0.64393016603345954</v>
      </c>
      <c r="AX10" s="10">
        <v>0.58055605984148095</v>
      </c>
      <c r="AY10" s="10">
        <v>0.9052585937859623</v>
      </c>
      <c r="AZ10" s="10">
        <v>4.4765840220385655E-2</v>
      </c>
      <c r="BA10" s="10">
        <v>0.45178806490309908</v>
      </c>
      <c r="BB10" s="10">
        <v>0.2004638670805986</v>
      </c>
      <c r="BC10" s="10">
        <v>0.84782665338676377</v>
      </c>
      <c r="BD10" s="10">
        <v>0.66705134264962673</v>
      </c>
      <c r="BE10" s="10">
        <v>0.44471839450481176</v>
      </c>
      <c r="BF10" s="10">
        <v>0.5072981005873769</v>
      </c>
      <c r="BG10" s="10">
        <v>9.0442589989532807E-2</v>
      </c>
      <c r="BH10" s="10">
        <v>0.12318873849941114</v>
      </c>
      <c r="BI10" s="10">
        <v>0.97575355646039963</v>
      </c>
      <c r="BJ10" s="10">
        <v>0.7392770437931544</v>
      </c>
      <c r="BK10" s="10">
        <v>0.50215683416552304</v>
      </c>
      <c r="BL10" s="10">
        <v>0.51353694395090543</v>
      </c>
      <c r="BM10" s="17">
        <v>27.584009153333302</v>
      </c>
      <c r="BN10" s="17">
        <v>12.030003481368601</v>
      </c>
      <c r="BO10" s="17">
        <f t="shared" si="0"/>
        <v>2.2929344281615442</v>
      </c>
      <c r="BP10" s="17">
        <v>26.631368689999999</v>
      </c>
      <c r="BQ10" s="17">
        <v>10.6208684020962</v>
      </c>
      <c r="BR10" s="17">
        <f t="shared" si="1"/>
        <v>2.5074567993652823</v>
      </c>
      <c r="BS10" s="17">
        <v>0.65309523800000002</v>
      </c>
      <c r="BT10" s="17">
        <v>0.50630990188467995</v>
      </c>
      <c r="BU10" s="17">
        <f t="shared" si="2"/>
        <v>1.289912039185741</v>
      </c>
      <c r="BV10" s="17">
        <v>166.715933333333</v>
      </c>
      <c r="BW10" s="17">
        <v>27.913814171720301</v>
      </c>
      <c r="BX10" s="17">
        <f t="shared" si="3"/>
        <v>5.9725242959535851</v>
      </c>
      <c r="BY10" s="17">
        <v>3.1370333366666698</v>
      </c>
      <c r="BZ10" s="17">
        <v>0.477723660677984</v>
      </c>
      <c r="CA10" s="17">
        <f t="shared" si="4"/>
        <v>6.5666275189606509</v>
      </c>
      <c r="CB10" s="17">
        <v>3.81588107633333</v>
      </c>
      <c r="CC10" s="17">
        <v>1.0397165907752399</v>
      </c>
      <c r="CD10" s="17">
        <v>3.6701165588673632</v>
      </c>
      <c r="CE10" s="3">
        <v>-1.01931995131964</v>
      </c>
      <c r="CF10" s="3">
        <v>-0.68569050155637901</v>
      </c>
      <c r="CG10" s="3">
        <v>0.18767410984674199</v>
      </c>
      <c r="CH10" s="3">
        <v>-1.209883417408234</v>
      </c>
      <c r="CI10" s="3">
        <v>-0.28302372960696159</v>
      </c>
      <c r="CJ10" s="3">
        <v>-0.26936329643891349</v>
      </c>
      <c r="CK10" s="3">
        <v>-1.1781228397268015</v>
      </c>
      <c r="CL10" s="3">
        <v>-0.3501348582651978</v>
      </c>
      <c r="CM10" s="3">
        <v>-0.19319039539130425</v>
      </c>
      <c r="CN10" s="3">
        <v>-1.0725160003804499</v>
      </c>
      <c r="CO10" s="3">
        <v>8.0531447804650894E-2</v>
      </c>
      <c r="CP10" s="3">
        <v>-0.72407556219443503</v>
      </c>
      <c r="CQ10" s="3">
        <v>0.40259661713840805</v>
      </c>
      <c r="CR10" s="3">
        <v>-1.0812980833267936</v>
      </c>
      <c r="CS10" s="3">
        <v>0.64635767567819169</v>
      </c>
    </row>
    <row r="11" spans="1:97" s="3" customFormat="1" x14ac:dyDescent="0.2">
      <c r="A11" s="16" t="s">
        <v>4</v>
      </c>
      <c r="B11" s="16" t="s">
        <v>77</v>
      </c>
      <c r="C11" s="16" t="s">
        <v>59</v>
      </c>
      <c r="D11" s="16">
        <v>3</v>
      </c>
      <c r="E11" s="16">
        <v>9</v>
      </c>
      <c r="F11" s="16" t="s">
        <v>62</v>
      </c>
      <c r="G11" s="16" t="s">
        <v>129</v>
      </c>
      <c r="H11" s="16">
        <v>0</v>
      </c>
      <c r="I11" s="16">
        <v>1</v>
      </c>
      <c r="J11" s="10">
        <v>14.300492204785686</v>
      </c>
      <c r="K11" s="10">
        <v>1.5033333333333332</v>
      </c>
      <c r="L11" s="10">
        <v>8.0766666666666698</v>
      </c>
      <c r="M11" s="10">
        <v>7.8852742000000003E-2</v>
      </c>
      <c r="N11" s="10">
        <v>10</v>
      </c>
      <c r="O11" s="10">
        <v>422.66666666666669</v>
      </c>
      <c r="P11" s="10">
        <v>131.33333333333334</v>
      </c>
      <c r="Q11" s="10">
        <v>18</v>
      </c>
      <c r="R11" s="10">
        <v>0.66666666666666663</v>
      </c>
      <c r="S11" s="10">
        <v>4</v>
      </c>
      <c r="T11" s="10">
        <v>3.3333333333333335</v>
      </c>
      <c r="U11" s="10">
        <v>2</v>
      </c>
      <c r="V11" s="10">
        <v>233.66666666666666</v>
      </c>
      <c r="W11" s="10">
        <v>232.33333333333334</v>
      </c>
      <c r="X11" s="10">
        <v>13.333333333333334</v>
      </c>
      <c r="Y11" s="10">
        <v>43.666666666666664</v>
      </c>
      <c r="Z11" s="10">
        <v>74.333333333333329</v>
      </c>
      <c r="AA11" s="10">
        <v>6</v>
      </c>
      <c r="AB11" s="10">
        <v>2.6666666666666665</v>
      </c>
      <c r="AC11" s="10">
        <v>6</v>
      </c>
      <c r="AD11" s="10">
        <v>3.3333333333333335</v>
      </c>
      <c r="AE11" s="10">
        <v>-0.203315479665895</v>
      </c>
      <c r="AF11" s="10">
        <v>-0.20945775148679799</v>
      </c>
      <c r="AG11" s="10">
        <v>-0.100861883187148</v>
      </c>
      <c r="AH11" s="10">
        <v>4.46629670982569E-2</v>
      </c>
      <c r="AI11" s="10">
        <v>-0.35378803433789602</v>
      </c>
      <c r="AJ11" s="10">
        <v>-0.15913922180772999</v>
      </c>
      <c r="AK11" s="10">
        <v>-0.15737412705774301</v>
      </c>
      <c r="AL11" s="10">
        <v>-0.29064337705035498</v>
      </c>
      <c r="AM11" s="10">
        <v>-0.12666770708021</v>
      </c>
      <c r="AN11" s="10">
        <v>-0.122956260086632</v>
      </c>
      <c r="AO11" s="10">
        <v>-0.101066842319609</v>
      </c>
      <c r="AP11" s="10">
        <v>6.3762739806168894E-2</v>
      </c>
      <c r="AQ11" s="10">
        <v>-6.41856413867741E-2</v>
      </c>
      <c r="AR11" s="10">
        <v>-3.2984475502071599E-2</v>
      </c>
      <c r="AS11" s="10">
        <v>-2.33949420117067E-2</v>
      </c>
      <c r="AT11" s="10">
        <v>-3.2755894947942801E-4</v>
      </c>
      <c r="AU11" s="10">
        <v>0.27282847478931799</v>
      </c>
      <c r="AV11" s="10">
        <v>0.85491790505049925</v>
      </c>
      <c r="AW11" s="10">
        <v>0.38375673575519487</v>
      </c>
      <c r="AX11" s="10">
        <v>0.39987225362453382</v>
      </c>
      <c r="AY11" s="10">
        <v>0.76756300413967027</v>
      </c>
      <c r="AZ11" s="10">
        <v>0.73938947000718036</v>
      </c>
      <c r="BA11" s="10">
        <v>0.42144850699090464</v>
      </c>
      <c r="BB11" s="10">
        <v>0.1831019712281875</v>
      </c>
      <c r="BC11" s="10">
        <v>0.19029046710106112</v>
      </c>
      <c r="BD11" s="10">
        <v>0.46711697443064371</v>
      </c>
      <c r="BE11" s="10">
        <v>0.28690719224513361</v>
      </c>
      <c r="BF11" s="10">
        <v>0.14162991472325337</v>
      </c>
      <c r="BG11" s="10">
        <v>2.6268355207967442E-2</v>
      </c>
      <c r="BH11" s="10">
        <v>0.18637426852619399</v>
      </c>
      <c r="BI11" s="10">
        <v>0.47174311382510115</v>
      </c>
      <c r="BJ11" s="10">
        <v>0.42479104827365266</v>
      </c>
      <c r="BK11" s="10">
        <v>0.71487555198421071</v>
      </c>
      <c r="BL11" s="10">
        <v>0.97015913248344132</v>
      </c>
      <c r="BM11" s="17">
        <v>28.5041862733333</v>
      </c>
      <c r="BN11" s="17">
        <v>9.4016771848044396</v>
      </c>
      <c r="BO11" s="17">
        <f t="shared" si="0"/>
        <v>3.0318192927750691</v>
      </c>
      <c r="BP11" s="17">
        <v>19.363735479999999</v>
      </c>
      <c r="BQ11" s="17">
        <v>8.3029859319369006</v>
      </c>
      <c r="BR11" s="17">
        <f t="shared" si="1"/>
        <v>2.3321411885715277</v>
      </c>
      <c r="BS11" s="17">
        <v>0.86964285733333302</v>
      </c>
      <c r="BT11" s="17">
        <v>0.64244851458527297</v>
      </c>
      <c r="BU11" s="17">
        <f t="shared" si="2"/>
        <v>1.3536382100513118</v>
      </c>
      <c r="BV11" s="17">
        <v>163.34163333333299</v>
      </c>
      <c r="BW11" s="17">
        <v>27.651267430324701</v>
      </c>
      <c r="BX11" s="17">
        <f t="shared" si="3"/>
        <v>5.9072024002125429</v>
      </c>
      <c r="BY11" s="17">
        <v>4.5303970290000004</v>
      </c>
      <c r="BZ11" s="17">
        <v>1.5972879604775101</v>
      </c>
      <c r="CA11" s="17">
        <f t="shared" si="4"/>
        <v>2.8363057514348484</v>
      </c>
      <c r="CB11" s="17">
        <v>6.4559303196666704</v>
      </c>
      <c r="CC11" s="17">
        <v>1.2577520753367799</v>
      </c>
      <c r="CD11" s="17">
        <v>5.1329116812929998</v>
      </c>
      <c r="CE11" s="3">
        <v>-1.09892964204648</v>
      </c>
      <c r="CF11" s="3">
        <v>-0.70225396175844701</v>
      </c>
      <c r="CG11" s="3">
        <v>0.16670274848615901</v>
      </c>
      <c r="CH11" s="3">
        <v>-0.74694156702402059</v>
      </c>
      <c r="CI11" s="3">
        <v>-0.14083670632435957</v>
      </c>
      <c r="CJ11" s="3">
        <v>-0.26174913005289963</v>
      </c>
      <c r="CK11" s="3">
        <v>-0.80560624619443055</v>
      </c>
      <c r="CL11" s="3">
        <v>-0.2344062488967075</v>
      </c>
      <c r="CM11" s="3">
        <v>-0.1903404836297232</v>
      </c>
      <c r="CN11" s="3">
        <v>-0.80161642041767101</v>
      </c>
      <c r="CO11" s="3">
        <v>-1.6875111533284399</v>
      </c>
      <c r="CP11" s="3">
        <v>0.458289102981705</v>
      </c>
      <c r="CQ11" s="3">
        <v>8.6378315074832998E-2</v>
      </c>
      <c r="CR11" s="3">
        <v>-0.94206709925304677</v>
      </c>
      <c r="CS11" s="3">
        <v>-0.2010002724482586</v>
      </c>
    </row>
    <row r="12" spans="1:97" s="3" customFormat="1" x14ac:dyDescent="0.2">
      <c r="A12" s="16" t="s">
        <v>5</v>
      </c>
      <c r="B12" s="16" t="s">
        <v>77</v>
      </c>
      <c r="C12" s="16" t="s">
        <v>59</v>
      </c>
      <c r="D12" s="16">
        <v>3</v>
      </c>
      <c r="E12" s="16">
        <v>9</v>
      </c>
      <c r="F12" s="16" t="s">
        <v>62</v>
      </c>
      <c r="G12" s="16" t="s">
        <v>130</v>
      </c>
      <c r="H12" s="16">
        <v>1</v>
      </c>
      <c r="I12" s="16">
        <v>1</v>
      </c>
      <c r="J12" s="10">
        <v>16.457080912183304</v>
      </c>
      <c r="K12" s="10">
        <v>1.706666666666667</v>
      </c>
      <c r="L12" s="10">
        <v>7.8633333333333297</v>
      </c>
      <c r="M12" s="10">
        <v>8.1453729000000002E-2</v>
      </c>
      <c r="N12" s="10">
        <v>12.333333333333334</v>
      </c>
      <c r="O12" s="10">
        <v>433.33333333333331</v>
      </c>
      <c r="P12" s="10">
        <v>129.33333333333334</v>
      </c>
      <c r="Q12" s="10">
        <v>16.333333333333332</v>
      </c>
      <c r="R12" s="10">
        <v>2.3333333333333335</v>
      </c>
      <c r="S12" s="10">
        <v>4</v>
      </c>
      <c r="T12" s="10">
        <v>4</v>
      </c>
      <c r="U12" s="10">
        <v>2</v>
      </c>
      <c r="V12" s="10">
        <v>246</v>
      </c>
      <c r="W12" s="10">
        <v>232.33333333333334</v>
      </c>
      <c r="X12" s="10">
        <v>8.3333333333333339</v>
      </c>
      <c r="Y12" s="10">
        <v>49</v>
      </c>
      <c r="Z12" s="10">
        <v>72</v>
      </c>
      <c r="AA12" s="10">
        <v>8.3333333333333339</v>
      </c>
      <c r="AB12" s="10">
        <v>2.6666666666666665</v>
      </c>
      <c r="AC12" s="10">
        <v>4</v>
      </c>
      <c r="AD12" s="10">
        <v>1.3333333333333333</v>
      </c>
      <c r="AE12" s="10">
        <v>-7.36675202759947E-2</v>
      </c>
      <c r="AF12" s="10">
        <v>-0.14535158156866401</v>
      </c>
      <c r="AG12" s="10">
        <v>-9.7594447971651593E-2</v>
      </c>
      <c r="AH12" s="10">
        <v>1.8030380180633801E-3</v>
      </c>
      <c r="AI12" s="10">
        <v>0.13886303387460799</v>
      </c>
      <c r="AJ12" s="10">
        <v>-0.108412030641016</v>
      </c>
      <c r="AK12" s="10">
        <v>4.6303386615645301E-2</v>
      </c>
      <c r="AL12" s="10">
        <v>-0.11146846437805299</v>
      </c>
      <c r="AM12" s="10">
        <v>-7.9678544252360303E-2</v>
      </c>
      <c r="AN12" s="10">
        <v>-8.7690617061238096E-2</v>
      </c>
      <c r="AO12" s="10">
        <v>-3.4801301239190299E-2</v>
      </c>
      <c r="AP12" s="10">
        <v>6.4636815774683803E-2</v>
      </c>
      <c r="AQ12" s="10">
        <v>0.181639746826642</v>
      </c>
      <c r="AR12" s="10">
        <v>2.7935398050855199E-2</v>
      </c>
      <c r="AS12" s="10">
        <v>-0.27042718949613198</v>
      </c>
      <c r="AT12" s="10">
        <v>3.8868049126338497E-2</v>
      </c>
      <c r="AU12" s="10">
        <v>0.16706952466754199</v>
      </c>
      <c r="AV12" s="10">
        <v>0.6441686083183471</v>
      </c>
      <c r="AW12" s="10">
        <v>0.56995178229823806</v>
      </c>
      <c r="AX12" s="10">
        <v>0.77574135654867749</v>
      </c>
      <c r="AY12" s="10">
        <v>0.20664323324314271</v>
      </c>
      <c r="AZ12" s="10">
        <v>4.1838573501691845E-2</v>
      </c>
      <c r="BA12" s="10">
        <v>0.22833125045726621</v>
      </c>
      <c r="BB12" s="10">
        <v>0.34477221005450265</v>
      </c>
      <c r="BC12" s="10">
        <v>0.77342277989443009</v>
      </c>
      <c r="BD12" s="10">
        <v>0.85131967105960904</v>
      </c>
      <c r="BE12" s="10">
        <v>0.280225235390276</v>
      </c>
      <c r="BF12" s="10">
        <v>0.77120384370463835</v>
      </c>
      <c r="BG12" s="10">
        <v>0.3087531608220504</v>
      </c>
      <c r="BH12" s="10">
        <v>0.10110316565726873</v>
      </c>
      <c r="BI12" s="10">
        <v>6.9992953572092009E-2</v>
      </c>
      <c r="BJ12" s="10">
        <v>8.0832271500111075E-2</v>
      </c>
      <c r="BK12" s="10">
        <v>2.5706416194717807E-2</v>
      </c>
      <c r="BL12" s="10">
        <v>0.70448639299331406</v>
      </c>
      <c r="BM12" s="17">
        <v>29.822373686666701</v>
      </c>
      <c r="BN12" s="17">
        <v>11.7627584992864</v>
      </c>
      <c r="BO12" s="17">
        <f t="shared" si="0"/>
        <v>2.5353214289382806</v>
      </c>
      <c r="BP12" s="17">
        <v>23.7209300333333</v>
      </c>
      <c r="BQ12" s="17">
        <v>9.2866184693218994</v>
      </c>
      <c r="BR12" s="17">
        <f t="shared" si="1"/>
        <v>2.5543129731984542</v>
      </c>
      <c r="BS12" s="17">
        <v>0.96420634900000002</v>
      </c>
      <c r="BT12" s="17">
        <v>0.74769728088273202</v>
      </c>
      <c r="BU12" s="17">
        <f t="shared" si="2"/>
        <v>1.2895678152816836</v>
      </c>
      <c r="BV12" s="17">
        <v>311.009166666667</v>
      </c>
      <c r="BW12" s="17">
        <v>82.272143317670597</v>
      </c>
      <c r="BX12" s="17">
        <f t="shared" si="3"/>
        <v>3.7802487467209054</v>
      </c>
      <c r="BY12" s="17">
        <v>6.92050169233333</v>
      </c>
      <c r="BZ12" s="17">
        <v>6.0240260380051298</v>
      </c>
      <c r="CA12" s="17">
        <f t="shared" si="4"/>
        <v>1.1488166964539002</v>
      </c>
      <c r="CB12" s="17">
        <v>5.7474771960000002</v>
      </c>
      <c r="CC12" s="17">
        <v>1.2991961413341</v>
      </c>
      <c r="CD12" s="17">
        <v>4.4238718182291654</v>
      </c>
      <c r="CE12" s="3">
        <v>1.41218427999193</v>
      </c>
      <c r="CF12" s="3">
        <v>1.2350641744084201</v>
      </c>
      <c r="CG12" s="3">
        <v>-0.65336260836623505</v>
      </c>
      <c r="CH12" s="3">
        <v>-0.24253880824055915</v>
      </c>
      <c r="CI12" s="3">
        <v>0.55264723925483539</v>
      </c>
      <c r="CJ12" s="3">
        <v>-0.64954365476398179</v>
      </c>
      <c r="CK12" s="3">
        <v>3.3248373131522367E-2</v>
      </c>
      <c r="CL12" s="3">
        <v>0.66638339511376621</v>
      </c>
      <c r="CM12" s="3">
        <v>-0.650180147031024</v>
      </c>
      <c r="CN12" s="3">
        <v>0.89193755661069696</v>
      </c>
      <c r="CO12" s="3">
        <v>-0.526490091823552</v>
      </c>
      <c r="CP12" s="3">
        <v>-0.68593180454609404</v>
      </c>
      <c r="CQ12" s="3">
        <v>-0.37561959570225539</v>
      </c>
      <c r="CR12" s="3">
        <v>-0.84242494020545344</v>
      </c>
      <c r="CS12" s="3">
        <v>-0.2482947407994113</v>
      </c>
    </row>
    <row r="13" spans="1:97" s="3" customFormat="1" x14ac:dyDescent="0.2">
      <c r="A13" s="16" t="s">
        <v>6</v>
      </c>
      <c r="B13" s="16" t="s">
        <v>77</v>
      </c>
      <c r="C13" s="16" t="s">
        <v>59</v>
      </c>
      <c r="D13" s="16">
        <v>3</v>
      </c>
      <c r="E13" s="16">
        <v>9</v>
      </c>
      <c r="F13" s="16" t="s">
        <v>62</v>
      </c>
      <c r="G13" s="16" t="s">
        <v>127</v>
      </c>
      <c r="H13" s="16">
        <v>0</v>
      </c>
      <c r="I13" s="16">
        <v>0</v>
      </c>
      <c r="J13" s="10">
        <v>16.780742937036916</v>
      </c>
      <c r="K13" s="10">
        <v>1.6233333333333333</v>
      </c>
      <c r="L13" s="10">
        <v>7.62</v>
      </c>
      <c r="M13" s="10">
        <v>6.7200707999999998E-2</v>
      </c>
      <c r="N13" s="10">
        <v>8.3333333333333339</v>
      </c>
      <c r="O13" s="10">
        <v>432</v>
      </c>
      <c r="P13" s="10">
        <v>124.66666666666667</v>
      </c>
      <c r="Q13" s="10">
        <v>17</v>
      </c>
      <c r="R13" s="10">
        <v>0.33333333333333331</v>
      </c>
      <c r="S13" s="10">
        <v>3.3333333333333335</v>
      </c>
      <c r="T13" s="10">
        <v>2.6666666666666665</v>
      </c>
      <c r="U13" s="10">
        <v>2</v>
      </c>
      <c r="V13" s="10">
        <v>241</v>
      </c>
      <c r="W13" s="10">
        <v>237.33333333333334</v>
      </c>
      <c r="X13" s="10">
        <v>10.666666666666666</v>
      </c>
      <c r="Y13" s="10">
        <v>51.333333333333336</v>
      </c>
      <c r="Z13" s="10">
        <v>62.666666666666664</v>
      </c>
      <c r="AA13" s="10">
        <v>6.333333333333333</v>
      </c>
      <c r="AB13" s="10">
        <v>3</v>
      </c>
      <c r="AC13" s="10">
        <v>5.333333333333333</v>
      </c>
      <c r="AD13" s="10">
        <v>2.3333333333333335</v>
      </c>
      <c r="AE13" s="10">
        <v>-0.10572581537796701</v>
      </c>
      <c r="AF13" s="10">
        <v>-9.7135554912166994E-2</v>
      </c>
      <c r="AG13" s="10">
        <v>-0.131073207716594</v>
      </c>
      <c r="AH13" s="10">
        <v>-3.1812745548881999E-2</v>
      </c>
      <c r="AI13" s="10">
        <v>-0.17083790036860799</v>
      </c>
      <c r="AJ13" s="10">
        <v>-0.19835911279048801</v>
      </c>
      <c r="AK13" s="10">
        <v>0.23588276826499899</v>
      </c>
      <c r="AL13" s="10">
        <v>-4.80723433590413E-2</v>
      </c>
      <c r="AM13" s="10">
        <v>-3.5492791055596898E-2</v>
      </c>
      <c r="AN13" s="10">
        <v>-6.7613117321930802E-2</v>
      </c>
      <c r="AO13" s="10">
        <v>9.9461745222091703E-3</v>
      </c>
      <c r="AP13" s="10">
        <v>-5.6390921857501303E-2</v>
      </c>
      <c r="AQ13" s="10">
        <v>-5.2903246179572302E-2</v>
      </c>
      <c r="AR13" s="10">
        <v>-8.4845684192551105E-2</v>
      </c>
      <c r="AS13" s="10">
        <v>-8.2206192541767101E-2</v>
      </c>
      <c r="AT13" s="10">
        <v>-8.9207314220911105E-2</v>
      </c>
      <c r="AU13" s="10">
        <v>0.225536770311943</v>
      </c>
      <c r="AV13" s="10">
        <v>0.65040471301045311</v>
      </c>
      <c r="AW13" s="10">
        <v>0.61957689545937789</v>
      </c>
      <c r="AX13" s="10">
        <v>5.4404004202945333E-2</v>
      </c>
      <c r="AY13" s="10">
        <v>0.80544468320762397</v>
      </c>
      <c r="AZ13" s="10">
        <v>0</v>
      </c>
      <c r="BA13" s="10">
        <v>0.24834155625738752</v>
      </c>
      <c r="BB13" s="10">
        <v>0.58015788834794879</v>
      </c>
      <c r="BC13" s="10">
        <v>0.3123671079546767</v>
      </c>
      <c r="BD13" s="10">
        <v>0.83171523372982259</v>
      </c>
      <c r="BE13" s="10">
        <v>0.43187594864941636</v>
      </c>
      <c r="BF13" s="10">
        <v>7.8714797266663084E-2</v>
      </c>
      <c r="BG13" s="10">
        <v>0.15981692928448965</v>
      </c>
      <c r="BH13" s="10">
        <v>3.8868099461340289E-2</v>
      </c>
      <c r="BI13" s="10">
        <v>0.34177333262872889</v>
      </c>
      <c r="BJ13" s="10">
        <v>0.93001403992649145</v>
      </c>
      <c r="BK13" s="10">
        <v>0.60909420108483814</v>
      </c>
      <c r="BL13" s="10">
        <v>0.9863743115962631</v>
      </c>
      <c r="BM13" s="17">
        <v>37.633831553333302</v>
      </c>
      <c r="BN13" s="17">
        <v>9.2785452013362999</v>
      </c>
      <c r="BO13" s="17">
        <f t="shared" si="0"/>
        <v>4.0560056276832341</v>
      </c>
      <c r="BP13" s="17">
        <v>28.593929299999999</v>
      </c>
      <c r="BQ13" s="17">
        <v>13.0318335127489</v>
      </c>
      <c r="BR13" s="17">
        <f t="shared" si="1"/>
        <v>2.1941601135424937</v>
      </c>
      <c r="BS13" s="17">
        <v>1.11492063466667</v>
      </c>
      <c r="BT13" s="17">
        <v>0.73003535547212495</v>
      </c>
      <c r="BU13" s="17">
        <f t="shared" si="2"/>
        <v>1.5272145743484353</v>
      </c>
      <c r="BV13" s="17">
        <v>144.88433333333299</v>
      </c>
      <c r="BW13" s="17">
        <v>47.060789882165501</v>
      </c>
      <c r="BX13" s="17">
        <f t="shared" si="3"/>
        <v>3.0786634413936902</v>
      </c>
      <c r="BY13" s="17">
        <v>3.2796945356666698</v>
      </c>
      <c r="BZ13" s="17">
        <v>0.91057825435097195</v>
      </c>
      <c r="CA13" s="17">
        <f t="shared" si="4"/>
        <v>3.6017712041721448</v>
      </c>
      <c r="CB13" s="17">
        <v>3.8820337586666702</v>
      </c>
      <c r="CC13" s="17">
        <v>1.12321841062483</v>
      </c>
      <c r="CD13" s="17">
        <v>3.4561699861268758</v>
      </c>
      <c r="CE13" s="3">
        <v>-1.5655717540382399</v>
      </c>
      <c r="CF13" s="3">
        <v>0.23700855869769499</v>
      </c>
      <c r="CG13" s="3">
        <v>-1.0069982821019501</v>
      </c>
      <c r="CH13" s="3">
        <v>-0.2697902866352398</v>
      </c>
      <c r="CI13" s="3">
        <v>3.3339268112224187E-2</v>
      </c>
      <c r="CJ13" s="3">
        <v>-0.18686908323441662</v>
      </c>
      <c r="CK13" s="3">
        <v>-0.48575386453573982</v>
      </c>
      <c r="CL13" s="3">
        <v>6.7284149876469315E-2</v>
      </c>
      <c r="CM13" s="3">
        <v>-0.32355728304567216</v>
      </c>
      <c r="CN13" s="3">
        <v>-2.24806518235907</v>
      </c>
      <c r="CO13" s="3">
        <v>-0.79770372604234596</v>
      </c>
      <c r="CP13" s="3">
        <v>-0.65001586897972297</v>
      </c>
      <c r="CQ13" s="3">
        <v>-0.28331044445259895</v>
      </c>
      <c r="CR13" s="3">
        <v>-0.90598898048599497</v>
      </c>
      <c r="CS13" s="3">
        <v>-0.45679873213590794</v>
      </c>
    </row>
    <row r="14" spans="1:97" s="3" customFormat="1" x14ac:dyDescent="0.2">
      <c r="A14" s="16" t="s">
        <v>7</v>
      </c>
      <c r="B14" s="16" t="s">
        <v>77</v>
      </c>
      <c r="C14" s="16" t="s">
        <v>63</v>
      </c>
      <c r="D14" s="16">
        <v>0</v>
      </c>
      <c r="E14" s="16">
        <v>0</v>
      </c>
      <c r="F14" s="16" t="s">
        <v>60</v>
      </c>
      <c r="G14" s="16" t="s">
        <v>128</v>
      </c>
      <c r="H14" s="16">
        <v>1</v>
      </c>
      <c r="I14" s="16">
        <v>0</v>
      </c>
      <c r="J14" s="10">
        <v>21.21076833037035</v>
      </c>
      <c r="K14" s="10">
        <v>2.1466666666666665</v>
      </c>
      <c r="L14" s="10">
        <v>6.93</v>
      </c>
      <c r="M14" s="10">
        <v>8.9824709666666697E-2</v>
      </c>
      <c r="N14" s="10">
        <v>9.6666666666666661</v>
      </c>
      <c r="O14" s="10">
        <v>263.33333333333331</v>
      </c>
      <c r="P14" s="10">
        <v>178</v>
      </c>
      <c r="Q14" s="10">
        <v>18.666666666666668</v>
      </c>
      <c r="R14" s="10">
        <v>0.66666666666666663</v>
      </c>
      <c r="S14" s="10">
        <v>3.6666666666666665</v>
      </c>
      <c r="T14" s="10">
        <v>3.3333333333333335</v>
      </c>
      <c r="U14" s="10">
        <v>2</v>
      </c>
      <c r="V14" s="10">
        <v>139.66666666666666</v>
      </c>
      <c r="W14" s="10">
        <v>150</v>
      </c>
      <c r="X14" s="10">
        <v>12</v>
      </c>
      <c r="Y14" s="10">
        <v>62.666666666666664</v>
      </c>
      <c r="Z14" s="10">
        <v>103.33333333333333</v>
      </c>
      <c r="AA14" s="10">
        <v>8.6666666666666661</v>
      </c>
      <c r="AB14" s="10">
        <v>3</v>
      </c>
      <c r="AC14" s="10">
        <v>5</v>
      </c>
      <c r="AD14" s="10">
        <v>2</v>
      </c>
      <c r="AE14" s="10">
        <v>6.8810898147617594E-2</v>
      </c>
      <c r="AF14" s="10">
        <v>4.4389223100016903E-2</v>
      </c>
      <c r="AG14" s="10">
        <v>0.14093398901767701</v>
      </c>
      <c r="AH14" s="10">
        <v>0.13635494300561199</v>
      </c>
      <c r="AI14" s="10">
        <v>-0.23381062290353899</v>
      </c>
      <c r="AJ14" s="10">
        <v>0.29751191418588502</v>
      </c>
      <c r="AK14" s="10">
        <v>0.15534675178712901</v>
      </c>
      <c r="AL14" s="10">
        <v>-7.1469151764086095E-2</v>
      </c>
      <c r="AM14" s="10">
        <v>-3.6330951650455801E-2</v>
      </c>
      <c r="AN14" s="10">
        <v>4.9744792504248403E-2</v>
      </c>
      <c r="AO14" s="10">
        <v>-0.14684072777134699</v>
      </c>
      <c r="AP14" s="10">
        <v>-6.0419907997979902E-2</v>
      </c>
      <c r="AQ14" s="10">
        <v>9.5384608239871105E-2</v>
      </c>
      <c r="AR14" s="10">
        <v>0.10157947666466</v>
      </c>
      <c r="AS14" s="10">
        <v>0.25859540067578402</v>
      </c>
      <c r="AT14" s="10">
        <v>0.115731492369737</v>
      </c>
      <c r="AU14" s="10">
        <v>-0.13507909239747801</v>
      </c>
      <c r="AV14" s="10">
        <v>0.48758260331829484</v>
      </c>
      <c r="AW14" s="10">
        <v>0.6464387538559887</v>
      </c>
      <c r="AX14" s="10">
        <v>0.95244996931394699</v>
      </c>
      <c r="AY14" s="10">
        <v>0.32105812839361947</v>
      </c>
      <c r="AZ14" s="10">
        <v>0</v>
      </c>
      <c r="BA14" s="10">
        <v>0.32541009479972016</v>
      </c>
      <c r="BB14" s="10">
        <v>0.60434158900005219</v>
      </c>
      <c r="BC14" s="10">
        <v>0.31567110752818095</v>
      </c>
      <c r="BD14" s="10">
        <v>0.77156584603611467</v>
      </c>
      <c r="BE14" s="10">
        <v>0.44738568166638948</v>
      </c>
      <c r="BF14" s="10">
        <v>0.94909951123370762</v>
      </c>
      <c r="BG14" s="10">
        <v>0.27504841051929085</v>
      </c>
      <c r="BH14" s="10">
        <v>0.14408999616247231</v>
      </c>
      <c r="BI14" s="10">
        <v>0.27811218593030107</v>
      </c>
      <c r="BJ14" s="10">
        <v>0.15248902668939168</v>
      </c>
      <c r="BK14" s="10">
        <v>0.1582933856194072</v>
      </c>
      <c r="BL14" s="10">
        <v>0.28353176471134101</v>
      </c>
      <c r="BM14" s="17">
        <v>38.950630093333302</v>
      </c>
      <c r="BN14" s="17">
        <v>15.476557424017599</v>
      </c>
      <c r="BO14" s="17">
        <f t="shared" si="0"/>
        <v>2.5167502711479623</v>
      </c>
      <c r="BP14" s="17">
        <v>34.110163956666703</v>
      </c>
      <c r="BQ14" s="17">
        <v>6.2147292202109599</v>
      </c>
      <c r="BR14" s="17">
        <f t="shared" si="1"/>
        <v>5.4886001864307818</v>
      </c>
      <c r="BS14" s="17">
        <v>1.44144841266667</v>
      </c>
      <c r="BT14" s="17">
        <v>0.81198184748888702</v>
      </c>
      <c r="BU14" s="17">
        <f t="shared" si="2"/>
        <v>1.7752224598671191</v>
      </c>
      <c r="BV14" s="17">
        <v>273.17146666666702</v>
      </c>
      <c r="BW14" s="17">
        <v>130.633308546379</v>
      </c>
      <c r="BX14" s="17">
        <f t="shared" si="3"/>
        <v>2.0911318078549805</v>
      </c>
      <c r="BY14" s="17">
        <v>12.4236104486667</v>
      </c>
      <c r="BZ14" s="17">
        <v>9.1853521253410708</v>
      </c>
      <c r="CA14" s="17">
        <f t="shared" si="4"/>
        <v>1.3525459099593731</v>
      </c>
      <c r="CB14" s="17">
        <v>4.3916858430000003</v>
      </c>
      <c r="CC14" s="17">
        <v>0.89082292250939199</v>
      </c>
      <c r="CD14" s="17">
        <v>4.9299201132239592</v>
      </c>
      <c r="CE14" s="3">
        <v>0.905802331246922</v>
      </c>
      <c r="CF14" s="3">
        <v>2.0665347777719001</v>
      </c>
      <c r="CG14" s="3">
        <v>-1.62467179757533</v>
      </c>
      <c r="CH14" s="3">
        <v>1.0141377520365149</v>
      </c>
      <c r="CI14" s="3">
        <v>0.4442608558751126</v>
      </c>
      <c r="CJ14" s="3">
        <v>6.384058458879048E-2</v>
      </c>
      <c r="CK14" s="3">
        <v>0.99608184857158288</v>
      </c>
      <c r="CL14" s="3">
        <v>0.71463984285791049</v>
      </c>
      <c r="CM14" s="3">
        <v>-0.21757814577189624</v>
      </c>
      <c r="CN14" s="3">
        <v>-1.0725160003804499</v>
      </c>
      <c r="CO14" s="3">
        <v>0.57519433233066597</v>
      </c>
      <c r="CP14" s="3">
        <v>-1.6354437488906699</v>
      </c>
      <c r="CQ14" s="3">
        <v>0.23047487281752665</v>
      </c>
      <c r="CR14" s="3">
        <v>1.2329506545474855</v>
      </c>
      <c r="CS14" s="3">
        <v>0.29125657843215663</v>
      </c>
    </row>
    <row r="15" spans="1:97" s="3" customFormat="1" x14ac:dyDescent="0.2">
      <c r="A15" s="16" t="s">
        <v>8</v>
      </c>
      <c r="B15" s="16" t="s">
        <v>77</v>
      </c>
      <c r="C15" s="16" t="s">
        <v>63</v>
      </c>
      <c r="D15" s="16">
        <v>0</v>
      </c>
      <c r="E15" s="16">
        <v>0</v>
      </c>
      <c r="F15" s="16" t="s">
        <v>60</v>
      </c>
      <c r="G15" s="16" t="s">
        <v>129</v>
      </c>
      <c r="H15" s="16">
        <v>0</v>
      </c>
      <c r="I15" s="16">
        <v>1</v>
      </c>
      <c r="J15" s="10">
        <v>17.944655913508669</v>
      </c>
      <c r="K15" s="10">
        <v>1.7633333333333334</v>
      </c>
      <c r="L15" s="10">
        <v>7.6033333333333299</v>
      </c>
      <c r="M15" s="10">
        <v>0.109145192</v>
      </c>
      <c r="N15" s="10">
        <v>13</v>
      </c>
      <c r="O15" s="10">
        <v>235.66666666666666</v>
      </c>
      <c r="P15" s="10">
        <v>159.33333333333334</v>
      </c>
      <c r="Q15" s="10">
        <v>17.333333333333332</v>
      </c>
      <c r="R15" s="10">
        <v>2</v>
      </c>
      <c r="S15" s="10">
        <v>4</v>
      </c>
      <c r="T15" s="10">
        <v>5</v>
      </c>
      <c r="U15" s="10">
        <v>2</v>
      </c>
      <c r="V15" s="10">
        <v>125.66666666666667</v>
      </c>
      <c r="W15" s="10">
        <v>134.33333333333334</v>
      </c>
      <c r="X15" s="10">
        <v>9.6666666666666661</v>
      </c>
      <c r="Y15" s="10">
        <v>53</v>
      </c>
      <c r="Z15" s="10">
        <v>96.666666666666671</v>
      </c>
      <c r="AA15" s="10">
        <v>7.666666666666667</v>
      </c>
      <c r="AB15" s="10">
        <v>3.6666666666666665</v>
      </c>
      <c r="AC15" s="10">
        <v>3.6666666666666665</v>
      </c>
      <c r="AD15" s="10">
        <v>2.3333333333333335</v>
      </c>
      <c r="AE15" s="10">
        <v>-1.2475632249499399E-3</v>
      </c>
      <c r="AF15" s="10">
        <v>-9.1400662834473498E-2</v>
      </c>
      <c r="AG15" s="10">
        <v>0.14395580128607499</v>
      </c>
      <c r="AH15" s="10">
        <v>3.2654139612785398E-2</v>
      </c>
      <c r="AI15" s="10">
        <v>-0.256209818778738</v>
      </c>
      <c r="AJ15" s="10">
        <v>0.17400560298816201</v>
      </c>
      <c r="AK15" s="10">
        <v>0.107499849933735</v>
      </c>
      <c r="AL15" s="10">
        <v>-0.110666788173036</v>
      </c>
      <c r="AM15" s="10">
        <v>-0.20518892735563901</v>
      </c>
      <c r="AN15" s="10">
        <v>1.59629717111523E-2</v>
      </c>
      <c r="AO15" s="10">
        <v>2.6659755751267E-2</v>
      </c>
      <c r="AP15" s="10">
        <v>-0.116030440839491</v>
      </c>
      <c r="AQ15" s="10">
        <v>-2.1210525407011498E-2</v>
      </c>
      <c r="AR15" s="10">
        <v>-5.4304833472271698E-2</v>
      </c>
      <c r="AS15" s="10">
        <v>0.192971184443468</v>
      </c>
      <c r="AT15" s="10">
        <v>0.20205138788701299</v>
      </c>
      <c r="AU15" s="10">
        <v>-4.9538209362822501E-2</v>
      </c>
      <c r="AV15" s="10">
        <v>0.57429414323214445</v>
      </c>
      <c r="AW15" s="10">
        <v>0.65777817547304895</v>
      </c>
      <c r="AX15" s="10">
        <v>0.5982413433183873</v>
      </c>
      <c r="AY15" s="10">
        <v>0.5644504652886474</v>
      </c>
      <c r="AZ15" s="10">
        <v>0.56461245393588055</v>
      </c>
      <c r="BA15" s="10">
        <v>0.58868991436550866</v>
      </c>
      <c r="BB15" s="10">
        <v>0.35042336792003903</v>
      </c>
      <c r="BC15" s="10">
        <v>0.28541923129323787</v>
      </c>
      <c r="BD15" s="10">
        <v>0.31679024784821286</v>
      </c>
      <c r="BE15" s="10">
        <v>0.82216665410487777</v>
      </c>
      <c r="BF15" s="10">
        <v>0.39931935555193021</v>
      </c>
      <c r="BG15" s="10">
        <v>0.45265401282466411</v>
      </c>
      <c r="BH15" s="10">
        <v>4.9229316806043588E-2</v>
      </c>
      <c r="BI15" s="10">
        <v>0.45013353244732413</v>
      </c>
      <c r="BJ15" s="10">
        <v>0.43820374391617933</v>
      </c>
      <c r="BK15" s="10">
        <v>0.68024654095161041</v>
      </c>
      <c r="BL15" s="10">
        <v>0.79653677269611056</v>
      </c>
      <c r="BM15" s="17">
        <v>42.3181906133333</v>
      </c>
      <c r="BN15" s="17">
        <v>16.494254708355299</v>
      </c>
      <c r="BO15" s="17">
        <f t="shared" si="0"/>
        <v>2.5656321768753014</v>
      </c>
      <c r="BP15" s="17">
        <v>38.435979209999999</v>
      </c>
      <c r="BQ15" s="17">
        <v>13.889299082299599</v>
      </c>
      <c r="BR15" s="17">
        <f t="shared" si="1"/>
        <v>2.7673087736286472</v>
      </c>
      <c r="BS15" s="17">
        <v>1.2059523809999999</v>
      </c>
      <c r="BT15" s="17">
        <v>0.53826789544974596</v>
      </c>
      <c r="BU15" s="17">
        <f t="shared" si="2"/>
        <v>2.2404315605566163</v>
      </c>
      <c r="BV15" s="17">
        <v>249.09200000000001</v>
      </c>
      <c r="BW15" s="17">
        <v>67.110786815533601</v>
      </c>
      <c r="BX15" s="17">
        <f t="shared" si="3"/>
        <v>3.711653697112439</v>
      </c>
      <c r="BY15" s="17">
        <v>7.6033644239999996</v>
      </c>
      <c r="BZ15" s="17">
        <v>4.7728183002353504</v>
      </c>
      <c r="CA15" s="17">
        <f t="shared" si="4"/>
        <v>1.5930554958744341</v>
      </c>
      <c r="CB15" s="17">
        <v>6.1708761159999996</v>
      </c>
      <c r="CC15" s="17">
        <v>0.83699364394829501</v>
      </c>
      <c r="CD15" s="17">
        <v>7.3726678339999481</v>
      </c>
      <c r="CE15" s="3">
        <v>0.545735085568265</v>
      </c>
      <c r="CF15" s="3">
        <v>0.87012531079914401</v>
      </c>
      <c r="CG15" s="3">
        <v>-0.68556533317768498</v>
      </c>
      <c r="CH15" s="3">
        <v>1.1154655328453258</v>
      </c>
      <c r="CI15" s="3">
        <v>0.50799788651762356</v>
      </c>
      <c r="CJ15" s="3">
        <v>1.7054032475751768E-2</v>
      </c>
      <c r="CK15" s="3">
        <v>1.0205104582991489</v>
      </c>
      <c r="CL15" s="3">
        <v>0.56835245723121031</v>
      </c>
      <c r="CM15" s="3">
        <v>-0.10004919513315436</v>
      </c>
      <c r="CN15" s="3">
        <v>1.3214638009692501</v>
      </c>
      <c r="CO15" s="3">
        <v>5.3146374318830597E-2</v>
      </c>
      <c r="CP15" s="3">
        <v>-1.0979445985229801</v>
      </c>
      <c r="CQ15" s="3">
        <v>-0.59777038844293207</v>
      </c>
      <c r="CR15" s="3">
        <v>0.19931607376956428</v>
      </c>
      <c r="CS15" s="3">
        <v>0.23302601787188362</v>
      </c>
    </row>
    <row r="16" spans="1:97" s="3" customFormat="1" x14ac:dyDescent="0.2">
      <c r="A16" s="16" t="s">
        <v>9</v>
      </c>
      <c r="B16" s="16" t="s">
        <v>77</v>
      </c>
      <c r="C16" s="16" t="s">
        <v>63</v>
      </c>
      <c r="D16" s="16">
        <v>0</v>
      </c>
      <c r="E16" s="16">
        <v>0</v>
      </c>
      <c r="F16" s="16" t="s">
        <v>60</v>
      </c>
      <c r="G16" s="16" t="s">
        <v>130</v>
      </c>
      <c r="H16" s="16">
        <v>1</v>
      </c>
      <c r="I16" s="16">
        <v>1</v>
      </c>
      <c r="J16" s="10">
        <v>17.579921419751201</v>
      </c>
      <c r="K16" s="10">
        <v>1.6433333333333333</v>
      </c>
      <c r="L16" s="10">
        <v>7.2233333333333301</v>
      </c>
      <c r="M16" s="10">
        <v>0.100943093666667</v>
      </c>
      <c r="N16" s="10">
        <v>10.333333333333334</v>
      </c>
      <c r="O16" s="10">
        <v>414</v>
      </c>
      <c r="P16" s="10">
        <v>177</v>
      </c>
      <c r="Q16" s="10">
        <v>15.333333333333334</v>
      </c>
      <c r="R16" s="10">
        <v>2</v>
      </c>
      <c r="S16" s="10">
        <v>3.3333333333333335</v>
      </c>
      <c r="T16" s="10">
        <v>3</v>
      </c>
      <c r="U16" s="10">
        <v>2</v>
      </c>
      <c r="V16" s="10">
        <v>233</v>
      </c>
      <c r="W16" s="10">
        <v>225</v>
      </c>
      <c r="X16" s="10">
        <v>19.333333333333332</v>
      </c>
      <c r="Y16" s="10">
        <v>55.666666666666664</v>
      </c>
      <c r="Z16" s="10">
        <v>102</v>
      </c>
      <c r="AA16" s="10">
        <v>7.333333333333333</v>
      </c>
      <c r="AB16" s="10">
        <v>3.3333333333333335</v>
      </c>
      <c r="AC16" s="10">
        <v>2.6666666666666665</v>
      </c>
      <c r="AD16" s="10">
        <v>2</v>
      </c>
      <c r="AE16" s="10">
        <v>5.3956635611973898E-2</v>
      </c>
      <c r="AF16" s="10">
        <v>-6.0858770011525898E-2</v>
      </c>
      <c r="AG16" s="10">
        <v>0.110066823397723</v>
      </c>
      <c r="AH16" s="10">
        <v>-1.5370098775859599E-2</v>
      </c>
      <c r="AI16" s="10">
        <v>-0.24941822522201501</v>
      </c>
      <c r="AJ16" s="10">
        <v>0.25313584642799097</v>
      </c>
      <c r="AK16" s="10">
        <v>0.26911556495643302</v>
      </c>
      <c r="AL16" s="10">
        <v>-0.20245375737848301</v>
      </c>
      <c r="AM16" s="10">
        <v>-0.105144005397588</v>
      </c>
      <c r="AN16" s="10">
        <v>-1.40589215965867E-2</v>
      </c>
      <c r="AO16" s="10">
        <v>5.6989346392311097E-2</v>
      </c>
      <c r="AP16" s="10">
        <v>-8.2591780571275204E-3</v>
      </c>
      <c r="AQ16" s="10">
        <v>-3.2132036157920499E-2</v>
      </c>
      <c r="AR16" s="10">
        <v>0.21495105167101</v>
      </c>
      <c r="AS16" s="10">
        <v>9.7584772386270294E-2</v>
      </c>
      <c r="AT16" s="10">
        <v>0.13875290177878999</v>
      </c>
      <c r="AU16" s="10">
        <v>-4.0334770320158697E-2</v>
      </c>
      <c r="AV16" s="10">
        <v>0.93482944325423412</v>
      </c>
      <c r="AW16" s="10">
        <v>0.6431311203768082</v>
      </c>
      <c r="AX16" s="10">
        <v>0.87889367044415345</v>
      </c>
      <c r="AY16" s="10">
        <v>0.98811972941284909</v>
      </c>
      <c r="AZ16" s="10">
        <v>0.48628860349772896</v>
      </c>
      <c r="BA16" s="10">
        <v>0.9401031142902011</v>
      </c>
      <c r="BB16" s="10">
        <v>0.96569687649598168</v>
      </c>
      <c r="BC16" s="10">
        <v>8.8583513764527444E-2</v>
      </c>
      <c r="BD16" s="10">
        <v>0.63531221844841834</v>
      </c>
      <c r="BE16" s="10">
        <v>0.5523457745268312</v>
      </c>
      <c r="BF16" s="10">
        <v>0.6482722443539285</v>
      </c>
      <c r="BG16" s="10">
        <v>0.34829594495237293</v>
      </c>
      <c r="BH16" s="10">
        <v>0.82426827084021637</v>
      </c>
      <c r="BI16" s="10">
        <v>0.90437339581680132</v>
      </c>
      <c r="BJ16" s="10">
        <v>0.71939702063343069</v>
      </c>
      <c r="BK16" s="10">
        <v>0.72366193977780391</v>
      </c>
      <c r="BL16" s="10">
        <v>0.80142840911102731</v>
      </c>
      <c r="BM16" s="17">
        <v>30.445569963333298</v>
      </c>
      <c r="BN16" s="17">
        <v>14.1960600202758</v>
      </c>
      <c r="BO16" s="17">
        <f t="shared" si="0"/>
        <v>2.1446492843682554</v>
      </c>
      <c r="BP16" s="17">
        <v>32.543284396666699</v>
      </c>
      <c r="BQ16" s="17">
        <v>10.281835695591401</v>
      </c>
      <c r="BR16" s="17">
        <f t="shared" si="1"/>
        <v>3.1651239486953155</v>
      </c>
      <c r="BS16" s="17">
        <v>1.2043253970000001</v>
      </c>
      <c r="BT16" s="17">
        <v>0.99640204718009595</v>
      </c>
      <c r="BU16" s="17">
        <f t="shared" si="2"/>
        <v>1.2086741495647717</v>
      </c>
      <c r="BV16" s="17">
        <v>374.04373333333302</v>
      </c>
      <c r="BW16" s="17">
        <v>51.030130766178999</v>
      </c>
      <c r="BX16" s="17">
        <f t="shared" si="3"/>
        <v>7.3298603730256602</v>
      </c>
      <c r="BY16" s="17">
        <v>8.8072539903333293</v>
      </c>
      <c r="BZ16" s="17">
        <v>0.99403710412698298</v>
      </c>
      <c r="CA16" s="17">
        <f t="shared" si="4"/>
        <v>8.8600857591410893</v>
      </c>
      <c r="CB16" s="17">
        <v>5.4864543893333302</v>
      </c>
      <c r="CC16" s="17">
        <v>0.616450733432786</v>
      </c>
      <c r="CD16" s="17">
        <v>8.9000695299384205</v>
      </c>
      <c r="CE16" s="3">
        <v>2.1329469410520199</v>
      </c>
      <c r="CF16" s="3">
        <v>0.38110461355367098</v>
      </c>
      <c r="CG16" s="3">
        <v>0.58396740127252</v>
      </c>
      <c r="CH16" s="3">
        <v>0.43782220628962565</v>
      </c>
      <c r="CI16" s="3">
        <v>6.4636686976619548E-2</v>
      </c>
      <c r="CJ16" s="3">
        <v>0.36841043665015694</v>
      </c>
      <c r="CK16" s="3">
        <v>0.72034299541669133</v>
      </c>
      <c r="CL16" s="3">
        <v>0.11738134140612815</v>
      </c>
      <c r="CM16" s="3">
        <v>0.40433659742055078</v>
      </c>
      <c r="CN16" s="3">
        <v>-0.53880461474044505</v>
      </c>
      <c r="CO16" s="3">
        <v>0.46742428358539201</v>
      </c>
      <c r="CP16" s="3">
        <v>0.85845129800445197</v>
      </c>
      <c r="CQ16" s="3">
        <v>4.6577686623505254E-2</v>
      </c>
      <c r="CR16" s="3">
        <v>1.4672819247996682E-3</v>
      </c>
      <c r="CS16" s="3">
        <v>1.1475816803043599</v>
      </c>
    </row>
    <row r="17" spans="1:97" s="3" customFormat="1" x14ac:dyDescent="0.2">
      <c r="A17" s="16" t="s">
        <v>10</v>
      </c>
      <c r="B17" s="16" t="s">
        <v>77</v>
      </c>
      <c r="C17" s="16" t="s">
        <v>63</v>
      </c>
      <c r="D17" s="16">
        <v>0</v>
      </c>
      <c r="E17" s="16">
        <v>0</v>
      </c>
      <c r="F17" s="16" t="s">
        <v>60</v>
      </c>
      <c r="G17" s="16" t="s">
        <v>127</v>
      </c>
      <c r="H17" s="16">
        <v>0</v>
      </c>
      <c r="I17" s="16">
        <v>0</v>
      </c>
      <c r="J17" s="10">
        <v>18.181855438845087</v>
      </c>
      <c r="K17" s="10">
        <v>1.8133333333333332</v>
      </c>
      <c r="L17" s="10">
        <v>7.2166666666666703</v>
      </c>
      <c r="M17" s="10">
        <v>8.0597366333333295E-2</v>
      </c>
      <c r="N17" s="10">
        <v>10.333333333333334</v>
      </c>
      <c r="O17" s="10">
        <v>404</v>
      </c>
      <c r="P17" s="10">
        <v>186.33333333333334</v>
      </c>
      <c r="Q17" s="10">
        <v>16</v>
      </c>
      <c r="R17" s="10">
        <v>2</v>
      </c>
      <c r="S17" s="10">
        <v>4</v>
      </c>
      <c r="T17" s="10">
        <v>2.3333333333333335</v>
      </c>
      <c r="U17" s="10">
        <v>2</v>
      </c>
      <c r="V17" s="10">
        <v>219</v>
      </c>
      <c r="W17" s="10">
        <v>224.33333333333334</v>
      </c>
      <c r="X17" s="10">
        <v>12</v>
      </c>
      <c r="Y17" s="10">
        <v>66</v>
      </c>
      <c r="Z17" s="10">
        <v>108.33333333333333</v>
      </c>
      <c r="AA17" s="10">
        <v>7</v>
      </c>
      <c r="AB17" s="10">
        <v>3.6666666666666665</v>
      </c>
      <c r="AC17" s="10">
        <v>3</v>
      </c>
      <c r="AD17" s="10">
        <v>2.3333333333333335</v>
      </c>
      <c r="AE17" s="10">
        <v>6.3000802130094097E-2</v>
      </c>
      <c r="AF17" s="10">
        <v>2.8334033459392002E-2</v>
      </c>
      <c r="AG17" s="10">
        <v>0.114137228740488</v>
      </c>
      <c r="AH17" s="10">
        <v>0.14499964680621799</v>
      </c>
      <c r="AI17" s="10">
        <v>-3.1771865179068201E-2</v>
      </c>
      <c r="AJ17" s="10">
        <v>0.157964394037448</v>
      </c>
      <c r="AK17" s="10">
        <v>0.26968712286054902</v>
      </c>
      <c r="AL17" s="10">
        <v>-3.3943095340808797E-2</v>
      </c>
      <c r="AM17" s="10">
        <v>-9.3263443393428094E-3</v>
      </c>
      <c r="AN17" s="10">
        <v>2.3990405441763601E-2</v>
      </c>
      <c r="AO17" s="10">
        <v>-0.15100964774777001</v>
      </c>
      <c r="AP17" s="10">
        <v>7.8803562363372603E-2</v>
      </c>
      <c r="AQ17" s="10">
        <v>4.60989343509286E-2</v>
      </c>
      <c r="AR17" s="10">
        <v>0.14449439265938399</v>
      </c>
      <c r="AS17" s="10">
        <v>0.280589535218568</v>
      </c>
      <c r="AT17" s="10">
        <v>0.118562494341641</v>
      </c>
      <c r="AU17" s="10">
        <v>-8.9792444885188796E-2</v>
      </c>
      <c r="AV17" s="10">
        <v>0.60680346725424139</v>
      </c>
      <c r="AW17" s="10">
        <v>0.47270633999644562</v>
      </c>
      <c r="AX17" s="10">
        <v>0.9361992463522032</v>
      </c>
      <c r="AY17" s="10">
        <v>0.9544592154170477</v>
      </c>
      <c r="AZ17" s="10">
        <v>0.50729388050532642</v>
      </c>
      <c r="BA17" s="10">
        <v>0.57235515623556066</v>
      </c>
      <c r="BB17" s="10">
        <v>0.50288893215266572</v>
      </c>
      <c r="BC17" s="10">
        <v>0.44928413145459623</v>
      </c>
      <c r="BD17" s="10">
        <v>0.90418864678652766</v>
      </c>
      <c r="BE17" s="10">
        <v>0.23108344289692007</v>
      </c>
      <c r="BF17" s="10">
        <v>0.96594015775765829</v>
      </c>
      <c r="BG17" s="10">
        <v>0.59753383503084623</v>
      </c>
      <c r="BH17" s="10">
        <v>2.1521915748278109E-2</v>
      </c>
      <c r="BI17" s="10">
        <v>0.99734879849662073</v>
      </c>
      <c r="BJ17" s="10">
        <v>0.62429115541368629</v>
      </c>
      <c r="BK17" s="10">
        <v>0.43875735912125513</v>
      </c>
      <c r="BL17" s="10">
        <v>0.44804657893440281</v>
      </c>
      <c r="BM17" s="17">
        <v>43.294047686666701</v>
      </c>
      <c r="BN17" s="17">
        <v>6.08225980147364</v>
      </c>
      <c r="BO17" s="17">
        <f t="shared" si="0"/>
        <v>7.1180858923811847</v>
      </c>
      <c r="BP17" s="17">
        <v>38.822913763333297</v>
      </c>
      <c r="BQ17" s="17">
        <v>11.4742579405938</v>
      </c>
      <c r="BR17" s="17">
        <f t="shared" si="1"/>
        <v>3.3834792597772285</v>
      </c>
      <c r="BS17" s="17">
        <v>1.112579365</v>
      </c>
      <c r="BT17" s="17">
        <v>0.85210710964190595</v>
      </c>
      <c r="BU17" s="17">
        <f t="shared" si="2"/>
        <v>1.3056801808255729</v>
      </c>
      <c r="BV17" s="17">
        <v>194.60916666666699</v>
      </c>
      <c r="BW17" s="17">
        <v>43.802989315152203</v>
      </c>
      <c r="BX17" s="17">
        <f t="shared" si="3"/>
        <v>4.4428284395500919</v>
      </c>
      <c r="BY17" s="17">
        <v>10.5813835713333</v>
      </c>
      <c r="BZ17" s="17">
        <v>1.7895145792732201</v>
      </c>
      <c r="CA17" s="17">
        <f t="shared" si="4"/>
        <v>5.9129909830803067</v>
      </c>
      <c r="CB17" s="17">
        <v>4.1810700073333296</v>
      </c>
      <c r="CC17" s="17">
        <v>1.0993628825745101</v>
      </c>
      <c r="CD17" s="17">
        <v>3.8031755243018717</v>
      </c>
      <c r="CE17" s="3">
        <v>-0.41670547649371098</v>
      </c>
      <c r="CF17" s="3">
        <v>0.109553537654656</v>
      </c>
      <c r="CG17" s="3">
        <v>-0.36415398096646301</v>
      </c>
      <c r="CH17" s="3">
        <v>0.96078492273696448</v>
      </c>
      <c r="CI17" s="3">
        <v>-7.983432551737582E-2</v>
      </c>
      <c r="CJ17" s="3">
        <v>0.558440242425428</v>
      </c>
      <c r="CK17" s="3">
        <v>0.73120318953185182</v>
      </c>
      <c r="CL17" s="3">
        <v>-4.826968165537051E-2</v>
      </c>
      <c r="CM17" s="3">
        <v>0.40467453852677943</v>
      </c>
      <c r="CN17" s="3">
        <v>-0.53880461474044505</v>
      </c>
      <c r="CO17" s="3">
        <v>0.53322057229329101</v>
      </c>
      <c r="CP17" s="3">
        <v>-0.90402642663592803</v>
      </c>
      <c r="CQ17" s="3">
        <v>0.33902752307674366</v>
      </c>
      <c r="CR17" s="3">
        <v>1.1466482876016753</v>
      </c>
      <c r="CS17" s="3">
        <v>0.93024260179543405</v>
      </c>
    </row>
    <row r="18" spans="1:97" s="3" customFormat="1" x14ac:dyDescent="0.2">
      <c r="A18" s="16" t="s">
        <v>11</v>
      </c>
      <c r="B18" s="16" t="s">
        <v>77</v>
      </c>
      <c r="C18" s="16" t="s">
        <v>64</v>
      </c>
      <c r="D18" s="16">
        <v>1</v>
      </c>
      <c r="E18" s="16">
        <v>1.5</v>
      </c>
      <c r="F18" s="16" t="s">
        <v>60</v>
      </c>
      <c r="G18" s="16" t="s">
        <v>128</v>
      </c>
      <c r="H18" s="16">
        <v>1</v>
      </c>
      <c r="I18" s="16">
        <v>0</v>
      </c>
      <c r="J18" s="10">
        <v>20.186298735364176</v>
      </c>
      <c r="K18" s="10">
        <v>2.0566666666666666</v>
      </c>
      <c r="L18" s="10">
        <v>7.2733333333333299</v>
      </c>
      <c r="M18" s="10">
        <v>7.3677638000000004E-2</v>
      </c>
      <c r="N18" s="10">
        <v>10.666666666666666</v>
      </c>
      <c r="O18" s="10">
        <v>442.66666666666669</v>
      </c>
      <c r="P18" s="10">
        <v>148</v>
      </c>
      <c r="Q18" s="10">
        <v>17.666666666666668</v>
      </c>
      <c r="R18" s="10">
        <v>3</v>
      </c>
      <c r="S18" s="10">
        <v>3</v>
      </c>
      <c r="T18" s="10">
        <v>2.6666666666666665</v>
      </c>
      <c r="U18" s="10">
        <v>2</v>
      </c>
      <c r="V18" s="10">
        <v>252.33333333333334</v>
      </c>
      <c r="W18" s="10">
        <v>240.33333333333334</v>
      </c>
      <c r="X18" s="10">
        <v>11.333333333333334</v>
      </c>
      <c r="Y18" s="10">
        <v>45</v>
      </c>
      <c r="Z18" s="10">
        <v>91.666666666666671</v>
      </c>
      <c r="AA18" s="10">
        <v>7.666666666666667</v>
      </c>
      <c r="AB18" s="10">
        <v>3.3333333333333335</v>
      </c>
      <c r="AC18" s="10">
        <v>4.333333333333333</v>
      </c>
      <c r="AD18" s="10">
        <v>2.3333333333333335</v>
      </c>
      <c r="AE18" s="10">
        <v>0.14274751472941599</v>
      </c>
      <c r="AF18" s="10">
        <v>0.102632342376659</v>
      </c>
      <c r="AG18" s="10">
        <v>5.2290974697000399E-2</v>
      </c>
      <c r="AH18" s="10">
        <v>4.6260805190195702E-2</v>
      </c>
      <c r="AI18" s="10">
        <v>0.56277799113459703</v>
      </c>
      <c r="AJ18" s="10">
        <v>6.1157349007720303E-2</v>
      </c>
      <c r="AK18" s="10">
        <v>-4.7576907319149498E-3</v>
      </c>
      <c r="AL18" s="10">
        <v>0.18947385396133701</v>
      </c>
      <c r="AM18" s="10">
        <v>8.6848975136473799E-2</v>
      </c>
      <c r="AN18" s="10">
        <v>5.7660708411953802E-2</v>
      </c>
      <c r="AO18" s="10">
        <v>-0.112896211060851</v>
      </c>
      <c r="AP18" s="10">
        <v>4.5864160662985202E-2</v>
      </c>
      <c r="AQ18" s="10">
        <v>2.6463971472026099E-3</v>
      </c>
      <c r="AR18" s="10">
        <v>5.6522347107317399E-2</v>
      </c>
      <c r="AS18" s="10">
        <v>0.15116902588362299</v>
      </c>
      <c r="AT18" s="10">
        <v>0.116352309335005</v>
      </c>
      <c r="AU18" s="10">
        <v>-8.3595813128988103E-2</v>
      </c>
      <c r="AV18" s="10">
        <v>0.83134036491404772</v>
      </c>
      <c r="AW18" s="10">
        <v>0.41692116199393603</v>
      </c>
      <c r="AX18" s="10">
        <v>0.41862747943325651</v>
      </c>
      <c r="AY18" s="10">
        <v>0.57889264578691668</v>
      </c>
      <c r="AZ18" s="10">
        <v>0.75869187357354151</v>
      </c>
      <c r="BA18" s="10">
        <v>0.24977200695260227</v>
      </c>
      <c r="BB18" s="10">
        <v>0.68903743569965448</v>
      </c>
      <c r="BC18" s="10">
        <v>0.12571895878189543</v>
      </c>
      <c r="BD18" s="10">
        <v>0.59212910838562216</v>
      </c>
      <c r="BE18" s="10">
        <v>0.30370461968229145</v>
      </c>
      <c r="BF18" s="10">
        <v>0.67500999870604961</v>
      </c>
      <c r="BG18" s="10">
        <v>6.337573705975541E-3</v>
      </c>
      <c r="BH18" s="10">
        <v>0.55354745559051488</v>
      </c>
      <c r="BI18" s="10">
        <v>0.49991173815255852</v>
      </c>
      <c r="BJ18" s="10">
        <v>0.23189879799260305</v>
      </c>
      <c r="BK18" s="10">
        <v>0.82489397827150168</v>
      </c>
      <c r="BL18" s="10">
        <v>0.33248611166211484</v>
      </c>
      <c r="BM18" s="17">
        <v>32.245264696666702</v>
      </c>
      <c r="BN18" s="17">
        <v>13.3307159355252</v>
      </c>
      <c r="BO18" s="17">
        <f t="shared" si="0"/>
        <v>2.4188696880664806</v>
      </c>
      <c r="BP18" s="17">
        <v>28.5287930966667</v>
      </c>
      <c r="BQ18" s="17">
        <v>9.0211602426312592</v>
      </c>
      <c r="BR18" s="17">
        <f t="shared" si="1"/>
        <v>3.1624305886784168</v>
      </c>
      <c r="BS18" s="17">
        <v>0.375436508</v>
      </c>
      <c r="BT18" s="17">
        <v>0.32836044673201398</v>
      </c>
      <c r="BU18" s="17">
        <f t="shared" si="2"/>
        <v>1.1433670277175814</v>
      </c>
      <c r="BV18" s="17">
        <v>212.51490000000001</v>
      </c>
      <c r="BW18" s="17">
        <v>55.949517518295004</v>
      </c>
      <c r="BX18" s="17">
        <f t="shared" si="3"/>
        <v>3.7983330228095262</v>
      </c>
      <c r="BY18" s="17">
        <v>5.0280035239999998</v>
      </c>
      <c r="BZ18" s="17">
        <v>2.4794469176024001</v>
      </c>
      <c r="CA18" s="17">
        <f t="shared" si="4"/>
        <v>2.0278730261594098</v>
      </c>
      <c r="CB18" s="17">
        <v>3.6212870576666698</v>
      </c>
      <c r="CC18" s="17">
        <v>0.91219794352629002</v>
      </c>
      <c r="CD18" s="17">
        <v>3.9698478640149473</v>
      </c>
      <c r="CE18" s="3">
        <v>-7.3625569539408603E-2</v>
      </c>
      <c r="CF18" s="3">
        <v>0.54514899360326796</v>
      </c>
      <c r="CG18" s="3">
        <v>-0.64494970335546897</v>
      </c>
      <c r="CH18" s="3">
        <v>-1.0087405908153617</v>
      </c>
      <c r="CI18" s="3">
        <v>-0.26864657704592487</v>
      </c>
      <c r="CJ18" s="3">
        <v>-0.50930558142522497</v>
      </c>
      <c r="CK18" s="3">
        <v>-0.8528880872693696</v>
      </c>
      <c r="CL18" s="3">
        <v>-0.13301398193772607</v>
      </c>
      <c r="CM18" s="3">
        <v>-0.5319129350802656</v>
      </c>
      <c r="CN18" s="3">
        <v>-0.283611625367929</v>
      </c>
      <c r="CO18" s="3">
        <v>1.09026328364854</v>
      </c>
      <c r="CP18" s="3">
        <v>0.33692476250541298</v>
      </c>
      <c r="CQ18" s="3">
        <v>0.3805764127397997</v>
      </c>
      <c r="CR18" s="3">
        <v>0.79960966396453637</v>
      </c>
      <c r="CS18" s="3">
        <v>-0.37884389819140996</v>
      </c>
    </row>
    <row r="19" spans="1:97" s="3" customFormat="1" x14ac:dyDescent="0.2">
      <c r="A19" s="16" t="s">
        <v>12</v>
      </c>
      <c r="B19" s="16" t="s">
        <v>77</v>
      </c>
      <c r="C19" s="16" t="s">
        <v>64</v>
      </c>
      <c r="D19" s="16">
        <v>1</v>
      </c>
      <c r="E19" s="16">
        <v>1.5</v>
      </c>
      <c r="F19" s="16" t="s">
        <v>60</v>
      </c>
      <c r="G19" s="16" t="s">
        <v>129</v>
      </c>
      <c r="H19" s="16">
        <v>0</v>
      </c>
      <c r="I19" s="16">
        <v>1</v>
      </c>
      <c r="J19" s="10">
        <v>19.186538877501107</v>
      </c>
      <c r="K19" s="10">
        <v>1.8633333333333333</v>
      </c>
      <c r="L19" s="10">
        <v>7.37</v>
      </c>
      <c r="M19" s="10">
        <v>0.10065565933333299</v>
      </c>
      <c r="N19" s="10">
        <v>12</v>
      </c>
      <c r="O19" s="10">
        <v>436</v>
      </c>
      <c r="P19" s="10">
        <v>153.66666666666666</v>
      </c>
      <c r="Q19" s="10">
        <v>16.333333333333332</v>
      </c>
      <c r="R19" s="10">
        <v>4</v>
      </c>
      <c r="S19" s="10">
        <v>3.6666666666666665</v>
      </c>
      <c r="T19" s="10">
        <v>2.3333333333333335</v>
      </c>
      <c r="U19" s="10">
        <v>2</v>
      </c>
      <c r="V19" s="10">
        <v>248.33333333333334</v>
      </c>
      <c r="W19" s="10">
        <v>233.66666666666666</v>
      </c>
      <c r="X19" s="10">
        <v>13</v>
      </c>
      <c r="Y19" s="10">
        <v>44.666666666666664</v>
      </c>
      <c r="Z19" s="10">
        <v>96</v>
      </c>
      <c r="AA19" s="10">
        <v>7</v>
      </c>
      <c r="AB19" s="10">
        <v>3.6666666666666665</v>
      </c>
      <c r="AC19" s="10">
        <v>3</v>
      </c>
      <c r="AD19" s="10">
        <v>2.6666666666666665</v>
      </c>
      <c r="AE19" s="10">
        <v>0.110380387892835</v>
      </c>
      <c r="AF19" s="10">
        <v>-2.1828069410917E-2</v>
      </c>
      <c r="AG19" s="10">
        <v>0.10851588636357699</v>
      </c>
      <c r="AH19" s="10">
        <v>0.10983159238194901</v>
      </c>
      <c r="AI19" s="10">
        <v>0.43052905198615699</v>
      </c>
      <c r="AJ19" s="10">
        <v>9.3600753977707299E-2</v>
      </c>
      <c r="AK19" s="10">
        <v>0.28001377952086398</v>
      </c>
      <c r="AL19" s="10">
        <v>4.0334451510449898E-2</v>
      </c>
      <c r="AM19" s="10">
        <v>-1.12575854506615E-2</v>
      </c>
      <c r="AN19" s="10">
        <v>-1.5175430234420299E-2</v>
      </c>
      <c r="AO19" s="10">
        <v>-0.16856796298221499</v>
      </c>
      <c r="AP19" s="10">
        <v>-2.8236460914318601E-2</v>
      </c>
      <c r="AQ19" s="10">
        <v>-0.13782799313748001</v>
      </c>
      <c r="AR19" s="10">
        <v>0.12120519050914</v>
      </c>
      <c r="AS19" s="10">
        <v>0.17053902811199301</v>
      </c>
      <c r="AT19" s="10">
        <v>0.10775022209643401</v>
      </c>
      <c r="AU19" s="10">
        <v>-5.1450878934029401E-2</v>
      </c>
      <c r="AV19" s="10">
        <v>0.94129815491335489</v>
      </c>
      <c r="AW19" s="10">
        <v>0.22184099188699491</v>
      </c>
      <c r="AX19" s="10">
        <v>0.29470333763817014</v>
      </c>
      <c r="AY19" s="10">
        <v>0.42120785101008817</v>
      </c>
      <c r="AZ19" s="10">
        <v>0.34230952344834598</v>
      </c>
      <c r="BA19" s="10">
        <v>0.24734457591613701</v>
      </c>
      <c r="BB19" s="10">
        <v>0.67708604297987152</v>
      </c>
      <c r="BC19" s="10">
        <v>0.34887818233724899</v>
      </c>
      <c r="BD19" s="10">
        <v>0.53197980096170294</v>
      </c>
      <c r="BE19" s="10">
        <v>0.10823272027320874</v>
      </c>
      <c r="BF19" s="10">
        <v>0.44677654072803263</v>
      </c>
      <c r="BG19" s="10">
        <v>7.7652568342854167E-3</v>
      </c>
      <c r="BH19" s="10">
        <v>0.21647698787948677</v>
      </c>
      <c r="BI19" s="10">
        <v>0.30327140581956591</v>
      </c>
      <c r="BJ19" s="10">
        <v>0.64895199066855214</v>
      </c>
      <c r="BK19" s="10">
        <v>0.3669116390372833</v>
      </c>
      <c r="BL19" s="10">
        <v>0.16852213500611712</v>
      </c>
      <c r="BM19" s="17">
        <v>38.169073339999997</v>
      </c>
      <c r="BN19" s="17">
        <v>10.186039270473801</v>
      </c>
      <c r="BO19" s="17">
        <f t="shared" si="0"/>
        <v>3.7471947953941642</v>
      </c>
      <c r="BP19" s="17">
        <v>31.716196920000002</v>
      </c>
      <c r="BQ19" s="17">
        <v>9.6937437368390302</v>
      </c>
      <c r="BR19" s="17">
        <f t="shared" si="1"/>
        <v>3.2718212675118776</v>
      </c>
      <c r="BS19" s="17">
        <v>1.1769444443333299</v>
      </c>
      <c r="BT19" s="17">
        <v>0.98934408604088497</v>
      </c>
      <c r="BU19" s="17">
        <f t="shared" si="2"/>
        <v>1.1896209427431623</v>
      </c>
      <c r="BV19" s="17">
        <v>199.721133333333</v>
      </c>
      <c r="BW19" s="17">
        <v>30.212664040486899</v>
      </c>
      <c r="BX19" s="17">
        <f t="shared" si="3"/>
        <v>6.610510515249298</v>
      </c>
      <c r="BY19" s="17">
        <v>6.5801678519999998</v>
      </c>
      <c r="BZ19" s="17">
        <v>4.9243512615808402</v>
      </c>
      <c r="CA19" s="17">
        <f t="shared" si="4"/>
        <v>1.3362507064306377</v>
      </c>
      <c r="CB19" s="17">
        <v>5.2351822863333304</v>
      </c>
      <c r="CC19" s="17">
        <v>0.947981667310971</v>
      </c>
      <c r="CD19" s="17">
        <v>5.5224509785968339</v>
      </c>
      <c r="CE19" s="3">
        <v>-0.31565566696146302</v>
      </c>
      <c r="CF19" s="3">
        <v>-0.54677294217051498</v>
      </c>
      <c r="CG19" s="3">
        <v>0.38274220243983997</v>
      </c>
      <c r="CH19" s="3">
        <v>0.50667876096960618</v>
      </c>
      <c r="CI19" s="3">
        <v>0.42682784010991393</v>
      </c>
      <c r="CJ19" s="3">
        <v>-0.17500887422586797</v>
      </c>
      <c r="CK19" s="3">
        <v>0.36962302298109467</v>
      </c>
      <c r="CL19" s="3">
        <v>0.26456104306317574</v>
      </c>
      <c r="CM19" s="3">
        <v>-8.2050361448249995E-2</v>
      </c>
      <c r="CN19" s="3">
        <v>0.66905117850549201</v>
      </c>
      <c r="CO19" s="3">
        <v>0.86900959856117399</v>
      </c>
      <c r="CP19" s="3">
        <v>0.89011725195762204</v>
      </c>
      <c r="CQ19" s="3">
        <v>7.4956292178075326E-2</v>
      </c>
      <c r="CR19" s="3">
        <v>0.77551583697820625</v>
      </c>
      <c r="CS19" s="3">
        <v>-1.171818896256468</v>
      </c>
    </row>
    <row r="20" spans="1:97" s="3" customFormat="1" x14ac:dyDescent="0.2">
      <c r="A20" s="16" t="s">
        <v>13</v>
      </c>
      <c r="B20" s="16" t="s">
        <v>77</v>
      </c>
      <c r="C20" s="16" t="s">
        <v>64</v>
      </c>
      <c r="D20" s="16">
        <v>1</v>
      </c>
      <c r="E20" s="16">
        <v>1.5</v>
      </c>
      <c r="F20" s="16" t="s">
        <v>60</v>
      </c>
      <c r="G20" s="16" t="s">
        <v>130</v>
      </c>
      <c r="H20" s="16">
        <v>1</v>
      </c>
      <c r="I20" s="16">
        <v>1</v>
      </c>
      <c r="J20" s="10">
        <v>19.480455970384181</v>
      </c>
      <c r="K20" s="10">
        <v>1.8966666666666665</v>
      </c>
      <c r="L20" s="10">
        <v>7.10666666666667</v>
      </c>
      <c r="M20" s="10">
        <v>8.86295956666667E-2</v>
      </c>
      <c r="N20" s="10">
        <v>11</v>
      </c>
      <c r="O20" s="10">
        <v>270</v>
      </c>
      <c r="P20" s="10">
        <v>145</v>
      </c>
      <c r="Q20" s="10">
        <v>17.666666666666668</v>
      </c>
      <c r="R20" s="10">
        <v>4.666666666666667</v>
      </c>
      <c r="S20" s="10">
        <v>3</v>
      </c>
      <c r="T20" s="10">
        <v>1.3333333333333333</v>
      </c>
      <c r="U20" s="10">
        <v>2</v>
      </c>
      <c r="V20" s="10">
        <v>142.66666666666666</v>
      </c>
      <c r="W20" s="10">
        <v>156.33333333333334</v>
      </c>
      <c r="X20" s="10">
        <v>14.666666666666666</v>
      </c>
      <c r="Y20" s="10">
        <v>42.666666666666664</v>
      </c>
      <c r="Z20" s="10">
        <v>87.666666666666671</v>
      </c>
      <c r="AA20" s="10">
        <v>7.666666666666667</v>
      </c>
      <c r="AB20" s="10">
        <v>3.3333333333333335</v>
      </c>
      <c r="AC20" s="10">
        <v>5</v>
      </c>
      <c r="AD20" s="10">
        <v>1.6666666666666667</v>
      </c>
      <c r="AE20" s="10">
        <v>0.100131835498747</v>
      </c>
      <c r="AF20" s="10">
        <v>2.63745860308712E-2</v>
      </c>
      <c r="AG20" s="10">
        <v>9.3892500682864505E-2</v>
      </c>
      <c r="AH20" s="10">
        <v>3.0002353641870101E-2</v>
      </c>
      <c r="AI20" s="10">
        <v>0.47515824847280302</v>
      </c>
      <c r="AJ20" s="10">
        <v>0.10249712548708199</v>
      </c>
      <c r="AK20" s="10">
        <v>0.29822095417801198</v>
      </c>
      <c r="AL20" s="10">
        <v>-9.3751686421061298E-2</v>
      </c>
      <c r="AM20" s="10">
        <v>8.6391693769019891E-3</v>
      </c>
      <c r="AN20" s="10">
        <v>1.9773839371176299E-2</v>
      </c>
      <c r="AO20" s="10">
        <v>-6.1015979612215998E-2</v>
      </c>
      <c r="AP20" s="10">
        <v>2.2942974924632799E-2</v>
      </c>
      <c r="AQ20" s="10">
        <v>-6.6042096686444701E-2</v>
      </c>
      <c r="AR20" s="10">
        <v>3.4427199712459298E-2</v>
      </c>
      <c r="AS20" s="10">
        <v>2.06567393434492E-2</v>
      </c>
      <c r="AT20" s="10">
        <v>0.105899799667543</v>
      </c>
      <c r="AU20" s="10">
        <v>-5.9527501789206301E-2</v>
      </c>
      <c r="AV20" s="10">
        <v>0.9412720670305077</v>
      </c>
      <c r="AW20" s="10">
        <v>0.61220749059606194</v>
      </c>
      <c r="AX20" s="10">
        <v>0.67936541909604209</v>
      </c>
      <c r="AY20" s="10">
        <v>0.98846185982139523</v>
      </c>
      <c r="AZ20" s="10">
        <v>0.87112780478099916</v>
      </c>
      <c r="BA20" s="10">
        <v>0.98620137017460918</v>
      </c>
      <c r="BB20" s="10">
        <v>2.6560386633026623E-3</v>
      </c>
      <c r="BC20" s="10">
        <v>0.35637834901247001</v>
      </c>
      <c r="BD20" s="10">
        <v>0.76621710974818169</v>
      </c>
      <c r="BE20" s="10">
        <v>0.50625545906756364</v>
      </c>
      <c r="BF20" s="10">
        <v>0.76806200056408391</v>
      </c>
      <c r="BG20" s="10">
        <v>0.37589870411681958</v>
      </c>
      <c r="BH20" s="10">
        <v>0.50732682166045162</v>
      </c>
      <c r="BI20" s="10">
        <v>0.67489688288944216</v>
      </c>
      <c r="BJ20" s="10">
        <v>0.20029348550066206</v>
      </c>
      <c r="BK20" s="10">
        <v>0.86853542136868467</v>
      </c>
      <c r="BL20" s="10">
        <v>0.45084592704958881</v>
      </c>
      <c r="BM20" s="17">
        <v>33.194410456666702</v>
      </c>
      <c r="BN20" s="17">
        <v>6.2248745722861498</v>
      </c>
      <c r="BO20" s="17">
        <f t="shared" si="0"/>
        <v>5.3325428602934419</v>
      </c>
      <c r="BP20" s="17">
        <v>29.681635906666699</v>
      </c>
      <c r="BQ20" s="17">
        <v>7.9647090645313599</v>
      </c>
      <c r="BR20" s="17">
        <f t="shared" si="1"/>
        <v>3.7266440828134826</v>
      </c>
      <c r="BS20" s="17">
        <v>1.1746428573333301</v>
      </c>
      <c r="BT20" s="17">
        <v>0.85682549500898497</v>
      </c>
      <c r="BU20" s="17">
        <f t="shared" si="2"/>
        <v>1.3709242595786817</v>
      </c>
      <c r="BV20" s="17">
        <v>209.15473333333301</v>
      </c>
      <c r="BW20" s="17">
        <v>18.334921827303599</v>
      </c>
      <c r="BX20" s="17">
        <f t="shared" si="3"/>
        <v>11.407451599922751</v>
      </c>
      <c r="BY20" s="17">
        <v>4.6457214193333298</v>
      </c>
      <c r="BZ20" s="17">
        <v>0.59026909439471897</v>
      </c>
      <c r="CA20" s="17">
        <f t="shared" si="4"/>
        <v>7.8705144203716149</v>
      </c>
      <c r="CB20" s="17">
        <v>4.9007682920000004</v>
      </c>
      <c r="CC20" s="17">
        <v>0.72223288180294398</v>
      </c>
      <c r="CD20" s="17">
        <v>6.7855790223313868</v>
      </c>
      <c r="CE20" s="3">
        <v>-0.13575870426916301</v>
      </c>
      <c r="CF20" s="3">
        <v>-1.4163846789733401</v>
      </c>
      <c r="CG20" s="3">
        <v>1.4717159452819599</v>
      </c>
      <c r="CH20" s="3">
        <v>-3.8427584632255707E-3</v>
      </c>
      <c r="CI20" s="3">
        <v>-0.73176622676913505</v>
      </c>
      <c r="CJ20" s="3">
        <v>0.85250623707900675</v>
      </c>
      <c r="CK20" s="3">
        <v>-2.5828749430881814E-2</v>
      </c>
      <c r="CL20" s="3">
        <v>-0.84586930213650247</v>
      </c>
      <c r="CM20" s="3">
        <v>0.95570785511283229</v>
      </c>
      <c r="CN20" s="3">
        <v>-3.5608135529849101E-2</v>
      </c>
      <c r="CO20" s="3">
        <v>0.79760683044996605</v>
      </c>
      <c r="CP20" s="3">
        <v>0.88998975730762397</v>
      </c>
      <c r="CQ20" s="3">
        <v>-0.51536393336859665</v>
      </c>
      <c r="CR20" s="3">
        <v>0.54283117883497234</v>
      </c>
      <c r="CS20" s="3">
        <v>0.84311831015202576</v>
      </c>
    </row>
    <row r="21" spans="1:97" s="3" customFormat="1" x14ac:dyDescent="0.2">
      <c r="A21" s="16" t="s">
        <v>14</v>
      </c>
      <c r="B21" s="16" t="s">
        <v>77</v>
      </c>
      <c r="C21" s="16" t="s">
        <v>64</v>
      </c>
      <c r="D21" s="16">
        <v>1</v>
      </c>
      <c r="E21" s="16">
        <v>1.5</v>
      </c>
      <c r="F21" s="16" t="s">
        <v>60</v>
      </c>
      <c r="G21" s="16" t="s">
        <v>127</v>
      </c>
      <c r="H21" s="16">
        <v>0</v>
      </c>
      <c r="I21" s="16">
        <v>0</v>
      </c>
      <c r="J21" s="10">
        <v>20.482226372986471</v>
      </c>
      <c r="K21" s="10">
        <v>2.0099999999999998</v>
      </c>
      <c r="L21" s="10">
        <v>7.13</v>
      </c>
      <c r="M21" s="10">
        <v>7.2164738000000006E-2</v>
      </c>
      <c r="N21" s="10">
        <v>11.333333333333334</v>
      </c>
      <c r="O21" s="10">
        <v>358.66666666666669</v>
      </c>
      <c r="P21" s="10">
        <v>184.33333333333334</v>
      </c>
      <c r="Q21" s="10">
        <v>18</v>
      </c>
      <c r="R21" s="10">
        <v>3.6666666666666665</v>
      </c>
      <c r="S21" s="10">
        <v>3.3333333333333335</v>
      </c>
      <c r="T21" s="10">
        <v>2.3333333333333335</v>
      </c>
      <c r="U21" s="10">
        <v>2</v>
      </c>
      <c r="V21" s="10">
        <v>196</v>
      </c>
      <c r="W21" s="10">
        <v>200.66666666666666</v>
      </c>
      <c r="X21" s="10">
        <v>15.333333333333334</v>
      </c>
      <c r="Y21" s="10">
        <v>53.666666666666664</v>
      </c>
      <c r="Z21" s="10">
        <v>115.33333333333333</v>
      </c>
      <c r="AA21" s="10">
        <v>7</v>
      </c>
      <c r="AB21" s="10">
        <v>3</v>
      </c>
      <c r="AC21" s="10">
        <v>5.666666666666667</v>
      </c>
      <c r="AD21" s="10">
        <v>2.3333333333333335</v>
      </c>
      <c r="AE21" s="10">
        <v>0.10929361772328</v>
      </c>
      <c r="AF21" s="10">
        <v>7.5294195610335096E-2</v>
      </c>
      <c r="AG21" s="10">
        <v>9.3339608265950794E-2</v>
      </c>
      <c r="AH21" s="10">
        <v>2.31623916568423E-2</v>
      </c>
      <c r="AI21" s="10">
        <v>0.38269768231328699</v>
      </c>
      <c r="AJ21" s="10">
        <v>9.6740499541700095E-2</v>
      </c>
      <c r="AK21" s="10">
        <v>0.16622986135482401</v>
      </c>
      <c r="AL21" s="10">
        <v>2.7488080011067301E-2</v>
      </c>
      <c r="AM21" s="10">
        <v>5.9600304863023798E-2</v>
      </c>
      <c r="AN21" s="10">
        <v>4.4333526555374203E-2</v>
      </c>
      <c r="AO21" s="10">
        <v>-3.3902058121109503E-2</v>
      </c>
      <c r="AP21" s="10">
        <v>-4.4566676727898102E-2</v>
      </c>
      <c r="AQ21" s="10">
        <v>-0.25501883352440302</v>
      </c>
      <c r="AR21" s="10">
        <v>-4.6101600354547599E-2</v>
      </c>
      <c r="AS21" s="10">
        <v>8.6700099127109298E-2</v>
      </c>
      <c r="AT21" s="10">
        <v>4.1287308783199299E-2</v>
      </c>
      <c r="AU21" s="10">
        <v>-0.17197838199094601</v>
      </c>
      <c r="AV21" s="10">
        <v>0.96046767198087135</v>
      </c>
      <c r="AW21" s="10">
        <v>2.897179110428183E-2</v>
      </c>
      <c r="AX21" s="10">
        <v>0.74150427367886151</v>
      </c>
      <c r="AY21" s="10">
        <v>0.73299151870253931</v>
      </c>
      <c r="AZ21" s="10">
        <v>0.56187795262697104</v>
      </c>
      <c r="BA21" s="10">
        <v>0.28173924705180431</v>
      </c>
      <c r="BB21" s="10">
        <v>0.6588334118880621</v>
      </c>
      <c r="BC21" s="10">
        <v>0.4014259180452372</v>
      </c>
      <c r="BD21" s="10">
        <v>4.3106251466056844E-2</v>
      </c>
      <c r="BE21" s="10">
        <v>3.1197351605997459E-2</v>
      </c>
      <c r="BF21" s="10">
        <v>0.751849409574741</v>
      </c>
      <c r="BG21" s="10">
        <v>3.2916132250974006E-2</v>
      </c>
      <c r="BH21" s="10">
        <v>0.77937167417318187</v>
      </c>
      <c r="BI21" s="10">
        <v>0.5917784610065836</v>
      </c>
      <c r="BJ21" s="10">
        <v>0.92459517813931036</v>
      </c>
      <c r="BK21" s="10">
        <v>0.78731871110693541</v>
      </c>
      <c r="BL21" s="10">
        <v>0.8582911166970798</v>
      </c>
      <c r="BM21" s="17">
        <v>35.036893143333302</v>
      </c>
      <c r="BN21" s="17">
        <v>16.315393327757501</v>
      </c>
      <c r="BO21" s="17">
        <f t="shared" si="0"/>
        <v>2.1474746234725934</v>
      </c>
      <c r="BP21" s="17">
        <v>36.400376566666701</v>
      </c>
      <c r="BQ21" s="17">
        <v>12.4126901425408</v>
      </c>
      <c r="BR21" s="17">
        <f t="shared" si="1"/>
        <v>2.9325131094600714</v>
      </c>
      <c r="BS21" s="17">
        <v>1.3079365080000001</v>
      </c>
      <c r="BT21" s="17">
        <v>0.963750074321853</v>
      </c>
      <c r="BU21" s="17">
        <f t="shared" si="2"/>
        <v>1.3571324587656559</v>
      </c>
      <c r="BV21" s="17">
        <v>185.4128</v>
      </c>
      <c r="BW21" s="17">
        <v>20.5285917337259</v>
      </c>
      <c r="BX21" s="17">
        <f t="shared" si="3"/>
        <v>9.0319298276749329</v>
      </c>
      <c r="BY21" s="17">
        <v>3.16835158866667</v>
      </c>
      <c r="BZ21" s="17">
        <v>1.30460502136804</v>
      </c>
      <c r="CA21" s="17">
        <f t="shared" si="4"/>
        <v>2.428590674397574</v>
      </c>
      <c r="CB21" s="17">
        <v>3.5108272046666702</v>
      </c>
      <c r="CC21" s="17">
        <v>1.1316796606978601</v>
      </c>
      <c r="CD21" s="17">
        <v>3.102315369440932</v>
      </c>
      <c r="CE21" s="3">
        <v>-0.60532755744438305</v>
      </c>
      <c r="CF21" s="3">
        <v>-1.22124129431359</v>
      </c>
      <c r="CG21" s="3">
        <v>0.99821153882663505</v>
      </c>
      <c r="CH21" s="3">
        <v>-3.5880616293555191E-2</v>
      </c>
      <c r="CI21" s="3">
        <v>0.62711855011625539</v>
      </c>
      <c r="CJ21" s="3">
        <v>-0.60349190814671427</v>
      </c>
      <c r="CK21" s="3">
        <v>-0.13078843981869318</v>
      </c>
      <c r="CL21" s="3">
        <v>0.31905857604461446</v>
      </c>
      <c r="CM21" s="3">
        <v>-0.33654133365115602</v>
      </c>
      <c r="CN21" s="3">
        <v>0.20559987601586699</v>
      </c>
      <c r="CO21" s="3">
        <v>0.86146925941871799</v>
      </c>
      <c r="CP21" s="3">
        <v>0.98334086064225801</v>
      </c>
      <c r="CQ21" s="3">
        <v>0.67210617391825334</v>
      </c>
      <c r="CR21" s="3">
        <v>0.68983306000730771</v>
      </c>
      <c r="CS21" s="3">
        <v>-0.40770874040398902</v>
      </c>
    </row>
    <row r="22" spans="1:97" s="3" customFormat="1" x14ac:dyDescent="0.2">
      <c r="A22" s="16" t="s">
        <v>15</v>
      </c>
      <c r="B22" s="16" t="s">
        <v>77</v>
      </c>
      <c r="C22" s="16" t="s">
        <v>64</v>
      </c>
      <c r="D22" s="16">
        <v>1</v>
      </c>
      <c r="E22" s="16">
        <v>1.5</v>
      </c>
      <c r="F22" s="16" t="s">
        <v>61</v>
      </c>
      <c r="G22" s="16" t="s">
        <v>128</v>
      </c>
      <c r="H22" s="16">
        <v>1</v>
      </c>
      <c r="I22" s="16">
        <v>0</v>
      </c>
      <c r="J22" s="10">
        <v>24.511698000872666</v>
      </c>
      <c r="K22" s="10">
        <v>2.2233333333333332</v>
      </c>
      <c r="L22" s="10">
        <v>6.9266666666666703</v>
      </c>
      <c r="M22" s="10">
        <v>8.1178588999999995E-2</v>
      </c>
      <c r="N22" s="10">
        <v>11</v>
      </c>
      <c r="O22" s="10">
        <v>415.66666666666669</v>
      </c>
      <c r="P22" s="10">
        <v>179.33333333333334</v>
      </c>
      <c r="Q22" s="10">
        <v>14.666666666666666</v>
      </c>
      <c r="R22" s="10">
        <v>3.6666666666666665</v>
      </c>
      <c r="S22" s="10">
        <v>3.6666666666666665</v>
      </c>
      <c r="T22" s="10">
        <v>1.6666666666666667</v>
      </c>
      <c r="U22" s="10">
        <v>2</v>
      </c>
      <c r="V22" s="10">
        <v>236.33333333333334</v>
      </c>
      <c r="W22" s="10">
        <v>228.33333333333334</v>
      </c>
      <c r="X22" s="10">
        <v>12.666666666666666</v>
      </c>
      <c r="Y22" s="10">
        <v>58.333333333333336</v>
      </c>
      <c r="Z22" s="10">
        <v>108.33333333333333</v>
      </c>
      <c r="AA22" s="10">
        <v>7</v>
      </c>
      <c r="AB22" s="10">
        <v>2.6666666666666665</v>
      </c>
      <c r="AC22" s="10">
        <v>3.6666666666666665</v>
      </c>
      <c r="AD22" s="10">
        <v>1.3333333333333333</v>
      </c>
      <c r="AE22" s="10">
        <v>7.9517113687358296E-2</v>
      </c>
      <c r="AF22" s="10">
        <v>9.6158408358780603E-2</v>
      </c>
      <c r="AG22" s="10">
        <v>9.8221001468296598E-2</v>
      </c>
      <c r="AH22" s="10">
        <v>-4.6896098995014297E-2</v>
      </c>
      <c r="AI22" s="10">
        <v>0.381264060878863</v>
      </c>
      <c r="AJ22" s="10">
        <v>3.5866694296773E-2</v>
      </c>
      <c r="AK22" s="10">
        <v>0.203948355447231</v>
      </c>
      <c r="AL22" s="10">
        <v>3.4469923444624198E-3</v>
      </c>
      <c r="AM22" s="10">
        <v>8.0742542648910703E-2</v>
      </c>
      <c r="AN22" s="10">
        <v>5.0975835475113002E-2</v>
      </c>
      <c r="AO22" s="10">
        <v>8.4143574408919397E-2</v>
      </c>
      <c r="AP22" s="10">
        <v>6.9978993315715096E-2</v>
      </c>
      <c r="AQ22" s="10">
        <v>0.17780552265112001</v>
      </c>
      <c r="AR22" s="10">
        <v>6.8864998237049405E-2</v>
      </c>
      <c r="AS22" s="10">
        <v>3.5091255159433399E-2</v>
      </c>
      <c r="AT22" s="10">
        <v>0.12720278915380501</v>
      </c>
      <c r="AU22" s="10">
        <v>-0.14853257385611399</v>
      </c>
      <c r="AV22" s="10">
        <v>0.93267543635923167</v>
      </c>
      <c r="AW22" s="10">
        <v>0.30082763803710433</v>
      </c>
      <c r="AX22" s="10">
        <v>0.84717640251584791</v>
      </c>
      <c r="AY22" s="10">
        <v>0.44474635353686132</v>
      </c>
      <c r="AZ22" s="10">
        <v>0.62714191533097541</v>
      </c>
      <c r="BA22" s="10">
        <v>0.73874686693814806</v>
      </c>
      <c r="BB22" s="10">
        <v>4.4567559494396169E-3</v>
      </c>
      <c r="BC22" s="10">
        <v>0.13745599572621992</v>
      </c>
      <c r="BD22" s="10">
        <v>0.39481498450982189</v>
      </c>
      <c r="BE22" s="10">
        <v>0.20169223589135432</v>
      </c>
      <c r="BF22" s="10">
        <v>0.91779633975791108</v>
      </c>
      <c r="BG22" s="10">
        <v>6.3172697779160458E-2</v>
      </c>
      <c r="BH22" s="10">
        <v>0.12017646506237523</v>
      </c>
      <c r="BI22" s="10">
        <v>0.34778274535100773</v>
      </c>
      <c r="BJ22" s="10">
        <v>0.59825021764263209</v>
      </c>
      <c r="BK22" s="10">
        <v>0.83374081392083044</v>
      </c>
      <c r="BL22" s="10">
        <v>0.28219452541064971</v>
      </c>
      <c r="BM22" s="17">
        <v>33.229150726666703</v>
      </c>
      <c r="BN22" s="17">
        <v>6.2747220749552701</v>
      </c>
      <c r="BO22" s="17">
        <f t="shared" si="0"/>
        <v>5.2957167392794169</v>
      </c>
      <c r="BP22" s="17">
        <v>34.446948253333296</v>
      </c>
      <c r="BQ22" s="17">
        <v>10.3291290536222</v>
      </c>
      <c r="BR22" s="17">
        <f t="shared" si="1"/>
        <v>3.3349325073301803</v>
      </c>
      <c r="BS22" s="17">
        <v>0.62440476166666703</v>
      </c>
      <c r="BT22" s="17">
        <v>0.72690245135791598</v>
      </c>
      <c r="BU22" s="17">
        <f t="shared" si="2"/>
        <v>0.85899388631889395</v>
      </c>
      <c r="BV22" s="17">
        <v>246.21440000000001</v>
      </c>
      <c r="BW22" s="17">
        <v>28.559153889427499</v>
      </c>
      <c r="BX22" s="17">
        <f t="shared" si="3"/>
        <v>8.6212077904432505</v>
      </c>
      <c r="BY22" s="17">
        <v>6.5159828260000001</v>
      </c>
      <c r="BZ22" s="17">
        <v>4.0140510508969802</v>
      </c>
      <c r="CA22" s="17">
        <f t="shared" si="4"/>
        <v>1.6232934617370993</v>
      </c>
      <c r="CB22" s="17">
        <v>3.8178321020000001</v>
      </c>
      <c r="CC22" s="17">
        <v>0.69611303204660202</v>
      </c>
      <c r="CD22" s="17">
        <v>5.4845002553326871</v>
      </c>
      <c r="CE22" s="3">
        <v>0.50040444041545895</v>
      </c>
      <c r="CF22" s="3">
        <v>-0.64560831184269796</v>
      </c>
      <c r="CG22" s="3">
        <v>0.90507396946232599</v>
      </c>
      <c r="CH22" s="3">
        <v>-0.30348241394520736</v>
      </c>
      <c r="CI22" s="3">
        <v>-0.2653556898283112</v>
      </c>
      <c r="CJ22" s="3">
        <v>-3.7553784738555605E-2</v>
      </c>
      <c r="CK22" s="3">
        <v>-0.16950127155176295</v>
      </c>
      <c r="CL22" s="3">
        <v>-0.32873112683070899</v>
      </c>
      <c r="CM22" s="3">
        <v>0.11955084096159134</v>
      </c>
      <c r="CN22" s="3">
        <v>-3.5608135529849101E-2</v>
      </c>
      <c r="CO22" s="3">
        <v>0.65194485089676801</v>
      </c>
      <c r="CP22" s="3">
        <v>0.84788339767570298</v>
      </c>
      <c r="CQ22" s="3">
        <v>-0.12433035916657771</v>
      </c>
      <c r="CR22" s="3">
        <v>0.41116951780717564</v>
      </c>
      <c r="CS22" s="3">
        <v>-0.1629344936712307</v>
      </c>
    </row>
    <row r="23" spans="1:97" s="3" customFormat="1" x14ac:dyDescent="0.2">
      <c r="A23" s="16" t="s">
        <v>16</v>
      </c>
      <c r="B23" s="16" t="s">
        <v>77</v>
      </c>
      <c r="C23" s="16" t="s">
        <v>64</v>
      </c>
      <c r="D23" s="16">
        <v>1</v>
      </c>
      <c r="E23" s="16">
        <v>1.5</v>
      </c>
      <c r="F23" s="16" t="s">
        <v>61</v>
      </c>
      <c r="G23" s="16" t="s">
        <v>129</v>
      </c>
      <c r="H23" s="16">
        <v>0</v>
      </c>
      <c r="I23" s="16">
        <v>1</v>
      </c>
      <c r="J23" s="10">
        <v>20.34507921235971</v>
      </c>
      <c r="K23" s="10">
        <v>2</v>
      </c>
      <c r="L23" s="10">
        <v>7.4566666666666697</v>
      </c>
      <c r="M23" s="10">
        <v>9.9508028999999998E-2</v>
      </c>
      <c r="N23" s="10">
        <v>11.666666666666666</v>
      </c>
      <c r="O23" s="10">
        <v>419</v>
      </c>
      <c r="P23" s="10">
        <v>157.33333333333334</v>
      </c>
      <c r="Q23" s="10">
        <v>17</v>
      </c>
      <c r="R23" s="10">
        <v>4</v>
      </c>
      <c r="S23" s="10">
        <v>4</v>
      </c>
      <c r="T23" s="10">
        <v>1.6666666666666667</v>
      </c>
      <c r="U23" s="10">
        <v>2</v>
      </c>
      <c r="V23" s="10">
        <v>243.66666666666666</v>
      </c>
      <c r="W23" s="10">
        <v>217.33333333333334</v>
      </c>
      <c r="X23" s="10">
        <v>13</v>
      </c>
      <c r="Y23" s="10">
        <v>47</v>
      </c>
      <c r="Z23" s="10">
        <v>97.333333333333329</v>
      </c>
      <c r="AA23" s="10">
        <v>7.333333333333333</v>
      </c>
      <c r="AB23" s="10">
        <v>3.6666666666666665</v>
      </c>
      <c r="AC23" s="10">
        <v>4.333333333333333</v>
      </c>
      <c r="AD23" s="10">
        <v>1.6666666666666667</v>
      </c>
      <c r="AE23" s="10">
        <v>8.4804535469248807E-2</v>
      </c>
      <c r="AF23" s="10">
        <v>-1.44103771540197E-2</v>
      </c>
      <c r="AG23" s="10">
        <v>8.5942774091826296E-2</v>
      </c>
      <c r="AH23" s="10">
        <v>1.38812340861684E-2</v>
      </c>
      <c r="AI23" s="10">
        <v>0.110188023479199</v>
      </c>
      <c r="AJ23" s="10">
        <v>5.0314664039590298E-2</v>
      </c>
      <c r="AK23" s="10">
        <v>9.3580080148443698E-2</v>
      </c>
      <c r="AL23" s="10">
        <v>7.5025810758498193E-2</v>
      </c>
      <c r="AM23" s="10">
        <v>-3.5606864952846699E-2</v>
      </c>
      <c r="AN23" s="10">
        <v>1.4268367969305E-3</v>
      </c>
      <c r="AO23" s="10">
        <v>2.0896299740928701E-3</v>
      </c>
      <c r="AP23" s="10">
        <v>-7.30207889851366E-2</v>
      </c>
      <c r="AQ23" s="10">
        <v>0.115497649298491</v>
      </c>
      <c r="AR23" s="10">
        <v>2.5870474387444699E-2</v>
      </c>
      <c r="AS23" s="10">
        <v>0.14979683348308001</v>
      </c>
      <c r="AT23" s="10">
        <v>0.103000995771463</v>
      </c>
      <c r="AU23" s="10">
        <v>-5.5158501938591203E-2</v>
      </c>
      <c r="AV23" s="10">
        <v>0.54529559232969826</v>
      </c>
      <c r="AW23" s="10">
        <v>0.29718299430894413</v>
      </c>
      <c r="AX23" s="10">
        <v>0.93449645434375905</v>
      </c>
      <c r="AY23" s="10">
        <v>0.73186221335629376</v>
      </c>
      <c r="AZ23" s="10">
        <v>0.25290725015332793</v>
      </c>
      <c r="BA23" s="10">
        <v>0.14543624018742374</v>
      </c>
      <c r="BB23" s="10">
        <v>0.55408997422404538</v>
      </c>
      <c r="BC23" s="10">
        <v>0.20450670570902629</v>
      </c>
      <c r="BD23" s="10">
        <v>0.52496710124539825</v>
      </c>
      <c r="BE23" s="10">
        <v>0.16476329430260717</v>
      </c>
      <c r="BF23" s="10">
        <v>0.63078791762627318</v>
      </c>
      <c r="BG23" s="10">
        <v>5.1416566451891632E-2</v>
      </c>
      <c r="BH23" s="10">
        <v>8.8843965554156412E-2</v>
      </c>
      <c r="BI23" s="10">
        <v>0.24716189787925313</v>
      </c>
      <c r="BJ23" s="10">
        <v>0.39550638695555362</v>
      </c>
      <c r="BK23" s="10">
        <v>0.29485692788805951</v>
      </c>
      <c r="BL23" s="10">
        <v>0.97835101515504475</v>
      </c>
      <c r="BM23" s="17">
        <v>40.152306410000001</v>
      </c>
      <c r="BN23" s="17">
        <v>12.485282133794099</v>
      </c>
      <c r="BO23" s="17">
        <f t="shared" si="0"/>
        <v>3.2159710913795978</v>
      </c>
      <c r="BP23" s="17">
        <v>35.591470376666699</v>
      </c>
      <c r="BQ23" s="17">
        <v>13.103213458915</v>
      </c>
      <c r="BR23" s="17">
        <f t="shared" si="1"/>
        <v>2.7162398359962165</v>
      </c>
      <c r="BS23" s="17">
        <v>1.2888888890000001</v>
      </c>
      <c r="BT23" s="17">
        <v>0.76908890945830999</v>
      </c>
      <c r="BU23" s="17">
        <f t="shared" si="2"/>
        <v>1.6758646148048075</v>
      </c>
      <c r="BV23" s="17">
        <v>240.44280000000001</v>
      </c>
      <c r="BW23" s="17">
        <v>64.595409294469206</v>
      </c>
      <c r="BX23" s="17">
        <f t="shared" si="3"/>
        <v>3.7222892869042821</v>
      </c>
      <c r="BY23" s="17">
        <v>7.0210896013333297</v>
      </c>
      <c r="BZ23" s="17">
        <v>2.5637439566421598</v>
      </c>
      <c r="CA23" s="17">
        <f t="shared" si="4"/>
        <v>2.7386079577654616</v>
      </c>
      <c r="CB23" s="17">
        <v>6.56149904566667</v>
      </c>
      <c r="CC23" s="17">
        <v>2.5452466451214701</v>
      </c>
      <c r="CD23" s="17">
        <v>2.5779423217169302</v>
      </c>
      <c r="CE23" s="3">
        <v>0.407872260109575</v>
      </c>
      <c r="CF23" s="3">
        <v>0.80179656734534699</v>
      </c>
      <c r="CG23" s="3">
        <v>-0.68054174456835603</v>
      </c>
      <c r="CH23" s="3">
        <v>1.0155508373720998</v>
      </c>
      <c r="CI23" s="3">
        <v>1.0841346686659066</v>
      </c>
      <c r="CJ23" s="3">
        <v>-0.37758645386667433</v>
      </c>
      <c r="CK23" s="3">
        <v>0.91427107449501233</v>
      </c>
      <c r="CL23" s="3">
        <v>1.0370783184458132</v>
      </c>
      <c r="CM23" s="3">
        <v>-0.42807900231695456</v>
      </c>
      <c r="CN23" s="3">
        <v>0.440374901019847</v>
      </c>
      <c r="CO23" s="3">
        <v>0.68956888402227801</v>
      </c>
      <c r="CP23" s="3">
        <v>-1.2743304588440401</v>
      </c>
      <c r="CQ23" s="3">
        <v>0.25860670960211929</v>
      </c>
      <c r="CR23" s="3">
        <v>0.28238104137142234</v>
      </c>
      <c r="CS23" s="3">
        <v>0.35994188228162266</v>
      </c>
    </row>
    <row r="24" spans="1:97" s="3" customFormat="1" x14ac:dyDescent="0.2">
      <c r="A24" s="16" t="s">
        <v>17</v>
      </c>
      <c r="B24" s="16" t="s">
        <v>77</v>
      </c>
      <c r="C24" s="16" t="s">
        <v>64</v>
      </c>
      <c r="D24" s="16">
        <v>1</v>
      </c>
      <c r="E24" s="16">
        <v>1.5</v>
      </c>
      <c r="F24" s="16" t="s">
        <v>61</v>
      </c>
      <c r="G24" s="16" t="s">
        <v>130</v>
      </c>
      <c r="H24" s="16">
        <v>1</v>
      </c>
      <c r="I24" s="16">
        <v>1</v>
      </c>
      <c r="J24" s="10">
        <v>18.885166985909077</v>
      </c>
      <c r="K24" s="10">
        <v>1.763333333333333</v>
      </c>
      <c r="L24" s="10">
        <v>7.4733333333333301</v>
      </c>
      <c r="M24" s="10">
        <v>8.5776952000000004E-2</v>
      </c>
      <c r="N24" s="10">
        <v>11</v>
      </c>
      <c r="O24" s="10">
        <v>450</v>
      </c>
      <c r="P24" s="10">
        <v>135.66666666666666</v>
      </c>
      <c r="Q24" s="10">
        <v>16.666666666666668</v>
      </c>
      <c r="R24" s="10">
        <v>3.6666666666666665</v>
      </c>
      <c r="S24" s="10">
        <v>3.6666666666666665</v>
      </c>
      <c r="T24" s="10">
        <v>1.6666666666666667</v>
      </c>
      <c r="U24" s="10">
        <v>2</v>
      </c>
      <c r="V24" s="10">
        <v>257.66666666666669</v>
      </c>
      <c r="W24" s="10">
        <v>240.33333333333334</v>
      </c>
      <c r="X24" s="10">
        <v>11.666666666666666</v>
      </c>
      <c r="Y24" s="10">
        <v>43</v>
      </c>
      <c r="Z24" s="10">
        <v>81</v>
      </c>
      <c r="AA24" s="10">
        <v>9</v>
      </c>
      <c r="AB24" s="10">
        <v>2</v>
      </c>
      <c r="AC24" s="10">
        <v>4</v>
      </c>
      <c r="AD24" s="10">
        <v>1.6666666666666667</v>
      </c>
      <c r="AE24" s="10">
        <v>9.1007220680470097E-2</v>
      </c>
      <c r="AF24" s="10">
        <v>4.0222399902258503E-2</v>
      </c>
      <c r="AG24" s="10">
        <v>2.08972769828248E-2</v>
      </c>
      <c r="AH24" s="10">
        <v>-4.9030339666987603E-2</v>
      </c>
      <c r="AI24" s="10">
        <v>0.32461702478653998</v>
      </c>
      <c r="AJ24" s="10">
        <v>7.6825201121544701E-2</v>
      </c>
      <c r="AK24" s="10">
        <v>-0.34859954652710201</v>
      </c>
      <c r="AL24" s="10">
        <v>0.109585037139173</v>
      </c>
      <c r="AM24" s="10">
        <v>2.42229114128974E-2</v>
      </c>
      <c r="AN24" s="10">
        <v>2.0762651504614899E-2</v>
      </c>
      <c r="AO24" s="10">
        <v>8.7278817595660904E-2</v>
      </c>
      <c r="AP24" s="10">
        <v>2.56356763279912E-2</v>
      </c>
      <c r="AQ24" s="10">
        <v>6.2762918127916303E-2</v>
      </c>
      <c r="AR24" s="10">
        <v>8.2740605174711296E-2</v>
      </c>
      <c r="AS24" s="10">
        <v>-4.8671765760087901E-2</v>
      </c>
      <c r="AT24" s="10">
        <v>7.6714342693013304E-2</v>
      </c>
      <c r="AU24" s="10">
        <v>1.9310856212753E-2</v>
      </c>
      <c r="AV24" s="10">
        <v>0.41244116614342763</v>
      </c>
      <c r="AW24" s="10">
        <v>0.30453798448378</v>
      </c>
      <c r="AX24" s="10">
        <v>0.56576273568571911</v>
      </c>
      <c r="AY24" s="10">
        <v>0.62456723564631678</v>
      </c>
      <c r="AZ24" s="10">
        <v>0.40297167454698168</v>
      </c>
      <c r="BA24" s="10">
        <v>0.13952810785098979</v>
      </c>
      <c r="BB24" s="10">
        <v>0.58267768991474611</v>
      </c>
      <c r="BC24" s="10">
        <v>0.19394336073273921</v>
      </c>
      <c r="BD24" s="10">
        <v>0.45686752423092347</v>
      </c>
      <c r="BE24" s="10">
        <v>0.18209949125821268</v>
      </c>
      <c r="BF24" s="10">
        <v>0.49432717561636053</v>
      </c>
      <c r="BG24" s="10">
        <v>0.10891418636163652</v>
      </c>
      <c r="BH24" s="10">
        <v>0.1385687834806596</v>
      </c>
      <c r="BI24" s="10">
        <v>0.34605918546161396</v>
      </c>
      <c r="BJ24" s="10">
        <v>0.76583079107391749</v>
      </c>
      <c r="BK24" s="10">
        <v>0.96300706683818293</v>
      </c>
      <c r="BL24" s="10">
        <v>0.49550794119019947</v>
      </c>
      <c r="BM24" s="17">
        <v>28.805271233333301</v>
      </c>
      <c r="BN24" s="17">
        <v>7.2351137880088796</v>
      </c>
      <c r="BO24" s="17">
        <f t="shared" si="0"/>
        <v>3.9813155780733864</v>
      </c>
      <c r="BP24" s="17">
        <v>28.026277726666699</v>
      </c>
      <c r="BQ24" s="17">
        <v>10.726524759280499</v>
      </c>
      <c r="BR24" s="17">
        <f t="shared" si="1"/>
        <v>2.6128012898509927</v>
      </c>
      <c r="BS24" s="17">
        <v>0.59436507933333305</v>
      </c>
      <c r="BT24" s="17">
        <v>0.73097953817269701</v>
      </c>
      <c r="BU24" s="17">
        <f t="shared" si="2"/>
        <v>0.81310768399773148</v>
      </c>
      <c r="BV24" s="17">
        <v>188.698833333333</v>
      </c>
      <c r="BW24" s="17">
        <v>89.298821442857403</v>
      </c>
      <c r="BX24" s="17">
        <f t="shared" si="3"/>
        <v>2.1131167274596336</v>
      </c>
      <c r="BY24" s="17">
        <v>9.1018868693333292</v>
      </c>
      <c r="BZ24" s="17">
        <v>5.2378814041969903</v>
      </c>
      <c r="CA24" s="17">
        <f t="shared" si="4"/>
        <v>1.7377038857810341</v>
      </c>
      <c r="CB24" s="17">
        <v>5.6919424486666701</v>
      </c>
      <c r="CC24" s="17">
        <v>1.49336373173262</v>
      </c>
      <c r="CD24" s="17">
        <v>3.8114910170362877</v>
      </c>
      <c r="CE24" s="3">
        <v>-0.53688173834340702</v>
      </c>
      <c r="CF24" s="3">
        <v>1.3821635916600099</v>
      </c>
      <c r="CG24" s="3">
        <v>-1.6088817636018899</v>
      </c>
      <c r="CH24" s="3">
        <v>-0.27980317309954467</v>
      </c>
      <c r="CI24" s="3">
        <v>0.37657874925913443</v>
      </c>
      <c r="CJ24" s="3">
        <v>-0.53586095965681735</v>
      </c>
      <c r="CK24" s="3">
        <v>-0.32264960064018838</v>
      </c>
      <c r="CL24" s="3">
        <v>0.54417622299261359</v>
      </c>
      <c r="CM24" s="3">
        <v>-0.7146977603143293</v>
      </c>
      <c r="CN24" s="3">
        <v>-3.5608135529849101E-2</v>
      </c>
      <c r="CO24" s="3">
        <v>0.73347266574661296</v>
      </c>
      <c r="CP24" s="3">
        <v>-2.1271974103654601</v>
      </c>
      <c r="CQ24" s="3">
        <v>-9.2621454178789309E-2</v>
      </c>
      <c r="CR24" s="3">
        <v>-4.5072049077983234E-3</v>
      </c>
      <c r="CS24" s="3">
        <v>-0.26928049903703982</v>
      </c>
    </row>
    <row r="25" spans="1:97" s="3" customFormat="1" x14ac:dyDescent="0.2">
      <c r="A25" s="16" t="s">
        <v>18</v>
      </c>
      <c r="B25" s="16" t="s">
        <v>77</v>
      </c>
      <c r="C25" s="16" t="s">
        <v>64</v>
      </c>
      <c r="D25" s="16">
        <v>1</v>
      </c>
      <c r="E25" s="16">
        <v>1.5</v>
      </c>
      <c r="F25" s="16" t="s">
        <v>61</v>
      </c>
      <c r="G25" s="16" t="s">
        <v>127</v>
      </c>
      <c r="H25" s="16">
        <v>0</v>
      </c>
      <c r="I25" s="16">
        <v>0</v>
      </c>
      <c r="J25" s="10">
        <v>18.502813548844891</v>
      </c>
      <c r="K25" s="10">
        <v>1.9666666666666668</v>
      </c>
      <c r="L25" s="10">
        <v>7.4833333333333298</v>
      </c>
      <c r="M25" s="10">
        <v>7.6778467000000003E-2</v>
      </c>
      <c r="N25" s="10">
        <v>10.333333333333334</v>
      </c>
      <c r="O25" s="10">
        <v>342.33333333333331</v>
      </c>
      <c r="P25" s="10">
        <v>171.33333333333334</v>
      </c>
      <c r="Q25" s="10">
        <v>16</v>
      </c>
      <c r="R25" s="10">
        <v>3</v>
      </c>
      <c r="S25" s="10">
        <v>4</v>
      </c>
      <c r="T25" s="10">
        <v>1.3333333333333333</v>
      </c>
      <c r="U25" s="10">
        <v>2</v>
      </c>
      <c r="V25" s="10">
        <v>178.33333333333334</v>
      </c>
      <c r="W25" s="10">
        <v>198</v>
      </c>
      <c r="X25" s="10">
        <v>10</v>
      </c>
      <c r="Y25" s="10">
        <v>61</v>
      </c>
      <c r="Z25" s="10">
        <v>100.33333333333333</v>
      </c>
      <c r="AA25" s="10">
        <v>6.666666666666667</v>
      </c>
      <c r="AB25" s="10">
        <v>3.3333333333333335</v>
      </c>
      <c r="AC25" s="10">
        <v>4.333333333333333</v>
      </c>
      <c r="AD25" s="10">
        <v>1.6666666666666667</v>
      </c>
      <c r="AE25" s="10">
        <v>4.7424811637115198E-2</v>
      </c>
      <c r="AF25" s="10">
        <v>3.2131088927517197E-2</v>
      </c>
      <c r="AG25" s="10">
        <v>0.10184515413075</v>
      </c>
      <c r="AH25" s="10">
        <v>6.0320972449693699E-2</v>
      </c>
      <c r="AI25" s="10">
        <v>0.30016180585824898</v>
      </c>
      <c r="AJ25" s="10">
        <v>8.1427909122940498E-2</v>
      </c>
      <c r="AK25" s="10">
        <v>0.30843904652370602</v>
      </c>
      <c r="AL25" s="10">
        <v>-9.0386388778521495E-2</v>
      </c>
      <c r="AM25" s="10">
        <v>3.4044490755905397E-2</v>
      </c>
      <c r="AN25" s="10">
        <v>1.27745783977774E-2</v>
      </c>
      <c r="AO25" s="10">
        <v>-4.4945934257646397E-2</v>
      </c>
      <c r="AP25" s="10">
        <v>2.24173823601845E-2</v>
      </c>
      <c r="AQ25" s="10">
        <v>1.31911316246454E-2</v>
      </c>
      <c r="AR25" s="10">
        <v>0.14894003828069699</v>
      </c>
      <c r="AS25" s="10">
        <v>6.4545856924535294E-2</v>
      </c>
      <c r="AT25" s="10">
        <v>5.7130446206740702E-2</v>
      </c>
      <c r="AU25" s="10">
        <v>-0.13698309019600999</v>
      </c>
      <c r="AV25" s="10">
        <v>0.78886533569097517</v>
      </c>
      <c r="AW25" s="10">
        <v>1.1565915379770031E-2</v>
      </c>
      <c r="AX25" s="10">
        <v>0.63782703073393288</v>
      </c>
      <c r="AY25" s="10">
        <v>0.33917340154654829</v>
      </c>
      <c r="AZ25" s="10">
        <v>0.64240205280372731</v>
      </c>
      <c r="BA25" s="10">
        <v>0.6482792632104255</v>
      </c>
      <c r="BB25" s="10">
        <v>1.9008182219153125E-2</v>
      </c>
      <c r="BC25" s="10">
        <v>1.8290636147586525E-3</v>
      </c>
      <c r="BD25" s="10">
        <v>3.2167384784073327E-2</v>
      </c>
      <c r="BE25" s="10">
        <v>4.2672729992629943E-3</v>
      </c>
      <c r="BF25" s="10">
        <v>0.71536127843622443</v>
      </c>
      <c r="BG25" s="10">
        <v>8.2606423520408701E-2</v>
      </c>
      <c r="BH25" s="10">
        <v>0.24740890095895729</v>
      </c>
      <c r="BI25" s="10">
        <v>0.20379270150488027</v>
      </c>
      <c r="BJ25" s="10">
        <v>0.47400377307149211</v>
      </c>
      <c r="BK25" s="10">
        <v>0.56687229812201667</v>
      </c>
      <c r="BL25" s="10">
        <v>0.34009010594881295</v>
      </c>
      <c r="BM25" s="17">
        <v>40.218349963333303</v>
      </c>
      <c r="BN25" s="17">
        <v>14.697083960357199</v>
      </c>
      <c r="BO25" s="17">
        <f t="shared" si="0"/>
        <v>2.7364850110277135</v>
      </c>
      <c r="BP25" s="17">
        <v>37.042988446666698</v>
      </c>
      <c r="BQ25" s="17">
        <v>12.890465344526501</v>
      </c>
      <c r="BR25" s="17">
        <f t="shared" si="1"/>
        <v>2.873673483199406</v>
      </c>
      <c r="BS25" s="17">
        <v>1.1849603173333301</v>
      </c>
      <c r="BT25" s="17">
        <v>0.56395135683928499</v>
      </c>
      <c r="BU25" s="17">
        <f t="shared" si="2"/>
        <v>2.1011746899139396</v>
      </c>
      <c r="BV25" s="17">
        <v>179.75886666666699</v>
      </c>
      <c r="BW25" s="17">
        <v>21.890982934837201</v>
      </c>
      <c r="BX25" s="17">
        <f t="shared" si="3"/>
        <v>8.2115484353422818</v>
      </c>
      <c r="BY25" s="17">
        <v>7.0248736369999998</v>
      </c>
      <c r="BZ25" s="17">
        <v>5.4315615838245304</v>
      </c>
      <c r="CA25" s="17">
        <f t="shared" si="4"/>
        <v>1.2933432731243322</v>
      </c>
      <c r="CB25" s="17">
        <v>3.8699170676666701</v>
      </c>
      <c r="CC25" s="17">
        <v>1.1209663463478201</v>
      </c>
      <c r="CD25" s="17">
        <v>3.4523044159845715</v>
      </c>
      <c r="CE25" s="3">
        <v>-0.725969001980873</v>
      </c>
      <c r="CF25" s="3">
        <v>-1.1098210206551999</v>
      </c>
      <c r="CG25" s="3">
        <v>0.80812949596026096</v>
      </c>
      <c r="CH25" s="3">
        <v>0.56866982354451534</v>
      </c>
      <c r="CI25" s="3">
        <v>0.61538971536173359</v>
      </c>
      <c r="CJ25" s="3">
        <v>-0.39358356530692962</v>
      </c>
      <c r="CK25" s="3">
        <v>0.35289668595695067</v>
      </c>
      <c r="CL25" s="3">
        <v>0.32785459269224471</v>
      </c>
      <c r="CM25" s="3">
        <v>-0.19329805509573117</v>
      </c>
      <c r="CN25" s="3">
        <v>-0.53880461474044505</v>
      </c>
      <c r="CO25" s="3">
        <v>0.41955319433305499</v>
      </c>
      <c r="CP25" s="3">
        <v>0.114290084162296</v>
      </c>
      <c r="CQ25" s="3">
        <v>-0.15824703541717564</v>
      </c>
      <c r="CR25" s="3">
        <v>0.73426318433046101</v>
      </c>
      <c r="CS25" s="3">
        <v>-1.1889173425630994</v>
      </c>
    </row>
    <row r="26" spans="1:97" s="3" customFormat="1" x14ac:dyDescent="0.2">
      <c r="A26" s="16" t="s">
        <v>19</v>
      </c>
      <c r="B26" s="16" t="s">
        <v>77</v>
      </c>
      <c r="C26" s="16" t="s">
        <v>64</v>
      </c>
      <c r="D26" s="16">
        <v>1</v>
      </c>
      <c r="E26" s="16">
        <v>1.5</v>
      </c>
      <c r="F26" s="16" t="s">
        <v>62</v>
      </c>
      <c r="G26" s="16" t="s">
        <v>128</v>
      </c>
      <c r="H26" s="16">
        <v>1</v>
      </c>
      <c r="I26" s="16">
        <v>0</v>
      </c>
      <c r="J26" s="10">
        <v>17.174433191058185</v>
      </c>
      <c r="K26" s="10">
        <v>1.7433333333333334</v>
      </c>
      <c r="L26" s="10">
        <v>7.3233333333333297</v>
      </c>
      <c r="M26" s="10">
        <v>6.4685524666666702E-2</v>
      </c>
      <c r="N26" s="10">
        <v>9</v>
      </c>
      <c r="O26" s="10">
        <v>248.33333333333334</v>
      </c>
      <c r="P26" s="10">
        <v>165.66666666666666</v>
      </c>
      <c r="Q26" s="10">
        <v>15.333333333333334</v>
      </c>
      <c r="R26" s="10">
        <v>1.3333333333333333</v>
      </c>
      <c r="S26" s="10">
        <v>3.3333333333333335</v>
      </c>
      <c r="T26" s="10">
        <v>2.3333333333333335</v>
      </c>
      <c r="U26" s="10">
        <v>2</v>
      </c>
      <c r="V26" s="10">
        <v>127.33333333333333</v>
      </c>
      <c r="W26" s="10">
        <v>148.33333333333334</v>
      </c>
      <c r="X26" s="10">
        <v>11.333333333333334</v>
      </c>
      <c r="Y26" s="10">
        <v>55.666666666666664</v>
      </c>
      <c r="Z26" s="10">
        <v>98.666666666666671</v>
      </c>
      <c r="AA26" s="10">
        <v>5</v>
      </c>
      <c r="AB26" s="10">
        <v>3</v>
      </c>
      <c r="AC26" s="10">
        <v>5.333333333333333</v>
      </c>
      <c r="AD26" s="10">
        <v>2</v>
      </c>
      <c r="AE26" s="10">
        <v>0.14635145187843299</v>
      </c>
      <c r="AF26" s="10">
        <v>3.87151483918622E-2</v>
      </c>
      <c r="AG26" s="10">
        <v>1.6493576463532299E-2</v>
      </c>
      <c r="AH26" s="10">
        <v>-8.9352639199717102E-2</v>
      </c>
      <c r="AI26" s="10">
        <v>0.35703684141488401</v>
      </c>
      <c r="AJ26" s="10">
        <v>0.104829448094149</v>
      </c>
      <c r="AK26" s="10">
        <v>0.24188570094630399</v>
      </c>
      <c r="AL26" s="10">
        <v>0.110921440454281</v>
      </c>
      <c r="AM26" s="10">
        <v>9.9125134933386403E-3</v>
      </c>
      <c r="AN26" s="10">
        <v>3.5095488767550399E-2</v>
      </c>
      <c r="AO26" s="10">
        <v>0.13932539425554</v>
      </c>
      <c r="AP26" s="10">
        <v>3.6214976651675002E-2</v>
      </c>
      <c r="AQ26" s="10">
        <v>-4.4843173523111603E-2</v>
      </c>
      <c r="AR26" s="10">
        <v>-8.0417171744969606E-3</v>
      </c>
      <c r="AS26" s="10">
        <v>0.16481581273354401</v>
      </c>
      <c r="AT26" s="10">
        <v>6.96606085200107E-2</v>
      </c>
      <c r="AU26" s="10">
        <v>2.9546064819040301E-2</v>
      </c>
      <c r="AV26" s="10">
        <v>0.84078036648855514</v>
      </c>
      <c r="AW26" s="10">
        <v>0.42743482038139957</v>
      </c>
      <c r="AX26" s="10">
        <v>0.89756350271845353</v>
      </c>
      <c r="AY26" s="10">
        <v>0.91185493026884368</v>
      </c>
      <c r="AZ26" s="10">
        <v>8.2124238426241836E-2</v>
      </c>
      <c r="BA26" s="10">
        <v>8.2759699872885339E-2</v>
      </c>
      <c r="BB26" s="10">
        <v>0.22700848906929527</v>
      </c>
      <c r="BC26" s="10">
        <v>0.71990696451191916</v>
      </c>
      <c r="BD26" s="10">
        <v>0.67975274471589464</v>
      </c>
      <c r="BE26" s="10">
        <v>0.28856580221125017</v>
      </c>
      <c r="BF26" s="10">
        <v>0.81022638771606559</v>
      </c>
      <c r="BG26" s="10">
        <v>6.3526685241338754E-2</v>
      </c>
      <c r="BH26" s="10">
        <v>0.38702706328218206</v>
      </c>
      <c r="BI26" s="10">
        <v>0.68167046934687303</v>
      </c>
      <c r="BJ26" s="10">
        <v>0.83178013153731345</v>
      </c>
      <c r="BK26" s="10">
        <v>0.78894417080001356</v>
      </c>
      <c r="BL26" s="10">
        <v>0.63431026343682995</v>
      </c>
      <c r="BM26" s="17">
        <v>32.5578396933333</v>
      </c>
      <c r="BN26" s="17">
        <v>6.9327979320869897</v>
      </c>
      <c r="BO26" s="17">
        <f t="shared" si="0"/>
        <v>4.6962049106676282</v>
      </c>
      <c r="BP26" s="17">
        <v>27.246707676666698</v>
      </c>
      <c r="BQ26" s="17">
        <v>9.5487707997965394</v>
      </c>
      <c r="BR26" s="17">
        <f t="shared" si="1"/>
        <v>2.8534256657670807</v>
      </c>
      <c r="BS26" s="17">
        <v>0.51539682533333298</v>
      </c>
      <c r="BT26" s="17">
        <v>0.49657171257048599</v>
      </c>
      <c r="BU26" s="17">
        <f t="shared" si="2"/>
        <v>1.0379101593713413</v>
      </c>
      <c r="BV26" s="17">
        <v>199.80346666666699</v>
      </c>
      <c r="BW26" s="17">
        <v>19.7735898170599</v>
      </c>
      <c r="BX26" s="17">
        <f t="shared" si="3"/>
        <v>10.10456212125348</v>
      </c>
      <c r="BY26" s="17">
        <v>3.6929134953333298</v>
      </c>
      <c r="BZ26" s="17">
        <v>0.94601847544789397</v>
      </c>
      <c r="CA26" s="17">
        <f t="shared" si="4"/>
        <v>3.9036378159368548</v>
      </c>
      <c r="CB26" s="17">
        <v>3.4914050706666702</v>
      </c>
      <c r="CC26" s="17">
        <v>1.28302029520204</v>
      </c>
      <c r="CD26" s="17">
        <v>2.7212391602245631</v>
      </c>
      <c r="CE26" s="3">
        <v>-0.31404930199856301</v>
      </c>
      <c r="CF26" s="3">
        <v>-1.28606471716488</v>
      </c>
      <c r="CG26" s="3">
        <v>1.22453873734427</v>
      </c>
      <c r="CH26" s="3">
        <v>-1.0787898984376485</v>
      </c>
      <c r="CI26" s="3">
        <v>-0.47320060693307014</v>
      </c>
      <c r="CJ26" s="3">
        <v>-0.20180358738665899</v>
      </c>
      <c r="CK26" s="3">
        <v>-0.95133313236446748</v>
      </c>
      <c r="CL26" s="3">
        <v>-0.60867795863837171</v>
      </c>
      <c r="CM26" s="3">
        <v>3.5920133401829167E-2</v>
      </c>
      <c r="CN26" s="3">
        <v>-1.6406835618670299</v>
      </c>
      <c r="CO26" s="3">
        <v>1.11451013388007</v>
      </c>
      <c r="CP26" s="3">
        <v>0.38570327101457502</v>
      </c>
      <c r="CQ26" s="3">
        <v>-0.99450571259990006</v>
      </c>
      <c r="CR26" s="3">
        <v>-0.24564859985148765</v>
      </c>
      <c r="CS26" s="3">
        <v>0.76134502135868287</v>
      </c>
    </row>
    <row r="27" spans="1:97" s="3" customFormat="1" x14ac:dyDescent="0.2">
      <c r="A27" s="16" t="s">
        <v>20</v>
      </c>
      <c r="B27" s="16" t="s">
        <v>77</v>
      </c>
      <c r="C27" s="16" t="s">
        <v>64</v>
      </c>
      <c r="D27" s="16">
        <v>1</v>
      </c>
      <c r="E27" s="16">
        <v>1.5</v>
      </c>
      <c r="F27" s="16" t="s">
        <v>62</v>
      </c>
      <c r="G27" s="16" t="s">
        <v>129</v>
      </c>
      <c r="H27" s="16">
        <v>0</v>
      </c>
      <c r="I27" s="16">
        <v>1</v>
      </c>
      <c r="J27" s="10">
        <v>15.587565512506927</v>
      </c>
      <c r="K27" s="10">
        <v>1.53</v>
      </c>
      <c r="L27" s="10">
        <v>7.4633333333333303</v>
      </c>
      <c r="M27" s="10">
        <v>8.1771360333333307E-2</v>
      </c>
      <c r="N27" s="10">
        <v>13.666666666666666</v>
      </c>
      <c r="O27" s="10">
        <v>300</v>
      </c>
      <c r="P27" s="10">
        <v>170</v>
      </c>
      <c r="Q27" s="10">
        <v>17.333333333333332</v>
      </c>
      <c r="R27" s="10">
        <v>3.3333333333333335</v>
      </c>
      <c r="S27" s="10">
        <v>3.6666666666666665</v>
      </c>
      <c r="T27" s="10">
        <v>4.666666666666667</v>
      </c>
      <c r="U27" s="10">
        <v>2</v>
      </c>
      <c r="V27" s="10">
        <v>163.33333333333334</v>
      </c>
      <c r="W27" s="10">
        <v>169.66666666666666</v>
      </c>
      <c r="X27" s="10">
        <v>14</v>
      </c>
      <c r="Y27" s="10">
        <v>51</v>
      </c>
      <c r="Z27" s="10">
        <v>105</v>
      </c>
      <c r="AA27" s="10">
        <v>7</v>
      </c>
      <c r="AB27" s="10">
        <v>3.6666666666666665</v>
      </c>
      <c r="AC27" s="10">
        <v>4</v>
      </c>
      <c r="AD27" s="10">
        <v>2.6666666666666665</v>
      </c>
      <c r="AE27" s="10">
        <v>5.69718804238869E-2</v>
      </c>
      <c r="AF27" s="10">
        <v>7.09775949529073E-2</v>
      </c>
      <c r="AG27" s="10">
        <v>6.0920789423576198E-2</v>
      </c>
      <c r="AH27" s="10">
        <v>3.5528411113174098E-2</v>
      </c>
      <c r="AI27" s="10">
        <v>0.37590766183740298</v>
      </c>
      <c r="AJ27" s="10">
        <v>1.6878722865659099E-2</v>
      </c>
      <c r="AK27" s="10">
        <v>0.13318332519152101</v>
      </c>
      <c r="AL27" s="10">
        <v>7.5914610494637894E-2</v>
      </c>
      <c r="AM27" s="10">
        <v>4.4349887483454503E-2</v>
      </c>
      <c r="AN27" s="10">
        <v>6.14096339226642E-2</v>
      </c>
      <c r="AO27" s="10">
        <v>-5.8356842191148603E-2</v>
      </c>
      <c r="AP27" s="10">
        <v>-1.54440911872548E-2</v>
      </c>
      <c r="AQ27" s="10">
        <v>-7.6434859584787407E-2</v>
      </c>
      <c r="AR27" s="10">
        <v>5.2916171904655501E-2</v>
      </c>
      <c r="AS27" s="10">
        <v>-0.18049974905722799</v>
      </c>
      <c r="AT27" s="10">
        <v>9.5673139200200999E-2</v>
      </c>
      <c r="AU27" s="10">
        <v>-9.0084019128648704E-2</v>
      </c>
      <c r="AV27" s="10">
        <v>0.69788127469712435</v>
      </c>
      <c r="AW27" s="10">
        <v>0.29185502487672421</v>
      </c>
      <c r="AX27" s="10">
        <v>0.72030225374525347</v>
      </c>
      <c r="AY27" s="10">
        <v>0.50842278140080954</v>
      </c>
      <c r="AZ27" s="10">
        <v>0.13961058270116256</v>
      </c>
      <c r="BA27" s="10">
        <v>0.29980416645300667</v>
      </c>
      <c r="BB27" s="10">
        <v>0.23960477280668369</v>
      </c>
      <c r="BC27" s="10">
        <v>0.66985534223271292</v>
      </c>
      <c r="BD27" s="10">
        <v>0.21334045138544466</v>
      </c>
      <c r="BE27" s="10">
        <v>0.31617907713587046</v>
      </c>
      <c r="BF27" s="10">
        <v>0.6736419210163852</v>
      </c>
      <c r="BG27" s="10">
        <v>0.26217951404627826</v>
      </c>
      <c r="BH27" s="10">
        <v>3.9898075179775394E-2</v>
      </c>
      <c r="BI27" s="10">
        <v>0.43206843108328674</v>
      </c>
      <c r="BJ27" s="10">
        <v>0.27341299797330143</v>
      </c>
      <c r="BK27" s="10">
        <v>0.51833068023921725</v>
      </c>
      <c r="BL27" s="10">
        <v>0.74529542594244846</v>
      </c>
      <c r="BM27" s="17">
        <v>37.515404949999997</v>
      </c>
      <c r="BN27" s="17">
        <v>16.1376014699064</v>
      </c>
      <c r="BO27" s="17">
        <f t="shared" si="0"/>
        <v>2.3247200037725055</v>
      </c>
      <c r="BP27" s="17">
        <v>28.616418696666699</v>
      </c>
      <c r="BQ27" s="17">
        <v>12.364708736453</v>
      </c>
      <c r="BR27" s="17">
        <f t="shared" si="1"/>
        <v>2.3143625383023574</v>
      </c>
      <c r="BS27" s="17">
        <v>0.96825396833333299</v>
      </c>
      <c r="BT27" s="17">
        <v>0.72554346964724603</v>
      </c>
      <c r="BU27" s="17">
        <f t="shared" si="2"/>
        <v>1.3345223392391514</v>
      </c>
      <c r="BV27" s="17">
        <v>204.903533333333</v>
      </c>
      <c r="BW27" s="17">
        <v>30.064818902054501</v>
      </c>
      <c r="BX27" s="17">
        <f t="shared" si="3"/>
        <v>6.815392236383329</v>
      </c>
      <c r="BY27" s="17">
        <v>4.7278704960000004</v>
      </c>
      <c r="BZ27" s="17">
        <v>2.2243426435679199</v>
      </c>
      <c r="CA27" s="17">
        <f t="shared" si="4"/>
        <v>2.1255135802352547</v>
      </c>
      <c r="CB27" s="17">
        <v>5.62946279433333</v>
      </c>
      <c r="CC27" s="17">
        <v>0.64640984299405202</v>
      </c>
      <c r="CD27" s="17">
        <v>8.708813541976232</v>
      </c>
      <c r="CE27" s="3">
        <v>-0.215807199569269</v>
      </c>
      <c r="CF27" s="3">
        <v>-0.55539433357342105</v>
      </c>
      <c r="CG27" s="3">
        <v>0.44192884642893399</v>
      </c>
      <c r="CH27" s="3">
        <v>8.7723316948114388E-2</v>
      </c>
      <c r="CI27" s="3">
        <v>0.24768203060975341</v>
      </c>
      <c r="CJ27" s="3">
        <v>-0.22512566412349605</v>
      </c>
      <c r="CK27" s="3">
        <v>3.7134897528550502E-2</v>
      </c>
      <c r="CL27" s="3">
        <v>0.11383596991255762</v>
      </c>
      <c r="CM27" s="3">
        <v>-0.11394991236475771</v>
      </c>
      <c r="CN27" s="3">
        <v>1.73100469806005</v>
      </c>
      <c r="CO27" s="3">
        <v>0.48942271320859299</v>
      </c>
      <c r="CP27" s="3">
        <v>-0.38095021319780198</v>
      </c>
      <c r="CQ27" s="3">
        <v>-2.0653297881622974E-2</v>
      </c>
      <c r="CR27" s="3">
        <v>0.65423612048866608</v>
      </c>
      <c r="CS27" s="3">
        <v>-0.24429241142038768</v>
      </c>
    </row>
    <row r="28" spans="1:97" s="3" customFormat="1" x14ac:dyDescent="0.2">
      <c r="A28" s="16" t="s">
        <v>21</v>
      </c>
      <c r="B28" s="16" t="s">
        <v>77</v>
      </c>
      <c r="C28" s="16" t="s">
        <v>64</v>
      </c>
      <c r="D28" s="16">
        <v>1</v>
      </c>
      <c r="E28" s="16">
        <v>1.5</v>
      </c>
      <c r="F28" s="16" t="s">
        <v>62</v>
      </c>
      <c r="G28" s="16" t="s">
        <v>130</v>
      </c>
      <c r="H28" s="16">
        <v>1</v>
      </c>
      <c r="I28" s="16">
        <v>1</v>
      </c>
      <c r="J28" s="10">
        <v>16.746423126412605</v>
      </c>
      <c r="K28" s="10">
        <v>1.7166666666666668</v>
      </c>
      <c r="L28" s="10">
        <v>7.4966666666666697</v>
      </c>
      <c r="M28" s="10">
        <v>7.9034853666666696E-2</v>
      </c>
      <c r="N28" s="10">
        <v>13</v>
      </c>
      <c r="O28" s="10">
        <v>411.33333333333331</v>
      </c>
      <c r="P28" s="10">
        <v>188</v>
      </c>
      <c r="Q28" s="10">
        <v>17.666666666666668</v>
      </c>
      <c r="R28" s="10">
        <v>4.666666666666667</v>
      </c>
      <c r="S28" s="10">
        <v>3.6666666666666665</v>
      </c>
      <c r="T28" s="10">
        <v>2.6666666666666665</v>
      </c>
      <c r="U28" s="10">
        <v>2</v>
      </c>
      <c r="V28" s="10">
        <v>234</v>
      </c>
      <c r="W28" s="10">
        <v>223.66666666666666</v>
      </c>
      <c r="X28" s="10">
        <v>15.666666666666666</v>
      </c>
      <c r="Y28" s="10">
        <v>62.333333333333336</v>
      </c>
      <c r="Z28" s="10">
        <v>110</v>
      </c>
      <c r="AA28" s="10">
        <v>6.333333333333333</v>
      </c>
      <c r="AB28" s="10">
        <v>4</v>
      </c>
      <c r="AC28" s="10">
        <v>5</v>
      </c>
      <c r="AD28" s="10">
        <v>2.3333333333333335</v>
      </c>
      <c r="AE28" s="10">
        <v>9.9546598063153094E-2</v>
      </c>
      <c r="AF28" s="10">
        <v>4.2194621316957899E-2</v>
      </c>
      <c r="AG28" s="10">
        <v>7.74214490987645E-2</v>
      </c>
      <c r="AH28" s="10">
        <v>-2.82066808677712E-2</v>
      </c>
      <c r="AI28" s="10">
        <v>0.24199319408459599</v>
      </c>
      <c r="AJ28" s="10">
        <v>7.7924411049088996E-2</v>
      </c>
      <c r="AK28" s="10">
        <v>0.26544676665056099</v>
      </c>
      <c r="AL28" s="10">
        <v>5.9748395142388E-2</v>
      </c>
      <c r="AM28" s="10">
        <v>1.6803769651626801E-2</v>
      </c>
      <c r="AN28" s="10">
        <v>2.55974813968259E-2</v>
      </c>
      <c r="AO28" s="10">
        <v>8.7994801642858195E-3</v>
      </c>
      <c r="AP28" s="10">
        <v>-8.0031347006639705E-2</v>
      </c>
      <c r="AQ28" s="10">
        <v>5.5503608998170403E-2</v>
      </c>
      <c r="AR28" s="10">
        <v>-1.3982647253734199E-2</v>
      </c>
      <c r="AS28" s="10">
        <v>2.7266775244839701E-2</v>
      </c>
      <c r="AT28" s="10">
        <v>5.0452592507865698E-2</v>
      </c>
      <c r="AU28" s="10">
        <v>-0.112649187042299</v>
      </c>
      <c r="AV28" s="10">
        <v>0.89795726811142673</v>
      </c>
      <c r="AW28" s="10">
        <v>0.34172238429996382</v>
      </c>
      <c r="AX28" s="10">
        <v>0.82487178605994249</v>
      </c>
      <c r="AY28" s="10">
        <v>0.43546223207227908</v>
      </c>
      <c r="AZ28" s="10">
        <v>0.13972011150703634</v>
      </c>
      <c r="BA28" s="10">
        <v>0.93149359233030815</v>
      </c>
      <c r="BB28" s="10">
        <v>0.66896954358189031</v>
      </c>
      <c r="BC28" s="10">
        <v>0.12625675168418238</v>
      </c>
      <c r="BD28" s="10">
        <v>0.65128537680858556</v>
      </c>
      <c r="BE28" s="10">
        <v>0.18621791087253081</v>
      </c>
      <c r="BF28" s="10">
        <v>0.94564778533020233</v>
      </c>
      <c r="BG28" s="10">
        <v>0.35665550758108144</v>
      </c>
      <c r="BH28" s="10">
        <v>0.48846077727005799</v>
      </c>
      <c r="BI28" s="10">
        <v>0.65950638111232562</v>
      </c>
      <c r="BJ28" s="10">
        <v>1.4387450539089075E-2</v>
      </c>
      <c r="BK28" s="10">
        <v>0.768311812781862</v>
      </c>
      <c r="BL28" s="10">
        <v>0.31759345894014057</v>
      </c>
      <c r="BM28" s="17">
        <v>35.433741696666701</v>
      </c>
      <c r="BN28" s="17">
        <v>13.123839910355199</v>
      </c>
      <c r="BO28" s="17">
        <f t="shared" si="0"/>
        <v>2.6999522958755504</v>
      </c>
      <c r="BP28" s="17">
        <v>28.0388245066667</v>
      </c>
      <c r="BQ28" s="17">
        <v>9.5494440982920903</v>
      </c>
      <c r="BR28" s="17">
        <f t="shared" si="1"/>
        <v>2.936173479635471</v>
      </c>
      <c r="BS28" s="17">
        <v>0.96392857133333298</v>
      </c>
      <c r="BT28" s="17">
        <v>0.45479395603068501</v>
      </c>
      <c r="BU28" s="17">
        <f t="shared" si="2"/>
        <v>2.1194841280351064</v>
      </c>
      <c r="BV28" s="17">
        <v>266.28993333333301</v>
      </c>
      <c r="BW28" s="17">
        <v>21.306314675310102</v>
      </c>
      <c r="BX28" s="17">
        <f t="shared" si="3"/>
        <v>12.498169551673408</v>
      </c>
      <c r="BY28" s="17">
        <v>6.6200172799999999</v>
      </c>
      <c r="BZ28" s="17">
        <v>3.4187176483743298</v>
      </c>
      <c r="CA28" s="17">
        <f t="shared" si="4"/>
        <v>1.9364036346049092</v>
      </c>
      <c r="CB28" s="17">
        <v>5.5616922103333302</v>
      </c>
      <c r="CC28" s="17">
        <v>1.3667498476589901</v>
      </c>
      <c r="CD28" s="17">
        <v>4.0692832121836799</v>
      </c>
      <c r="CE28" s="3">
        <v>0.80623387422315296</v>
      </c>
      <c r="CF28" s="3">
        <v>-1.1568019739243001</v>
      </c>
      <c r="CG28" s="3">
        <v>1.6594403888413201</v>
      </c>
      <c r="CH28" s="3">
        <v>0.14566004085300718</v>
      </c>
      <c r="CI28" s="3">
        <v>0.22920341988128898</v>
      </c>
      <c r="CJ28" s="3">
        <v>-0.20069857183266002</v>
      </c>
      <c r="CK28" s="3">
        <v>0.25575567974803148</v>
      </c>
      <c r="CL28" s="3">
        <v>-1.7974790863091912E-3</v>
      </c>
      <c r="CM28" s="3">
        <v>0.10932458827967002</v>
      </c>
      <c r="CN28" s="3">
        <v>1.3214638009692501</v>
      </c>
      <c r="CO28" s="3">
        <v>0.79350936553130602</v>
      </c>
      <c r="CP28" s="3">
        <v>0.67590629501409105</v>
      </c>
      <c r="CQ28" s="3">
        <v>0.86662227634800215</v>
      </c>
      <c r="CR28" s="3">
        <v>0.26127566044103706</v>
      </c>
      <c r="CS28" s="3">
        <v>-0.13624021810516398</v>
      </c>
    </row>
    <row r="29" spans="1:97" s="3" customFormat="1" x14ac:dyDescent="0.2">
      <c r="A29" s="16" t="s">
        <v>22</v>
      </c>
      <c r="B29" s="16" t="s">
        <v>77</v>
      </c>
      <c r="C29" s="16" t="s">
        <v>64</v>
      </c>
      <c r="D29" s="16">
        <v>1</v>
      </c>
      <c r="E29" s="16">
        <v>1.5</v>
      </c>
      <c r="F29" s="16" t="s">
        <v>62</v>
      </c>
      <c r="G29" s="16" t="s">
        <v>127</v>
      </c>
      <c r="H29" s="16">
        <v>0</v>
      </c>
      <c r="I29" s="16">
        <v>0</v>
      </c>
      <c r="J29" s="10">
        <v>17.409176689927104</v>
      </c>
      <c r="K29" s="10">
        <v>1.6533333333333333</v>
      </c>
      <c r="L29" s="10">
        <v>7.2</v>
      </c>
      <c r="M29" s="10">
        <v>6.8777018999999995E-2</v>
      </c>
      <c r="N29" s="10">
        <v>12.666666666666666</v>
      </c>
      <c r="O29" s="10">
        <v>416.33333333333331</v>
      </c>
      <c r="P29" s="10">
        <v>159.33333333333334</v>
      </c>
      <c r="Q29" s="10">
        <v>15.333333333333334</v>
      </c>
      <c r="R29" s="10">
        <v>3</v>
      </c>
      <c r="S29" s="10">
        <v>3.3333333333333335</v>
      </c>
      <c r="T29" s="10">
        <v>4.333333333333333</v>
      </c>
      <c r="U29" s="10">
        <v>2</v>
      </c>
      <c r="V29" s="10">
        <v>234.33333333333334</v>
      </c>
      <c r="W29" s="10">
        <v>227.66666666666666</v>
      </c>
      <c r="X29" s="10">
        <v>12.333333333333334</v>
      </c>
      <c r="Y29" s="10">
        <v>50</v>
      </c>
      <c r="Z29" s="10">
        <v>97</v>
      </c>
      <c r="AA29" s="10">
        <v>6.333333333333333</v>
      </c>
      <c r="AB29" s="10">
        <v>3.3333333333333335</v>
      </c>
      <c r="AC29" s="10">
        <v>4</v>
      </c>
      <c r="AD29" s="10">
        <v>1.6666666666666667</v>
      </c>
      <c r="AE29" s="10">
        <v>0.141120727867037</v>
      </c>
      <c r="AF29" s="10">
        <v>4.5627249098700501E-2</v>
      </c>
      <c r="AG29" s="10">
        <v>9.2617213942254098E-2</v>
      </c>
      <c r="AH29" s="10">
        <v>-4.0309156331836203E-2</v>
      </c>
      <c r="AI29" s="10">
        <v>0.23906414445823801</v>
      </c>
      <c r="AJ29" s="10">
        <v>0.102520875722273</v>
      </c>
      <c r="AK29" s="10">
        <v>0.15371937612703601</v>
      </c>
      <c r="AL29" s="10">
        <v>0.160546128816691</v>
      </c>
      <c r="AM29" s="10">
        <v>8.5685069962162692E-3</v>
      </c>
      <c r="AN29" s="10">
        <v>2.9976694619754E-2</v>
      </c>
      <c r="AO29" s="10">
        <v>8.4336080102559399E-2</v>
      </c>
      <c r="AP29" s="10">
        <v>-5.5245851837986602E-2</v>
      </c>
      <c r="AQ29" s="10">
        <v>5.9976065868425597E-2</v>
      </c>
      <c r="AR29" s="10">
        <v>7.5254300876963096E-2</v>
      </c>
      <c r="AS29" s="10">
        <v>0.30512942452146302</v>
      </c>
      <c r="AT29" s="10">
        <v>8.5504776268334207E-2</v>
      </c>
      <c r="AU29" s="10">
        <v>-0.11368814269297001</v>
      </c>
      <c r="AV29" s="10">
        <v>0.84156828096735437</v>
      </c>
      <c r="AW29" s="10">
        <v>0.39368755443614467</v>
      </c>
      <c r="AX29" s="10">
        <v>0.81074096391998429</v>
      </c>
      <c r="AY29" s="10">
        <v>0.49598549787120083</v>
      </c>
      <c r="AZ29" s="10">
        <v>0.17004970678232256</v>
      </c>
      <c r="BA29" s="10">
        <v>0.51461163141653588</v>
      </c>
      <c r="BB29" s="10">
        <v>0.57772614446125425</v>
      </c>
      <c r="BC29" s="10">
        <v>0.13830812339600718</v>
      </c>
      <c r="BD29" s="10">
        <v>0.43750535265150725</v>
      </c>
      <c r="BE29" s="10">
        <v>0.31922814133914679</v>
      </c>
      <c r="BF29" s="10">
        <v>0.34398361700032432</v>
      </c>
      <c r="BG29" s="10">
        <v>0.37930195047520066</v>
      </c>
      <c r="BH29" s="10">
        <v>4.4813201014241799E-2</v>
      </c>
      <c r="BI29" s="10">
        <v>0.30139385925883688</v>
      </c>
      <c r="BJ29" s="10">
        <v>0.13903470832052534</v>
      </c>
      <c r="BK29" s="10">
        <v>0.70858232520810871</v>
      </c>
      <c r="BL29" s="10">
        <v>0.76214613355799488</v>
      </c>
      <c r="BM29" s="17">
        <v>35.505317056666698</v>
      </c>
      <c r="BN29" s="17">
        <v>17.988924574277</v>
      </c>
      <c r="BO29" s="17">
        <f t="shared" si="0"/>
        <v>1.973732054412914</v>
      </c>
      <c r="BP29" s="17">
        <v>32.792092693333302</v>
      </c>
      <c r="BQ29" s="17">
        <v>12.629742441205099</v>
      </c>
      <c r="BR29" s="17">
        <f t="shared" si="1"/>
        <v>2.5964181649775875</v>
      </c>
      <c r="BS29" s="17">
        <v>0.89638888900000002</v>
      </c>
      <c r="BT29" s="17">
        <v>0.785200132445947</v>
      </c>
      <c r="BU29" s="17">
        <f t="shared" si="2"/>
        <v>1.1416056263359167</v>
      </c>
      <c r="BV29" s="17">
        <v>201.17066666666699</v>
      </c>
      <c r="BW29" s="17">
        <v>37.691422848352801</v>
      </c>
      <c r="BX29" s="17">
        <f t="shared" si="3"/>
        <v>5.3373062480568727</v>
      </c>
      <c r="BY29" s="17">
        <v>4.7349022673333296</v>
      </c>
      <c r="BZ29" s="17">
        <v>3.0858015307205</v>
      </c>
      <c r="CA29" s="17">
        <f t="shared" si="4"/>
        <v>1.5344156842866634</v>
      </c>
      <c r="CB29" s="17">
        <v>4.1960122833333298</v>
      </c>
      <c r="CC29" s="17">
        <v>1.2868051287926401</v>
      </c>
      <c r="CD29" s="17">
        <v>3.2607985385248557</v>
      </c>
      <c r="CE29" s="3">
        <v>-0.287470388566891</v>
      </c>
      <c r="CF29" s="3">
        <v>-0.156747655170031</v>
      </c>
      <c r="CG29" s="3">
        <v>-2.5152493636286199E-2</v>
      </c>
      <c r="CH29" s="3">
        <v>-0.11940038568325081</v>
      </c>
      <c r="CI29" s="3">
        <v>0.85249221755342419</v>
      </c>
      <c r="CJ29" s="3">
        <v>-0.89646606494085324</v>
      </c>
      <c r="CK29" s="3">
        <v>-0.14741205283052419</v>
      </c>
      <c r="CL29" s="3">
        <v>0.6842855720995149</v>
      </c>
      <c r="CM29" s="3">
        <v>-0.751247136390092</v>
      </c>
      <c r="CN29" s="3">
        <v>1.10932000100075</v>
      </c>
      <c r="CO29" s="3">
        <v>1.0792934001288199</v>
      </c>
      <c r="CP29" s="3">
        <v>0.38976327656433601</v>
      </c>
      <c r="CQ29" s="3">
        <v>-0.21257257321018666</v>
      </c>
      <c r="CR29" s="3">
        <v>0.24755762447081631</v>
      </c>
      <c r="CS29" s="3">
        <v>2.7616327117793233E-2</v>
      </c>
    </row>
    <row r="30" spans="1:97" s="3" customFormat="1" x14ac:dyDescent="0.2">
      <c r="A30" s="16" t="s">
        <v>23</v>
      </c>
      <c r="B30" s="16" t="s">
        <v>77</v>
      </c>
      <c r="C30" s="16" t="s">
        <v>63</v>
      </c>
      <c r="D30" s="16">
        <v>0</v>
      </c>
      <c r="E30" s="16">
        <v>0</v>
      </c>
      <c r="F30" s="16" t="s">
        <v>61</v>
      </c>
      <c r="G30" s="16" t="s">
        <v>128</v>
      </c>
      <c r="H30" s="16">
        <v>1</v>
      </c>
      <c r="I30" s="16">
        <v>0</v>
      </c>
      <c r="J30" s="10">
        <v>18.811525271628145</v>
      </c>
      <c r="K30" s="10">
        <v>1.7633333333333334</v>
      </c>
      <c r="L30" s="10">
        <v>7.0133333333333301</v>
      </c>
      <c r="M30" s="10">
        <v>8.0501928333333306E-2</v>
      </c>
      <c r="N30" s="10">
        <v>11</v>
      </c>
      <c r="O30" s="10">
        <v>448</v>
      </c>
      <c r="P30" s="10">
        <v>170.66666666666666</v>
      </c>
      <c r="Q30" s="10">
        <v>17.666666666666668</v>
      </c>
      <c r="R30" s="10">
        <v>1.3333333333333333</v>
      </c>
      <c r="S30" s="10">
        <v>3.6666666666666665</v>
      </c>
      <c r="T30" s="10">
        <v>4</v>
      </c>
      <c r="U30" s="10">
        <v>2</v>
      </c>
      <c r="V30" s="10">
        <v>255.66666666666666</v>
      </c>
      <c r="W30" s="10">
        <v>242.33333333333334</v>
      </c>
      <c r="X30" s="10">
        <v>14.333333333333334</v>
      </c>
      <c r="Y30" s="10">
        <v>53.666666666666664</v>
      </c>
      <c r="Z30" s="10">
        <v>102.66666666666667</v>
      </c>
      <c r="AA30" s="10">
        <v>7.333333333333333</v>
      </c>
      <c r="AB30" s="10">
        <v>3.6666666666666665</v>
      </c>
      <c r="AC30" s="10">
        <v>4.666666666666667</v>
      </c>
      <c r="AD30" s="10">
        <v>2</v>
      </c>
      <c r="AE30" s="10">
        <v>0.183381835358462</v>
      </c>
      <c r="AF30" s="10">
        <v>2.2103131764441199E-2</v>
      </c>
      <c r="AG30" s="10">
        <v>0.22769546683594899</v>
      </c>
      <c r="AH30" s="10">
        <v>3.3227419234571703E-2</v>
      </c>
      <c r="AI30" s="10">
        <v>-0.247495348803835</v>
      </c>
      <c r="AJ30" s="10">
        <v>0.241852199402428</v>
      </c>
      <c r="AK30" s="10">
        <v>3.21294158477777E-3</v>
      </c>
      <c r="AL30" s="10">
        <v>0.10056835572745799</v>
      </c>
      <c r="AM30" s="10">
        <v>1.1056668156061099E-3</v>
      </c>
      <c r="AN30" s="10">
        <v>1.1966952593498399E-2</v>
      </c>
      <c r="AO30" s="10">
        <v>5.3404159815837304E-3</v>
      </c>
      <c r="AP30" s="10">
        <v>4.4184157400285501E-2</v>
      </c>
      <c r="AQ30" s="10">
        <v>2.5368197779485999E-2</v>
      </c>
      <c r="AR30" s="10">
        <v>9.9286396124391899E-2</v>
      </c>
      <c r="AS30" s="10">
        <v>0.33544515052532897</v>
      </c>
      <c r="AT30" s="10">
        <v>0.24643824543017201</v>
      </c>
      <c r="AU30" s="10">
        <v>-0.14779624911950101</v>
      </c>
      <c r="AV30" s="10">
        <v>0.87146919157670699</v>
      </c>
      <c r="AW30" s="10">
        <v>0.39328529257988321</v>
      </c>
      <c r="AX30" s="10">
        <v>0.56836992424762689</v>
      </c>
      <c r="AY30" s="10">
        <v>0.46238580779425642</v>
      </c>
      <c r="AZ30" s="10">
        <v>0.37368729676421963</v>
      </c>
      <c r="BA30" s="10">
        <v>0.68568186460826874</v>
      </c>
      <c r="BB30" s="10">
        <v>8.9726829978646894E-2</v>
      </c>
      <c r="BC30" s="10">
        <v>0.91117748275927057</v>
      </c>
      <c r="BD30" s="10">
        <v>0.77245448685796958</v>
      </c>
      <c r="BE30" s="10">
        <v>0.24796614492473934</v>
      </c>
      <c r="BF30" s="10">
        <v>0.37321269770546472</v>
      </c>
      <c r="BG30" s="10">
        <v>0.51075516130457377</v>
      </c>
      <c r="BH30" s="10">
        <v>0.68724246381209664</v>
      </c>
      <c r="BI30" s="10">
        <v>0.36699870683910085</v>
      </c>
      <c r="BJ30" s="10">
        <v>0.58257697143209708</v>
      </c>
      <c r="BK30" s="10">
        <v>0.52663617865709744</v>
      </c>
      <c r="BL30" s="10">
        <v>0.49370905013237387</v>
      </c>
      <c r="BM30" s="17">
        <v>35.246090180000003</v>
      </c>
      <c r="BN30" s="17">
        <v>10.974997296270599</v>
      </c>
      <c r="BO30" s="17">
        <f t="shared" si="0"/>
        <v>3.211489645831342</v>
      </c>
      <c r="BP30" s="17">
        <v>28.560383006666701</v>
      </c>
      <c r="BQ30" s="17">
        <v>8.7697517681269197</v>
      </c>
      <c r="BR30" s="17">
        <f t="shared" si="1"/>
        <v>3.2566922943551853</v>
      </c>
      <c r="BS30" s="17">
        <v>0.92202380933333306</v>
      </c>
      <c r="BT30" s="17">
        <v>0.55437347166439399</v>
      </c>
      <c r="BU30" s="17">
        <f t="shared" si="2"/>
        <v>1.6631816933179422</v>
      </c>
      <c r="BV30" s="17">
        <v>276.04543333333299</v>
      </c>
      <c r="BW30" s="17">
        <v>41.087243253391101</v>
      </c>
      <c r="BX30" s="17">
        <f t="shared" si="3"/>
        <v>6.7185192160720062</v>
      </c>
      <c r="BY30" s="17">
        <v>7.5114052686666701</v>
      </c>
      <c r="BZ30" s="17">
        <v>4.7322415769470503</v>
      </c>
      <c r="CA30" s="17">
        <f t="shared" si="4"/>
        <v>1.5872827171922539</v>
      </c>
      <c r="CB30" s="17">
        <v>4.8629411803333298</v>
      </c>
      <c r="CC30" s="17">
        <v>0.84315200901100296</v>
      </c>
      <c r="CD30" s="17">
        <v>5.7675734960739087</v>
      </c>
      <c r="CE30" s="3">
        <v>0.94664779339344196</v>
      </c>
      <c r="CF30" s="3">
        <v>-3.9894256236472497E-3</v>
      </c>
      <c r="CG30" s="3">
        <v>0.41413982862937398</v>
      </c>
      <c r="CH30" s="3">
        <v>8.5667401608349E-2</v>
      </c>
      <c r="CI30" s="3">
        <v>-3.4946455036746461E-2</v>
      </c>
      <c r="CJ30" s="3">
        <v>-4.7018477651929604E-2</v>
      </c>
      <c r="CK30" s="3">
        <v>0.22916413357253115</v>
      </c>
      <c r="CL30" s="3">
        <v>-2.9786950134563256E-2</v>
      </c>
      <c r="CM30" s="3">
        <v>2.9841240061620995E-2</v>
      </c>
      <c r="CN30" s="3">
        <v>-3.5608135529849101E-2</v>
      </c>
      <c r="CO30" s="3">
        <v>1.35932112609172</v>
      </c>
      <c r="CP30" s="3">
        <v>0.54256804797375202</v>
      </c>
      <c r="CQ30" s="3">
        <v>0.76510529217341394</v>
      </c>
      <c r="CR30" s="3">
        <v>0.85633654740857168</v>
      </c>
      <c r="CS30" s="3">
        <v>-0.36106087517417157</v>
      </c>
    </row>
    <row r="31" spans="1:97" s="3" customFormat="1" x14ac:dyDescent="0.2">
      <c r="A31" s="16" t="s">
        <v>24</v>
      </c>
      <c r="B31" s="16" t="s">
        <v>77</v>
      </c>
      <c r="C31" s="16" t="s">
        <v>63</v>
      </c>
      <c r="D31" s="16">
        <v>0</v>
      </c>
      <c r="E31" s="16">
        <v>0</v>
      </c>
      <c r="F31" s="16" t="s">
        <v>61</v>
      </c>
      <c r="G31" s="16" t="s">
        <v>129</v>
      </c>
      <c r="H31" s="16">
        <v>0</v>
      </c>
      <c r="I31" s="16">
        <v>1</v>
      </c>
      <c r="J31" s="10">
        <v>19.547229621728405</v>
      </c>
      <c r="K31" s="10">
        <v>1.83</v>
      </c>
      <c r="L31" s="10">
        <v>7.61</v>
      </c>
      <c r="M31" s="10">
        <v>9.6904614666666694E-2</v>
      </c>
      <c r="N31" s="10">
        <v>13</v>
      </c>
      <c r="O31" s="10">
        <v>387</v>
      </c>
      <c r="P31" s="10">
        <v>152.33333333333334</v>
      </c>
      <c r="Q31" s="10">
        <v>17</v>
      </c>
      <c r="R31" s="10">
        <v>1</v>
      </c>
      <c r="S31" s="10">
        <v>4.666666666666667</v>
      </c>
      <c r="T31" s="10">
        <v>5.333333333333333</v>
      </c>
      <c r="U31" s="10">
        <v>2</v>
      </c>
      <c r="V31" s="10">
        <v>213.33333333333334</v>
      </c>
      <c r="W31" s="10">
        <v>211</v>
      </c>
      <c r="X31" s="10">
        <v>13</v>
      </c>
      <c r="Y31" s="10">
        <v>39.666666666666664</v>
      </c>
      <c r="Z31" s="10">
        <v>99.666666666666671</v>
      </c>
      <c r="AA31" s="10">
        <v>9</v>
      </c>
      <c r="AB31" s="10">
        <v>3.3333333333333335</v>
      </c>
      <c r="AC31" s="10">
        <v>3.3333333333333335</v>
      </c>
      <c r="AD31" s="10">
        <v>1.3333333333333333</v>
      </c>
      <c r="AE31" s="10">
        <v>0.118439081308719</v>
      </c>
      <c r="AF31" s="10">
        <v>-1.18821471559219E-2</v>
      </c>
      <c r="AG31" s="10">
        <v>0.23706842588295601</v>
      </c>
      <c r="AH31" s="10">
        <v>-3.5654456092467199E-3</v>
      </c>
      <c r="AI31" s="10">
        <v>-0.35731244965440701</v>
      </c>
      <c r="AJ31" s="10">
        <v>0.17271124340855501</v>
      </c>
      <c r="AK31" s="10">
        <v>3.1517926158087801E-2</v>
      </c>
      <c r="AL31" s="10">
        <v>5.8146784062930702E-2</v>
      </c>
      <c r="AM31" s="10">
        <v>-2.7382307127029899E-2</v>
      </c>
      <c r="AN31" s="10">
        <v>-6.30494784021158E-3</v>
      </c>
      <c r="AO31" s="10">
        <v>7.0420303351253405E-2</v>
      </c>
      <c r="AP31" s="10">
        <v>-6.2941758548744495E-2</v>
      </c>
      <c r="AQ31" s="10">
        <v>0.207034278348494</v>
      </c>
      <c r="AR31" s="10">
        <v>-3.3340007299517999E-2</v>
      </c>
      <c r="AS31" s="10">
        <v>0.447197283948431</v>
      </c>
      <c r="AT31" s="10">
        <v>0.225342425472355</v>
      </c>
      <c r="AU31" s="10">
        <v>-0.171898922977411</v>
      </c>
      <c r="AV31" s="10">
        <v>0.8690433965124702</v>
      </c>
      <c r="AW31" s="10">
        <v>0.23638255548506293</v>
      </c>
      <c r="AX31" s="10">
        <v>0.97501781178008229</v>
      </c>
      <c r="AY31" s="10">
        <v>0.9111850605567946</v>
      </c>
      <c r="AZ31" s="10">
        <v>0.71052222534983878</v>
      </c>
      <c r="BA31" s="10">
        <v>0.19700305740341251</v>
      </c>
      <c r="BB31" s="10">
        <v>0.69074077899415842</v>
      </c>
      <c r="BC31" s="10">
        <v>0.27839848020518732</v>
      </c>
      <c r="BD31" s="10">
        <v>0.37284539195735966</v>
      </c>
      <c r="BE31" s="10">
        <v>0.16594066557842224</v>
      </c>
      <c r="BF31" s="10">
        <v>0.86993961296016453</v>
      </c>
      <c r="BG31" s="10">
        <v>0.67365124531130038</v>
      </c>
      <c r="BH31" s="10">
        <v>0.47791462217264213</v>
      </c>
      <c r="BI31" s="10">
        <v>0.88240533505079521</v>
      </c>
      <c r="BJ31" s="10">
        <v>0.99520574641706239</v>
      </c>
      <c r="BK31" s="10">
        <v>0.23833819512142096</v>
      </c>
      <c r="BL31" s="10">
        <v>0.72603704017346482</v>
      </c>
      <c r="BM31" s="17">
        <v>41.195488153333301</v>
      </c>
      <c r="BN31" s="17">
        <v>12.4300117805269</v>
      </c>
      <c r="BO31" s="17">
        <f t="shared" si="0"/>
        <v>3.3141954231991124</v>
      </c>
      <c r="BP31" s="17">
        <v>40.6116471333333</v>
      </c>
      <c r="BQ31" s="17">
        <v>17.485820432512099</v>
      </c>
      <c r="BR31" s="17">
        <f t="shared" si="1"/>
        <v>2.322547420069716</v>
      </c>
      <c r="BS31" s="17">
        <v>1.0568253970000001</v>
      </c>
      <c r="BT31" s="17">
        <v>0.47768113922241601</v>
      </c>
      <c r="BU31" s="17">
        <f t="shared" si="2"/>
        <v>2.2124076297429975</v>
      </c>
      <c r="BV31" s="17">
        <v>273.91103333333302</v>
      </c>
      <c r="BW31" s="17">
        <v>39.844574042187098</v>
      </c>
      <c r="BX31" s="17">
        <f t="shared" si="3"/>
        <v>6.8744876791333827</v>
      </c>
      <c r="BY31" s="17">
        <v>9.5229667226666699</v>
      </c>
      <c r="BZ31" s="17">
        <v>1.90595422036268</v>
      </c>
      <c r="CA31" s="17">
        <f t="shared" si="4"/>
        <v>4.9964299356857396</v>
      </c>
      <c r="CB31" s="17">
        <v>6.4166801060000003</v>
      </c>
      <c r="CC31" s="17">
        <v>0.93311771477142402</v>
      </c>
      <c r="CD31" s="17">
        <v>6.8766030313461863</v>
      </c>
      <c r="CE31" s="3">
        <v>0.916353988249763</v>
      </c>
      <c r="CF31" s="3">
        <v>-5.8410537702710201E-2</v>
      </c>
      <c r="CG31" s="3">
        <v>0.45871232492633002</v>
      </c>
      <c r="CH31" s="3">
        <v>1.1900088330470711</v>
      </c>
      <c r="CI31" s="3">
        <v>0.22281332906823043</v>
      </c>
      <c r="CJ31" s="3">
        <v>0.37078170600159926</v>
      </c>
      <c r="CK31" s="3">
        <v>1.1443996922475199</v>
      </c>
      <c r="CL31" s="3">
        <v>0.17594268460640697</v>
      </c>
      <c r="CM31" s="3">
        <v>0.38543680915572104</v>
      </c>
      <c r="CN31" s="3">
        <v>1.3214638009692501</v>
      </c>
      <c r="CO31" s="3">
        <v>0.92469405254614501</v>
      </c>
      <c r="CP31" s="3">
        <v>0.53026265483947899</v>
      </c>
      <c r="CQ31" s="3">
        <v>4.0478829032387399E-2</v>
      </c>
      <c r="CR31" s="3">
        <v>0.5570632442671869</v>
      </c>
      <c r="CS31" s="3">
        <v>0.52879778375492925</v>
      </c>
    </row>
    <row r="32" spans="1:97" s="3" customFormat="1" x14ac:dyDescent="0.2">
      <c r="A32" s="16" t="s">
        <v>25</v>
      </c>
      <c r="B32" s="16" t="s">
        <v>77</v>
      </c>
      <c r="C32" s="16" t="s">
        <v>63</v>
      </c>
      <c r="D32" s="16">
        <v>0</v>
      </c>
      <c r="E32" s="16">
        <v>0</v>
      </c>
      <c r="F32" s="16" t="s">
        <v>61</v>
      </c>
      <c r="G32" s="16" t="s">
        <v>130</v>
      </c>
      <c r="H32" s="16">
        <v>1</v>
      </c>
      <c r="I32" s="16">
        <v>1</v>
      </c>
      <c r="J32" s="10">
        <v>20.196446113022546</v>
      </c>
      <c r="K32" s="10">
        <v>1.9533333333333334</v>
      </c>
      <c r="L32" s="10">
        <v>7.26</v>
      </c>
      <c r="M32" s="10">
        <v>0.106924557</v>
      </c>
      <c r="N32" s="10">
        <v>9.3333333333333339</v>
      </c>
      <c r="O32" s="10">
        <v>275.66666666666669</v>
      </c>
      <c r="P32" s="10">
        <v>162.33333333333334</v>
      </c>
      <c r="Q32" s="10">
        <v>16.666666666666668</v>
      </c>
      <c r="R32" s="10">
        <v>0.66666666666666663</v>
      </c>
      <c r="S32" s="10">
        <v>3.3333333333333335</v>
      </c>
      <c r="T32" s="10">
        <v>4</v>
      </c>
      <c r="U32" s="10">
        <v>1.3333333333333333</v>
      </c>
      <c r="V32" s="10">
        <v>148.66666666666666</v>
      </c>
      <c r="W32" s="10">
        <v>157</v>
      </c>
      <c r="X32" s="10">
        <v>16.333333333333332</v>
      </c>
      <c r="Y32" s="10">
        <v>47.333333333333336</v>
      </c>
      <c r="Z32" s="10">
        <v>98.666666666666671</v>
      </c>
      <c r="AA32" s="10">
        <v>7.666666666666667</v>
      </c>
      <c r="AB32" s="10">
        <v>3</v>
      </c>
      <c r="AC32" s="10">
        <v>4.666666666666667</v>
      </c>
      <c r="AD32" s="10">
        <v>1.3333333333333333</v>
      </c>
      <c r="AE32" s="10">
        <v>0.23579252492146299</v>
      </c>
      <c r="AF32" s="10">
        <v>-1.27293226497286E-2</v>
      </c>
      <c r="AG32" s="10">
        <v>0.238597614301571</v>
      </c>
      <c r="AH32" s="10">
        <v>5.6251127442139302E-2</v>
      </c>
      <c r="AI32" s="10">
        <v>-0.31048871012105</v>
      </c>
      <c r="AJ32" s="10">
        <v>0.253200932010129</v>
      </c>
      <c r="AK32" s="10">
        <v>-1.3855651626770601E-2</v>
      </c>
      <c r="AL32" s="10">
        <v>0.26313550399656199</v>
      </c>
      <c r="AM32" s="10">
        <v>-6.0486969701316902E-2</v>
      </c>
      <c r="AN32" s="10">
        <v>1.46489686522047E-2</v>
      </c>
      <c r="AO32" s="10">
        <v>-4.2934941699364203E-2</v>
      </c>
      <c r="AP32" s="10">
        <v>-4.94164924061666E-2</v>
      </c>
      <c r="AQ32" s="10">
        <v>4.39946367157351E-2</v>
      </c>
      <c r="AR32" s="10">
        <v>5.9136627889604297E-2</v>
      </c>
      <c r="AS32" s="10">
        <v>0.44133026547305199</v>
      </c>
      <c r="AT32" s="10">
        <v>0.22966436651032399</v>
      </c>
      <c r="AU32" s="10">
        <v>-0.125354716854437</v>
      </c>
      <c r="AV32" s="10">
        <v>0.98346431161282799</v>
      </c>
      <c r="AW32" s="10">
        <v>0.38145998445435925</v>
      </c>
      <c r="AX32" s="10">
        <v>0.89028094016715931</v>
      </c>
      <c r="AY32" s="10">
        <v>0.92560864012180066</v>
      </c>
      <c r="AZ32" s="10">
        <v>0.7442008182341121</v>
      </c>
      <c r="BA32" s="10">
        <v>0.58399600047287459</v>
      </c>
      <c r="BB32" s="10">
        <v>0.2513006098447037</v>
      </c>
      <c r="BC32" s="10">
        <v>4.4377176429314158E-2</v>
      </c>
      <c r="BD32" s="10">
        <v>0.56616729805501231</v>
      </c>
      <c r="BE32" s="10">
        <v>0.29092183309990849</v>
      </c>
      <c r="BF32" s="10">
        <v>0.65928566536577771</v>
      </c>
      <c r="BG32" s="10">
        <v>0.72864869831113077</v>
      </c>
      <c r="BH32" s="10">
        <v>1.1199640235853403E-2</v>
      </c>
      <c r="BI32" s="10">
        <v>0.9196526256284705</v>
      </c>
      <c r="BJ32" s="10">
        <v>0.88314553809592988</v>
      </c>
      <c r="BK32" s="10">
        <v>0.84634020018156397</v>
      </c>
      <c r="BL32" s="10">
        <v>0.88871823221840385</v>
      </c>
      <c r="BM32" s="17">
        <v>39.476363503333303</v>
      </c>
      <c r="BN32" s="17">
        <v>8.5526567705304295</v>
      </c>
      <c r="BO32" s="17">
        <f t="shared" si="0"/>
        <v>4.6156842911498019</v>
      </c>
      <c r="BP32" s="17">
        <v>31.046747216666699</v>
      </c>
      <c r="BQ32" s="17">
        <v>8.6963085990214193</v>
      </c>
      <c r="BR32" s="17">
        <f t="shared" si="1"/>
        <v>3.5701064265544047</v>
      </c>
      <c r="BS32" s="17">
        <v>1.0991666663333299</v>
      </c>
      <c r="BT32" s="17">
        <v>0.98863130171097302</v>
      </c>
      <c r="BU32" s="17">
        <f t="shared" si="2"/>
        <v>1.1118064585159899</v>
      </c>
      <c r="BV32" s="17">
        <v>327.851226666667</v>
      </c>
      <c r="BW32" s="17">
        <v>25.726260100413601</v>
      </c>
      <c r="BX32" s="17">
        <f t="shared" si="3"/>
        <v>12.743835496765273</v>
      </c>
      <c r="BY32" s="17">
        <v>7.8191478879999998</v>
      </c>
      <c r="BZ32" s="17">
        <v>1.57290640486934</v>
      </c>
      <c r="CA32" s="17">
        <f t="shared" si="4"/>
        <v>4.9711463210994618</v>
      </c>
      <c r="CB32" s="17">
        <v>6.1858106230000001</v>
      </c>
      <c r="CC32" s="17">
        <v>0.94649410576343695</v>
      </c>
      <c r="CD32" s="17">
        <v>6.5354983040391561</v>
      </c>
      <c r="CE32" s="3">
        <v>1.6181108888537199</v>
      </c>
      <c r="CF32" s="3">
        <v>-0.82854554142999703</v>
      </c>
      <c r="CG32" s="3">
        <v>1.6996253185707699</v>
      </c>
      <c r="CH32" s="3">
        <v>0.70097134291625118</v>
      </c>
      <c r="CI32" s="3">
        <v>-6.0488429424841603E-2</v>
      </c>
      <c r="CJ32" s="3">
        <v>0.45864791888107498</v>
      </c>
      <c r="CK32" s="3">
        <v>0.85382793390582934</v>
      </c>
      <c r="CL32" s="3">
        <v>-0.1884979480923675</v>
      </c>
      <c r="CM32" s="3">
        <v>0.66547748549602415</v>
      </c>
      <c r="CN32" s="3">
        <v>-1.3520169896162699</v>
      </c>
      <c r="CO32" s="3">
        <v>1.6930263422721099</v>
      </c>
      <c r="CP32" s="3">
        <v>1.0939809021234601</v>
      </c>
      <c r="CQ32" s="3">
        <v>-0.47062668814014735</v>
      </c>
      <c r="CR32" s="3">
        <v>0.85804919012232439</v>
      </c>
      <c r="CS32" s="3">
        <v>0.69498248044565925</v>
      </c>
    </row>
    <row r="33" spans="1:97" s="3" customFormat="1" x14ac:dyDescent="0.2">
      <c r="A33" s="16" t="s">
        <v>26</v>
      </c>
      <c r="B33" s="16" t="s">
        <v>77</v>
      </c>
      <c r="C33" s="16" t="s">
        <v>63</v>
      </c>
      <c r="D33" s="16">
        <v>0</v>
      </c>
      <c r="E33" s="16">
        <v>0</v>
      </c>
      <c r="F33" s="16" t="s">
        <v>61</v>
      </c>
      <c r="G33" s="16" t="s">
        <v>127</v>
      </c>
      <c r="H33" s="16">
        <v>0</v>
      </c>
      <c r="I33" s="16">
        <v>0</v>
      </c>
      <c r="J33" s="10">
        <v>18.560606448212443</v>
      </c>
      <c r="K33" s="10">
        <v>1.7766666666666666</v>
      </c>
      <c r="L33" s="10">
        <v>7.61</v>
      </c>
      <c r="M33" s="10">
        <v>7.2798956666666706E-2</v>
      </c>
      <c r="N33" s="10">
        <v>13</v>
      </c>
      <c r="O33" s="10">
        <v>316.66666666666669</v>
      </c>
      <c r="P33" s="10">
        <v>197.66666666666666</v>
      </c>
      <c r="Q33" s="10">
        <v>17.333333333333332</v>
      </c>
      <c r="R33" s="10">
        <v>0.66666666666666663</v>
      </c>
      <c r="S33" s="10">
        <v>4</v>
      </c>
      <c r="T33" s="10">
        <v>6.333333333333333</v>
      </c>
      <c r="U33" s="10">
        <v>2</v>
      </c>
      <c r="V33" s="10">
        <v>175.66666666666666</v>
      </c>
      <c r="W33" s="10">
        <v>173.33333333333334</v>
      </c>
      <c r="X33" s="10">
        <v>17.333333333333332</v>
      </c>
      <c r="Y33" s="10">
        <v>61</v>
      </c>
      <c r="Z33" s="10">
        <v>119.33333333333333</v>
      </c>
      <c r="AA33" s="10">
        <v>8.3333333333333339</v>
      </c>
      <c r="AB33" s="10">
        <v>3</v>
      </c>
      <c r="AC33" s="10">
        <v>4.333333333333333</v>
      </c>
      <c r="AD33" s="10">
        <v>1.6666666666666667</v>
      </c>
      <c r="AE33" s="10">
        <v>0.16367355200543901</v>
      </c>
      <c r="AF33" s="10">
        <v>-7.37017569571245E-3</v>
      </c>
      <c r="AG33" s="10">
        <v>0.18769912838922601</v>
      </c>
      <c r="AH33" s="10">
        <v>0.107320737985445</v>
      </c>
      <c r="AI33" s="10">
        <v>-0.36923865723578198</v>
      </c>
      <c r="AJ33" s="10">
        <v>0.156420720158882</v>
      </c>
      <c r="AK33" s="10">
        <v>8.4082785934588997E-2</v>
      </c>
      <c r="AL33" s="10">
        <v>0.124268773936611</v>
      </c>
      <c r="AM33" s="10">
        <v>-3.9081771419562102E-2</v>
      </c>
      <c r="AN33" s="10">
        <v>2.34005415984661E-2</v>
      </c>
      <c r="AO33" s="10">
        <v>-0.12060465147025</v>
      </c>
      <c r="AP33" s="10">
        <v>-4.4655111549760797E-2</v>
      </c>
      <c r="AQ33" s="10">
        <v>9.8172541485416501E-2</v>
      </c>
      <c r="AR33" s="10">
        <v>-6.5141330775167899E-2</v>
      </c>
      <c r="AS33" s="10">
        <v>0.40622878767746801</v>
      </c>
      <c r="AT33" s="10">
        <v>0.13484532939257299</v>
      </c>
      <c r="AU33" s="10">
        <v>-0.13010922818981099</v>
      </c>
      <c r="AV33" s="10">
        <v>0.96513323125395856</v>
      </c>
      <c r="AW33" s="10">
        <v>0.12448638657509759</v>
      </c>
      <c r="AX33" s="10">
        <v>0.85694727804608051</v>
      </c>
      <c r="AY33" s="10">
        <v>0.43456675386056731</v>
      </c>
      <c r="AZ33" s="10">
        <v>0</v>
      </c>
      <c r="BA33" s="10">
        <v>0.9347512094352346</v>
      </c>
      <c r="BB33" s="10">
        <v>0.37194545401759482</v>
      </c>
      <c r="BC33" s="10">
        <v>1.9475675423641703E-2</v>
      </c>
      <c r="BD33" s="10">
        <v>6.5656957049921028E-2</v>
      </c>
      <c r="BE33" s="10">
        <v>0.16019325846276267</v>
      </c>
      <c r="BF33" s="10">
        <v>0.90326307598307887</v>
      </c>
      <c r="BG33" s="10">
        <v>0.57578387001923859</v>
      </c>
      <c r="BH33" s="10">
        <v>0.14966612402392721</v>
      </c>
      <c r="BI33" s="10">
        <v>0.34850918603901848</v>
      </c>
      <c r="BJ33" s="10">
        <v>0.18197522490459994</v>
      </c>
      <c r="BK33" s="10">
        <v>6.983165770083144E-2</v>
      </c>
      <c r="BL33" s="10">
        <v>0.68332847814052</v>
      </c>
      <c r="BM33" s="17">
        <v>41.972558636666697</v>
      </c>
      <c r="BN33" s="17">
        <v>6.7129341185018498</v>
      </c>
      <c r="BO33" s="17">
        <f t="shared" si="0"/>
        <v>6.2524907731455386</v>
      </c>
      <c r="BP33" s="17">
        <v>37.673130896666699</v>
      </c>
      <c r="BQ33" s="17">
        <v>15.8163606601547</v>
      </c>
      <c r="BR33" s="17">
        <f t="shared" si="1"/>
        <v>2.3819089426542082</v>
      </c>
      <c r="BS33" s="17">
        <v>1.2930555556666701</v>
      </c>
      <c r="BT33" s="17">
        <v>0.37503099563583497</v>
      </c>
      <c r="BU33" s="17">
        <f t="shared" si="2"/>
        <v>3.4478631652149128</v>
      </c>
      <c r="BV33" s="17">
        <v>214.34923333333299</v>
      </c>
      <c r="BW33" s="17">
        <v>22.348099372057</v>
      </c>
      <c r="BX33" s="17">
        <f t="shared" si="3"/>
        <v>9.5913853686074564</v>
      </c>
      <c r="BY33" s="17">
        <v>7.09686757066667</v>
      </c>
      <c r="BZ33" s="17">
        <v>3.5608400518771499</v>
      </c>
      <c r="CA33" s="17">
        <f t="shared" si="4"/>
        <v>1.9930318316110409</v>
      </c>
      <c r="CB33" s="17">
        <v>4.2924888960000001</v>
      </c>
      <c r="CC33" s="17">
        <v>0.70461114713605499</v>
      </c>
      <c r="CD33" s="17">
        <v>6.0919968601790417</v>
      </c>
      <c r="CE33" s="3">
        <v>-4.0118082673149702E-2</v>
      </c>
      <c r="CF33" s="3">
        <v>-1.07391788912679</v>
      </c>
      <c r="CG33" s="3">
        <v>1.11912070249481</v>
      </c>
      <c r="CH33" s="3">
        <v>0.81068248579941837</v>
      </c>
      <c r="CI33" s="3">
        <v>-0.31674034047728822</v>
      </c>
      <c r="CJ33" s="3">
        <v>0.66769648605374721</v>
      </c>
      <c r="CK33" s="3">
        <v>0.66888239105399039</v>
      </c>
      <c r="CL33" s="3">
        <v>-0.44293659858553852</v>
      </c>
      <c r="CM33" s="3">
        <v>0.74293385546059099</v>
      </c>
      <c r="CN33" s="3">
        <v>1.3214638009692501</v>
      </c>
      <c r="CO33" s="3">
        <v>1.22999746262398</v>
      </c>
      <c r="CP33" s="3">
        <v>1.0058920896719601</v>
      </c>
      <c r="CQ33" s="3">
        <v>0.45714196220884401</v>
      </c>
      <c r="CR33" s="3">
        <v>1.0090014460753052</v>
      </c>
      <c r="CS33" s="3">
        <v>-0.49661545579837602</v>
      </c>
    </row>
    <row r="34" spans="1:97" s="3" customFormat="1" x14ac:dyDescent="0.2">
      <c r="A34" s="16" t="s">
        <v>27</v>
      </c>
      <c r="B34" s="16" t="s">
        <v>77</v>
      </c>
      <c r="C34" s="16" t="s">
        <v>65</v>
      </c>
      <c r="D34" s="16">
        <v>2</v>
      </c>
      <c r="E34" s="16">
        <v>4.5</v>
      </c>
      <c r="F34" s="16" t="s">
        <v>60</v>
      </c>
      <c r="G34" s="16" t="s">
        <v>128</v>
      </c>
      <c r="H34" s="16">
        <v>1</v>
      </c>
      <c r="I34" s="16">
        <v>0</v>
      </c>
      <c r="J34" s="10">
        <v>18.776688092922772</v>
      </c>
      <c r="K34" s="10">
        <v>1.93</v>
      </c>
      <c r="L34" s="10">
        <v>7.11</v>
      </c>
      <c r="M34" s="10">
        <v>7.7110212999999997E-2</v>
      </c>
      <c r="N34" s="10">
        <v>11.666666666666666</v>
      </c>
      <c r="O34" s="10">
        <v>433.33333333333331</v>
      </c>
      <c r="P34" s="10">
        <v>187.66666666666666</v>
      </c>
      <c r="Q34" s="10">
        <v>13</v>
      </c>
      <c r="R34" s="10">
        <v>1.3333333333333333</v>
      </c>
      <c r="S34" s="10">
        <v>4</v>
      </c>
      <c r="T34" s="10">
        <v>4.333333333333333</v>
      </c>
      <c r="U34" s="10">
        <v>2</v>
      </c>
      <c r="V34" s="10">
        <v>238.66666666666666</v>
      </c>
      <c r="W34" s="10">
        <v>239</v>
      </c>
      <c r="X34" s="10">
        <v>15.666666666666666</v>
      </c>
      <c r="Y34" s="10">
        <v>69.333333333333329</v>
      </c>
      <c r="Z34" s="10">
        <v>102.66666666666667</v>
      </c>
      <c r="AA34" s="10">
        <v>7</v>
      </c>
      <c r="AB34" s="10">
        <v>2.6666666666666665</v>
      </c>
      <c r="AC34" s="10">
        <v>2.6666666666666665</v>
      </c>
      <c r="AD34" s="10">
        <v>0.66666666666666663</v>
      </c>
      <c r="AE34" s="10">
        <v>-0.112986942127612</v>
      </c>
      <c r="AF34" s="10">
        <v>0.102300448149481</v>
      </c>
      <c r="AG34" s="10">
        <v>-7.26429856019042E-2</v>
      </c>
      <c r="AH34" s="10">
        <v>6.3576707283397801E-2</v>
      </c>
      <c r="AI34" s="10">
        <v>-0.19523703585233701</v>
      </c>
      <c r="AJ34" s="10">
        <v>-0.109823264969584</v>
      </c>
      <c r="AK34" s="10">
        <v>-0.224515701340013</v>
      </c>
      <c r="AL34" s="10">
        <v>-6.2620484856667602E-2</v>
      </c>
      <c r="AM34" s="10">
        <v>6.64326845253045E-2</v>
      </c>
      <c r="AN34" s="10">
        <v>5.8220755906494302E-2</v>
      </c>
      <c r="AO34" s="10">
        <v>-8.9157589022604601E-3</v>
      </c>
      <c r="AP34" s="10">
        <v>0.17999048112841801</v>
      </c>
      <c r="AQ34" s="10">
        <v>0.312183612777786</v>
      </c>
      <c r="AR34" s="10">
        <v>0.247745774043172</v>
      </c>
      <c r="AS34" s="10">
        <v>-0.16831452157334201</v>
      </c>
      <c r="AT34" s="10">
        <v>-0.18984806979079499</v>
      </c>
      <c r="AU34" s="10">
        <v>-3.2418503980145397E-2</v>
      </c>
      <c r="AV34" s="10">
        <v>0.91657693787879002</v>
      </c>
      <c r="AW34" s="10">
        <v>0.38085576944017863</v>
      </c>
      <c r="AX34" s="10">
        <v>0.93428017180044864</v>
      </c>
      <c r="AY34" s="10">
        <v>0.58538621655468837</v>
      </c>
      <c r="AZ34" s="10">
        <v>0.56382252794452303</v>
      </c>
      <c r="BA34" s="10">
        <v>0.39498609775199467</v>
      </c>
      <c r="BB34" s="10">
        <v>0.30544576011906177</v>
      </c>
      <c r="BC34" s="10">
        <v>1.2988862512456345E-3</v>
      </c>
      <c r="BD34" s="10">
        <v>0.61244060083648444</v>
      </c>
      <c r="BE34" s="10">
        <v>0.2682871931465165</v>
      </c>
      <c r="BF34" s="10">
        <v>0.58940003580056022</v>
      </c>
      <c r="BG34" s="10">
        <v>0.17650162626581789</v>
      </c>
      <c r="BH34" s="10">
        <v>9.1193611971999489E-2</v>
      </c>
      <c r="BI34" s="10">
        <v>0.5354627914727601</v>
      </c>
      <c r="BJ34" s="10">
        <v>0.60017258570605536</v>
      </c>
      <c r="BK34" s="10">
        <v>0.68754368172778202</v>
      </c>
      <c r="BL34" s="10">
        <v>0.32703077380678691</v>
      </c>
      <c r="BM34" s="17">
        <v>33.873142850000001</v>
      </c>
      <c r="BN34" s="17">
        <v>12.0025313005297</v>
      </c>
      <c r="BO34" s="17">
        <f t="shared" si="0"/>
        <v>2.8221665915176657</v>
      </c>
      <c r="BP34" s="17">
        <v>34.726886333333297</v>
      </c>
      <c r="BQ34" s="17">
        <v>5.7885774805222798</v>
      </c>
      <c r="BR34" s="17">
        <f t="shared" si="1"/>
        <v>5.9992090371398179</v>
      </c>
      <c r="BS34" s="17">
        <v>0.959761904666667</v>
      </c>
      <c r="BT34" s="17">
        <v>0.79281022842915105</v>
      </c>
      <c r="BU34" s="17">
        <f t="shared" si="2"/>
        <v>1.2105821421707799</v>
      </c>
      <c r="BV34" s="17">
        <v>154.34973333333301</v>
      </c>
      <c r="BW34" s="17">
        <v>15.230744146079401</v>
      </c>
      <c r="BX34" s="17">
        <f t="shared" si="3"/>
        <v>10.1340900912622</v>
      </c>
      <c r="BY34" s="17">
        <v>4.780120492</v>
      </c>
      <c r="BZ34" s="17">
        <v>1.8088497649252</v>
      </c>
      <c r="CA34" s="17">
        <f t="shared" si="4"/>
        <v>2.6426299102831621</v>
      </c>
      <c r="CB34" s="17">
        <v>3.234805669</v>
      </c>
      <c r="CC34" s="17">
        <v>0.85799291177487902</v>
      </c>
      <c r="CD34" s="17">
        <v>3.7702009242807724</v>
      </c>
      <c r="CE34" s="3">
        <v>-1.31933177950382</v>
      </c>
      <c r="CF34" s="3">
        <v>-1.7341618009137501</v>
      </c>
      <c r="CG34" s="3">
        <v>1.23045531998516</v>
      </c>
      <c r="CH34" s="3">
        <v>-0.25710199666661188</v>
      </c>
      <c r="CI34" s="3">
        <v>-0.27401864587815894</v>
      </c>
      <c r="CJ34" s="3">
        <v>6.0306840006955589E-2</v>
      </c>
      <c r="CK34" s="3">
        <v>-0.43414029380614655</v>
      </c>
      <c r="CL34" s="3">
        <v>-0.51737583838409085</v>
      </c>
      <c r="CM34" s="3">
        <v>0.25533158666998973</v>
      </c>
      <c r="CN34" s="3">
        <v>0.440374901019847</v>
      </c>
      <c r="CO34" s="3">
        <v>-0.86048278446335402</v>
      </c>
      <c r="CP34" s="3">
        <v>0.768526631542785</v>
      </c>
      <c r="CQ34" s="3">
        <v>-0.50730087220927267</v>
      </c>
      <c r="CR34" s="3">
        <v>0.53956401200927773</v>
      </c>
      <c r="CS34" s="3">
        <v>0.29560936679435024</v>
      </c>
    </row>
    <row r="35" spans="1:97" s="3" customFormat="1" x14ac:dyDescent="0.2">
      <c r="A35" s="16" t="s">
        <v>28</v>
      </c>
      <c r="B35" s="16" t="s">
        <v>77</v>
      </c>
      <c r="C35" s="16" t="s">
        <v>65</v>
      </c>
      <c r="D35" s="16">
        <v>2</v>
      </c>
      <c r="E35" s="16">
        <v>4.5</v>
      </c>
      <c r="F35" s="16" t="s">
        <v>60</v>
      </c>
      <c r="G35" s="16" t="s">
        <v>129</v>
      </c>
      <c r="H35" s="16">
        <v>0</v>
      </c>
      <c r="I35" s="16">
        <v>1</v>
      </c>
      <c r="J35" s="10">
        <v>20.250225079975859</v>
      </c>
      <c r="K35" s="10">
        <v>1.8333333333333333</v>
      </c>
      <c r="L35" s="10">
        <v>7.6533333333333298</v>
      </c>
      <c r="M35" s="10">
        <v>8.30216446666667E-2</v>
      </c>
      <c r="N35" s="10">
        <v>13.333333333333334</v>
      </c>
      <c r="O35" s="10">
        <v>414.33333333333331</v>
      </c>
      <c r="P35" s="10">
        <v>165.66666666666666</v>
      </c>
      <c r="Q35" s="10">
        <v>16.666666666666668</v>
      </c>
      <c r="R35" s="10">
        <v>2</v>
      </c>
      <c r="S35" s="10">
        <v>4</v>
      </c>
      <c r="T35" s="10">
        <v>5.333333333333333</v>
      </c>
      <c r="U35" s="10">
        <v>2</v>
      </c>
      <c r="V35" s="10">
        <v>225.66666666666666</v>
      </c>
      <c r="W35" s="10">
        <v>229.33333333333334</v>
      </c>
      <c r="X35" s="10">
        <v>14.333333333333334</v>
      </c>
      <c r="Y35" s="10">
        <v>59</v>
      </c>
      <c r="Z35" s="10">
        <v>92.333333333333329</v>
      </c>
      <c r="AA35" s="10">
        <v>7.333333333333333</v>
      </c>
      <c r="AB35" s="10">
        <v>3.3333333333333335</v>
      </c>
      <c r="AC35" s="10">
        <v>4.333333333333333</v>
      </c>
      <c r="AD35" s="10">
        <v>1.6666666666666667</v>
      </c>
      <c r="AE35" s="10">
        <v>-0.22074736795442301</v>
      </c>
      <c r="AF35" s="10">
        <v>3.5862950065420299E-2</v>
      </c>
      <c r="AG35" s="10">
        <v>-9.07639493682421E-2</v>
      </c>
      <c r="AH35" s="10">
        <v>-2.9152889876680899E-2</v>
      </c>
      <c r="AI35" s="10">
        <v>-0.17722823924703399</v>
      </c>
      <c r="AJ35" s="10">
        <v>-0.33943541043529302</v>
      </c>
      <c r="AK35" s="10">
        <v>-0.28144004538911999</v>
      </c>
      <c r="AL35" s="10">
        <v>-8.2304788013765007E-2</v>
      </c>
      <c r="AM35" s="10">
        <v>4.45902294424474E-2</v>
      </c>
      <c r="AN35" s="10">
        <v>7.9778354541770909E-3</v>
      </c>
      <c r="AO35" s="10">
        <v>4.4248738697211201E-2</v>
      </c>
      <c r="AP35" s="10">
        <v>-5.7081449716294301E-2</v>
      </c>
      <c r="AQ35" s="10">
        <v>-2.9561030884920798E-2</v>
      </c>
      <c r="AR35" s="10">
        <v>-7.3594040531941999E-3</v>
      </c>
      <c r="AS35" s="10">
        <v>-0.26747479508694799</v>
      </c>
      <c r="AT35" s="10">
        <v>-0.16900386887444499</v>
      </c>
      <c r="AU35" s="10">
        <v>-4.6700821755680501E-2</v>
      </c>
      <c r="AV35" s="10">
        <v>0.67879087886022427</v>
      </c>
      <c r="AW35" s="10">
        <v>0.46231399121393835</v>
      </c>
      <c r="AX35" s="10">
        <v>0.92061613163129863</v>
      </c>
      <c r="AY35" s="10">
        <v>0.55346383824631351</v>
      </c>
      <c r="AZ35" s="10">
        <v>6.552578066749537E-2</v>
      </c>
      <c r="BA35" s="10">
        <v>0.37222222474352806</v>
      </c>
      <c r="BB35" s="10">
        <v>0.86896543385772751</v>
      </c>
      <c r="BC35" s="10">
        <v>0.52069677630625577</v>
      </c>
      <c r="BD35" s="10">
        <v>0.72282249942794241</v>
      </c>
      <c r="BE35" s="10">
        <v>0.34834041309798114</v>
      </c>
      <c r="BF35" s="10">
        <v>0.96422934321061327</v>
      </c>
      <c r="BG35" s="10">
        <v>0.72355825892239001</v>
      </c>
      <c r="BH35" s="10">
        <v>0.21072723763415824</v>
      </c>
      <c r="BI35" s="10">
        <v>0.38649606451013674</v>
      </c>
      <c r="BJ35" s="10">
        <v>0.22551438339914687</v>
      </c>
      <c r="BK35" s="10">
        <v>0.70432022644812464</v>
      </c>
      <c r="BL35" s="10">
        <v>0.6978862540158921</v>
      </c>
      <c r="BM35" s="17">
        <v>38.475947400000003</v>
      </c>
      <c r="BN35" s="17">
        <v>9.2685519274552792</v>
      </c>
      <c r="BO35" s="17">
        <f t="shared" si="0"/>
        <v>4.1512361047497244</v>
      </c>
      <c r="BP35" s="17">
        <v>35.962840566666699</v>
      </c>
      <c r="BQ35" s="17">
        <v>11.4577275152298</v>
      </c>
      <c r="BR35" s="17">
        <f t="shared" si="1"/>
        <v>3.1387411263589833</v>
      </c>
      <c r="BS35" s="17">
        <v>1.09503968266667</v>
      </c>
      <c r="BT35" s="17">
        <v>0.31189422767154301</v>
      </c>
      <c r="BU35" s="17">
        <f t="shared" si="2"/>
        <v>3.5109328275862173</v>
      </c>
      <c r="BV35" s="17">
        <v>177.84180000000001</v>
      </c>
      <c r="BW35" s="17">
        <v>46.160843215760302</v>
      </c>
      <c r="BX35" s="17">
        <f t="shared" si="3"/>
        <v>3.8526549259239053</v>
      </c>
      <c r="BY35" s="17">
        <v>7.1312304093333303</v>
      </c>
      <c r="BZ35" s="17">
        <v>3.6454837476873201</v>
      </c>
      <c r="CA35" s="17">
        <f t="shared" si="4"/>
        <v>1.9561821977281764</v>
      </c>
      <c r="CB35" s="17">
        <v>4.8956045793333303</v>
      </c>
      <c r="CC35" s="17">
        <v>0.57205597352061999</v>
      </c>
      <c r="CD35" s="17">
        <v>8.557911823215786</v>
      </c>
      <c r="CE35" s="3">
        <v>-0.76773294730428099</v>
      </c>
      <c r="CF35" s="3">
        <v>0.20268481678706701</v>
      </c>
      <c r="CG35" s="3">
        <v>-0.61986821285540095</v>
      </c>
      <c r="CH35" s="3">
        <v>0.59719511154569571</v>
      </c>
      <c r="CI35" s="3">
        <v>-0.48666404410960923</v>
      </c>
      <c r="CJ35" s="3">
        <v>0.75901271657698821</v>
      </c>
      <c r="CK35" s="3">
        <v>0.36970710173736632</v>
      </c>
      <c r="CL35" s="3">
        <v>-0.37177256729349656</v>
      </c>
      <c r="CM35" s="3">
        <v>0.52919922833825661</v>
      </c>
      <c r="CN35" s="3">
        <v>1.52861551592129</v>
      </c>
      <c r="CO35" s="3">
        <v>-1.8578703506568199</v>
      </c>
      <c r="CP35" s="3">
        <v>-0.48822634600328202</v>
      </c>
      <c r="CQ35" s="3">
        <v>0.27660518292462499</v>
      </c>
      <c r="CR35" s="3">
        <v>-0.2291068134113583</v>
      </c>
      <c r="CS35" s="3">
        <v>0.36143763320416006</v>
      </c>
    </row>
    <row r="36" spans="1:97" s="3" customFormat="1" x14ac:dyDescent="0.2">
      <c r="A36" s="16" t="s">
        <v>29</v>
      </c>
      <c r="B36" s="16" t="s">
        <v>77</v>
      </c>
      <c r="C36" s="16" t="s">
        <v>65</v>
      </c>
      <c r="D36" s="16">
        <v>2</v>
      </c>
      <c r="E36" s="16">
        <v>4.5</v>
      </c>
      <c r="F36" s="16" t="s">
        <v>60</v>
      </c>
      <c r="G36" s="16" t="s">
        <v>130</v>
      </c>
      <c r="H36" s="16">
        <v>1</v>
      </c>
      <c r="I36" s="16">
        <v>1</v>
      </c>
      <c r="J36" s="10">
        <v>19.815378648719289</v>
      </c>
      <c r="K36" s="10">
        <v>1.9399999999999997</v>
      </c>
      <c r="L36" s="10">
        <v>7.4466666666666699</v>
      </c>
      <c r="M36" s="10">
        <v>8.8071481666666701E-2</v>
      </c>
      <c r="N36" s="10">
        <v>13.666666666666666</v>
      </c>
      <c r="O36" s="10">
        <v>438.66666666666669</v>
      </c>
      <c r="P36" s="10">
        <v>177</v>
      </c>
      <c r="Q36" s="10">
        <v>16.666666666666668</v>
      </c>
      <c r="R36" s="10">
        <v>3</v>
      </c>
      <c r="S36" s="10">
        <v>4.333333333333333</v>
      </c>
      <c r="T36" s="10">
        <v>4.333333333333333</v>
      </c>
      <c r="U36" s="10">
        <v>2</v>
      </c>
      <c r="V36" s="10">
        <v>248.33333333333334</v>
      </c>
      <c r="W36" s="10">
        <v>232.66666666666666</v>
      </c>
      <c r="X36" s="10">
        <v>15.666666666666666</v>
      </c>
      <c r="Y36" s="10">
        <v>57.333333333333336</v>
      </c>
      <c r="Z36" s="10">
        <v>104</v>
      </c>
      <c r="AA36" s="10">
        <v>8.6666666666666661</v>
      </c>
      <c r="AB36" s="10">
        <v>2.3333333333333335</v>
      </c>
      <c r="AC36" s="10">
        <v>3</v>
      </c>
      <c r="AD36" s="10">
        <v>2.6666666666666665</v>
      </c>
      <c r="AE36" s="10">
        <v>-6.6949630174184094E-2</v>
      </c>
      <c r="AF36" s="10">
        <v>0.10332905216153</v>
      </c>
      <c r="AG36" s="10">
        <v>-6.6268748071031294E-2</v>
      </c>
      <c r="AH36" s="10">
        <v>8.8529674227975794E-2</v>
      </c>
      <c r="AI36" s="10">
        <v>-1.65346122553832E-3</v>
      </c>
      <c r="AJ36" s="10">
        <v>-7.7011956519397795E-2</v>
      </c>
      <c r="AK36" s="10">
        <v>-0.13825585922498901</v>
      </c>
      <c r="AL36" s="10">
        <v>8.1403721519091501E-3</v>
      </c>
      <c r="AM36" s="10">
        <v>6.1488549138991003E-2</v>
      </c>
      <c r="AN36" s="10">
        <v>6.5097732540246103E-2</v>
      </c>
      <c r="AO36" s="10">
        <v>-8.7189734981822004E-2</v>
      </c>
      <c r="AP36" s="10">
        <v>-9.7130164469210495E-2</v>
      </c>
      <c r="AQ36" s="10">
        <v>-5.88192665201967E-2</v>
      </c>
      <c r="AR36" s="10">
        <v>9.4419617441058507E-2</v>
      </c>
      <c r="AS36" s="10">
        <v>-0.19173043712294599</v>
      </c>
      <c r="AT36" s="10">
        <v>-2.7829615053034999E-2</v>
      </c>
      <c r="AU36" s="10">
        <v>-2.29451602695281E-2</v>
      </c>
      <c r="AV36" s="10">
        <v>0.84651772844739592</v>
      </c>
      <c r="AW36" s="10">
        <v>0.27802397184604133</v>
      </c>
      <c r="AX36" s="10">
        <v>0.48284757634547182</v>
      </c>
      <c r="AY36" s="10">
        <v>0.47799190988758156</v>
      </c>
      <c r="AZ36" s="10">
        <v>0.59761611107779122</v>
      </c>
      <c r="BA36" s="10">
        <v>0.87287006159996272</v>
      </c>
      <c r="BB36" s="10">
        <v>0.99280892538229426</v>
      </c>
      <c r="BC36" s="10">
        <v>0.34148924843742523</v>
      </c>
      <c r="BD36" s="10">
        <v>0.5151912531769931</v>
      </c>
      <c r="BE36" s="10">
        <v>0.13056630911149603</v>
      </c>
      <c r="BF36" s="10">
        <v>0.18344552438759842</v>
      </c>
      <c r="BG36" s="10">
        <v>0.18564528463935526</v>
      </c>
      <c r="BH36" s="10">
        <v>0.37370008934963472</v>
      </c>
      <c r="BI36" s="10">
        <v>0.59492361617888512</v>
      </c>
      <c r="BJ36" s="10">
        <v>8.5403316962820996E-3</v>
      </c>
      <c r="BK36" s="10">
        <v>0.29415740194469187</v>
      </c>
      <c r="BL36" s="10">
        <v>0.50084880091072304</v>
      </c>
      <c r="BM36" s="17">
        <v>33.136188503333301</v>
      </c>
      <c r="BN36" s="17">
        <v>12.2277528428626</v>
      </c>
      <c r="BO36" s="17">
        <f t="shared" si="0"/>
        <v>2.7099164441056769</v>
      </c>
      <c r="BP36" s="17">
        <v>35.674649760000001</v>
      </c>
      <c r="BQ36" s="17">
        <v>15.784646749848999</v>
      </c>
      <c r="BR36" s="17">
        <f t="shared" si="1"/>
        <v>2.2600854061140949</v>
      </c>
      <c r="BS36" s="17">
        <v>0.73853174600000004</v>
      </c>
      <c r="BT36" s="17">
        <v>0.21110819799855601</v>
      </c>
      <c r="BU36" s="17">
        <f t="shared" si="2"/>
        <v>3.498356544188074</v>
      </c>
      <c r="BV36" s="17">
        <v>237.61466666666701</v>
      </c>
      <c r="BW36" s="17">
        <v>46.453161682853597</v>
      </c>
      <c r="BX36" s="17">
        <f t="shared" si="3"/>
        <v>5.1151451926763762</v>
      </c>
      <c r="BY36" s="17">
        <v>11.913146174333299</v>
      </c>
      <c r="BZ36" s="17">
        <v>11.2601958992612</v>
      </c>
      <c r="CA36" s="17">
        <f t="shared" si="4"/>
        <v>1.0579874702814842</v>
      </c>
      <c r="CB36" s="17">
        <v>6.1287022743333299</v>
      </c>
      <c r="CC36" s="17">
        <v>0.57563839534550798</v>
      </c>
      <c r="CD36" s="17">
        <v>10.646792020630901</v>
      </c>
      <c r="CE36" s="3">
        <v>0.361720066006047</v>
      </c>
      <c r="CF36" s="3">
        <v>0.21390507258025401</v>
      </c>
      <c r="CG36" s="3">
        <v>-0.104659373152218</v>
      </c>
      <c r="CH36" s="3">
        <v>0.55217239972243026</v>
      </c>
      <c r="CI36" s="3">
        <v>0.13971202528941012</v>
      </c>
      <c r="CJ36" s="3">
        <v>0.29156902041410437</v>
      </c>
      <c r="CK36" s="3">
        <v>0.52043034410303302</v>
      </c>
      <c r="CL36" s="3">
        <v>0.15207753317121742</v>
      </c>
      <c r="CM36" s="3">
        <v>0.2255309548197173</v>
      </c>
      <c r="CN36" s="3">
        <v>1.73100469806005</v>
      </c>
      <c r="CO36" s="3">
        <v>-0.47084737898191498</v>
      </c>
      <c r="CP36" s="3">
        <v>0.41522737973009799</v>
      </c>
      <c r="CQ36" s="3">
        <v>0.54318695685536589</v>
      </c>
      <c r="CR36" s="3">
        <v>0.68158204196282934</v>
      </c>
      <c r="CS36" s="3">
        <v>-0.66251785438494804</v>
      </c>
    </row>
    <row r="37" spans="1:97" s="3" customFormat="1" x14ac:dyDescent="0.2">
      <c r="A37" s="16" t="s">
        <v>30</v>
      </c>
      <c r="B37" s="16" t="s">
        <v>77</v>
      </c>
      <c r="C37" s="16" t="s">
        <v>65</v>
      </c>
      <c r="D37" s="16">
        <v>2</v>
      </c>
      <c r="E37" s="16">
        <v>4.5</v>
      </c>
      <c r="F37" s="16" t="s">
        <v>60</v>
      </c>
      <c r="G37" s="16" t="s">
        <v>127</v>
      </c>
      <c r="H37" s="16">
        <v>0</v>
      </c>
      <c r="I37" s="16">
        <v>0</v>
      </c>
      <c r="J37" s="10">
        <v>19.098721127036672</v>
      </c>
      <c r="K37" s="10">
        <v>1.9033333333333333</v>
      </c>
      <c r="L37" s="10">
        <v>7.25</v>
      </c>
      <c r="M37" s="10">
        <v>7.6809706000000005E-2</v>
      </c>
      <c r="N37" s="10">
        <v>10.333333333333334</v>
      </c>
      <c r="O37" s="10">
        <v>389.33333333333331</v>
      </c>
      <c r="P37" s="10">
        <v>178</v>
      </c>
      <c r="Q37" s="10">
        <v>16.666666666666668</v>
      </c>
      <c r="R37" s="10">
        <v>2</v>
      </c>
      <c r="S37" s="10">
        <v>4</v>
      </c>
      <c r="T37" s="10">
        <v>2.3333333333333335</v>
      </c>
      <c r="U37" s="10">
        <v>2</v>
      </c>
      <c r="V37" s="10">
        <v>221.33333333333334</v>
      </c>
      <c r="W37" s="10">
        <v>211.33333333333334</v>
      </c>
      <c r="X37" s="10">
        <v>15.666666666666666</v>
      </c>
      <c r="Y37" s="10">
        <v>61.666666666666664</v>
      </c>
      <c r="Z37" s="10">
        <v>100.66666666666667</v>
      </c>
      <c r="AA37" s="10">
        <v>6.333333333333333</v>
      </c>
      <c r="AB37" s="10">
        <v>3.6666666666666665</v>
      </c>
      <c r="AC37" s="10">
        <v>4.666666666666667</v>
      </c>
      <c r="AD37" s="10">
        <v>2</v>
      </c>
      <c r="AE37" s="10">
        <v>-5.3813977254500302E-2</v>
      </c>
      <c r="AF37" s="10">
        <v>9.2701304639285401E-2</v>
      </c>
      <c r="AG37" s="10">
        <v>-4.1608072626320103E-2</v>
      </c>
      <c r="AH37" s="10">
        <v>-8.9301490647392096E-2</v>
      </c>
      <c r="AI37" s="10">
        <v>-8.58032819822383E-2</v>
      </c>
      <c r="AJ37" s="10">
        <v>-7.9712514543909804E-2</v>
      </c>
      <c r="AK37" s="10">
        <v>-0.18391551988390201</v>
      </c>
      <c r="AL37" s="10">
        <v>8.0544016964630302E-2</v>
      </c>
      <c r="AM37" s="10">
        <v>4.3100464689551497E-2</v>
      </c>
      <c r="AN37" s="10">
        <v>6.8683155579484706E-2</v>
      </c>
      <c r="AO37" s="10">
        <v>0.15887995242140501</v>
      </c>
      <c r="AP37" s="10">
        <v>2.9262209082052001E-2</v>
      </c>
      <c r="AQ37" s="10">
        <v>-5.5230649654830599E-2</v>
      </c>
      <c r="AR37" s="10">
        <v>-8.2501045879758306E-3</v>
      </c>
      <c r="AS37" s="10">
        <v>-0.13581487729807701</v>
      </c>
      <c r="AT37" s="10">
        <v>-2.05839859653161E-2</v>
      </c>
      <c r="AU37" s="10">
        <v>-4.2968782044225703E-2</v>
      </c>
      <c r="AV37" s="10">
        <v>0.70958841482631563</v>
      </c>
      <c r="AW37" s="10">
        <v>0.10292662226253924</v>
      </c>
      <c r="AX37" s="10">
        <v>0.65706712273956747</v>
      </c>
      <c r="AY37" s="10">
        <v>0.73933574328902063</v>
      </c>
      <c r="AZ37" s="10">
        <v>0.41510631369480411</v>
      </c>
      <c r="BA37" s="10">
        <v>0.63313862125945097</v>
      </c>
      <c r="BB37" s="10">
        <v>0.35377357337562354</v>
      </c>
      <c r="BC37" s="10">
        <v>0.10512724286652786</v>
      </c>
      <c r="BD37" s="10">
        <v>0.16020309320923631</v>
      </c>
      <c r="BE37" s="10">
        <v>7.5550848501762968E-2</v>
      </c>
      <c r="BF37" s="10">
        <v>0.21819696870617122</v>
      </c>
      <c r="BG37" s="10">
        <v>5.1734585947708855E-2</v>
      </c>
      <c r="BH37" s="10">
        <v>0.1376060985822154</v>
      </c>
      <c r="BI37" s="10">
        <v>0.29206152708560362</v>
      </c>
      <c r="BJ37" s="10">
        <v>0.12846814141673912</v>
      </c>
      <c r="BK37" s="10">
        <v>0.55515348660308428</v>
      </c>
      <c r="BL37" s="10">
        <v>0.96409482097438304</v>
      </c>
      <c r="BM37" s="17">
        <v>30.285729539999998</v>
      </c>
      <c r="BN37" s="17">
        <v>11.5811348254636</v>
      </c>
      <c r="BO37" s="17">
        <f t="shared" si="0"/>
        <v>2.6150916983895525</v>
      </c>
      <c r="BP37" s="17">
        <v>30.588929480000001</v>
      </c>
      <c r="BQ37" s="17">
        <v>8.0638481366845092</v>
      </c>
      <c r="BR37" s="17">
        <f t="shared" si="1"/>
        <v>3.7933414619805563</v>
      </c>
      <c r="BS37" s="17">
        <v>1.19674603133333</v>
      </c>
      <c r="BT37" s="17">
        <v>0.57785910904627902</v>
      </c>
      <c r="BU37" s="17">
        <f t="shared" si="2"/>
        <v>2.0709996824459269</v>
      </c>
      <c r="BV37" s="17">
        <v>146.22686666666701</v>
      </c>
      <c r="BW37" s="17">
        <v>36.184949899278998</v>
      </c>
      <c r="BX37" s="17">
        <f t="shared" si="3"/>
        <v>4.0410962865415119</v>
      </c>
      <c r="BY37" s="17">
        <v>2.9378099866666698</v>
      </c>
      <c r="BZ37" s="17">
        <v>0.91612011016625905</v>
      </c>
      <c r="CA37" s="17">
        <f t="shared" si="4"/>
        <v>3.2067956527376209</v>
      </c>
      <c r="CB37" s="17">
        <v>3.2247058136666702</v>
      </c>
      <c r="CC37" s="17">
        <v>1.2395634879380499</v>
      </c>
      <c r="CD37" s="17">
        <v>2.6014849945530441</v>
      </c>
      <c r="CE37" s="3">
        <v>-1.52968977587795</v>
      </c>
      <c r="CF37" s="3">
        <v>-0.228860462170381</v>
      </c>
      <c r="CG37" s="3">
        <v>-0.53498665882929497</v>
      </c>
      <c r="CH37" s="3">
        <v>-0.62350392322346515</v>
      </c>
      <c r="CI37" s="3">
        <v>-0.20853162469263026</v>
      </c>
      <c r="CJ37" s="3">
        <v>-0.12882227044385958</v>
      </c>
      <c r="CK37" s="3">
        <v>-0.77453489866587921</v>
      </c>
      <c r="CL37" s="3">
        <v>-0.21191976427225542</v>
      </c>
      <c r="CM37" s="3">
        <v>-0.19651633517476549</v>
      </c>
      <c r="CN37" s="3">
        <v>-0.53880461474044505</v>
      </c>
      <c r="CO37" s="3">
        <v>-0.36319598559428801</v>
      </c>
      <c r="CP37" s="3">
        <v>-0.31575841370813001</v>
      </c>
      <c r="CQ37" s="3">
        <v>0.35390596393113566</v>
      </c>
      <c r="CR37" s="3">
        <v>-0.20647960685077305</v>
      </c>
      <c r="CS37" s="3">
        <v>-0.35813245944967309</v>
      </c>
    </row>
    <row r="38" spans="1:97" s="3" customFormat="1" x14ac:dyDescent="0.2">
      <c r="A38" s="16" t="s">
        <v>31</v>
      </c>
      <c r="B38" s="16" t="s">
        <v>77</v>
      </c>
      <c r="C38" s="16" t="s">
        <v>65</v>
      </c>
      <c r="D38" s="16">
        <v>2</v>
      </c>
      <c r="E38" s="16">
        <v>4.5</v>
      </c>
      <c r="F38" s="16" t="s">
        <v>61</v>
      </c>
      <c r="G38" s="16" t="s">
        <v>128</v>
      </c>
      <c r="H38" s="16">
        <v>1</v>
      </c>
      <c r="I38" s="16">
        <v>0</v>
      </c>
      <c r="J38" s="10">
        <v>17.049123105289624</v>
      </c>
      <c r="K38" s="10">
        <v>1.6933333333333334</v>
      </c>
      <c r="L38" s="10">
        <v>7.2066666666666697</v>
      </c>
      <c r="M38" s="10">
        <v>6.4250243999999998E-2</v>
      </c>
      <c r="N38" s="10">
        <v>9.3333333333333339</v>
      </c>
      <c r="O38" s="10">
        <v>276</v>
      </c>
      <c r="P38" s="10">
        <v>170.33333333333334</v>
      </c>
      <c r="Q38" s="10">
        <v>17.333333333333332</v>
      </c>
      <c r="R38" s="10">
        <v>1.6666666666666667</v>
      </c>
      <c r="S38" s="10">
        <v>4</v>
      </c>
      <c r="T38" s="10">
        <v>1.6666666666666667</v>
      </c>
      <c r="U38" s="10">
        <v>2</v>
      </c>
      <c r="V38" s="10">
        <v>140.66666666666666</v>
      </c>
      <c r="W38" s="10">
        <v>165</v>
      </c>
      <c r="X38" s="10">
        <v>16.666666666666668</v>
      </c>
      <c r="Y38" s="10">
        <v>58.666666666666664</v>
      </c>
      <c r="Z38" s="10">
        <v>95</v>
      </c>
      <c r="AA38" s="10">
        <v>7.666666666666667</v>
      </c>
      <c r="AB38" s="10">
        <v>2.6666666666666665</v>
      </c>
      <c r="AC38" s="10">
        <v>5.333333333333333</v>
      </c>
      <c r="AD38" s="10">
        <v>1.6666666666666667</v>
      </c>
      <c r="AE38" s="10">
        <v>-0.162602227465351</v>
      </c>
      <c r="AF38" s="10">
        <v>4.8027077558098298E-2</v>
      </c>
      <c r="AG38" s="10">
        <v>-9.1232773857026495E-2</v>
      </c>
      <c r="AH38" s="10">
        <v>-1.25262036047461E-2</v>
      </c>
      <c r="AI38" s="10">
        <v>-0.120489698065014</v>
      </c>
      <c r="AJ38" s="10">
        <v>-0.107774400226247</v>
      </c>
      <c r="AK38" s="10">
        <v>-0.17608784033728</v>
      </c>
      <c r="AL38" s="10">
        <v>-0.36219977832904199</v>
      </c>
      <c r="AM38" s="10">
        <v>6.46174085595623E-2</v>
      </c>
      <c r="AN38" s="10">
        <v>2.2910828719671199E-2</v>
      </c>
      <c r="AO38" s="10">
        <v>-2.4082148343747998E-3</v>
      </c>
      <c r="AP38" s="10">
        <v>0.168127209639368</v>
      </c>
      <c r="AQ38" s="10">
        <v>-0.28229596275304802</v>
      </c>
      <c r="AR38" s="10">
        <v>1.11556317759856E-2</v>
      </c>
      <c r="AS38" s="10">
        <v>-0.228140652869365</v>
      </c>
      <c r="AT38" s="10">
        <v>-0.16651882041457799</v>
      </c>
      <c r="AU38" s="10">
        <v>-2.3966611093341202E-2</v>
      </c>
      <c r="AV38" s="10">
        <v>0.88057947975461937</v>
      </c>
      <c r="AW38" s="10">
        <v>0.3372256023787551</v>
      </c>
      <c r="AX38" s="10">
        <v>0.6002539951362591</v>
      </c>
      <c r="AY38" s="10">
        <v>0.20973348593131369</v>
      </c>
      <c r="AZ38" s="10">
        <v>0.3095435580118796</v>
      </c>
      <c r="BA38" s="10">
        <v>0.73549863930508952</v>
      </c>
      <c r="BB38" s="10">
        <v>0.75441150239191934</v>
      </c>
      <c r="BC38" s="10">
        <v>6.25921499344817E-3</v>
      </c>
      <c r="BD38" s="10">
        <v>0.53975036045448932</v>
      </c>
      <c r="BE38" s="10">
        <v>0.28095625881904607</v>
      </c>
      <c r="BF38" s="10">
        <v>0.50192862833909846</v>
      </c>
      <c r="BG38" s="10">
        <v>0.52544596767196872</v>
      </c>
      <c r="BH38" s="10">
        <v>0.24830207521782877</v>
      </c>
      <c r="BI38" s="10">
        <v>9.8245619019085573E-2</v>
      </c>
      <c r="BJ38" s="10">
        <v>0.25048944279519048</v>
      </c>
      <c r="BK38" s="10">
        <v>0.14738258757973899</v>
      </c>
      <c r="BL38" s="10">
        <v>0.43212883713923234</v>
      </c>
      <c r="BM38" s="17">
        <v>30.126019213333301</v>
      </c>
      <c r="BN38" s="17">
        <v>9.4733895091910991</v>
      </c>
      <c r="BO38" s="17">
        <f t="shared" si="0"/>
        <v>3.1800676182590175</v>
      </c>
      <c r="BP38" s="17">
        <v>27.79189122</v>
      </c>
      <c r="BQ38" s="17">
        <v>11.591748842262399</v>
      </c>
      <c r="BR38" s="17">
        <f t="shared" si="1"/>
        <v>2.3975580905163718</v>
      </c>
      <c r="BS38" s="17">
        <v>0.81410714266666695</v>
      </c>
      <c r="BT38" s="17">
        <v>0.39502239256035798</v>
      </c>
      <c r="BU38" s="17">
        <f t="shared" si="2"/>
        <v>2.0609139076648026</v>
      </c>
      <c r="BV38" s="17">
        <v>144.900933333333</v>
      </c>
      <c r="BW38" s="17">
        <v>21.809643688362598</v>
      </c>
      <c r="BX38" s="17">
        <f t="shared" si="3"/>
        <v>6.6438927386351869</v>
      </c>
      <c r="BY38" s="17">
        <v>6.2504508823333298</v>
      </c>
      <c r="BZ38" s="17">
        <v>5.4359441753292401</v>
      </c>
      <c r="CA38" s="17">
        <f t="shared" si="4"/>
        <v>1.1498372096425653</v>
      </c>
      <c r="CB38" s="17">
        <v>2.78201987733333</v>
      </c>
      <c r="CC38" s="17">
        <v>0.90124885452353398</v>
      </c>
      <c r="CD38" s="17">
        <v>3.0868498343935307</v>
      </c>
      <c r="CE38" s="3">
        <v>-1.5651260717183799</v>
      </c>
      <c r="CF38" s="3">
        <v>-1.11628468800986</v>
      </c>
      <c r="CG38" s="3">
        <v>0.39249358693884401</v>
      </c>
      <c r="CH38" s="3">
        <v>-0.77817625717567407</v>
      </c>
      <c r="CI38" s="3">
        <v>-3.2527652857778019E-2</v>
      </c>
      <c r="CJ38" s="3">
        <v>-0.50302820291715167</v>
      </c>
      <c r="CK38" s="3">
        <v>-0.9093345595994583</v>
      </c>
      <c r="CL38" s="3">
        <v>-0.21315382538312502</v>
      </c>
      <c r="CM38" s="3">
        <v>-0.35377457127448569</v>
      </c>
      <c r="CN38" s="3">
        <v>-1.3520169896162699</v>
      </c>
      <c r="CO38" s="3">
        <v>-1.3037207669300399</v>
      </c>
      <c r="CP38" s="3">
        <v>0.58864003569620205</v>
      </c>
      <c r="CQ38" s="3">
        <v>-0.15785201655797163</v>
      </c>
      <c r="CR38" s="3">
        <v>-9.7006999451374323E-2</v>
      </c>
      <c r="CS38" s="3">
        <v>-0.84804257160574992</v>
      </c>
    </row>
    <row r="39" spans="1:97" s="3" customFormat="1" x14ac:dyDescent="0.2">
      <c r="A39" s="16" t="s">
        <v>32</v>
      </c>
      <c r="B39" s="16" t="s">
        <v>77</v>
      </c>
      <c r="C39" s="16" t="s">
        <v>65</v>
      </c>
      <c r="D39" s="16">
        <v>2</v>
      </c>
      <c r="E39" s="16">
        <v>4.5</v>
      </c>
      <c r="F39" s="16" t="s">
        <v>61</v>
      </c>
      <c r="G39" s="16" t="s">
        <v>129</v>
      </c>
      <c r="H39" s="16">
        <v>0</v>
      </c>
      <c r="I39" s="16">
        <v>1</v>
      </c>
      <c r="J39" s="10">
        <v>17.796416500057891</v>
      </c>
      <c r="K39" s="10">
        <v>1.5933333333333335</v>
      </c>
      <c r="L39" s="10">
        <v>7.8533333333333299</v>
      </c>
      <c r="M39" s="10">
        <v>8.9447942333333294E-2</v>
      </c>
      <c r="N39" s="10">
        <v>10.333333333333334</v>
      </c>
      <c r="O39" s="10">
        <v>299.33333333333331</v>
      </c>
      <c r="P39" s="10">
        <v>161.66666666666666</v>
      </c>
      <c r="Q39" s="10">
        <v>17.666666666666668</v>
      </c>
      <c r="R39" s="10">
        <v>2.6666666666666665</v>
      </c>
      <c r="S39" s="10">
        <v>4</v>
      </c>
      <c r="T39" s="10">
        <v>1.6666666666666667</v>
      </c>
      <c r="U39" s="10">
        <v>2</v>
      </c>
      <c r="V39" s="10">
        <v>154.66666666666666</v>
      </c>
      <c r="W39" s="10">
        <v>173.66666666666666</v>
      </c>
      <c r="X39" s="10">
        <v>11</v>
      </c>
      <c r="Y39" s="10">
        <v>52.666666666666664</v>
      </c>
      <c r="Z39" s="10">
        <v>98</v>
      </c>
      <c r="AA39" s="10">
        <v>7</v>
      </c>
      <c r="AB39" s="10">
        <v>3</v>
      </c>
      <c r="AC39" s="10">
        <v>4.666666666666667</v>
      </c>
      <c r="AD39" s="10">
        <v>3</v>
      </c>
      <c r="AE39" s="10">
        <v>-0.17293815773131399</v>
      </c>
      <c r="AF39" s="10">
        <v>-3.2850215443993303E-2</v>
      </c>
      <c r="AG39" s="10">
        <v>-0.121166321819311</v>
      </c>
      <c r="AH39" s="10">
        <v>-6.22765809256036E-3</v>
      </c>
      <c r="AI39" s="10">
        <v>-0.150891596587168</v>
      </c>
      <c r="AJ39" s="10">
        <v>-0.172595518060815</v>
      </c>
      <c r="AK39" s="10">
        <v>-6.86289388085779E-2</v>
      </c>
      <c r="AL39" s="10">
        <v>-8.7763393537772197E-2</v>
      </c>
      <c r="AM39" s="10">
        <v>-2.7351614474892399E-2</v>
      </c>
      <c r="AN39" s="10">
        <v>-4.8535727645236398E-5</v>
      </c>
      <c r="AO39" s="10">
        <v>3.7143494889250797E-2</v>
      </c>
      <c r="AP39" s="10">
        <v>-4.57676258058035E-2</v>
      </c>
      <c r="AQ39" s="10">
        <v>-9.0138970841893803E-2</v>
      </c>
      <c r="AR39" s="10">
        <v>-4.2531324332558199E-2</v>
      </c>
      <c r="AS39" s="10">
        <v>-0.18334352399766499</v>
      </c>
      <c r="AT39" s="10">
        <v>-0.16702806354525701</v>
      </c>
      <c r="AU39" s="10">
        <v>4.6472871160079997E-2</v>
      </c>
      <c r="AV39" s="10">
        <v>0.91665560996244533</v>
      </c>
      <c r="AW39" s="10">
        <v>0.35699327754715127</v>
      </c>
      <c r="AX39" s="10">
        <v>0.64955038549967181</v>
      </c>
      <c r="AY39" s="10">
        <v>0.99955559582360276</v>
      </c>
      <c r="AZ39" s="10">
        <v>0.11455450634799125</v>
      </c>
      <c r="BA39" s="10">
        <v>0.84429568477374883</v>
      </c>
      <c r="BB39" s="10">
        <v>4.0825937906753929E-2</v>
      </c>
      <c r="BC39" s="10">
        <v>2.8676798411040871E-2</v>
      </c>
      <c r="BD39" s="10">
        <v>0.22905257453165839</v>
      </c>
      <c r="BE39" s="10">
        <v>0.43142436773671722</v>
      </c>
      <c r="BF39" s="10">
        <v>0.88826483829303515</v>
      </c>
      <c r="BG39" s="10">
        <v>0.19220419329789118</v>
      </c>
      <c r="BH39" s="10">
        <v>0.74913861059036713</v>
      </c>
      <c r="BI39" s="10">
        <v>0.94204811533123201</v>
      </c>
      <c r="BJ39" s="10">
        <v>0.95689806874904615</v>
      </c>
      <c r="BK39" s="10">
        <v>0.91368915768892001</v>
      </c>
      <c r="BL39" s="10">
        <v>0.95738898288326169</v>
      </c>
      <c r="BM39" s="17">
        <v>33.455723263333297</v>
      </c>
      <c r="BN39" s="17">
        <v>14.204091182072901</v>
      </c>
      <c r="BO39" s="17">
        <f t="shared" si="0"/>
        <v>2.355358243937355</v>
      </c>
      <c r="BP39" s="17">
        <v>30.532458699999999</v>
      </c>
      <c r="BQ39" s="17">
        <v>10.3962791024012</v>
      </c>
      <c r="BR39" s="17">
        <f t="shared" si="1"/>
        <v>2.9368640837035627</v>
      </c>
      <c r="BS39" s="17">
        <v>1.043769841</v>
      </c>
      <c r="BT39" s="17">
        <v>0.48557193765501699</v>
      </c>
      <c r="BU39" s="17">
        <f t="shared" si="2"/>
        <v>2.1495678807978487</v>
      </c>
      <c r="BV39" s="17">
        <v>207.98330000000001</v>
      </c>
      <c r="BW39" s="17">
        <v>33.998891462369798</v>
      </c>
      <c r="BX39" s="17">
        <f t="shared" si="3"/>
        <v>6.1173553328995247</v>
      </c>
      <c r="BY39" s="17">
        <v>7.21305232766667</v>
      </c>
      <c r="BZ39" s="17">
        <v>0.730880665620118</v>
      </c>
      <c r="CA39" s="17">
        <f t="shared" si="4"/>
        <v>9.8689877389857248</v>
      </c>
      <c r="CB39" s="17">
        <v>5.1148659666666703</v>
      </c>
      <c r="CC39" s="17">
        <v>0.69743681211783703</v>
      </c>
      <c r="CD39" s="17">
        <v>7.333805554563237</v>
      </c>
      <c r="CE39" s="3">
        <v>-0.15765357138885899</v>
      </c>
      <c r="CF39" s="3">
        <v>-0.33887628505865902</v>
      </c>
      <c r="CG39" s="3">
        <v>0.23347935431662301</v>
      </c>
      <c r="CH39" s="3">
        <v>0.20789507508613753</v>
      </c>
      <c r="CI39" s="3">
        <v>-0.36540892766367294</v>
      </c>
      <c r="CJ39" s="3">
        <v>0.58863418746362428</v>
      </c>
      <c r="CK39" s="3">
        <v>0.14697030067363812</v>
      </c>
      <c r="CL39" s="3">
        <v>-0.36098682056283726</v>
      </c>
      <c r="CM39" s="3">
        <v>0.52944171527245742</v>
      </c>
      <c r="CN39" s="3">
        <v>-0.53880461474044505</v>
      </c>
      <c r="CO39" s="3">
        <v>-1.39935738778038</v>
      </c>
      <c r="CP39" s="3">
        <v>0.768916060221007</v>
      </c>
      <c r="CQ39" s="3">
        <v>-6.1556549443531283E-2</v>
      </c>
      <c r="CR39" s="3">
        <v>-0.47050161674180191</v>
      </c>
      <c r="CS39" s="3">
        <v>0.42441566427497818</v>
      </c>
    </row>
    <row r="40" spans="1:97" s="3" customFormat="1" x14ac:dyDescent="0.2">
      <c r="A40" s="16" t="s">
        <v>33</v>
      </c>
      <c r="B40" s="16" t="s">
        <v>77</v>
      </c>
      <c r="C40" s="16" t="s">
        <v>65</v>
      </c>
      <c r="D40" s="16">
        <v>2</v>
      </c>
      <c r="E40" s="16">
        <v>4.5</v>
      </c>
      <c r="F40" s="16" t="s">
        <v>61</v>
      </c>
      <c r="G40" s="16" t="s">
        <v>130</v>
      </c>
      <c r="H40" s="16">
        <v>1</v>
      </c>
      <c r="I40" s="16">
        <v>1</v>
      </c>
      <c r="J40" s="10">
        <v>19.728704402907624</v>
      </c>
      <c r="K40" s="10">
        <v>1.906666666666667</v>
      </c>
      <c r="L40" s="10">
        <v>7.7066666666666697</v>
      </c>
      <c r="M40" s="10">
        <v>9.0714818000000003E-2</v>
      </c>
      <c r="N40" s="10">
        <v>11.333333333333334</v>
      </c>
      <c r="O40" s="10">
        <v>436</v>
      </c>
      <c r="P40" s="10">
        <v>180</v>
      </c>
      <c r="Q40" s="10">
        <v>16.666666666666668</v>
      </c>
      <c r="R40" s="10">
        <v>3.6666666666666665</v>
      </c>
      <c r="S40" s="10">
        <v>4</v>
      </c>
      <c r="T40" s="10">
        <v>2</v>
      </c>
      <c r="U40" s="10">
        <v>1.6666666666666667</v>
      </c>
      <c r="V40" s="10">
        <v>242.33333333333334</v>
      </c>
      <c r="W40" s="10">
        <v>237.33333333333334</v>
      </c>
      <c r="X40" s="10">
        <v>14</v>
      </c>
      <c r="Y40" s="10">
        <v>65</v>
      </c>
      <c r="Z40" s="10">
        <v>101</v>
      </c>
      <c r="AA40" s="10">
        <v>7.666666666666667</v>
      </c>
      <c r="AB40" s="10">
        <v>3.3333333333333335</v>
      </c>
      <c r="AC40" s="10">
        <v>3.3333333333333335</v>
      </c>
      <c r="AD40" s="10">
        <v>2.3333333333333335</v>
      </c>
      <c r="AE40" s="10">
        <v>-0.100579209407563</v>
      </c>
      <c r="AF40" s="10">
        <v>-3.41899709026737E-3</v>
      </c>
      <c r="AG40" s="10">
        <v>-0.10827307493589899</v>
      </c>
      <c r="AH40" s="10">
        <v>2.0782679441322699E-2</v>
      </c>
      <c r="AI40" s="10">
        <v>-0.195432152612037</v>
      </c>
      <c r="AJ40" s="10">
        <v>-7.8738905420060998E-2</v>
      </c>
      <c r="AK40" s="10">
        <v>0.15850870798764699</v>
      </c>
      <c r="AL40" s="10">
        <v>-0.308689658577812</v>
      </c>
      <c r="AM40" s="10">
        <v>1.46122089627157E-2</v>
      </c>
      <c r="AN40" s="10">
        <v>-1.22846534733987E-2</v>
      </c>
      <c r="AO40" s="10">
        <v>-3.7514236229615597E-2</v>
      </c>
      <c r="AP40" s="10">
        <v>3.8163044745369197E-2</v>
      </c>
      <c r="AQ40" s="10">
        <v>-0.29539151772663202</v>
      </c>
      <c r="AR40" s="10">
        <v>2.59864143885799E-2</v>
      </c>
      <c r="AS40" s="10">
        <v>-0.16776851220366101</v>
      </c>
      <c r="AT40" s="10">
        <v>-0.145826818357181</v>
      </c>
      <c r="AU40" s="10">
        <v>1.6133647918126898E-2</v>
      </c>
      <c r="AV40" s="10">
        <v>0.8701985909774157</v>
      </c>
      <c r="AW40" s="10">
        <v>0.60692303064624054</v>
      </c>
      <c r="AX40" s="10">
        <v>0.7266777754434729</v>
      </c>
      <c r="AY40" s="10">
        <v>0.9943300914738753</v>
      </c>
      <c r="AZ40" s="10">
        <v>0.52795551772032723</v>
      </c>
      <c r="BA40" s="10">
        <v>0.86368549444744758</v>
      </c>
      <c r="BB40" s="10">
        <v>7.4595908964240176E-2</v>
      </c>
      <c r="BC40" s="10">
        <v>0.33064580257697773</v>
      </c>
      <c r="BD40" s="10">
        <v>0.84224983759174943</v>
      </c>
      <c r="BE40" s="10">
        <v>0.46044678840700948</v>
      </c>
      <c r="BF40" s="10">
        <v>0.95494177927197732</v>
      </c>
      <c r="BG40" s="10">
        <v>0.36956699645589419</v>
      </c>
      <c r="BH40" s="10">
        <v>0.52867726006716542</v>
      </c>
      <c r="BI40" s="10">
        <v>0.96912131636850563</v>
      </c>
      <c r="BJ40" s="10">
        <v>0.74839863085286817</v>
      </c>
      <c r="BK40" s="10">
        <v>0.96330413522906277</v>
      </c>
      <c r="BL40" s="10">
        <v>0.58616153909084634</v>
      </c>
      <c r="BM40" s="17">
        <v>32.974714859999999</v>
      </c>
      <c r="BN40" s="17">
        <v>8.0292907691214701</v>
      </c>
      <c r="BO40" s="17">
        <f t="shared" si="0"/>
        <v>4.1068029304421305</v>
      </c>
      <c r="BP40" s="17">
        <v>28.3535103</v>
      </c>
      <c r="BQ40" s="17">
        <v>10.0621853375209</v>
      </c>
      <c r="BR40" s="17">
        <f t="shared" si="1"/>
        <v>2.8178282697966761</v>
      </c>
      <c r="BS40" s="17">
        <v>0.919880952333333</v>
      </c>
      <c r="BT40" s="17">
        <v>0.55875971117093204</v>
      </c>
      <c r="BU40" s="17">
        <f t="shared" si="2"/>
        <v>1.6462907649616298</v>
      </c>
      <c r="BV40" s="17">
        <v>282.80869999999999</v>
      </c>
      <c r="BW40" s="17">
        <v>55.5446906226869</v>
      </c>
      <c r="BX40" s="17">
        <f t="shared" si="3"/>
        <v>5.0915523487403931</v>
      </c>
      <c r="BY40" s="17">
        <v>8.6778579016666697</v>
      </c>
      <c r="BZ40" s="17">
        <v>0.901565435899635</v>
      </c>
      <c r="CA40" s="17">
        <f t="shared" si="4"/>
        <v>9.6253223073124943</v>
      </c>
      <c r="CB40" s="17">
        <v>5.3012726693333301</v>
      </c>
      <c r="CC40" s="17">
        <v>0.63117687531594102</v>
      </c>
      <c r="CD40" s="17">
        <v>8.3990286663777596</v>
      </c>
      <c r="CE40" s="3">
        <v>1.0411209258515499</v>
      </c>
      <c r="CF40" s="3">
        <v>0.53219516786683696</v>
      </c>
      <c r="CG40" s="3">
        <v>-0.113271852701559</v>
      </c>
      <c r="CH40" s="3">
        <v>0.1306764515314098</v>
      </c>
      <c r="CI40" s="3">
        <v>-0.68794201770189856</v>
      </c>
      <c r="CJ40" s="3">
        <v>0.80147252227292376</v>
      </c>
      <c r="CK40" s="3">
        <v>0.28241719725143316</v>
      </c>
      <c r="CL40" s="3">
        <v>-0.48458582010710938</v>
      </c>
      <c r="CM40" s="3">
        <v>0.64901512644384329</v>
      </c>
      <c r="CN40" s="3">
        <v>0.20559987601586699</v>
      </c>
      <c r="CO40" s="3">
        <v>-0.75351455529509004</v>
      </c>
      <c r="CP40" s="3">
        <v>0.53612463016795198</v>
      </c>
      <c r="CQ40" s="3">
        <v>0.5757461153649166</v>
      </c>
      <c r="CR40" s="3">
        <v>-0.17477357223303314</v>
      </c>
      <c r="CS40" s="3">
        <v>0.90735236418053467</v>
      </c>
    </row>
    <row r="41" spans="1:97" s="3" customFormat="1" x14ac:dyDescent="0.2">
      <c r="A41" s="16" t="s">
        <v>34</v>
      </c>
      <c r="B41" s="16" t="s">
        <v>77</v>
      </c>
      <c r="C41" s="16" t="s">
        <v>65</v>
      </c>
      <c r="D41" s="16">
        <v>2</v>
      </c>
      <c r="E41" s="16">
        <v>4.5</v>
      </c>
      <c r="F41" s="16" t="s">
        <v>61</v>
      </c>
      <c r="G41" s="16" t="s">
        <v>127</v>
      </c>
      <c r="H41" s="16">
        <v>0</v>
      </c>
      <c r="I41" s="16">
        <v>0</v>
      </c>
      <c r="J41" s="10">
        <v>20.192885021932003</v>
      </c>
      <c r="K41" s="10">
        <v>1.9433333333333334</v>
      </c>
      <c r="L41" s="10">
        <v>7.5233333333333299</v>
      </c>
      <c r="M41" s="10">
        <v>7.1710830666666697E-2</v>
      </c>
      <c r="N41" s="10">
        <v>9.6666666666666661</v>
      </c>
      <c r="O41" s="10">
        <v>418.66666666666669</v>
      </c>
      <c r="P41" s="10">
        <v>134.66666666666666</v>
      </c>
      <c r="Q41" s="10">
        <v>17.333333333333332</v>
      </c>
      <c r="R41" s="10">
        <v>2</v>
      </c>
      <c r="S41" s="10">
        <v>3.6666666666666665</v>
      </c>
      <c r="T41" s="10">
        <v>2</v>
      </c>
      <c r="U41" s="10">
        <v>2</v>
      </c>
      <c r="V41" s="10">
        <v>232.66666666666666</v>
      </c>
      <c r="W41" s="10">
        <v>229</v>
      </c>
      <c r="X41" s="10">
        <v>9.6666666666666661</v>
      </c>
      <c r="Y41" s="10">
        <v>53.666666666666664</v>
      </c>
      <c r="Z41" s="10">
        <v>71.333333333333329</v>
      </c>
      <c r="AA41" s="10">
        <v>7</v>
      </c>
      <c r="AB41" s="10">
        <v>2.6666666666666665</v>
      </c>
      <c r="AC41" s="10">
        <v>5.666666666666667</v>
      </c>
      <c r="AD41" s="10">
        <v>2</v>
      </c>
      <c r="AE41" s="10">
        <v>-0.10142829720963201</v>
      </c>
      <c r="AF41" s="10">
        <v>2.3659398159410198E-2</v>
      </c>
      <c r="AG41" s="10">
        <v>-0.16626925970645801</v>
      </c>
      <c r="AH41" s="10">
        <v>-9.4242452160488294E-2</v>
      </c>
      <c r="AI41" s="10">
        <v>-0.18459628993018001</v>
      </c>
      <c r="AJ41" s="10">
        <v>-0.120588126477691</v>
      </c>
      <c r="AK41" s="10">
        <v>9.5568614301106705E-2</v>
      </c>
      <c r="AL41" s="10">
        <v>-8.5336232033854403E-2</v>
      </c>
      <c r="AM41" s="10">
        <v>5.0475664671936801E-2</v>
      </c>
      <c r="AN41" s="10">
        <v>-1.6866195761864201E-3</v>
      </c>
      <c r="AO41" s="10">
        <v>9.4598512749812097E-2</v>
      </c>
      <c r="AP41" s="10">
        <v>0.152900174948818</v>
      </c>
      <c r="AQ41" s="10">
        <v>-0.106853285160282</v>
      </c>
      <c r="AR41" s="10">
        <v>-1.9437597627687202E-2</v>
      </c>
      <c r="AS41" s="10">
        <v>-0.24593128482512</v>
      </c>
      <c r="AT41" s="10">
        <v>-0.18804850156745301</v>
      </c>
      <c r="AU41" s="10">
        <v>4.7829186195797402E-2</v>
      </c>
      <c r="AV41" s="10">
        <v>0.41594680818221386</v>
      </c>
      <c r="AW41" s="10">
        <v>0.23475889565388952</v>
      </c>
      <c r="AX41" s="10">
        <v>0.95498638836822314</v>
      </c>
      <c r="AY41" s="10">
        <v>0.54744565756819541</v>
      </c>
      <c r="AZ41" s="10">
        <v>0.6528230301535386</v>
      </c>
      <c r="BA41" s="10">
        <v>0.22222687149778841</v>
      </c>
      <c r="BB41" s="10">
        <v>0.77892097389029602</v>
      </c>
      <c r="BC41" s="10">
        <v>0.41357741321796404</v>
      </c>
      <c r="BD41" s="10">
        <v>0.42159910664624656</v>
      </c>
      <c r="BE41" s="10">
        <v>0.14149767505714617</v>
      </c>
      <c r="BF41" s="10">
        <v>0.88236122789317406</v>
      </c>
      <c r="BG41" s="10">
        <v>0.83253945182571609</v>
      </c>
      <c r="BH41" s="10">
        <v>0.63222622366178161</v>
      </c>
      <c r="BI41" s="10">
        <v>0.42695730966739565</v>
      </c>
      <c r="BJ41" s="10">
        <v>0.2936640830899222</v>
      </c>
      <c r="BK41" s="10">
        <v>3.4989028138474487E-2</v>
      </c>
      <c r="BL41" s="10">
        <v>0.57496722638710851</v>
      </c>
      <c r="BM41" s="17">
        <v>38.301593203333297</v>
      </c>
      <c r="BN41" s="17">
        <v>7.9384354382331903</v>
      </c>
      <c r="BO41" s="17">
        <f t="shared" si="0"/>
        <v>4.824828960485676</v>
      </c>
      <c r="BP41" s="17">
        <v>32.256223050000003</v>
      </c>
      <c r="BQ41" s="17">
        <v>5.6253338163919997</v>
      </c>
      <c r="BR41" s="17">
        <f t="shared" si="1"/>
        <v>5.7340993624247947</v>
      </c>
      <c r="BS41" s="17">
        <v>1.365595238</v>
      </c>
      <c r="BT41" s="17">
        <v>0.495492308342039</v>
      </c>
      <c r="BU41" s="17">
        <f t="shared" si="2"/>
        <v>2.7560372078618176</v>
      </c>
      <c r="BV41" s="17">
        <v>142.02133333333299</v>
      </c>
      <c r="BW41" s="17">
        <v>60.817764956740497</v>
      </c>
      <c r="BX41" s="17">
        <f t="shared" si="3"/>
        <v>2.3351948798899853</v>
      </c>
      <c r="BY41" s="17">
        <v>2.344973381</v>
      </c>
      <c r="BZ41" s="17">
        <v>1.36419221544375</v>
      </c>
      <c r="CA41" s="17">
        <f t="shared" si="4"/>
        <v>1.7189464611020504</v>
      </c>
      <c r="CB41" s="17">
        <v>2.566616394</v>
      </c>
      <c r="CC41" s="17">
        <v>1.2075649361710099</v>
      </c>
      <c r="CD41" s="17">
        <v>2.1254479300618971</v>
      </c>
      <c r="CE41" s="3">
        <v>-1.6432072231117401</v>
      </c>
      <c r="CF41" s="3">
        <v>0.69409188480344397</v>
      </c>
      <c r="CG41" s="3">
        <v>-1.45535744994153</v>
      </c>
      <c r="CH41" s="3">
        <v>-0.37895195266012383</v>
      </c>
      <c r="CI41" s="3">
        <v>-0.68600809724280754</v>
      </c>
      <c r="CJ41" s="3">
        <v>0.38009876117334396</v>
      </c>
      <c r="CK41" s="3">
        <v>-0.58966116440205985</v>
      </c>
      <c r="CL41" s="3">
        <v>-0.45599143356843225</v>
      </c>
      <c r="CM41" s="3">
        <v>7.4189392654198216E-2</v>
      </c>
      <c r="CN41" s="3">
        <v>-1.0725160003804499</v>
      </c>
      <c r="CO41" s="3">
        <v>-0.76078744651414998</v>
      </c>
      <c r="CP41" s="3">
        <v>-2.10367936339654</v>
      </c>
      <c r="CQ41" s="3">
        <v>-4.6962672895269363E-2</v>
      </c>
      <c r="CR41" s="3">
        <v>-0.86963068508034869</v>
      </c>
      <c r="CS41" s="3">
        <v>1.1147043861285344E-2</v>
      </c>
    </row>
    <row r="42" spans="1:97" s="3" customFormat="1" x14ac:dyDescent="0.2">
      <c r="A42" s="16" t="s">
        <v>35</v>
      </c>
      <c r="B42" s="16" t="s">
        <v>77</v>
      </c>
      <c r="C42" s="16" t="s">
        <v>65</v>
      </c>
      <c r="D42" s="16">
        <v>2</v>
      </c>
      <c r="E42" s="16">
        <v>4.5</v>
      </c>
      <c r="F42" s="16" t="s">
        <v>62</v>
      </c>
      <c r="G42" s="16" t="s">
        <v>128</v>
      </c>
      <c r="H42" s="16">
        <v>1</v>
      </c>
      <c r="I42" s="16">
        <v>0</v>
      </c>
      <c r="J42" s="10">
        <v>17.534601641742039</v>
      </c>
      <c r="K42" s="10">
        <v>1.61</v>
      </c>
      <c r="L42" s="10">
        <v>6.9633333333333303</v>
      </c>
      <c r="M42" s="10">
        <v>6.2973836000000005E-2</v>
      </c>
      <c r="N42" s="10">
        <v>11.333333333333334</v>
      </c>
      <c r="O42" s="10">
        <v>454</v>
      </c>
      <c r="P42" s="10">
        <v>127</v>
      </c>
      <c r="Q42" s="10">
        <v>15.333333333333334</v>
      </c>
      <c r="R42" s="10">
        <v>3.3333333333333335</v>
      </c>
      <c r="S42" s="10">
        <v>3.6666666666666665</v>
      </c>
      <c r="T42" s="10">
        <v>2.3333333333333335</v>
      </c>
      <c r="U42" s="10">
        <v>2</v>
      </c>
      <c r="V42" s="10">
        <v>254.33333333333334</v>
      </c>
      <c r="W42" s="10">
        <v>247.66666666666666</v>
      </c>
      <c r="X42" s="10">
        <v>10</v>
      </c>
      <c r="Y42" s="10">
        <v>49.333333333333336</v>
      </c>
      <c r="Z42" s="10">
        <v>67.666666666666671</v>
      </c>
      <c r="AA42" s="10">
        <v>7.333333333333333</v>
      </c>
      <c r="AB42" s="10">
        <v>3</v>
      </c>
      <c r="AC42" s="10">
        <v>4.333333333333333</v>
      </c>
      <c r="AD42" s="10">
        <v>0.66666666666666663</v>
      </c>
      <c r="AE42" s="10">
        <v>-9.9280777143964299E-2</v>
      </c>
      <c r="AF42" s="10">
        <v>7.3378557935674799E-2</v>
      </c>
      <c r="AG42" s="10">
        <v>-0.15448618605658701</v>
      </c>
      <c r="AH42" s="10">
        <v>-2.2623749117726501E-2</v>
      </c>
      <c r="AI42" s="10">
        <v>3.9577730820225698E-2</v>
      </c>
      <c r="AJ42" s="10">
        <v>-6.8755128700552698E-2</v>
      </c>
      <c r="AK42" s="10">
        <v>-0.52794464193463697</v>
      </c>
      <c r="AL42" s="10">
        <v>-7.4832847412002704E-2</v>
      </c>
      <c r="AM42" s="10">
        <v>0.100806189264529</v>
      </c>
      <c r="AN42" s="10">
        <v>2.2216639059386201E-2</v>
      </c>
      <c r="AO42" s="10">
        <v>3.5483615489139898E-2</v>
      </c>
      <c r="AP42" s="10">
        <v>4.7650986972739597E-3</v>
      </c>
      <c r="AQ42" s="10">
        <v>0.25873031165447102</v>
      </c>
      <c r="AR42" s="10">
        <v>-4.9055143132133001E-2</v>
      </c>
      <c r="AS42" s="10">
        <v>-0.175573075819627</v>
      </c>
      <c r="AT42" s="10">
        <v>-0.152353573451322</v>
      </c>
      <c r="AU42" s="10">
        <v>0.15309353550457699</v>
      </c>
      <c r="AV42" s="10">
        <v>0.97183596514027593</v>
      </c>
      <c r="AW42" s="10">
        <v>0.2760775790740666</v>
      </c>
      <c r="AX42" s="10">
        <v>0.33097156492821644</v>
      </c>
      <c r="AY42" s="10">
        <v>0.75681869576934013</v>
      </c>
      <c r="AZ42" s="10">
        <v>0.22225476938571953</v>
      </c>
      <c r="BA42" s="10">
        <v>0.29728781212264455</v>
      </c>
      <c r="BB42" s="10">
        <v>0.51182398014024011</v>
      </c>
      <c r="BC42" s="10">
        <v>0.1802334263634876</v>
      </c>
      <c r="BD42" s="10">
        <v>0.5490935897568241</v>
      </c>
      <c r="BE42" s="10">
        <v>0.17945653329515299</v>
      </c>
      <c r="BF42" s="10">
        <v>7.5614684459089032E-2</v>
      </c>
      <c r="BG42" s="10">
        <v>0.64932901052865133</v>
      </c>
      <c r="BH42" s="10">
        <v>1.603039160998565E-2</v>
      </c>
      <c r="BI42" s="10">
        <v>0.4976313163815318</v>
      </c>
      <c r="BJ42" s="10">
        <v>0.98468426117373775</v>
      </c>
      <c r="BK42" s="10">
        <v>0</v>
      </c>
      <c r="BL42" s="10">
        <v>0.86356139413343147</v>
      </c>
      <c r="BM42" s="17">
        <v>23.428441223333301</v>
      </c>
      <c r="BN42" s="17">
        <v>11.192976061049499</v>
      </c>
      <c r="BO42" s="17">
        <f t="shared" si="0"/>
        <v>2.0931377942334808</v>
      </c>
      <c r="BP42" s="17">
        <v>26.018141096666699</v>
      </c>
      <c r="BQ42" s="17">
        <v>9.9751634528782294</v>
      </c>
      <c r="BR42" s="17">
        <f t="shared" si="1"/>
        <v>2.6082922068970644</v>
      </c>
      <c r="BS42" s="17">
        <v>0.66543650799999998</v>
      </c>
      <c r="BT42" s="17">
        <v>0.28834218893101998</v>
      </c>
      <c r="BU42" s="17">
        <f t="shared" si="2"/>
        <v>2.3078014024482285</v>
      </c>
      <c r="BV42" s="17">
        <v>160.133033333333</v>
      </c>
      <c r="BW42" s="17">
        <v>17.474740244230599</v>
      </c>
      <c r="BX42" s="17">
        <f t="shared" si="3"/>
        <v>9.163686045988694</v>
      </c>
      <c r="BY42" s="17">
        <v>4.5737750643333301</v>
      </c>
      <c r="BZ42" s="17">
        <v>1.78153561495044</v>
      </c>
      <c r="CA42" s="17">
        <f t="shared" si="4"/>
        <v>2.5673217116462568</v>
      </c>
      <c r="CB42" s="17">
        <v>2.9277586683333299</v>
      </c>
      <c r="CC42" s="17">
        <v>0.32773356647125501</v>
      </c>
      <c r="CD42" s="17">
        <v>8.9333500375223807</v>
      </c>
      <c r="CE42" s="3">
        <v>-1.17616090453374</v>
      </c>
      <c r="CF42" s="3">
        <v>-1.4990194517351301</v>
      </c>
      <c r="CG42" s="3">
        <v>1.0272829245092501</v>
      </c>
      <c r="CH42" s="3">
        <v>-1.4650299493908563</v>
      </c>
      <c r="CI42" s="3">
        <v>-0.86882309169382865</v>
      </c>
      <c r="CJ42" s="3">
        <v>0.13215847131677097</v>
      </c>
      <c r="CK42" s="3">
        <v>-1.4168851085813368</v>
      </c>
      <c r="CL42" s="3">
        <v>-0.973855818367379</v>
      </c>
      <c r="CM42" s="3">
        <v>0.28134588018218415</v>
      </c>
      <c r="CN42" s="3">
        <v>0.20559987601586699</v>
      </c>
      <c r="CO42" s="3">
        <v>-0.74240605527656001</v>
      </c>
      <c r="CP42" s="3">
        <v>1.0381965748973101</v>
      </c>
      <c r="CQ42" s="3">
        <v>-0.64374477924286999</v>
      </c>
      <c r="CR42" s="3">
        <v>-0.25239152010596666</v>
      </c>
      <c r="CS42" s="3">
        <v>-0.51617619863683639</v>
      </c>
    </row>
    <row r="43" spans="1:97" s="3" customFormat="1" x14ac:dyDescent="0.2">
      <c r="A43" s="16" t="s">
        <v>36</v>
      </c>
      <c r="B43" s="16" t="s">
        <v>77</v>
      </c>
      <c r="C43" s="16" t="s">
        <v>65</v>
      </c>
      <c r="D43" s="16">
        <v>2</v>
      </c>
      <c r="E43" s="16">
        <v>4.5</v>
      </c>
      <c r="F43" s="16" t="s">
        <v>62</v>
      </c>
      <c r="G43" s="16" t="s">
        <v>129</v>
      </c>
      <c r="H43" s="16">
        <v>0</v>
      </c>
      <c r="I43" s="16">
        <v>1</v>
      </c>
      <c r="J43" s="10">
        <v>15.504403378841232</v>
      </c>
      <c r="K43" s="10">
        <v>1.42</v>
      </c>
      <c r="L43" s="10">
        <v>7.6733333333333302</v>
      </c>
      <c r="M43" s="10">
        <v>8.3659526495946421E-2</v>
      </c>
      <c r="N43" s="10">
        <v>13.666666666666666</v>
      </c>
      <c r="O43" s="10">
        <v>400.33333333333331</v>
      </c>
      <c r="P43" s="10">
        <v>134</v>
      </c>
      <c r="Q43" s="10">
        <v>17</v>
      </c>
      <c r="R43" s="10">
        <v>3.6666666666666665</v>
      </c>
      <c r="S43" s="10">
        <v>3.6666666666666665</v>
      </c>
      <c r="T43" s="10">
        <v>4.333333333333333</v>
      </c>
      <c r="U43" s="10">
        <v>2</v>
      </c>
      <c r="V43" s="10">
        <v>219.66666666666666</v>
      </c>
      <c r="W43" s="10">
        <v>223.33333333333334</v>
      </c>
      <c r="X43" s="10">
        <v>10.666666666666666</v>
      </c>
      <c r="Y43" s="10">
        <v>49.666666666666664</v>
      </c>
      <c r="Z43" s="10">
        <v>73.666666666666671</v>
      </c>
      <c r="AA43" s="10">
        <v>6.333333333333333</v>
      </c>
      <c r="AB43" s="10">
        <v>3</v>
      </c>
      <c r="AC43" s="10">
        <v>4.333333333333333</v>
      </c>
      <c r="AD43" s="10">
        <v>3.3333333333333335</v>
      </c>
      <c r="AE43" s="10">
        <v>-0.17749537323907399</v>
      </c>
      <c r="AF43" s="10">
        <v>-3.3249204527215699E-2</v>
      </c>
      <c r="AG43" s="10">
        <v>-0.14896998732438799</v>
      </c>
      <c r="AH43" s="10">
        <v>-9.78814570139942E-2</v>
      </c>
      <c r="AI43" s="10">
        <v>0.27346770446276297</v>
      </c>
      <c r="AJ43" s="10">
        <v>-0.21760170346973401</v>
      </c>
      <c r="AK43" s="10">
        <v>-0.34758432439492498</v>
      </c>
      <c r="AL43" s="10">
        <v>4.0570948674886899E-2</v>
      </c>
      <c r="AM43" s="10">
        <v>-5.9478461332788295E-4</v>
      </c>
      <c r="AN43" s="10">
        <v>-4.1331396927148302E-2</v>
      </c>
      <c r="AO43" s="10">
        <v>0.15660193301640599</v>
      </c>
      <c r="AP43" s="10">
        <v>0.1168880636728</v>
      </c>
      <c r="AQ43" s="10">
        <v>-9.4866392812551895E-2</v>
      </c>
      <c r="AR43" s="10">
        <v>-8.1971330989840899E-2</v>
      </c>
      <c r="AS43" s="10">
        <v>-0.24142299670239201</v>
      </c>
      <c r="AT43" s="10">
        <v>-0.160781317338729</v>
      </c>
      <c r="AU43" s="10">
        <v>0.19986776230205899</v>
      </c>
      <c r="AV43" s="10">
        <v>0.67360837169473153</v>
      </c>
      <c r="AW43" s="10">
        <v>0.21896640381881605</v>
      </c>
      <c r="AX43" s="10">
        <v>0.26822962960913732</v>
      </c>
      <c r="AY43" s="10">
        <v>0.50180258516035747</v>
      </c>
      <c r="AZ43" s="10">
        <v>0.12070296530570157</v>
      </c>
      <c r="BA43" s="10">
        <v>0.40780234958804062</v>
      </c>
      <c r="BB43" s="10">
        <v>0.70049691825032046</v>
      </c>
      <c r="BC43" s="10">
        <v>0.46498631142923563</v>
      </c>
      <c r="BD43" s="10">
        <v>0.37974925853462649</v>
      </c>
      <c r="BE43" s="10">
        <v>0.15296187761348334</v>
      </c>
      <c r="BF43" s="10">
        <v>0.22292842625649811</v>
      </c>
      <c r="BG43" s="10">
        <v>0.6362102965908949</v>
      </c>
      <c r="BH43" s="10">
        <v>3.3847422220000256E-3</v>
      </c>
      <c r="BI43" s="10">
        <v>0.50097277280433339</v>
      </c>
      <c r="BJ43" s="10">
        <v>0.40643471838829681</v>
      </c>
      <c r="BK43" s="10">
        <v>0.36185807398905712</v>
      </c>
      <c r="BL43" s="10">
        <v>0.68831464902902439</v>
      </c>
      <c r="BM43" s="17">
        <v>35.968554116666702</v>
      </c>
      <c r="BN43" s="17">
        <v>9.7208633612686199</v>
      </c>
      <c r="BO43" s="17">
        <f t="shared" si="0"/>
        <v>3.7001398723469592</v>
      </c>
      <c r="BP43" s="17">
        <v>29.401480566666699</v>
      </c>
      <c r="BQ43" s="17">
        <v>7.7998226751815398</v>
      </c>
      <c r="BR43" s="17">
        <f t="shared" si="1"/>
        <v>3.7695062812415006</v>
      </c>
      <c r="BS43" s="17">
        <v>1.4587698410000001</v>
      </c>
      <c r="BT43" s="17">
        <v>0.45574641528593401</v>
      </c>
      <c r="BU43" s="17">
        <f t="shared" si="2"/>
        <v>3.2008366759939779</v>
      </c>
      <c r="BV43" s="17">
        <v>222.17853333333301</v>
      </c>
      <c r="BW43" s="17">
        <v>107.384138946929</v>
      </c>
      <c r="BX43" s="17">
        <f t="shared" si="3"/>
        <v>2.0690069828947206</v>
      </c>
      <c r="BY43" s="17">
        <v>5.3393267389999997</v>
      </c>
      <c r="BZ43" s="17">
        <v>3.2237961085645801</v>
      </c>
      <c r="CA43" s="17">
        <f t="shared" si="4"/>
        <v>1.6562234580577664</v>
      </c>
      <c r="CB43" s="17">
        <v>4.6167138083333299</v>
      </c>
      <c r="CC43" s="17">
        <v>1.0924403132844001</v>
      </c>
      <c r="CD43" s="17">
        <v>4.2260558789278582</v>
      </c>
      <c r="CE43" s="3">
        <v>9.9760964110794104E-2</v>
      </c>
      <c r="CF43" s="3">
        <v>1.71365316778918</v>
      </c>
      <c r="CG43" s="3">
        <v>-1.6406761005919701</v>
      </c>
      <c r="CH43" s="3">
        <v>0.31417667633269108</v>
      </c>
      <c r="CI43" s="3">
        <v>-0.24862839478921681</v>
      </c>
      <c r="CJ43" s="3">
        <v>0.33762296602063718</v>
      </c>
      <c r="CK43" s="3">
        <v>0.27844072429570826</v>
      </c>
      <c r="CL43" s="3">
        <v>7.8418532307182653E-2</v>
      </c>
      <c r="CM43" s="3">
        <v>7.9064549185359767E-3</v>
      </c>
      <c r="CN43" s="3">
        <v>1.73100469806005</v>
      </c>
      <c r="CO43" s="3">
        <v>-1.44190480317098</v>
      </c>
      <c r="CP43" s="3">
        <v>-0.51755937875484803</v>
      </c>
      <c r="CQ43" s="3">
        <v>-0.22909082622840327</v>
      </c>
      <c r="CR43" s="3">
        <v>-1.0591128514196679</v>
      </c>
      <c r="CS43" s="3">
        <v>-1.0970822035049834</v>
      </c>
    </row>
    <row r="44" spans="1:97" s="3" customFormat="1" x14ac:dyDescent="0.2">
      <c r="A44" s="16" t="s">
        <v>37</v>
      </c>
      <c r="B44" s="16" t="s">
        <v>77</v>
      </c>
      <c r="C44" s="16" t="s">
        <v>65</v>
      </c>
      <c r="D44" s="16">
        <v>2</v>
      </c>
      <c r="E44" s="16">
        <v>4.5</v>
      </c>
      <c r="F44" s="16" t="s">
        <v>62</v>
      </c>
      <c r="G44" s="16" t="s">
        <v>130</v>
      </c>
      <c r="H44" s="16">
        <v>1</v>
      </c>
      <c r="I44" s="16">
        <v>1</v>
      </c>
      <c r="J44" s="10">
        <v>16.136669798049287</v>
      </c>
      <c r="K44" s="10">
        <v>1.5333333333333334</v>
      </c>
      <c r="L44" s="10">
        <v>7.3633333333333297</v>
      </c>
      <c r="M44" s="10">
        <v>7.3169213666666705E-2</v>
      </c>
      <c r="N44" s="10">
        <v>11</v>
      </c>
      <c r="O44" s="10">
        <v>319.66666666666669</v>
      </c>
      <c r="P44" s="10">
        <v>155</v>
      </c>
      <c r="Q44" s="10">
        <v>18</v>
      </c>
      <c r="R44" s="10">
        <v>2</v>
      </c>
      <c r="S44" s="10">
        <v>4</v>
      </c>
      <c r="T44" s="10">
        <v>3</v>
      </c>
      <c r="U44" s="10">
        <v>2</v>
      </c>
      <c r="V44" s="10">
        <v>172.66666666666666</v>
      </c>
      <c r="W44" s="10">
        <v>181.66666666666666</v>
      </c>
      <c r="X44" s="10">
        <v>12.333333333333334</v>
      </c>
      <c r="Y44" s="10">
        <v>58.666666666666664</v>
      </c>
      <c r="Z44" s="10">
        <v>84</v>
      </c>
      <c r="AA44" s="10">
        <v>8</v>
      </c>
      <c r="AB44" s="10">
        <v>3</v>
      </c>
      <c r="AC44" s="10">
        <v>5</v>
      </c>
      <c r="AD44" s="10">
        <v>2</v>
      </c>
      <c r="AE44" s="10">
        <v>-1.71751972139647E-2</v>
      </c>
      <c r="AF44" s="10">
        <v>1.28897693177974E-2</v>
      </c>
      <c r="AG44" s="10">
        <v>-0.105118554151048</v>
      </c>
      <c r="AH44" s="10">
        <v>-4.0583657745523999E-2</v>
      </c>
      <c r="AI44" s="10">
        <v>-0.204926999593353</v>
      </c>
      <c r="AJ44" s="10">
        <v>-4.2144785928217597E-2</v>
      </c>
      <c r="AK44" s="10">
        <v>-3.6717459689283E-2</v>
      </c>
      <c r="AL44" s="10">
        <v>0.117615984804681</v>
      </c>
      <c r="AM44" s="10">
        <v>8.5003912859176207E-3</v>
      </c>
      <c r="AN44" s="10">
        <v>6.7654936264761401E-3</v>
      </c>
      <c r="AO44" s="10">
        <v>3.6520374894289998E-2</v>
      </c>
      <c r="AP44" s="10">
        <v>-9.3629135032366001E-2</v>
      </c>
      <c r="AQ44" s="10">
        <v>-5.0709419718038301E-2</v>
      </c>
      <c r="AR44" s="10">
        <v>-4.1329188634276801E-2</v>
      </c>
      <c r="AS44" s="10">
        <v>-0.12684898250268301</v>
      </c>
      <c r="AT44" s="10">
        <v>-0.17209695380217899</v>
      </c>
      <c r="AU44" s="10">
        <v>6.6234829347175395E-2</v>
      </c>
      <c r="AV44" s="10">
        <v>0.77282439173231654</v>
      </c>
      <c r="AW44" s="10">
        <v>0.58638295682130726</v>
      </c>
      <c r="AX44" s="10">
        <v>0.90696477710449874</v>
      </c>
      <c r="AY44" s="10">
        <v>0.48083672392916721</v>
      </c>
      <c r="AZ44" s="10">
        <v>0.73908234138527851</v>
      </c>
      <c r="BA44" s="10">
        <v>0.85645986162913257</v>
      </c>
      <c r="BB44" s="10">
        <v>0.18284615147250893</v>
      </c>
      <c r="BC44" s="10">
        <v>4.276291842451041E-3</v>
      </c>
      <c r="BD44" s="10">
        <v>0.41077260196059229</v>
      </c>
      <c r="BE44" s="10">
        <v>0.5856061361018855</v>
      </c>
      <c r="BF44" s="10">
        <v>0.74417807586386764</v>
      </c>
      <c r="BG44" s="10">
        <v>7.5313384276862405E-2</v>
      </c>
      <c r="BH44" s="10">
        <v>2.74360592694326E-2</v>
      </c>
      <c r="BI44" s="10">
        <v>0.57762029505795631</v>
      </c>
      <c r="BJ44" s="10">
        <v>0.19648986173036309</v>
      </c>
      <c r="BK44" s="10">
        <v>0.50318894556105942</v>
      </c>
      <c r="BL44" s="10">
        <v>0.53721631928003544</v>
      </c>
      <c r="BM44" s="17">
        <v>33.185813903333298</v>
      </c>
      <c r="BN44" s="17">
        <v>15.6111637495364</v>
      </c>
      <c r="BO44" s="17">
        <f t="shared" si="0"/>
        <v>2.1257745057167057</v>
      </c>
      <c r="BP44" s="17">
        <v>33.268636423333298</v>
      </c>
      <c r="BQ44" s="17">
        <v>10.6825053680887</v>
      </c>
      <c r="BR44" s="17">
        <f t="shared" si="1"/>
        <v>3.1143102930437077</v>
      </c>
      <c r="BS44" s="17">
        <v>1.260436508</v>
      </c>
      <c r="BT44" s="17">
        <v>0.70868428007582596</v>
      </c>
      <c r="BU44" s="17">
        <f t="shared" si="2"/>
        <v>1.7785585816368596</v>
      </c>
      <c r="BV44" s="17">
        <v>238.042666666667</v>
      </c>
      <c r="BW44" s="17">
        <v>36.525026888057603</v>
      </c>
      <c r="BX44" s="17">
        <f t="shared" si="3"/>
        <v>6.517248225339392</v>
      </c>
      <c r="BY44" s="17">
        <v>7.7070621726666699</v>
      </c>
      <c r="BZ44" s="17">
        <v>6.53561537874499</v>
      </c>
      <c r="CA44" s="17">
        <f t="shared" si="4"/>
        <v>1.1792404733196873</v>
      </c>
      <c r="CB44" s="17">
        <v>5.0582744469999996</v>
      </c>
      <c r="CC44" s="17">
        <v>0.57015332356778203</v>
      </c>
      <c r="CD44" s="17">
        <v>8.87177928797718</v>
      </c>
      <c r="CE44" s="3">
        <v>0.368739597259301</v>
      </c>
      <c r="CF44" s="3">
        <v>-0.212329345382886</v>
      </c>
      <c r="CG44" s="3">
        <v>0.35527069197822098</v>
      </c>
      <c r="CH44" s="3">
        <v>0.48496111322793334</v>
      </c>
      <c r="CI44" s="3">
        <v>0.37439335369020244</v>
      </c>
      <c r="CJ44" s="3">
        <v>-0.10640133323351959</v>
      </c>
      <c r="CK44" s="3">
        <v>0.46559086056649468</v>
      </c>
      <c r="CL44" s="3">
        <v>0.27660623717802096</v>
      </c>
      <c r="CM44" s="3">
        <v>-2.9455995698229504E-2</v>
      </c>
      <c r="CN44" s="3">
        <v>-3.5608135529849101E-2</v>
      </c>
      <c r="CO44" s="3">
        <v>-7.0645445370712101E-2</v>
      </c>
      <c r="CP44" s="3">
        <v>2.88327739685495E-2</v>
      </c>
      <c r="CQ44" s="3">
        <v>3.2690674924616338E-2</v>
      </c>
      <c r="CR44" s="3">
        <v>-0.42156119912140938</v>
      </c>
      <c r="CS44" s="3">
        <v>0.4176927330295937</v>
      </c>
    </row>
    <row r="45" spans="1:97" s="3" customFormat="1" x14ac:dyDescent="0.2">
      <c r="A45" s="16" t="s">
        <v>38</v>
      </c>
      <c r="B45" s="16" t="s">
        <v>77</v>
      </c>
      <c r="C45" s="16" t="s">
        <v>65</v>
      </c>
      <c r="D45" s="16">
        <v>2</v>
      </c>
      <c r="E45" s="16">
        <v>4.5</v>
      </c>
      <c r="F45" s="16" t="s">
        <v>62</v>
      </c>
      <c r="G45" s="16" t="s">
        <v>127</v>
      </c>
      <c r="H45" s="16">
        <v>0</v>
      </c>
      <c r="I45" s="16">
        <v>0</v>
      </c>
      <c r="J45" s="10">
        <v>13.438154210308875</v>
      </c>
      <c r="K45" s="10">
        <v>1.3533333333333335</v>
      </c>
      <c r="L45" s="10">
        <v>7.15</v>
      </c>
      <c r="M45" s="10">
        <v>5.3143856666666697E-2</v>
      </c>
      <c r="N45" s="10">
        <v>10.666666666666666</v>
      </c>
      <c r="O45" s="10">
        <v>375.66666666666669</v>
      </c>
      <c r="P45" s="10">
        <v>146.33333333333334</v>
      </c>
      <c r="Q45" s="10">
        <v>18</v>
      </c>
      <c r="R45" s="10">
        <v>2</v>
      </c>
      <c r="S45" s="10">
        <v>4</v>
      </c>
      <c r="T45" s="10">
        <v>2.6666666666666665</v>
      </c>
      <c r="U45" s="10">
        <v>2</v>
      </c>
      <c r="V45" s="10">
        <v>199.66666666666666</v>
      </c>
      <c r="W45" s="10">
        <v>216</v>
      </c>
      <c r="X45" s="10">
        <v>12.666666666666666</v>
      </c>
      <c r="Y45" s="10">
        <v>58</v>
      </c>
      <c r="Z45" s="10">
        <v>75.666666666666671</v>
      </c>
      <c r="AA45" s="10">
        <v>7.333333333333333</v>
      </c>
      <c r="AB45" s="10">
        <v>3.3333333333333335</v>
      </c>
      <c r="AC45" s="10">
        <v>5.666666666666667</v>
      </c>
      <c r="AD45" s="10">
        <v>1.6666666666666667</v>
      </c>
      <c r="AE45" s="10">
        <v>-3.4482055613118102E-2</v>
      </c>
      <c r="AF45" s="10">
        <v>5.1362846138740703E-2</v>
      </c>
      <c r="AG45" s="10">
        <v>-0.203714865534873</v>
      </c>
      <c r="AH45" s="10">
        <v>-5.7829894455209002E-2</v>
      </c>
      <c r="AI45" s="10">
        <v>-0.21024415762014201</v>
      </c>
      <c r="AJ45" s="10">
        <v>-2.8219496700101598E-4</v>
      </c>
      <c r="AK45" s="10">
        <v>-0.53379540776296697</v>
      </c>
      <c r="AL45" s="10">
        <v>2.7548085975367301E-2</v>
      </c>
      <c r="AM45" s="10">
        <v>7.0421796348376697E-2</v>
      </c>
      <c r="AN45" s="10">
        <v>2.0020966924029399E-2</v>
      </c>
      <c r="AO45" s="10">
        <v>3.4019793896940501E-2</v>
      </c>
      <c r="AP45" s="10">
        <v>4.2966513303769403E-2</v>
      </c>
      <c r="AQ45" s="10">
        <v>-1.34424084475772E-2</v>
      </c>
      <c r="AR45" s="10">
        <v>-7.8862544830087897E-3</v>
      </c>
      <c r="AS45" s="10">
        <v>-3.4136533039473102E-2</v>
      </c>
      <c r="AT45" s="10">
        <v>-0.20599269665684899</v>
      </c>
      <c r="AU45" s="10">
        <v>0.175423693597378</v>
      </c>
      <c r="AV45" s="10">
        <v>0.75261336068471918</v>
      </c>
      <c r="AW45" s="10">
        <v>6.9169479448958904E-2</v>
      </c>
      <c r="AX45" s="10">
        <v>0.84398998818751381</v>
      </c>
      <c r="AY45" s="10">
        <v>0.62395591764459679</v>
      </c>
      <c r="AZ45" s="10">
        <v>0.38206743291604295</v>
      </c>
      <c r="BA45" s="10">
        <v>0.3657474399248003</v>
      </c>
      <c r="BB45" s="10">
        <v>0.30015933905120928</v>
      </c>
      <c r="BC45" s="10">
        <v>0.32268428340129074</v>
      </c>
      <c r="BD45" s="10">
        <v>0.12128289438317708</v>
      </c>
      <c r="BE45" s="10">
        <v>2.3478041034112551E-2</v>
      </c>
      <c r="BF45" s="10">
        <v>0.82568376720989933</v>
      </c>
      <c r="BG45" s="10">
        <v>5.0401594417433637E-2</v>
      </c>
      <c r="BH45" s="10">
        <v>0.60146165884010161</v>
      </c>
      <c r="BI45" s="10">
        <v>0.44814629366643888</v>
      </c>
      <c r="BJ45" s="10">
        <v>0.62078748603479272</v>
      </c>
      <c r="BK45" s="10">
        <v>0.53911205852205679</v>
      </c>
      <c r="BL45" s="10">
        <v>0.77131587100521504</v>
      </c>
      <c r="BM45" s="17">
        <v>31.091954359999999</v>
      </c>
      <c r="BN45" s="17">
        <v>9.9159548403505404</v>
      </c>
      <c r="BO45" s="17">
        <f t="shared" si="0"/>
        <v>3.1355482009134343</v>
      </c>
      <c r="BP45" s="17">
        <v>30.305789286666698</v>
      </c>
      <c r="BQ45" s="17">
        <v>8.2034220391600208</v>
      </c>
      <c r="BR45" s="17">
        <f t="shared" si="1"/>
        <v>3.6942862554185769</v>
      </c>
      <c r="BS45" s="17">
        <v>1.09634920633333</v>
      </c>
      <c r="BT45" s="17">
        <v>0.56880399651678104</v>
      </c>
      <c r="BU45" s="17">
        <f t="shared" si="2"/>
        <v>1.9274639648228722</v>
      </c>
      <c r="BV45" s="17">
        <v>168.66560000000001</v>
      </c>
      <c r="BW45" s="17">
        <v>38.6258694229657</v>
      </c>
      <c r="BX45" s="17">
        <f t="shared" si="3"/>
        <v>4.3666486352205416</v>
      </c>
      <c r="BY45" s="17">
        <v>5.3277626546666701</v>
      </c>
      <c r="BZ45" s="17">
        <v>1.75769279706703</v>
      </c>
      <c r="CA45" s="17">
        <f t="shared" si="4"/>
        <v>3.0311113884956624</v>
      </c>
      <c r="CB45" s="17">
        <v>2.9425573300000001</v>
      </c>
      <c r="CC45" s="17">
        <v>0.73103713772859902</v>
      </c>
      <c r="CD45" s="17">
        <v>4.0251817289923215</v>
      </c>
      <c r="CE45" s="3">
        <v>-0.97404848410331202</v>
      </c>
      <c r="CF45" s="3">
        <v>-0.113414733457449</v>
      </c>
      <c r="CG45" s="3">
        <v>-0.39555819365177802</v>
      </c>
      <c r="CH45" s="3">
        <v>-0.44672433610038292</v>
      </c>
      <c r="CI45" s="3">
        <v>-0.46999677869524453</v>
      </c>
      <c r="CJ45" s="3">
        <v>9.9398295417422705E-2</v>
      </c>
      <c r="CK45" s="3">
        <v>-0.53461169410087106</v>
      </c>
      <c r="CL45" s="3">
        <v>-0.41056643782227864</v>
      </c>
      <c r="CM45" s="3">
        <v>1.690554723922259E-2</v>
      </c>
      <c r="CN45" s="3">
        <v>-0.283611625367929</v>
      </c>
      <c r="CO45" s="3">
        <v>-0.207451915128123</v>
      </c>
      <c r="CP45" s="3">
        <v>-7.9948119395673006E-2</v>
      </c>
      <c r="CQ45" s="3">
        <v>0.16120044919975299</v>
      </c>
      <c r="CR45" s="3">
        <v>-0.68624492765739797</v>
      </c>
      <c r="CS45" s="3">
        <v>-0.33873080353844959</v>
      </c>
    </row>
    <row r="46" spans="1:97" s="3" customFormat="1" x14ac:dyDescent="0.2">
      <c r="A46" s="16" t="s">
        <v>39</v>
      </c>
      <c r="B46" s="16" t="s">
        <v>77</v>
      </c>
      <c r="C46" s="16" t="s">
        <v>63</v>
      </c>
      <c r="D46" s="16">
        <v>0</v>
      </c>
      <c r="E46" s="16">
        <v>0</v>
      </c>
      <c r="F46" s="16" t="s">
        <v>62</v>
      </c>
      <c r="G46" s="16" t="s">
        <v>128</v>
      </c>
      <c r="H46" s="16">
        <v>1</v>
      </c>
      <c r="I46" s="16">
        <v>0</v>
      </c>
      <c r="J46" s="10">
        <v>20.731003434980366</v>
      </c>
      <c r="K46" s="10">
        <v>1.9699999999999998</v>
      </c>
      <c r="L46" s="10">
        <v>6.85</v>
      </c>
      <c r="M46" s="10">
        <v>8.8438146999999995E-2</v>
      </c>
      <c r="N46" s="10">
        <v>11</v>
      </c>
      <c r="O46" s="10">
        <v>431</v>
      </c>
      <c r="P46" s="10">
        <v>175</v>
      </c>
      <c r="Q46" s="10">
        <v>17.666666666666668</v>
      </c>
      <c r="R46" s="10">
        <v>1.6666666666666667</v>
      </c>
      <c r="S46" s="10">
        <v>4</v>
      </c>
      <c r="T46" s="10">
        <v>4.333333333333333</v>
      </c>
      <c r="U46" s="10">
        <v>1</v>
      </c>
      <c r="V46" s="10">
        <v>241.66666666666666</v>
      </c>
      <c r="W46" s="10">
        <v>239</v>
      </c>
      <c r="X46" s="10">
        <v>13</v>
      </c>
      <c r="Y46" s="10">
        <v>55.666666666666664</v>
      </c>
      <c r="Z46" s="10">
        <v>106.33333333333333</v>
      </c>
      <c r="AA46" s="10">
        <v>8</v>
      </c>
      <c r="AB46" s="10">
        <v>3.6666666666666665</v>
      </c>
      <c r="AC46" s="10">
        <v>4.333333333333333</v>
      </c>
      <c r="AD46" s="10">
        <v>1.6666666666666667</v>
      </c>
      <c r="AE46" s="10">
        <v>0.17061897765898801</v>
      </c>
      <c r="AF46" s="10">
        <v>0.10998998914105899</v>
      </c>
      <c r="AG46" s="10">
        <v>7.7295874887663998E-2</v>
      </c>
      <c r="AH46" s="10">
        <v>0.10591584007943</v>
      </c>
      <c r="AI46" s="10">
        <v>-1.1798848789311899E-2</v>
      </c>
      <c r="AJ46" s="10">
        <v>0.15109827801648901</v>
      </c>
      <c r="AK46" s="10">
        <v>-0.24210695897941301</v>
      </c>
      <c r="AL46" s="10">
        <v>0.312601588004078</v>
      </c>
      <c r="AM46" s="10">
        <v>7.0361132386459996E-2</v>
      </c>
      <c r="AN46" s="10">
        <v>6.0516387622489599E-2</v>
      </c>
      <c r="AO46" s="10">
        <v>-0.12117115992034699</v>
      </c>
      <c r="AP46" s="10">
        <v>3.5438523195097098E-2</v>
      </c>
      <c r="AQ46" s="10">
        <v>0.152562754685896</v>
      </c>
      <c r="AR46" s="10">
        <v>6.6181254919839699E-3</v>
      </c>
      <c r="AS46" s="10">
        <v>-5.44253536894952E-2</v>
      </c>
      <c r="AT46" s="10">
        <v>-3.9128708882141802E-2</v>
      </c>
      <c r="AU46" s="10">
        <v>-0.12434173820340801</v>
      </c>
      <c r="AV46" s="10">
        <v>0.66863715284833591</v>
      </c>
      <c r="AW46" s="10">
        <v>0.24020601503944472</v>
      </c>
      <c r="AX46" s="10">
        <v>0.71736402825910728</v>
      </c>
      <c r="AY46" s="10">
        <v>0.26783671193380887</v>
      </c>
      <c r="AZ46" s="10">
        <v>7.9407772494884288E-2</v>
      </c>
      <c r="BA46" s="10">
        <v>0.487186789113769</v>
      </c>
      <c r="BB46" s="10">
        <v>0.22712234759555261</v>
      </c>
      <c r="BC46" s="10">
        <v>0</v>
      </c>
      <c r="BD46" s="10">
        <v>0.60169003413701927</v>
      </c>
      <c r="BE46" s="10">
        <v>0.12190350836539365</v>
      </c>
      <c r="BF46" s="10">
        <v>0.21968857029888145</v>
      </c>
      <c r="BG46" s="10">
        <v>0.16673853858352705</v>
      </c>
      <c r="BH46" s="10">
        <v>9.496370856040004E-2</v>
      </c>
      <c r="BI46" s="10">
        <v>0.16625371825893209</v>
      </c>
      <c r="BJ46" s="10">
        <v>0.20377895033533322</v>
      </c>
      <c r="BK46" s="10">
        <v>0.85454741916036148</v>
      </c>
      <c r="BL46" s="10">
        <v>0.5099747912531486</v>
      </c>
      <c r="BM46" s="17">
        <v>30.00150464</v>
      </c>
      <c r="BN46" s="17">
        <v>11.787772282229501</v>
      </c>
      <c r="BO46" s="17">
        <f t="shared" si="0"/>
        <v>2.5451377852987855</v>
      </c>
      <c r="BP46" s="17">
        <v>35.333089603333299</v>
      </c>
      <c r="BQ46" s="17">
        <v>6.8497621646976103</v>
      </c>
      <c r="BR46" s="17">
        <f t="shared" si="1"/>
        <v>5.1582943690269154</v>
      </c>
      <c r="BS46" s="17">
        <v>1.19746031733333</v>
      </c>
      <c r="BT46" s="17">
        <v>0.46613131811719</v>
      </c>
      <c r="BU46" s="17">
        <f t="shared" si="2"/>
        <v>2.5689334116620688</v>
      </c>
      <c r="BV46" s="17">
        <v>327.19296666666702</v>
      </c>
      <c r="BW46" s="17">
        <v>106.96531431311401</v>
      </c>
      <c r="BX46" s="17">
        <f t="shared" si="3"/>
        <v>3.0588697725777916</v>
      </c>
      <c r="BY46" s="17">
        <v>6.8570358113333301</v>
      </c>
      <c r="BZ46" s="17">
        <v>6.8150810704811899</v>
      </c>
      <c r="CA46" s="17">
        <f t="shared" si="4"/>
        <v>1.0061561616682542</v>
      </c>
      <c r="CB46" s="17">
        <v>3.9112573713333298</v>
      </c>
      <c r="CC46" s="17">
        <v>1.1844550489199701</v>
      </c>
      <c r="CD46" s="17">
        <v>3.3021577094882231</v>
      </c>
      <c r="CE46" s="3">
        <v>1.6102624422906799</v>
      </c>
      <c r="CF46" s="3">
        <v>1.7066228087103901</v>
      </c>
      <c r="CG46" s="3">
        <v>-1.01783705042649</v>
      </c>
      <c r="CH46" s="3">
        <v>0.10645630535574999</v>
      </c>
      <c r="CI46" s="3">
        <v>8.0794324324529598E-2</v>
      </c>
      <c r="CJ46" s="3">
        <v>-3.4395509010242999E-2</v>
      </c>
      <c r="CK46" s="3">
        <v>0.35709066151157165</v>
      </c>
      <c r="CL46" s="3">
        <v>0.35176573838883968</v>
      </c>
      <c r="CM46" s="3">
        <v>-0.19830243257961752</v>
      </c>
      <c r="CN46" s="3">
        <v>-3.5608135529849101E-2</v>
      </c>
      <c r="CO46" s="3">
        <v>1.2758208510559801</v>
      </c>
      <c r="CP46" s="3">
        <v>-0.54578199672504601</v>
      </c>
      <c r="CQ46" s="3">
        <v>0.76314367185038234</v>
      </c>
      <c r="CR46" s="3">
        <v>1.1758621446491861</v>
      </c>
      <c r="CS46" s="3">
        <v>-0.74459699436744131</v>
      </c>
    </row>
    <row r="47" spans="1:97" s="3" customFormat="1" x14ac:dyDescent="0.2">
      <c r="A47" s="16" t="s">
        <v>40</v>
      </c>
      <c r="B47" s="16" t="s">
        <v>77</v>
      </c>
      <c r="C47" s="16" t="s">
        <v>63</v>
      </c>
      <c r="D47" s="16">
        <v>0</v>
      </c>
      <c r="E47" s="16">
        <v>0</v>
      </c>
      <c r="F47" s="16" t="s">
        <v>62</v>
      </c>
      <c r="G47" s="16" t="s">
        <v>129</v>
      </c>
      <c r="H47" s="16">
        <v>0</v>
      </c>
      <c r="I47" s="16">
        <v>1</v>
      </c>
      <c r="J47" s="10">
        <v>19.279163244944598</v>
      </c>
      <c r="K47" s="10">
        <v>1.7966666666666666</v>
      </c>
      <c r="L47" s="10">
        <v>7.2633333333333301</v>
      </c>
      <c r="M47" s="10">
        <v>9.4229236333333299E-2</v>
      </c>
      <c r="N47" s="10">
        <v>12</v>
      </c>
      <c r="O47" s="10">
        <v>413.33333333333331</v>
      </c>
      <c r="P47" s="10">
        <v>165.66666666666666</v>
      </c>
      <c r="Q47" s="10">
        <v>15.666666666666666</v>
      </c>
      <c r="R47" s="10">
        <v>2.3333333333333335</v>
      </c>
      <c r="S47" s="10">
        <v>4</v>
      </c>
      <c r="T47" s="10">
        <v>4</v>
      </c>
      <c r="U47" s="10">
        <v>1.6666666666666667</v>
      </c>
      <c r="V47" s="10">
        <v>227</v>
      </c>
      <c r="W47" s="10">
        <v>225.33333333333334</v>
      </c>
      <c r="X47" s="10">
        <v>15</v>
      </c>
      <c r="Y47" s="10">
        <v>55.333333333333336</v>
      </c>
      <c r="Z47" s="10">
        <v>95.333333333333329</v>
      </c>
      <c r="AA47" s="10">
        <v>6.666666666666667</v>
      </c>
      <c r="AB47" s="10">
        <v>3.6666666666666665</v>
      </c>
      <c r="AC47" s="10">
        <v>4</v>
      </c>
      <c r="AD47" s="10">
        <v>1.3333333333333333</v>
      </c>
      <c r="AE47" s="10">
        <v>0.14776749690352101</v>
      </c>
      <c r="AF47" s="10">
        <v>2.23271430330883E-2</v>
      </c>
      <c r="AG47" s="10">
        <v>5.8471656140615599E-2</v>
      </c>
      <c r="AH47" s="10">
        <v>-1.5850324558469499E-2</v>
      </c>
      <c r="AI47" s="10">
        <v>-0.107248183760647</v>
      </c>
      <c r="AJ47" s="10">
        <v>0.110170447140734</v>
      </c>
      <c r="AK47" s="10">
        <v>-0.20207078870912601</v>
      </c>
      <c r="AL47" s="10">
        <v>0.25162405821707001</v>
      </c>
      <c r="AM47" s="10">
        <v>3.6749015663293501E-3</v>
      </c>
      <c r="AN47" s="10">
        <v>8.4895806733961306E-3</v>
      </c>
      <c r="AO47" s="10">
        <v>4.4400146520044002E-2</v>
      </c>
      <c r="AP47" s="10">
        <v>-9.7239827072014492E-3</v>
      </c>
      <c r="AQ47" s="10">
        <v>2.8584102478014101E-2</v>
      </c>
      <c r="AR47" s="10">
        <v>2.7189980125680802E-2</v>
      </c>
      <c r="AS47" s="10">
        <v>-3.2960965607637602E-2</v>
      </c>
      <c r="AT47" s="10">
        <v>4.2910722590413002E-2</v>
      </c>
      <c r="AU47" s="10">
        <v>4.2049775493154001E-2</v>
      </c>
      <c r="AV47" s="10">
        <v>0.95332296592279853</v>
      </c>
      <c r="AW47" s="10">
        <v>0.49104932381074484</v>
      </c>
      <c r="AX47" s="10">
        <v>0.70039800514157213</v>
      </c>
      <c r="AY47" s="10">
        <v>0.90368153537345652</v>
      </c>
      <c r="AZ47" s="10">
        <v>9.6044024918901516E-2</v>
      </c>
      <c r="BA47" s="10">
        <v>0.97758242599469125</v>
      </c>
      <c r="BB47" s="10">
        <v>0.53913669881828563</v>
      </c>
      <c r="BC47" s="10">
        <v>0.13469899002349295</v>
      </c>
      <c r="BD47" s="10">
        <v>0.8188094892666421</v>
      </c>
      <c r="BE47" s="10">
        <v>0.34101718735324904</v>
      </c>
      <c r="BF47" s="10">
        <v>0.65641216645429079</v>
      </c>
      <c r="BG47" s="10">
        <v>0.40521989766758582</v>
      </c>
      <c r="BH47" s="10">
        <v>0.12919498723921852</v>
      </c>
      <c r="BI47" s="10">
        <v>0.70823675823547605</v>
      </c>
      <c r="BJ47" s="10">
        <v>0.33092077987927093</v>
      </c>
      <c r="BK47" s="10">
        <v>0.57696137253528534</v>
      </c>
      <c r="BL47" s="10">
        <v>0.40632820772065681</v>
      </c>
      <c r="BM47" s="17">
        <v>34.967405073333303</v>
      </c>
      <c r="BN47" s="17">
        <v>8.4025468110457702</v>
      </c>
      <c r="BO47" s="17">
        <f t="shared" si="0"/>
        <v>4.1615245781631423</v>
      </c>
      <c r="BP47" s="17">
        <v>41.72400433</v>
      </c>
      <c r="BQ47" s="17">
        <v>5.9111652225205704</v>
      </c>
      <c r="BR47" s="17">
        <f t="shared" si="1"/>
        <v>7.0585075462006008</v>
      </c>
      <c r="BS47" s="17">
        <v>1.23583333333333</v>
      </c>
      <c r="BT47" s="17">
        <v>0.35666509725954898</v>
      </c>
      <c r="BU47" s="17">
        <f t="shared" si="2"/>
        <v>3.4649685176063105</v>
      </c>
      <c r="BV47" s="17">
        <v>241.86043333333299</v>
      </c>
      <c r="BW47" s="17">
        <v>18.414694165348902</v>
      </c>
      <c r="BX47" s="17">
        <f t="shared" si="3"/>
        <v>13.134099929199149</v>
      </c>
      <c r="BY47" s="17">
        <v>6.8826744176666699</v>
      </c>
      <c r="BZ47" s="17">
        <v>5.26956221361994</v>
      </c>
      <c r="CA47" s="17">
        <f t="shared" si="4"/>
        <v>1.3061188270777808</v>
      </c>
      <c r="CB47" s="17">
        <v>5.4738490320000004</v>
      </c>
      <c r="CC47" s="17">
        <v>0.88639255471912204</v>
      </c>
      <c r="CD47" s="17">
        <v>6.1754230705768292</v>
      </c>
      <c r="CE47" s="3">
        <v>0.430803548952436</v>
      </c>
      <c r="CF47" s="3">
        <v>-1.40890838997382</v>
      </c>
      <c r="CG47" s="3">
        <v>1.7620091851606501</v>
      </c>
      <c r="CH47" s="3">
        <v>0.81565494736617639</v>
      </c>
      <c r="CI47" s="3">
        <v>-0.59010347287741138</v>
      </c>
      <c r="CJ47" s="3">
        <v>0.99903300425155206</v>
      </c>
      <c r="CK47" s="3">
        <v>0.75151304763055293</v>
      </c>
      <c r="CL47" s="3">
        <v>-0.72657095906014624</v>
      </c>
      <c r="CM47" s="3">
        <v>1.126195701069735</v>
      </c>
      <c r="CN47" s="3">
        <v>0.66905117850549201</v>
      </c>
      <c r="CO47" s="3">
        <v>1.12401625881085</v>
      </c>
      <c r="CP47" s="3">
        <v>0.9487023106786</v>
      </c>
      <c r="CQ47" s="3">
        <v>-2.2902379084709008E-2</v>
      </c>
      <c r="CR47" s="3">
        <v>0.20271195032989167</v>
      </c>
      <c r="CS47" s="3">
        <v>0.59410371779353766</v>
      </c>
    </row>
    <row r="48" spans="1:97" s="3" customFormat="1" x14ac:dyDescent="0.2">
      <c r="A48" s="16" t="s">
        <v>41</v>
      </c>
      <c r="B48" s="16" t="s">
        <v>77</v>
      </c>
      <c r="C48" s="16" t="s">
        <v>63</v>
      </c>
      <c r="D48" s="16">
        <v>0</v>
      </c>
      <c r="E48" s="16">
        <v>0</v>
      </c>
      <c r="F48" s="16" t="s">
        <v>62</v>
      </c>
      <c r="G48" s="16" t="s">
        <v>130</v>
      </c>
      <c r="H48" s="16">
        <v>1</v>
      </c>
      <c r="I48" s="16">
        <v>1</v>
      </c>
      <c r="J48" s="10">
        <v>20.689427419040687</v>
      </c>
      <c r="K48" s="10">
        <v>1.9033333333333335</v>
      </c>
      <c r="L48" s="10">
        <v>7.23</v>
      </c>
      <c r="M48" s="10">
        <v>9.6483473666666694E-2</v>
      </c>
      <c r="N48" s="10">
        <v>11.666666666666666</v>
      </c>
      <c r="O48" s="10">
        <v>370.33333333333331</v>
      </c>
      <c r="P48" s="10">
        <v>158</v>
      </c>
      <c r="Q48" s="10">
        <v>19</v>
      </c>
      <c r="R48" s="10">
        <v>2.3333333333333335</v>
      </c>
      <c r="S48" s="10">
        <v>4</v>
      </c>
      <c r="T48" s="10">
        <v>3.6666666666666665</v>
      </c>
      <c r="U48" s="10">
        <v>1.6666666666666667</v>
      </c>
      <c r="V48" s="10">
        <v>204.66666666666666</v>
      </c>
      <c r="W48" s="10">
        <v>201.33333333333334</v>
      </c>
      <c r="X48" s="10">
        <v>13</v>
      </c>
      <c r="Y48" s="10">
        <v>48.666666666666664</v>
      </c>
      <c r="Z48" s="10">
        <v>96.333333333333329</v>
      </c>
      <c r="AA48" s="10">
        <v>7.333333333333333</v>
      </c>
      <c r="AB48" s="10">
        <v>3.3333333333333335</v>
      </c>
      <c r="AC48" s="10">
        <v>4.333333333333333</v>
      </c>
      <c r="AD48" s="10">
        <v>4</v>
      </c>
      <c r="AE48" s="10">
        <v>0.19035585623621001</v>
      </c>
      <c r="AF48" s="10">
        <v>6.4813945320552104E-3</v>
      </c>
      <c r="AG48" s="10">
        <v>0.112596170052574</v>
      </c>
      <c r="AH48" s="10">
        <v>1.65993142858064E-2</v>
      </c>
      <c r="AI48" s="10">
        <v>1.85269569146875E-3</v>
      </c>
      <c r="AJ48" s="10">
        <v>0.15827681185754</v>
      </c>
      <c r="AK48" s="10">
        <v>-3.8310592285958102E-3</v>
      </c>
      <c r="AL48" s="10">
        <v>0.18251237149272501</v>
      </c>
      <c r="AM48" s="10">
        <v>2.14370840013261E-3</v>
      </c>
      <c r="AN48" s="10">
        <v>-6.81265510415864E-3</v>
      </c>
      <c r="AO48" s="10">
        <v>-8.6551734588818201E-3</v>
      </c>
      <c r="AP48" s="10">
        <v>-9.8694112744503501E-2</v>
      </c>
      <c r="AQ48" s="10">
        <v>-8.9542973371620996E-2</v>
      </c>
      <c r="AR48" s="10">
        <v>6.4102076768590699E-2</v>
      </c>
      <c r="AS48" s="10">
        <v>0.22080781992672799</v>
      </c>
      <c r="AT48" s="10">
        <v>4.9157758332224702E-2</v>
      </c>
      <c r="AU48" s="10">
        <v>-8.7972474866096204E-2</v>
      </c>
      <c r="AV48" s="10">
        <v>0.94471870827387971</v>
      </c>
      <c r="AW48" s="10">
        <v>0.11418905540292035</v>
      </c>
      <c r="AX48" s="10">
        <v>0.55952231150773701</v>
      </c>
      <c r="AY48" s="10">
        <v>0.54270134687972771</v>
      </c>
      <c r="AZ48" s="10">
        <v>0.74152442415175479</v>
      </c>
      <c r="BA48" s="10">
        <v>0.99681408541866634</v>
      </c>
      <c r="BB48" s="10">
        <v>0.53727800267216819</v>
      </c>
      <c r="BC48" s="10">
        <v>2.5892501394070067E-2</v>
      </c>
      <c r="BD48" s="10">
        <v>0.19447146475109034</v>
      </c>
      <c r="BE48" s="10">
        <v>7.8520829832006145E-2</v>
      </c>
      <c r="BF48" s="10">
        <v>0.55228937910320319</v>
      </c>
      <c r="BG48" s="10">
        <v>0.27318677217872933</v>
      </c>
      <c r="BH48" s="10">
        <v>0.16997225216136425</v>
      </c>
      <c r="BI48" s="10">
        <v>0.33906760392180202</v>
      </c>
      <c r="BJ48" s="10">
        <v>2.0143857475998228E-2</v>
      </c>
      <c r="BK48" s="10">
        <v>0.44570876479967181</v>
      </c>
      <c r="BL48" s="10">
        <v>0.29303411498817833</v>
      </c>
      <c r="BM48" s="17">
        <v>37.282310520000003</v>
      </c>
      <c r="BN48" s="17">
        <v>15.3992889267865</v>
      </c>
      <c r="BO48" s="17">
        <f t="shared" si="0"/>
        <v>2.4210410426905353</v>
      </c>
      <c r="BP48" s="17">
        <v>32.888914100000001</v>
      </c>
      <c r="BQ48" s="17">
        <v>3.67684102378891</v>
      </c>
      <c r="BR48" s="17">
        <f t="shared" si="1"/>
        <v>8.9448833624328543</v>
      </c>
      <c r="BS48" s="17">
        <v>1.257499999</v>
      </c>
      <c r="BT48" s="17">
        <v>0.44279676529689399</v>
      </c>
      <c r="BU48" s="17">
        <f t="shared" si="2"/>
        <v>2.83990330904258</v>
      </c>
      <c r="BV48" s="17">
        <v>346.46663333333299</v>
      </c>
      <c r="BW48" s="17">
        <v>48.689102331048701</v>
      </c>
      <c r="BX48" s="17">
        <f t="shared" si="3"/>
        <v>7.1158969203750067</v>
      </c>
      <c r="BY48" s="17">
        <v>6.1912078050000003</v>
      </c>
      <c r="BZ48" s="17">
        <v>2.8601577915480698</v>
      </c>
      <c r="CA48" s="17">
        <f t="shared" si="4"/>
        <v>2.1646385466198312</v>
      </c>
      <c r="CB48" s="17">
        <v>4.1953370213333301</v>
      </c>
      <c r="CC48" s="17">
        <v>1.13810823044061</v>
      </c>
      <c r="CD48" s="17">
        <v>3.6862373095299881</v>
      </c>
      <c r="CE48" s="3">
        <v>1.83379197356188</v>
      </c>
      <c r="CF48" s="3">
        <v>0.29750950682289101</v>
      </c>
      <c r="CG48" s="3">
        <v>0.52599039608535603</v>
      </c>
      <c r="CH48" s="3">
        <v>0.36613931527858556</v>
      </c>
      <c r="CI48" s="3">
        <v>-0.41970895313266166</v>
      </c>
      <c r="CJ48" s="3">
        <v>0.61872781621251716</v>
      </c>
      <c r="CK48" s="3">
        <v>0.61074809165913457</v>
      </c>
      <c r="CL48" s="3">
        <v>-0.30017254314006953</v>
      </c>
      <c r="CM48" s="3">
        <v>0.60327157952465704</v>
      </c>
      <c r="CN48" s="3">
        <v>0.440374901019847</v>
      </c>
      <c r="CO48" s="3">
        <v>1.4045685750536601</v>
      </c>
      <c r="CP48" s="3">
        <v>0.90681908915050502</v>
      </c>
      <c r="CQ48" s="3">
        <v>0.59274473366111302</v>
      </c>
      <c r="CR48" s="3">
        <v>0.44446759018028437</v>
      </c>
      <c r="CS48" s="3">
        <v>-0.75562626126049404</v>
      </c>
    </row>
    <row r="49" spans="1:97" s="3" customFormat="1" x14ac:dyDescent="0.2">
      <c r="A49" s="16" t="s">
        <v>42</v>
      </c>
      <c r="B49" s="16" t="s">
        <v>77</v>
      </c>
      <c r="C49" s="16" t="s">
        <v>63</v>
      </c>
      <c r="D49" s="16">
        <v>0</v>
      </c>
      <c r="E49" s="16">
        <v>0</v>
      </c>
      <c r="F49" s="16" t="s">
        <v>62</v>
      </c>
      <c r="G49" s="16" t="s">
        <v>127</v>
      </c>
      <c r="H49" s="16">
        <v>0</v>
      </c>
      <c r="I49" s="16">
        <v>0</v>
      </c>
      <c r="J49" s="10">
        <v>18.792307723349683</v>
      </c>
      <c r="K49" s="10">
        <v>1.7366666666666666</v>
      </c>
      <c r="L49" s="10">
        <v>7.0833333333333304</v>
      </c>
      <c r="M49" s="10">
        <v>6.9745315333333294E-2</v>
      </c>
      <c r="N49" s="10">
        <v>9.6666666666666661</v>
      </c>
      <c r="O49" s="10">
        <v>334.33333333333331</v>
      </c>
      <c r="P49" s="10">
        <v>152</v>
      </c>
      <c r="Q49" s="10">
        <v>16.666666666666668</v>
      </c>
      <c r="R49" s="10">
        <v>1.3333333333333333</v>
      </c>
      <c r="S49" s="10">
        <v>4</v>
      </c>
      <c r="T49" s="10">
        <v>2.3333333333333335</v>
      </c>
      <c r="U49" s="10">
        <v>2</v>
      </c>
      <c r="V49" s="10">
        <v>181</v>
      </c>
      <c r="W49" s="10">
        <v>190.66666666666666</v>
      </c>
      <c r="X49" s="10">
        <v>11.333333333333334</v>
      </c>
      <c r="Y49" s="10">
        <v>53.333333333333336</v>
      </c>
      <c r="Z49" s="10">
        <v>87.333333333333329</v>
      </c>
      <c r="AA49" s="10">
        <v>6.333333333333333</v>
      </c>
      <c r="AB49" s="10">
        <v>3</v>
      </c>
      <c r="AC49" s="10">
        <v>4.333333333333333</v>
      </c>
      <c r="AD49" s="10">
        <v>3</v>
      </c>
      <c r="AE49" s="10">
        <v>8.6561801649000195E-2</v>
      </c>
      <c r="AF49" s="10">
        <v>5.5350205950729398E-2</v>
      </c>
      <c r="AG49" s="10">
        <v>0.119617466058205</v>
      </c>
      <c r="AH49" s="10">
        <v>8.6520192530679302E-2</v>
      </c>
      <c r="AI49" s="10">
        <v>4.8200859289015498E-2</v>
      </c>
      <c r="AJ49" s="10">
        <v>5.6938695480789501E-3</v>
      </c>
      <c r="AK49" s="10">
        <v>0.101421035108668</v>
      </c>
      <c r="AL49" s="10">
        <v>0.208026692487677</v>
      </c>
      <c r="AM49" s="10">
        <v>5.9466415532509899E-2</v>
      </c>
      <c r="AN49" s="10">
        <v>9.1182094654812598E-3</v>
      </c>
      <c r="AO49" s="10">
        <v>-0.15411945048655101</v>
      </c>
      <c r="AP49" s="10">
        <v>-4.9189287935437698E-2</v>
      </c>
      <c r="AQ49" s="10">
        <v>4.1503674419310299E-2</v>
      </c>
      <c r="AR49" s="10">
        <v>-2.2363541203629201E-2</v>
      </c>
      <c r="AS49" s="10">
        <v>0.16215406984661301</v>
      </c>
      <c r="AT49" s="10">
        <v>-3.0289301410071801E-2</v>
      </c>
      <c r="AU49" s="10">
        <v>-0.127818134284155</v>
      </c>
      <c r="AV49" s="10">
        <v>0.82051292355606253</v>
      </c>
      <c r="AW49" s="10">
        <v>2.004746165073179E-2</v>
      </c>
      <c r="AX49" s="10">
        <v>0.52060015265859394</v>
      </c>
      <c r="AY49" s="10">
        <v>0.89769741844121509</v>
      </c>
      <c r="AZ49" s="10">
        <v>0</v>
      </c>
      <c r="BA49" s="10">
        <v>1.2404912804496626E-2</v>
      </c>
      <c r="BB49" s="10">
        <v>0.63977777099289734</v>
      </c>
      <c r="BC49" s="10">
        <v>2.8897151812201649E-4</v>
      </c>
      <c r="BD49" s="10">
        <v>4.523851780192012E-2</v>
      </c>
      <c r="BE49" s="10">
        <v>1.3670524349796431E-2</v>
      </c>
      <c r="BF49" s="10">
        <v>0.21969853472483858</v>
      </c>
      <c r="BG49" s="10">
        <v>4.369057238922025E-2</v>
      </c>
      <c r="BH49" s="10">
        <v>0.32798632749808854</v>
      </c>
      <c r="BI49" s="10">
        <v>0.73261396541008927</v>
      </c>
      <c r="BJ49" s="10">
        <v>0.97960498364627369</v>
      </c>
      <c r="BK49" s="10">
        <v>0.95578863833013361</v>
      </c>
      <c r="BL49" s="10">
        <v>0.9179744264468751</v>
      </c>
      <c r="BM49" s="17">
        <v>33.583280279999997</v>
      </c>
      <c r="BN49" s="17">
        <v>10.4073101191299</v>
      </c>
      <c r="BO49" s="17">
        <f t="shared" si="0"/>
        <v>3.2268933946985832</v>
      </c>
      <c r="BP49" s="17">
        <v>42.365667526666698</v>
      </c>
      <c r="BQ49" s="17">
        <v>14.1729085223526</v>
      </c>
      <c r="BR49" s="17">
        <f t="shared" si="1"/>
        <v>2.9892006612369149</v>
      </c>
      <c r="BS49" s="17">
        <v>1.38678571433333</v>
      </c>
      <c r="BT49" s="17">
        <v>0.50897836016331899</v>
      </c>
      <c r="BU49" s="17">
        <f t="shared" si="2"/>
        <v>2.7246457273514411</v>
      </c>
      <c r="BV49" s="17">
        <v>211.66249999999999</v>
      </c>
      <c r="BW49" s="17">
        <v>35.092757635871301</v>
      </c>
      <c r="BX49" s="17">
        <f t="shared" si="3"/>
        <v>6.0315151689202589</v>
      </c>
      <c r="BY49" s="17">
        <v>5.1652033903333301</v>
      </c>
      <c r="BZ49" s="17">
        <v>1.0467930755191399</v>
      </c>
      <c r="CA49" s="17">
        <f t="shared" si="4"/>
        <v>4.9343117671768431</v>
      </c>
      <c r="CB49" s="17">
        <v>3.5045011696666699</v>
      </c>
      <c r="CC49" s="17">
        <v>0.50639695393217099</v>
      </c>
      <c r="CD49" s="17">
        <v>6.9204625787225371</v>
      </c>
      <c r="CE49" s="3">
        <v>-8.9294317006783405E-2</v>
      </c>
      <c r="CF49" s="3">
        <v>-0.28299319273733797</v>
      </c>
      <c r="CG49" s="3">
        <v>0.206444773059417</v>
      </c>
      <c r="CH49" s="3">
        <v>0.37973058689336431</v>
      </c>
      <c r="CI49" s="3">
        <v>-0.41706131968737603</v>
      </c>
      <c r="CJ49" s="3">
        <v>0.61489902085324633</v>
      </c>
      <c r="CK49" s="3">
        <v>0.30155976957667302</v>
      </c>
      <c r="CL49" s="3">
        <v>-0.39471663186236966</v>
      </c>
      <c r="CM49" s="3">
        <v>0.5468233128876081</v>
      </c>
      <c r="CN49" s="3">
        <v>-1.0725160003804499</v>
      </c>
      <c r="CO49" s="3">
        <v>0.70203258085861298</v>
      </c>
      <c r="CP49" s="3">
        <v>0.28066651024981998</v>
      </c>
      <c r="CQ49" s="3">
        <v>-0.30953292768819402</v>
      </c>
      <c r="CR49" s="3">
        <v>0.99111819712819127</v>
      </c>
      <c r="CS49" s="3">
        <v>-0.53271590787523027</v>
      </c>
    </row>
    <row r="50" spans="1:97" x14ac:dyDescent="0.2">
      <c r="A50" s="19" t="s">
        <v>43</v>
      </c>
      <c r="B50" s="19" t="s">
        <v>160</v>
      </c>
      <c r="C50" s="19" t="s">
        <v>59</v>
      </c>
      <c r="D50" s="19">
        <v>3</v>
      </c>
      <c r="E50" s="19">
        <v>9</v>
      </c>
      <c r="F50" s="19" t="s">
        <v>60</v>
      </c>
      <c r="G50" s="19" t="s">
        <v>128</v>
      </c>
      <c r="H50" s="19">
        <v>1</v>
      </c>
      <c r="I50" s="19">
        <v>0</v>
      </c>
      <c r="J50" s="20">
        <f>LN(J2+1)</f>
        <v>2.8561833909544738</v>
      </c>
      <c r="K50" s="20">
        <f t="shared" ref="K50:BV50" si="5">LN(K2+1)</f>
        <v>0.94000725849147093</v>
      </c>
      <c r="L50" s="20">
        <f t="shared" si="5"/>
        <v>2.0835995518284993</v>
      </c>
      <c r="M50" s="20">
        <f t="shared" si="5"/>
        <v>6.9127756656204672E-2</v>
      </c>
      <c r="N50" s="20">
        <f t="shared" si="5"/>
        <v>2.5123056239761148</v>
      </c>
      <c r="O50" s="20">
        <f t="shared" si="5"/>
        <v>5.6698809229805196</v>
      </c>
      <c r="P50" s="20">
        <f t="shared" si="5"/>
        <v>4.9813209064274808</v>
      </c>
      <c r="Q50" s="20">
        <f t="shared" si="5"/>
        <v>2.9618307218783095</v>
      </c>
      <c r="R50" s="20">
        <f t="shared" si="5"/>
        <v>0.84729786038720345</v>
      </c>
      <c r="S50" s="20">
        <f t="shared" si="5"/>
        <v>1.6094379124341003</v>
      </c>
      <c r="T50" s="20">
        <f t="shared" si="5"/>
        <v>1.6094379124341003</v>
      </c>
      <c r="U50" s="20">
        <f t="shared" si="5"/>
        <v>1.0986122886681098</v>
      </c>
      <c r="V50" s="20">
        <f t="shared" si="5"/>
        <v>5.0106352940962555</v>
      </c>
      <c r="W50" s="20">
        <f t="shared" si="5"/>
        <v>5.1474944768134527</v>
      </c>
      <c r="X50" s="20">
        <f t="shared" si="5"/>
        <v>2.4277482359480516</v>
      </c>
      <c r="Y50" s="20">
        <f t="shared" si="5"/>
        <v>4.0943445622221004</v>
      </c>
      <c r="Z50" s="20">
        <f t="shared" si="5"/>
        <v>4.33510971488613</v>
      </c>
      <c r="AA50" s="20">
        <f t="shared" si="5"/>
        <v>1.9924301646902061</v>
      </c>
      <c r="AB50" s="20">
        <f t="shared" si="5"/>
        <v>1.4663370687934272</v>
      </c>
      <c r="AC50" s="20">
        <f t="shared" si="5"/>
        <v>1.8971199848858813</v>
      </c>
      <c r="AD50" s="20">
        <f t="shared" si="5"/>
        <v>1.3862943611198906</v>
      </c>
      <c r="AE50" s="20">
        <f t="shared" si="5"/>
        <v>-5.4820427809577979E-2</v>
      </c>
      <c r="AF50" s="20">
        <f t="shared" si="5"/>
        <v>5.7797953131210396E-2</v>
      </c>
      <c r="AG50" s="20">
        <f t="shared" si="5"/>
        <v>-0.13870577401725234</v>
      </c>
      <c r="AH50" s="20">
        <f t="shared" si="5"/>
        <v>-1.3083799502799628E-2</v>
      </c>
      <c r="AI50" s="20">
        <f t="shared" si="5"/>
        <v>-5.1133855133427025E-2</v>
      </c>
      <c r="AJ50" s="20">
        <f t="shared" si="5"/>
        <v>-4.1077337526061559E-3</v>
      </c>
      <c r="AK50" s="20">
        <f t="shared" si="5"/>
        <v>-0.91466759395948538</v>
      </c>
      <c r="AL50" s="20">
        <f t="shared" si="5"/>
        <v>-9.7785658113009988E-2</v>
      </c>
      <c r="AM50" s="20">
        <f t="shared" si="5"/>
        <v>7.0310406350128349E-2</v>
      </c>
      <c r="AN50" s="20">
        <f t="shared" si="5"/>
        <v>2.3036157450515241E-2</v>
      </c>
      <c r="AO50" s="20">
        <f t="shared" si="5"/>
        <v>-3.677771528936076E-2</v>
      </c>
      <c r="AP50" s="20">
        <f t="shared" si="5"/>
        <v>-3.8347270001383667E-2</v>
      </c>
      <c r="AQ50" s="20">
        <f t="shared" si="5"/>
        <v>-0.15473531832801135</v>
      </c>
      <c r="AR50" s="20">
        <f t="shared" si="5"/>
        <v>-0.10489218014129115</v>
      </c>
      <c r="AS50" s="20">
        <f t="shared" si="5"/>
        <v>-0.24591184938380087</v>
      </c>
      <c r="AT50" s="20">
        <f t="shared" si="5"/>
        <v>-0.1409911365379255</v>
      </c>
      <c r="AU50" s="20">
        <f t="shared" si="5"/>
        <v>7.7800720018018979E-2</v>
      </c>
      <c r="AV50" s="20">
        <f t="shared" si="5"/>
        <v>0.63864226507398081</v>
      </c>
      <c r="AW50" s="20">
        <f t="shared" si="5"/>
        <v>0.48511582966790018</v>
      </c>
      <c r="AX50" s="20">
        <f t="shared" si="5"/>
        <v>0.47147350582777359</v>
      </c>
      <c r="AY50" s="20">
        <f t="shared" si="5"/>
        <v>0.56525021277403975</v>
      </c>
      <c r="AZ50" s="20">
        <f t="shared" si="5"/>
        <v>0.1132509680414529</v>
      </c>
      <c r="BA50" s="20">
        <f t="shared" si="5"/>
        <v>0.68525921015089175</v>
      </c>
      <c r="BB50" s="20">
        <f t="shared" si="5"/>
        <v>0.11225740053024104</v>
      </c>
      <c r="BC50" s="20">
        <f t="shared" si="5"/>
        <v>0.34041709766882544</v>
      </c>
      <c r="BD50" s="20">
        <f t="shared" si="5"/>
        <v>0.61951214650859399</v>
      </c>
      <c r="BE50" s="20">
        <f t="shared" si="5"/>
        <v>0.35847434806740941</v>
      </c>
      <c r="BF50" s="20">
        <f t="shared" si="5"/>
        <v>0.40238938890782</v>
      </c>
      <c r="BG50" s="20">
        <f t="shared" si="5"/>
        <v>0.45026869046299334</v>
      </c>
      <c r="BH50" s="20">
        <f t="shared" si="5"/>
        <v>0.2820435211730784</v>
      </c>
      <c r="BI50" s="20">
        <f t="shared" si="5"/>
        <v>0.55815921888448228</v>
      </c>
      <c r="BJ50" s="20">
        <f t="shared" si="5"/>
        <v>0.40209769188949002</v>
      </c>
      <c r="BK50" s="20">
        <f t="shared" si="5"/>
        <v>0.57449784934163017</v>
      </c>
      <c r="BL50" s="20">
        <f t="shared" si="5"/>
        <v>0.57715743832866595</v>
      </c>
      <c r="BM50" s="20">
        <f t="shared" si="5"/>
        <v>3.1903680439328794</v>
      </c>
      <c r="BN50" s="20">
        <f t="shared" si="5"/>
        <v>2.8350549480246388</v>
      </c>
      <c r="BO50" s="20">
        <f t="shared" si="5"/>
        <v>0.89740933044583715</v>
      </c>
      <c r="BP50" s="20">
        <f t="shared" si="5"/>
        <v>3.5145882021419044</v>
      </c>
      <c r="BQ50" s="20">
        <f t="shared" si="5"/>
        <v>2.6166065314852052</v>
      </c>
      <c r="BR50" s="20">
        <f t="shared" si="5"/>
        <v>1.2723639736154482</v>
      </c>
      <c r="BS50" s="20">
        <f t="shared" si="5"/>
        <v>0.65348192405190697</v>
      </c>
      <c r="BT50" s="20">
        <f t="shared" si="5"/>
        <v>0.32478269995211106</v>
      </c>
      <c r="BU50" s="20">
        <f t="shared" si="5"/>
        <v>1.2247486765846187</v>
      </c>
      <c r="BV50" s="20">
        <f t="shared" si="5"/>
        <v>5.7974930930156692</v>
      </c>
      <c r="BW50" s="20">
        <f t="shared" ref="BW50:CD50" si="6">LN(BW2+1)</f>
        <v>4.367596377652494</v>
      </c>
      <c r="BX50" s="20">
        <f t="shared" si="6"/>
        <v>1.6523232720644963</v>
      </c>
      <c r="BY50" s="20">
        <f t="shared" si="6"/>
        <v>2.3491577895094586</v>
      </c>
      <c r="BZ50" s="20">
        <f t="shared" si="6"/>
        <v>1.5904552012735875</v>
      </c>
      <c r="CA50" s="20">
        <f t="shared" si="6"/>
        <v>1.2314554933144162</v>
      </c>
      <c r="CB50" s="20">
        <f t="shared" si="6"/>
        <v>1.5973684224905997</v>
      </c>
      <c r="CC50" s="20">
        <f t="shared" si="6"/>
        <v>0.74491167457272167</v>
      </c>
      <c r="CD50" s="20">
        <f t="shared" si="6"/>
        <v>1.5176686972545312</v>
      </c>
      <c r="CE50" s="23">
        <v>1.62550473767923</v>
      </c>
      <c r="CF50" s="23">
        <v>1.13607035234908</v>
      </c>
      <c r="CG50" s="23">
        <v>-0.45767566932593301</v>
      </c>
      <c r="CH50" s="23">
        <v>-0.36863845331956319</v>
      </c>
      <c r="CI50" s="23">
        <v>0.37075848035210796</v>
      </c>
      <c r="CJ50" s="23">
        <v>-0.51179899659495509</v>
      </c>
      <c r="CK50" s="23">
        <v>-3.6281254819764318E-2</v>
      </c>
      <c r="CL50" s="23">
        <v>0.49831045901826992</v>
      </c>
      <c r="CM50" s="23">
        <v>-0.50277844205011812</v>
      </c>
      <c r="CN50" s="23">
        <v>0.20559987601586699</v>
      </c>
      <c r="CO50" s="23">
        <v>-0.35937921311656901</v>
      </c>
      <c r="CP50" s="23">
        <v>0.65564218322920897</v>
      </c>
      <c r="CQ50" s="23">
        <v>-0.2273838853003487</v>
      </c>
      <c r="CR50" s="23">
        <v>-0.17374863208465804</v>
      </c>
      <c r="CS50" s="23">
        <v>0.46667220317439223</v>
      </c>
    </row>
    <row r="51" spans="1:97" x14ac:dyDescent="0.2">
      <c r="A51" s="19" t="s">
        <v>44</v>
      </c>
      <c r="B51" s="19" t="s">
        <v>160</v>
      </c>
      <c r="C51" s="19" t="s">
        <v>59</v>
      </c>
      <c r="D51" s="19">
        <v>3</v>
      </c>
      <c r="E51" s="19">
        <v>9</v>
      </c>
      <c r="F51" s="19" t="s">
        <v>60</v>
      </c>
      <c r="G51" s="19" t="s">
        <v>129</v>
      </c>
      <c r="H51" s="19">
        <v>0</v>
      </c>
      <c r="I51" s="19">
        <v>1</v>
      </c>
      <c r="J51" s="20">
        <f t="shared" ref="J51:BU51" si="7">LN(J3+1)</f>
        <v>2.8729953951395317</v>
      </c>
      <c r="K51" s="20">
        <f t="shared" si="7"/>
        <v>0.94520207536857503</v>
      </c>
      <c r="L51" s="20">
        <f t="shared" si="7"/>
        <v>2.1349550849430812</v>
      </c>
      <c r="M51" s="20">
        <f t="shared" si="7"/>
        <v>8.2569916819447683E-2</v>
      </c>
      <c r="N51" s="20">
        <f t="shared" si="7"/>
        <v>2.3978952727983707</v>
      </c>
      <c r="O51" s="20">
        <f t="shared" si="7"/>
        <v>5.5884963191984047</v>
      </c>
      <c r="P51" s="20">
        <f t="shared" si="7"/>
        <v>4.9949574813770257</v>
      </c>
      <c r="Q51" s="20">
        <f t="shared" si="7"/>
        <v>2.9618307218783095</v>
      </c>
      <c r="R51" s="20">
        <f t="shared" si="7"/>
        <v>0.51082562376599061</v>
      </c>
      <c r="S51" s="20">
        <f t="shared" si="7"/>
        <v>1.6094379124341003</v>
      </c>
      <c r="T51" s="20">
        <f t="shared" si="7"/>
        <v>1.4663370687934272</v>
      </c>
      <c r="U51" s="20">
        <f t="shared" si="7"/>
        <v>1.0986122886681098</v>
      </c>
      <c r="V51" s="20">
        <f t="shared" si="7"/>
        <v>4.8928522584398726</v>
      </c>
      <c r="W51" s="20">
        <f t="shared" si="7"/>
        <v>5.0834726180485221</v>
      </c>
      <c r="X51" s="20">
        <f t="shared" si="7"/>
        <v>2.6149597780361979</v>
      </c>
      <c r="Y51" s="20">
        <f t="shared" si="7"/>
        <v>4.0430512678345503</v>
      </c>
      <c r="Z51" s="20">
        <f t="shared" si="7"/>
        <v>4.3694478524670215</v>
      </c>
      <c r="AA51" s="20">
        <f t="shared" si="7"/>
        <v>2.0368819272610401</v>
      </c>
      <c r="AB51" s="20">
        <f t="shared" si="7"/>
        <v>1.3862943611198906</v>
      </c>
      <c r="AC51" s="20">
        <f t="shared" si="7"/>
        <v>1.8971199848858813</v>
      </c>
      <c r="AD51" s="20">
        <f t="shared" si="7"/>
        <v>1.3862943611198906</v>
      </c>
      <c r="AE51" s="20">
        <f t="shared" si="7"/>
        <v>-0.29239408394834515</v>
      </c>
      <c r="AF51" s="20">
        <f t="shared" si="7"/>
        <v>-0.14957999886228701</v>
      </c>
      <c r="AG51" s="20">
        <f t="shared" si="7"/>
        <v>-7.3028538954544212E-2</v>
      </c>
      <c r="AH51" s="20">
        <f t="shared" si="7"/>
        <v>-0.10067797664676292</v>
      </c>
      <c r="AI51" s="20">
        <f t="shared" si="7"/>
        <v>-0.47173221013199751</v>
      </c>
      <c r="AJ51" s="20">
        <f t="shared" si="7"/>
        <v>-0.21096254520200333</v>
      </c>
      <c r="AK51" s="20">
        <f t="shared" si="7"/>
        <v>-0.84862313954509838</v>
      </c>
      <c r="AL51" s="20">
        <f t="shared" si="7"/>
        <v>-0.26206570364754433</v>
      </c>
      <c r="AM51" s="20">
        <f t="shared" si="7"/>
        <v>-4.3428717013257873E-2</v>
      </c>
      <c r="AN51" s="20">
        <f t="shared" si="7"/>
        <v>-0.10971868752688441</v>
      </c>
      <c r="AO51" s="20">
        <f t="shared" si="7"/>
        <v>2.2277701222513074E-2</v>
      </c>
      <c r="AP51" s="20">
        <f t="shared" si="7"/>
        <v>-4.2949132547882338E-2</v>
      </c>
      <c r="AQ51" s="20">
        <f t="shared" si="7"/>
        <v>-4.4036868320538811E-2</v>
      </c>
      <c r="AR51" s="20">
        <f t="shared" si="7"/>
        <v>-0.22249329121171599</v>
      </c>
      <c r="AS51" s="20">
        <f t="shared" si="7"/>
        <v>-0.20659200729606444</v>
      </c>
      <c r="AT51" s="20">
        <f t="shared" si="7"/>
        <v>-9.1096917833357369E-2</v>
      </c>
      <c r="AU51" s="20">
        <f t="shared" si="7"/>
        <v>-2.2518670229275575E-2</v>
      </c>
      <c r="AV51" s="20">
        <f t="shared" si="7"/>
        <v>0.67375493040934409</v>
      </c>
      <c r="AW51" s="20">
        <f t="shared" si="7"/>
        <v>0.17952643234427498</v>
      </c>
      <c r="AX51" s="20">
        <f t="shared" si="7"/>
        <v>0.62947281659408483</v>
      </c>
      <c r="AY51" s="20">
        <f t="shared" si="7"/>
        <v>0.47891492432281468</v>
      </c>
      <c r="AZ51" s="20">
        <f t="shared" si="7"/>
        <v>0</v>
      </c>
      <c r="BA51" s="20">
        <f t="shared" si="7"/>
        <v>0.56138608379525612</v>
      </c>
      <c r="BB51" s="20">
        <f t="shared" si="7"/>
        <v>0.16240749091345777</v>
      </c>
      <c r="BC51" s="20">
        <f t="shared" si="7"/>
        <v>0.2996088178658054</v>
      </c>
      <c r="BD51" s="20">
        <f t="shared" si="7"/>
        <v>0.35063776013598774</v>
      </c>
      <c r="BE51" s="20">
        <f t="shared" si="7"/>
        <v>0.12225584915608632</v>
      </c>
      <c r="BF51" s="20">
        <f t="shared" si="7"/>
        <v>0.43197108320355021</v>
      </c>
      <c r="BG51" s="20">
        <f t="shared" si="7"/>
        <v>0.1777419722809368</v>
      </c>
      <c r="BH51" s="20">
        <f t="shared" si="7"/>
        <v>5.9430655072102552E-2</v>
      </c>
      <c r="BI51" s="20">
        <f t="shared" si="7"/>
        <v>0.43251658269398408</v>
      </c>
      <c r="BJ51" s="20">
        <f t="shared" si="7"/>
        <v>0.6475089935078624</v>
      </c>
      <c r="BK51" s="20">
        <f t="shared" si="7"/>
        <v>0.29566321918442318</v>
      </c>
      <c r="BL51" s="20">
        <f t="shared" si="7"/>
        <v>0.43391967801714465</v>
      </c>
      <c r="BM51" s="20">
        <f t="shared" si="7"/>
        <v>3.3538810607969003</v>
      </c>
      <c r="BN51" s="20">
        <f t="shared" si="7"/>
        <v>3.0341800085417736</v>
      </c>
      <c r="BO51" s="20">
        <f t="shared" si="7"/>
        <v>0.87369953165239889</v>
      </c>
      <c r="BP51" s="20">
        <f t="shared" si="7"/>
        <v>3.4544168901465078</v>
      </c>
      <c r="BQ51" s="20">
        <f t="shared" si="7"/>
        <v>2.7432033154964608</v>
      </c>
      <c r="BR51" s="20">
        <f t="shared" si="7"/>
        <v>1.1339024994182392</v>
      </c>
      <c r="BS51" s="20">
        <f t="shared" si="7"/>
        <v>0.7433724444809513</v>
      </c>
      <c r="BT51" s="20">
        <f t="shared" si="7"/>
        <v>0.74006865778993203</v>
      </c>
      <c r="BU51" s="20">
        <f t="shared" si="7"/>
        <v>0.69630639513333326</v>
      </c>
      <c r="BV51" s="20">
        <f t="shared" ref="BV51:CD51" si="8">LN(BV3+1)</f>
        <v>5.3159049607694007</v>
      </c>
      <c r="BW51" s="20">
        <f t="shared" si="8"/>
        <v>3.086267197586587</v>
      </c>
      <c r="BX51" s="20">
        <f t="shared" si="8"/>
        <v>2.3696408351958822</v>
      </c>
      <c r="BY51" s="20">
        <f t="shared" si="8"/>
        <v>1.7824235269001545</v>
      </c>
      <c r="BZ51" s="20">
        <f t="shared" si="8"/>
        <v>0.75357006603950527</v>
      </c>
      <c r="CA51" s="20">
        <f t="shared" si="8"/>
        <v>1.6857616449298429</v>
      </c>
      <c r="CB51" s="20">
        <f t="shared" si="8"/>
        <v>1.9478859015417391</v>
      </c>
      <c r="CC51" s="20">
        <f t="shared" si="8"/>
        <v>0.85490638129402752</v>
      </c>
      <c r="CD51" s="20">
        <f t="shared" si="8"/>
        <v>1.6957795718887965</v>
      </c>
      <c r="CE51" s="23">
        <v>-0.26086342034666199</v>
      </c>
      <c r="CF51" s="23">
        <v>-1.19058079103992</v>
      </c>
      <c r="CG51" s="23">
        <v>1.1405092211908801</v>
      </c>
      <c r="CH51" s="23">
        <v>-7.6600366697039179E-2</v>
      </c>
      <c r="CI51" s="23">
        <v>1.0388052220363702</v>
      </c>
      <c r="CJ51" s="23">
        <v>-0.75415873556366053</v>
      </c>
      <c r="CK51" s="23">
        <v>-0.10731087563864299</v>
      </c>
      <c r="CL51" s="23">
        <v>0.66724088652365532</v>
      </c>
      <c r="CM51" s="23">
        <v>-0.43838074277123712</v>
      </c>
      <c r="CN51" s="23">
        <v>-0.80161642041767101</v>
      </c>
      <c r="CO51" s="23">
        <v>-2.1887873969263798</v>
      </c>
      <c r="CP51" s="23">
        <v>0.98876643151306098</v>
      </c>
      <c r="CQ51" s="23">
        <v>-0.33160613256445504</v>
      </c>
      <c r="CR51" s="23">
        <v>-1.2615023930810185</v>
      </c>
      <c r="CS51" s="23">
        <v>-5.6823481771574071E-2</v>
      </c>
    </row>
    <row r="52" spans="1:97" x14ac:dyDescent="0.2">
      <c r="A52" s="19" t="s">
        <v>45</v>
      </c>
      <c r="B52" s="19" t="s">
        <v>160</v>
      </c>
      <c r="C52" s="19" t="s">
        <v>59</v>
      </c>
      <c r="D52" s="19">
        <v>3</v>
      </c>
      <c r="E52" s="19">
        <v>9</v>
      </c>
      <c r="F52" s="19" t="s">
        <v>60</v>
      </c>
      <c r="G52" s="19" t="s">
        <v>130</v>
      </c>
      <c r="H52" s="19">
        <v>1</v>
      </c>
      <c r="I52" s="19">
        <v>1</v>
      </c>
      <c r="J52" s="20">
        <f t="shared" ref="J52:BU52" si="9">LN(J4+1)</f>
        <v>2.9560038802109498</v>
      </c>
      <c r="K52" s="20">
        <f t="shared" si="9"/>
        <v>1.0091737260208686</v>
      </c>
      <c r="L52" s="20">
        <f t="shared" si="9"/>
        <v>2.1194632160293221</v>
      </c>
      <c r="M52" s="20">
        <f t="shared" si="9"/>
        <v>8.4147400785323415E-2</v>
      </c>
      <c r="N52" s="20">
        <f t="shared" si="9"/>
        <v>2.6390573296152584</v>
      </c>
      <c r="O52" s="20">
        <f t="shared" si="9"/>
        <v>5.9532433342877846</v>
      </c>
      <c r="P52" s="20">
        <f t="shared" si="9"/>
        <v>5.0216851302828402</v>
      </c>
      <c r="Q52" s="20">
        <f t="shared" si="9"/>
        <v>2.8716796248840124</v>
      </c>
      <c r="R52" s="20">
        <f t="shared" si="9"/>
        <v>1.0986122886681098</v>
      </c>
      <c r="S52" s="20">
        <f t="shared" si="9"/>
        <v>1.6094379124341003</v>
      </c>
      <c r="T52" s="20">
        <f t="shared" si="9"/>
        <v>1.791759469228055</v>
      </c>
      <c r="U52" s="20">
        <f t="shared" si="9"/>
        <v>1.0986122886681098</v>
      </c>
      <c r="V52" s="20">
        <f t="shared" si="9"/>
        <v>5.345518968032331</v>
      </c>
      <c r="W52" s="20">
        <f t="shared" si="9"/>
        <v>5.3752784076841653</v>
      </c>
      <c r="X52" s="20">
        <f t="shared" si="9"/>
        <v>2.6625878270254528</v>
      </c>
      <c r="Y52" s="20">
        <f t="shared" si="9"/>
        <v>3.970291913552122</v>
      </c>
      <c r="Z52" s="20">
        <f t="shared" si="9"/>
        <v>4.4582157730314282</v>
      </c>
      <c r="AA52" s="20">
        <f t="shared" si="9"/>
        <v>2.0368819272610401</v>
      </c>
      <c r="AB52" s="20">
        <f t="shared" si="9"/>
        <v>1.3862943611198906</v>
      </c>
      <c r="AC52" s="20">
        <f t="shared" si="9"/>
        <v>1.7346010553881064</v>
      </c>
      <c r="AD52" s="20">
        <f t="shared" si="9"/>
        <v>1.2039728043259361</v>
      </c>
      <c r="AE52" s="20">
        <f t="shared" si="9"/>
        <v>-0.12063469265490077</v>
      </c>
      <c r="AF52" s="20">
        <f t="shared" si="9"/>
        <v>3.1340484158559619E-2</v>
      </c>
      <c r="AG52" s="20">
        <f t="shared" si="9"/>
        <v>-4.3837939543158885E-2</v>
      </c>
      <c r="AH52" s="20">
        <f t="shared" si="9"/>
        <v>-9.8845131691466977E-3</v>
      </c>
      <c r="AI52" s="20">
        <f t="shared" si="9"/>
        <v>-0.34066657436918135</v>
      </c>
      <c r="AJ52" s="20">
        <f t="shared" si="9"/>
        <v>-9.6809494824647083E-2</v>
      </c>
      <c r="AK52" s="20">
        <f t="shared" si="9"/>
        <v>-0.10733672519286418</v>
      </c>
      <c r="AL52" s="20">
        <f t="shared" si="9"/>
        <v>-5.0705141146124615E-2</v>
      </c>
      <c r="AM52" s="20">
        <f t="shared" si="9"/>
        <v>1.4197922096413572E-2</v>
      </c>
      <c r="AN52" s="20">
        <f t="shared" si="9"/>
        <v>1.3702912023777688E-2</v>
      </c>
      <c r="AO52" s="20">
        <f t="shared" si="9"/>
        <v>-2.3057345556032175E-2</v>
      </c>
      <c r="AP52" s="20">
        <f t="shared" si="9"/>
        <v>-0.20251634992600848</v>
      </c>
      <c r="AQ52" s="20">
        <f t="shared" si="9"/>
        <v>6.371413248017177E-2</v>
      </c>
      <c r="AR52" s="20">
        <f t="shared" si="9"/>
        <v>-4.0456103922804396E-2</v>
      </c>
      <c r="AS52" s="20">
        <f t="shared" si="9"/>
        <v>-0.13461754837863638</v>
      </c>
      <c r="AT52" s="20">
        <f t="shared" si="9"/>
        <v>-7.3033541136541674E-2</v>
      </c>
      <c r="AU52" s="20">
        <f t="shared" si="9"/>
        <v>-2.4649618870486185E-2</v>
      </c>
      <c r="AV52" s="20">
        <f t="shared" si="9"/>
        <v>0.62698864235288843</v>
      </c>
      <c r="AW52" s="20">
        <f t="shared" si="9"/>
        <v>0.49872564917580731</v>
      </c>
      <c r="AX52" s="20">
        <f t="shared" si="9"/>
        <v>0.63045636367038227</v>
      </c>
      <c r="AY52" s="20">
        <f t="shared" si="9"/>
        <v>0.23418183727448644</v>
      </c>
      <c r="AZ52" s="20">
        <f t="shared" si="9"/>
        <v>0.22540121634968721</v>
      </c>
      <c r="BA52" s="20">
        <f t="shared" si="9"/>
        <v>0.50288678013452515</v>
      </c>
      <c r="BB52" s="20">
        <f t="shared" si="9"/>
        <v>0.61853995305818921</v>
      </c>
      <c r="BC52" s="20">
        <f t="shared" si="9"/>
        <v>0.46507617933119544</v>
      </c>
      <c r="BD52" s="20">
        <f t="shared" si="9"/>
        <v>0.59813826965711048</v>
      </c>
      <c r="BE52" s="20">
        <f t="shared" si="9"/>
        <v>0.41005170464724161</v>
      </c>
      <c r="BF52" s="20">
        <f t="shared" si="9"/>
        <v>0.49044011437470197</v>
      </c>
      <c r="BG52" s="20">
        <f t="shared" si="9"/>
        <v>3.7371096048912637E-2</v>
      </c>
      <c r="BH52" s="20">
        <f t="shared" si="9"/>
        <v>0.55825682844866209</v>
      </c>
      <c r="BI52" s="20">
        <f t="shared" si="9"/>
        <v>0.30329841203862751</v>
      </c>
      <c r="BJ52" s="20">
        <f t="shared" si="9"/>
        <v>0.12547474331664485</v>
      </c>
      <c r="BK52" s="20">
        <f t="shared" si="9"/>
        <v>1.826637513969703E-3</v>
      </c>
      <c r="BL52" s="20">
        <f t="shared" si="9"/>
        <v>0.28102163935517249</v>
      </c>
      <c r="BM52" s="20">
        <f t="shared" si="9"/>
        <v>3.4277375074698844</v>
      </c>
      <c r="BN52" s="20">
        <f t="shared" si="9"/>
        <v>3.1084446854047165</v>
      </c>
      <c r="BO52" s="20">
        <f t="shared" si="9"/>
        <v>0.8728581984170114</v>
      </c>
      <c r="BP52" s="20">
        <f t="shared" si="9"/>
        <v>3.491589225854598</v>
      </c>
      <c r="BQ52" s="20">
        <f t="shared" si="9"/>
        <v>2.7447415368240855</v>
      </c>
      <c r="BR52" s="20">
        <f t="shared" si="9"/>
        <v>1.1589524459430223</v>
      </c>
      <c r="BS52" s="20">
        <f t="shared" si="9"/>
        <v>0.68046793119672455</v>
      </c>
      <c r="BT52" s="20">
        <f t="shared" si="9"/>
        <v>0.52830317767106671</v>
      </c>
      <c r="BU52" s="20">
        <f t="shared" si="9"/>
        <v>0.87566556265249007</v>
      </c>
      <c r="BV52" s="20">
        <f t="shared" ref="BV52:CD52" si="10">LN(BV4+1)</f>
        <v>5.8029464312357018</v>
      </c>
      <c r="BW52" s="20">
        <f t="shared" si="10"/>
        <v>3.9504709728489136</v>
      </c>
      <c r="BX52" s="20">
        <f t="shared" si="10"/>
        <v>2.0123757165718663</v>
      </c>
      <c r="BY52" s="20">
        <f t="shared" si="10"/>
        <v>2.2838668771511732</v>
      </c>
      <c r="BZ52" s="20">
        <f t="shared" si="10"/>
        <v>2.0764188969282213</v>
      </c>
      <c r="CA52" s="20">
        <f t="shared" si="10"/>
        <v>0.81694810674512186</v>
      </c>
      <c r="CB52" s="20">
        <f t="shared" si="10"/>
        <v>1.8413546787852828</v>
      </c>
      <c r="CC52" s="20">
        <f t="shared" si="10"/>
        <v>0.61605122196900652</v>
      </c>
      <c r="CD52" s="20">
        <f t="shared" si="10"/>
        <v>1.9781729691996124</v>
      </c>
      <c r="CE52" s="23">
        <v>1.64686532130747</v>
      </c>
      <c r="CF52" s="23">
        <v>0.37864960901368699</v>
      </c>
      <c r="CG52" s="23">
        <v>0.34452185960857701</v>
      </c>
      <c r="CH52" s="23">
        <v>0.18196387109843482</v>
      </c>
      <c r="CI52" s="23">
        <v>0.98470306470078728</v>
      </c>
      <c r="CJ52" s="23">
        <v>-0.79186314534326685</v>
      </c>
      <c r="CK52" s="23">
        <v>0.42611411279994066</v>
      </c>
      <c r="CL52" s="23">
        <v>0.88369415541960405</v>
      </c>
      <c r="CM52" s="23">
        <v>-0.60246564451795948</v>
      </c>
      <c r="CN52" s="23">
        <v>1.3214638009692501</v>
      </c>
      <c r="CO52" s="23">
        <v>-0.86617427060027297</v>
      </c>
      <c r="CP52" s="23">
        <v>0.54508081536751896</v>
      </c>
      <c r="CQ52" s="23">
        <v>-9.5659907167631661E-2</v>
      </c>
      <c r="CR52" s="23">
        <v>-3.1662147946799981E-3</v>
      </c>
      <c r="CS52" s="23">
        <v>9.8505302303043329E-2</v>
      </c>
    </row>
    <row r="53" spans="1:97" x14ac:dyDescent="0.2">
      <c r="A53" s="19" t="s">
        <v>46</v>
      </c>
      <c r="B53" s="19" t="s">
        <v>160</v>
      </c>
      <c r="C53" s="19" t="s">
        <v>59</v>
      </c>
      <c r="D53" s="19">
        <v>3</v>
      </c>
      <c r="E53" s="19">
        <v>9</v>
      </c>
      <c r="F53" s="19" t="s">
        <v>60</v>
      </c>
      <c r="G53" s="19" t="s">
        <v>127</v>
      </c>
      <c r="H53" s="19">
        <v>0</v>
      </c>
      <c r="I53" s="19">
        <v>0</v>
      </c>
      <c r="J53" s="20">
        <f t="shared" ref="J53:BU53" si="11">LN(J5+1)</f>
        <v>2.9151923282214529</v>
      </c>
      <c r="K53" s="20">
        <f t="shared" si="11"/>
        <v>0.97204074697864695</v>
      </c>
      <c r="L53" s="20">
        <f t="shared" si="11"/>
        <v>2.1443706115433243</v>
      </c>
      <c r="M53" s="20">
        <f t="shared" si="11"/>
        <v>6.9749840780058289E-2</v>
      </c>
      <c r="N53" s="20">
        <f t="shared" si="11"/>
        <v>2.3025850929940459</v>
      </c>
      <c r="O53" s="20">
        <f t="shared" si="11"/>
        <v>6.0653343956744372</v>
      </c>
      <c r="P53" s="20">
        <f t="shared" si="11"/>
        <v>5.1039232285198128</v>
      </c>
      <c r="Q53" s="20">
        <f t="shared" si="11"/>
        <v>2.8716796248840124</v>
      </c>
      <c r="R53" s="20">
        <f t="shared" si="11"/>
        <v>0.69314718055994529</v>
      </c>
      <c r="S53" s="20">
        <f t="shared" si="11"/>
        <v>1.3862943611198906</v>
      </c>
      <c r="T53" s="20">
        <f t="shared" si="11"/>
        <v>1.3862943611198906</v>
      </c>
      <c r="U53" s="20">
        <f t="shared" si="11"/>
        <v>1.0986122886681098</v>
      </c>
      <c r="V53" s="20">
        <f t="shared" si="11"/>
        <v>5.4903141888654101</v>
      </c>
      <c r="W53" s="20">
        <f t="shared" si="11"/>
        <v>5.4553211153577017</v>
      </c>
      <c r="X53" s="20">
        <f t="shared" si="11"/>
        <v>2.6390573296152584</v>
      </c>
      <c r="Y53" s="20">
        <f t="shared" si="11"/>
        <v>4.0998847425977161</v>
      </c>
      <c r="Z53" s="20">
        <f t="shared" si="11"/>
        <v>4.5254052175192285</v>
      </c>
      <c r="AA53" s="20">
        <f t="shared" si="11"/>
        <v>1.9924301646902061</v>
      </c>
      <c r="AB53" s="20">
        <f t="shared" si="11"/>
        <v>1.6094379124341003</v>
      </c>
      <c r="AC53" s="20">
        <f t="shared" si="11"/>
        <v>1.6094379124341003</v>
      </c>
      <c r="AD53" s="20">
        <f t="shared" si="11"/>
        <v>1.2039728043259361</v>
      </c>
      <c r="AE53" s="20">
        <f t="shared" si="11"/>
        <v>-7.8792690982660979E-2</v>
      </c>
      <c r="AF53" s="20">
        <f t="shared" si="11"/>
        <v>-3.1163740946008222E-2</v>
      </c>
      <c r="AG53" s="20">
        <f t="shared" si="11"/>
        <v>-0.14293182840800406</v>
      </c>
      <c r="AH53" s="20">
        <f t="shared" si="11"/>
        <v>-2.5349595232626573E-2</v>
      </c>
      <c r="AI53" s="20">
        <f t="shared" si="11"/>
        <v>-0.28930722187983532</v>
      </c>
      <c r="AJ53" s="20">
        <f t="shared" si="11"/>
        <v>-0.21069615765616381</v>
      </c>
      <c r="AK53" s="20">
        <f t="shared" si="11"/>
        <v>2.5699051828349532E-2</v>
      </c>
      <c r="AL53" s="20">
        <f t="shared" si="11"/>
        <v>0.13567987117114547</v>
      </c>
      <c r="AM53" s="20">
        <f t="shared" si="11"/>
        <v>1.9206219834177217E-2</v>
      </c>
      <c r="AN53" s="20">
        <f t="shared" si="11"/>
        <v>-3.6481673852778847E-2</v>
      </c>
      <c r="AO53" s="20">
        <f t="shared" si="11"/>
        <v>-1.3093072572538845E-2</v>
      </c>
      <c r="AP53" s="20">
        <f t="shared" si="11"/>
        <v>-3.875149893298916E-2</v>
      </c>
      <c r="AQ53" s="20">
        <f t="shared" si="11"/>
        <v>3.0316204228124151E-2</v>
      </c>
      <c r="AR53" s="20">
        <f t="shared" si="11"/>
        <v>-0.19276947651949389</v>
      </c>
      <c r="AS53" s="20">
        <f t="shared" si="11"/>
        <v>-0.12894655974013361</v>
      </c>
      <c r="AT53" s="20">
        <f t="shared" si="11"/>
        <v>-0.15992646442552419</v>
      </c>
      <c r="AU53" s="20">
        <f t="shared" si="11"/>
        <v>5.2630769826031029E-2</v>
      </c>
      <c r="AV53" s="20">
        <f t="shared" si="11"/>
        <v>0.63380181897113075</v>
      </c>
      <c r="AW53" s="20">
        <f t="shared" si="11"/>
        <v>0.43195567688051056</v>
      </c>
      <c r="AX53" s="20">
        <f t="shared" si="11"/>
        <v>0.42000229170862946</v>
      </c>
      <c r="AY53" s="20">
        <f t="shared" si="11"/>
        <v>0.56265058379468891</v>
      </c>
      <c r="AZ53" s="20">
        <f t="shared" si="11"/>
        <v>0</v>
      </c>
      <c r="BA53" s="20">
        <f t="shared" si="11"/>
        <v>0.21775194854714608</v>
      </c>
      <c r="BB53" s="20">
        <f t="shared" si="11"/>
        <v>0.57849057943329329</v>
      </c>
      <c r="BC53" s="20">
        <f t="shared" si="11"/>
        <v>8.4226737588852768E-2</v>
      </c>
      <c r="BD53" s="20">
        <f t="shared" si="11"/>
        <v>0.67538660454701482</v>
      </c>
      <c r="BE53" s="20">
        <f t="shared" si="11"/>
        <v>0.31619001975068856</v>
      </c>
      <c r="BF53" s="20">
        <f t="shared" si="11"/>
        <v>0.32510070351218057</v>
      </c>
      <c r="BG53" s="20">
        <f t="shared" si="11"/>
        <v>0.11160636767022829</v>
      </c>
      <c r="BH53" s="20">
        <f t="shared" si="11"/>
        <v>1.1181772693053139E-3</v>
      </c>
      <c r="BI53" s="20">
        <f t="shared" si="11"/>
        <v>0.29529149124030935</v>
      </c>
      <c r="BJ53" s="20">
        <f t="shared" si="11"/>
        <v>0.47459721601560401</v>
      </c>
      <c r="BK53" s="20">
        <f t="shared" si="11"/>
        <v>0.26819085888704403</v>
      </c>
      <c r="BL53" s="20">
        <f t="shared" si="11"/>
        <v>0.69176366468637029</v>
      </c>
      <c r="BM53" s="20">
        <f t="shared" si="11"/>
        <v>3.5388433630085503</v>
      </c>
      <c r="BN53" s="20">
        <f t="shared" si="11"/>
        <v>2.5672143188533179</v>
      </c>
      <c r="BO53" s="20">
        <f t="shared" si="11"/>
        <v>1.3293968946684145</v>
      </c>
      <c r="BP53" s="20">
        <f t="shared" si="11"/>
        <v>3.4862890029141869</v>
      </c>
      <c r="BQ53" s="20">
        <f t="shared" si="11"/>
        <v>2.8564855898320687</v>
      </c>
      <c r="BR53" s="20">
        <f t="shared" si="11"/>
        <v>1.0752518677867358</v>
      </c>
      <c r="BS53" s="20">
        <f t="shared" si="11"/>
        <v>0.6683990108138036</v>
      </c>
      <c r="BT53" s="20">
        <f t="shared" si="11"/>
        <v>0.3501969043576289</v>
      </c>
      <c r="BU53" s="20">
        <f t="shared" si="11"/>
        <v>1.1842016165223077</v>
      </c>
      <c r="BV53" s="20">
        <f t="shared" ref="BV53:CD53" si="12">LN(BV5+1)</f>
        <v>5.1671312216788525</v>
      </c>
      <c r="BW53" s="20">
        <f t="shared" si="12"/>
        <v>3.8948667249806053</v>
      </c>
      <c r="BX53" s="20">
        <f t="shared" si="12"/>
        <v>1.5308877303676161</v>
      </c>
      <c r="BY53" s="20">
        <f t="shared" si="12"/>
        <v>1.5133781288603907</v>
      </c>
      <c r="BZ53" s="20">
        <f t="shared" si="12"/>
        <v>0.9268626979012129</v>
      </c>
      <c r="CA53" s="20">
        <f t="shared" si="12"/>
        <v>1.2000448595082518</v>
      </c>
      <c r="CB53" s="20">
        <f t="shared" si="12"/>
        <v>1.4949273982583924</v>
      </c>
      <c r="CC53" s="20">
        <f t="shared" si="12"/>
        <v>0.66993366433756685</v>
      </c>
      <c r="CD53" s="20">
        <f t="shared" si="12"/>
        <v>1.5315607672489746</v>
      </c>
      <c r="CE53" s="23">
        <v>-0.84360627753017403</v>
      </c>
      <c r="CF53" s="23">
        <v>0.27768282476123501</v>
      </c>
      <c r="CG53" s="23">
        <v>-0.72823428643890997</v>
      </c>
      <c r="CH53" s="23">
        <v>-0.49161571196283377</v>
      </c>
      <c r="CI53" s="23">
        <v>5.9927748564529912E-2</v>
      </c>
      <c r="CJ53" s="23">
        <v>-0.3838927753837596</v>
      </c>
      <c r="CK53" s="23">
        <v>-0.55028080622405717</v>
      </c>
      <c r="CL53" s="23">
        <v>9.6220261263980769E-2</v>
      </c>
      <c r="CM53" s="23">
        <v>-0.44128302722628465</v>
      </c>
      <c r="CN53" s="23">
        <v>-1.6406835618670299</v>
      </c>
      <c r="CO53" s="23">
        <v>-0.54397482504613803</v>
      </c>
      <c r="CP53" s="23">
        <v>0.60971943843129595</v>
      </c>
      <c r="CQ53" s="23">
        <v>0.307609898834521</v>
      </c>
      <c r="CR53" s="23">
        <v>-0.59778604522390133</v>
      </c>
      <c r="CS53" s="23">
        <v>0.2203022259514873</v>
      </c>
    </row>
    <row r="54" spans="1:97" x14ac:dyDescent="0.2">
      <c r="A54" s="19" t="s">
        <v>47</v>
      </c>
      <c r="B54" s="19" t="s">
        <v>160</v>
      </c>
      <c r="C54" s="19" t="s">
        <v>59</v>
      </c>
      <c r="D54" s="19">
        <v>3</v>
      </c>
      <c r="E54" s="19">
        <v>9</v>
      </c>
      <c r="F54" s="19" t="s">
        <v>61</v>
      </c>
      <c r="G54" s="19" t="s">
        <v>128</v>
      </c>
      <c r="H54" s="19">
        <v>1</v>
      </c>
      <c r="I54" s="19">
        <v>0</v>
      </c>
      <c r="J54" s="20">
        <f t="shared" ref="J54:BU54" si="13">LN(J6+1)</f>
        <v>2.8821646143078237</v>
      </c>
      <c r="K54" s="20">
        <f t="shared" si="13"/>
        <v>1.0103880552532707</v>
      </c>
      <c r="L54" s="20">
        <f t="shared" si="13"/>
        <v>2.0819384218784229</v>
      </c>
      <c r="M54" s="20">
        <f t="shared" si="13"/>
        <v>6.7613905416784401E-2</v>
      </c>
      <c r="N54" s="20">
        <f t="shared" si="13"/>
        <v>2.4277482359480516</v>
      </c>
      <c r="O54" s="20">
        <f t="shared" si="13"/>
        <v>6.0622336179961893</v>
      </c>
      <c r="P54" s="20">
        <f t="shared" si="13"/>
        <v>4.9790299546809251</v>
      </c>
      <c r="Q54" s="20">
        <f t="shared" si="13"/>
        <v>2.9087208965643612</v>
      </c>
      <c r="R54" s="20">
        <f t="shared" si="13"/>
        <v>1.2992829841302609</v>
      </c>
      <c r="S54" s="20">
        <f t="shared" si="13"/>
        <v>1.5404450409471488</v>
      </c>
      <c r="T54" s="20">
        <f t="shared" si="13"/>
        <v>1.0986122886681098</v>
      </c>
      <c r="U54" s="20">
        <f t="shared" si="13"/>
        <v>1.0986122886681098</v>
      </c>
      <c r="V54" s="20">
        <f t="shared" si="13"/>
        <v>5.4806389233419912</v>
      </c>
      <c r="W54" s="20">
        <f t="shared" si="13"/>
        <v>5.4567446031425551</v>
      </c>
      <c r="X54" s="20">
        <f t="shared" si="13"/>
        <v>2.2335922215070942</v>
      </c>
      <c r="Y54" s="20">
        <f t="shared" si="13"/>
        <v>4.0775374439057197</v>
      </c>
      <c r="Z54" s="20">
        <f t="shared" si="13"/>
        <v>4.3694478524670215</v>
      </c>
      <c r="AA54" s="20">
        <f t="shared" si="13"/>
        <v>1.9924301646902061</v>
      </c>
      <c r="AB54" s="20">
        <f t="shared" si="13"/>
        <v>1.3862943611198906</v>
      </c>
      <c r="AC54" s="20">
        <f t="shared" si="13"/>
        <v>1.9459101490553132</v>
      </c>
      <c r="AD54" s="20">
        <f t="shared" si="13"/>
        <v>1.0986122886681098</v>
      </c>
      <c r="AE54" s="20">
        <f t="shared" si="13"/>
        <v>-0.13234608884030366</v>
      </c>
      <c r="AF54" s="20">
        <f t="shared" si="13"/>
        <v>-2.543806130022493E-2</v>
      </c>
      <c r="AG54" s="20">
        <f t="shared" si="13"/>
        <v>-0.12806832586070019</v>
      </c>
      <c r="AH54" s="20">
        <f t="shared" si="13"/>
        <v>-5.2331272070944304E-2</v>
      </c>
      <c r="AI54" s="20">
        <f t="shared" si="13"/>
        <v>0.31496115497842325</v>
      </c>
      <c r="AJ54" s="20">
        <f t="shared" si="13"/>
        <v>-0.18424042046076969</v>
      </c>
      <c r="AK54" s="20">
        <f t="shared" si="13"/>
        <v>0.27235907964164041</v>
      </c>
      <c r="AL54" s="20">
        <f t="shared" si="13"/>
        <v>-4.0750248945407228E-2</v>
      </c>
      <c r="AM54" s="20">
        <f t="shared" si="13"/>
        <v>2.2868891390826079E-2</v>
      </c>
      <c r="AN54" s="20">
        <f t="shared" si="13"/>
        <v>-3.7433905349165901E-2</v>
      </c>
      <c r="AO54" s="20">
        <f t="shared" si="13"/>
        <v>-5.1972943345392061E-3</v>
      </c>
      <c r="AP54" s="20">
        <f t="shared" si="13"/>
        <v>5.352297765306159E-2</v>
      </c>
      <c r="AQ54" s="20">
        <f t="shared" si="13"/>
        <v>-3.2169488916684065E-2</v>
      </c>
      <c r="AR54" s="20">
        <f t="shared" si="13"/>
        <v>-0.25190926820296222</v>
      </c>
      <c r="AS54" s="20">
        <f t="shared" si="13"/>
        <v>-0.1305877386462414</v>
      </c>
      <c r="AT54" s="20">
        <f t="shared" si="13"/>
        <v>-5.911930518811459E-2</v>
      </c>
      <c r="AU54" s="20">
        <f t="shared" si="13"/>
        <v>0.17112183591473196</v>
      </c>
      <c r="AV54" s="20">
        <f t="shared" si="13"/>
        <v>0.35702715320676132</v>
      </c>
      <c r="AW54" s="20">
        <f t="shared" si="13"/>
        <v>0.47046438544267466</v>
      </c>
      <c r="AX54" s="20">
        <f t="shared" si="13"/>
        <v>0.36295262804446587</v>
      </c>
      <c r="AY54" s="20">
        <f t="shared" si="13"/>
        <v>0.52618622911597346</v>
      </c>
      <c r="AZ54" s="20">
        <f t="shared" si="13"/>
        <v>1.7591160497809788E-2</v>
      </c>
      <c r="BA54" s="20">
        <f t="shared" si="13"/>
        <v>0.24177709047606952</v>
      </c>
      <c r="BB54" s="20">
        <f t="shared" si="13"/>
        <v>0.66192197777299033</v>
      </c>
      <c r="BC54" s="20">
        <f t="shared" si="13"/>
        <v>9.471738451081857E-2</v>
      </c>
      <c r="BD54" s="20">
        <f t="shared" si="13"/>
        <v>0.57270800449577508</v>
      </c>
      <c r="BE54" s="20">
        <f t="shared" si="13"/>
        <v>0.35975501462449117</v>
      </c>
      <c r="BF54" s="20">
        <f t="shared" si="13"/>
        <v>0.15119608308592633</v>
      </c>
      <c r="BG54" s="20">
        <f t="shared" si="13"/>
        <v>2.3926996397201635E-2</v>
      </c>
      <c r="BH54" s="20">
        <f t="shared" si="13"/>
        <v>0.51169734357315644</v>
      </c>
      <c r="BI54" s="20">
        <f t="shared" si="13"/>
        <v>0.34151894924890069</v>
      </c>
      <c r="BJ54" s="20">
        <f t="shared" si="13"/>
        <v>0.60363005314383544</v>
      </c>
      <c r="BK54" s="20">
        <f t="shared" si="13"/>
        <v>0.30171234881979081</v>
      </c>
      <c r="BL54" s="20">
        <f t="shared" si="13"/>
        <v>0.58230223138054038</v>
      </c>
      <c r="BM54" s="20">
        <f t="shared" si="13"/>
        <v>3.3925664201749868</v>
      </c>
      <c r="BN54" s="20">
        <f t="shared" si="13"/>
        <v>2.0752354212273905</v>
      </c>
      <c r="BO54" s="20">
        <f t="shared" si="13"/>
        <v>1.6342900462055108</v>
      </c>
      <c r="BP54" s="20">
        <f t="shared" si="13"/>
        <v>3.10722187219997</v>
      </c>
      <c r="BQ54" s="20">
        <f t="shared" si="13"/>
        <v>2.109683416895578</v>
      </c>
      <c r="BR54" s="20">
        <f t="shared" si="13"/>
        <v>1.3731645060296989</v>
      </c>
      <c r="BS54" s="20">
        <f t="shared" si="13"/>
        <v>0.60987339877835212</v>
      </c>
      <c r="BT54" s="20">
        <f t="shared" si="13"/>
        <v>0.27417738279173559</v>
      </c>
      <c r="BU54" s="20">
        <f t="shared" si="13"/>
        <v>1.2984210051995428</v>
      </c>
      <c r="BV54" s="20">
        <f t="shared" ref="BV54:CD54" si="14">LN(BV6+1)</f>
        <v>5.2907729790905007</v>
      </c>
      <c r="BW54" s="20">
        <f t="shared" si="14"/>
        <v>4.7281977291062054</v>
      </c>
      <c r="BX54" s="20">
        <f t="shared" si="14"/>
        <v>1.0159275241666774</v>
      </c>
      <c r="BY54" s="20">
        <f t="shared" si="14"/>
        <v>1.4767885939059091</v>
      </c>
      <c r="BZ54" s="20">
        <f t="shared" si="14"/>
        <v>0.86350479397549451</v>
      </c>
      <c r="CA54" s="20">
        <f t="shared" si="14"/>
        <v>1.2423375182677379</v>
      </c>
      <c r="CB54" s="20">
        <f t="shared" si="14"/>
        <v>1.6123709954042855</v>
      </c>
      <c r="CC54" s="20">
        <f t="shared" si="14"/>
        <v>0.73456796678147573</v>
      </c>
      <c r="CD54" s="20">
        <f t="shared" si="14"/>
        <v>1.5479031139725623</v>
      </c>
      <c r="CE54" s="23">
        <v>-0.35930473734100099</v>
      </c>
      <c r="CF54" s="23">
        <v>1.7908541188627201</v>
      </c>
      <c r="CG54" s="23">
        <v>-1.8755666020942301</v>
      </c>
      <c r="CH54" s="23">
        <v>-1.1710973281242356</v>
      </c>
      <c r="CI54" s="23">
        <v>-0.86936150358169118</v>
      </c>
      <c r="CJ54" s="23">
        <v>0.19403950828058938</v>
      </c>
      <c r="CK54" s="23">
        <v>-1.0357985629936965</v>
      </c>
      <c r="CL54" s="23">
        <v>-0.42599223317428936</v>
      </c>
      <c r="CM54" s="23">
        <v>-0.1508948434485472</v>
      </c>
      <c r="CN54" s="23">
        <v>-0.53880461474044505</v>
      </c>
      <c r="CO54" s="23">
        <v>-0.956356508705413</v>
      </c>
      <c r="CP54" s="23">
        <v>-2.0161237322923902</v>
      </c>
      <c r="CQ54" s="23">
        <v>0.16897230360549872</v>
      </c>
      <c r="CR54" s="23">
        <v>-0.67420727885204901</v>
      </c>
      <c r="CS54" s="23">
        <v>8.9550426307720629E-2</v>
      </c>
    </row>
    <row r="55" spans="1:97" x14ac:dyDescent="0.2">
      <c r="A55" s="19" t="s">
        <v>0</v>
      </c>
      <c r="B55" s="19" t="s">
        <v>160</v>
      </c>
      <c r="C55" s="19" t="s">
        <v>59</v>
      </c>
      <c r="D55" s="19">
        <v>3</v>
      </c>
      <c r="E55" s="19">
        <v>9</v>
      </c>
      <c r="F55" s="19" t="s">
        <v>61</v>
      </c>
      <c r="G55" s="19" t="s">
        <v>129</v>
      </c>
      <c r="H55" s="19">
        <v>0</v>
      </c>
      <c r="I55" s="19">
        <v>1</v>
      </c>
      <c r="J55" s="20">
        <f t="shared" ref="J55:BU55" si="15">LN(J7+1)</f>
        <v>2.8302554363570884</v>
      </c>
      <c r="K55" s="20">
        <f t="shared" si="15"/>
        <v>0.94260804019152833</v>
      </c>
      <c r="L55" s="20">
        <f t="shared" si="15"/>
        <v>2.2220978420813595</v>
      </c>
      <c r="M55" s="20">
        <f t="shared" si="15"/>
        <v>8.4673783361971441E-2</v>
      </c>
      <c r="N55" s="20">
        <f t="shared" si="15"/>
        <v>2.5649493574615367</v>
      </c>
      <c r="O55" s="20">
        <f t="shared" si="15"/>
        <v>6.0575643488125053</v>
      </c>
      <c r="P55" s="20">
        <f t="shared" si="15"/>
        <v>4.7985415789686305</v>
      </c>
      <c r="Q55" s="20">
        <f t="shared" si="15"/>
        <v>2.9087208965643612</v>
      </c>
      <c r="R55" s="20">
        <f t="shared" si="15"/>
        <v>0.9808292530117263</v>
      </c>
      <c r="S55" s="20">
        <f t="shared" si="15"/>
        <v>1.5404450409471488</v>
      </c>
      <c r="T55" s="20">
        <f t="shared" si="15"/>
        <v>1.7346010553881064</v>
      </c>
      <c r="U55" s="20">
        <f t="shared" si="15"/>
        <v>1.0986122886681098</v>
      </c>
      <c r="V55" s="20">
        <f t="shared" si="15"/>
        <v>5.4834128502247168</v>
      </c>
      <c r="W55" s="20">
        <f t="shared" si="15"/>
        <v>5.4553211153577017</v>
      </c>
      <c r="X55" s="20">
        <f t="shared" si="15"/>
        <v>2.6625878270254528</v>
      </c>
      <c r="Y55" s="20">
        <f t="shared" si="15"/>
        <v>3.6720723357975551</v>
      </c>
      <c r="Z55" s="20">
        <f t="shared" si="15"/>
        <v>4.2437219632967018</v>
      </c>
      <c r="AA55" s="20">
        <f t="shared" si="15"/>
        <v>1.9924301646902061</v>
      </c>
      <c r="AB55" s="20">
        <f t="shared" si="15"/>
        <v>1.3862943611198906</v>
      </c>
      <c r="AC55" s="20">
        <f t="shared" si="15"/>
        <v>1.791759469228055</v>
      </c>
      <c r="AD55" s="20">
        <f t="shared" si="15"/>
        <v>1.3862943611198906</v>
      </c>
      <c r="AE55" s="20">
        <f t="shared" si="15"/>
        <v>-0.14590068700793873</v>
      </c>
      <c r="AF55" s="20">
        <f t="shared" si="15"/>
        <v>-0.25686417878068618</v>
      </c>
      <c r="AG55" s="20">
        <f t="shared" si="15"/>
        <v>-8.2151317254837541E-2</v>
      </c>
      <c r="AH55" s="20">
        <f t="shared" si="15"/>
        <v>-0.13702622171664072</v>
      </c>
      <c r="AI55" s="20">
        <f t="shared" si="15"/>
        <v>0.18529699886487502</v>
      </c>
      <c r="AJ55" s="20">
        <f t="shared" si="15"/>
        <v>-0.22879368530016669</v>
      </c>
      <c r="AK55" s="20">
        <f t="shared" si="15"/>
        <v>0.1943860810638936</v>
      </c>
      <c r="AL55" s="20">
        <f t="shared" si="15"/>
        <v>2.3527930995071385E-2</v>
      </c>
      <c r="AM55" s="20">
        <f t="shared" si="15"/>
        <v>-0.1434190907174426</v>
      </c>
      <c r="AN55" s="20">
        <f t="shared" si="15"/>
        <v>-0.14741459355701281</v>
      </c>
      <c r="AO55" s="20">
        <f t="shared" si="15"/>
        <v>0.14233583168225858</v>
      </c>
      <c r="AP55" s="20">
        <f t="shared" si="15"/>
        <v>-9.0460781134372267E-2</v>
      </c>
      <c r="AQ55" s="20">
        <f t="shared" si="15"/>
        <v>-2.170239239032893E-2</v>
      </c>
      <c r="AR55" s="20">
        <f t="shared" si="15"/>
        <v>-0.23859751174999105</v>
      </c>
      <c r="AS55" s="20">
        <f t="shared" si="15"/>
        <v>1.5480083658288046E-2</v>
      </c>
      <c r="AT55" s="20">
        <f t="shared" si="15"/>
        <v>6.0298476517362497E-2</v>
      </c>
      <c r="AU55" s="20">
        <f t="shared" si="15"/>
        <v>0.23137361558306341</v>
      </c>
      <c r="AV55" s="20">
        <f t="shared" si="15"/>
        <v>0.42319574006343352</v>
      </c>
      <c r="AW55" s="20">
        <f t="shared" si="15"/>
        <v>0.55870739206606246</v>
      </c>
      <c r="AX55" s="20">
        <f t="shared" si="15"/>
        <v>0.29512492975630295</v>
      </c>
      <c r="AY55" s="20">
        <f t="shared" si="15"/>
        <v>0.66301418282135571</v>
      </c>
      <c r="AZ55" s="20">
        <f t="shared" si="15"/>
        <v>3.6915665624286227E-2</v>
      </c>
      <c r="BA55" s="20">
        <f t="shared" si="15"/>
        <v>0.10040465345046801</v>
      </c>
      <c r="BB55" s="20">
        <f t="shared" si="15"/>
        <v>0.58682990660802037</v>
      </c>
      <c r="BC55" s="20">
        <f t="shared" si="15"/>
        <v>0.26033520594912973</v>
      </c>
      <c r="BD55" s="20">
        <f t="shared" si="15"/>
        <v>0.68468649086350475</v>
      </c>
      <c r="BE55" s="20">
        <f t="shared" si="15"/>
        <v>0.43956990820961706</v>
      </c>
      <c r="BF55" s="20">
        <f t="shared" si="15"/>
        <v>0.22492793390885524</v>
      </c>
      <c r="BG55" s="20">
        <f t="shared" si="15"/>
        <v>0.19840587200622364</v>
      </c>
      <c r="BH55" s="20">
        <f t="shared" si="15"/>
        <v>0.15265196442708245</v>
      </c>
      <c r="BI55" s="20">
        <f t="shared" si="15"/>
        <v>0.6374598175496794</v>
      </c>
      <c r="BJ55" s="20">
        <f t="shared" si="15"/>
        <v>0.54509251167692152</v>
      </c>
      <c r="BK55" s="20">
        <f t="shared" si="15"/>
        <v>0.66953212619930791</v>
      </c>
      <c r="BL55" s="20">
        <f t="shared" si="15"/>
        <v>0.68025577538231274</v>
      </c>
      <c r="BM55" s="20">
        <f t="shared" si="15"/>
        <v>3.366429300405263</v>
      </c>
      <c r="BN55" s="20">
        <f t="shared" si="15"/>
        <v>2.4886660143948678</v>
      </c>
      <c r="BO55" s="20">
        <f t="shared" si="15"/>
        <v>1.2620806567450085</v>
      </c>
      <c r="BP55" s="20">
        <f t="shared" si="15"/>
        <v>3.1412537941906096</v>
      </c>
      <c r="BQ55" s="20">
        <f t="shared" si="15"/>
        <v>2.1570914622003561</v>
      </c>
      <c r="BR55" s="20">
        <f t="shared" si="15"/>
        <v>1.3596203339217858</v>
      </c>
      <c r="BS55" s="20">
        <f t="shared" si="15"/>
        <v>0.65583258607434658</v>
      </c>
      <c r="BT55" s="20">
        <f t="shared" si="15"/>
        <v>0.55363030950845038</v>
      </c>
      <c r="BU55" s="20">
        <f t="shared" si="15"/>
        <v>0.81231156676039484</v>
      </c>
      <c r="BV55" s="20">
        <f t="shared" ref="BV55:CD55" si="16">LN(BV7+1)</f>
        <v>5.2973285444912719</v>
      </c>
      <c r="BW55" s="20">
        <f t="shared" si="16"/>
        <v>4.5299572783514312</v>
      </c>
      <c r="BX55" s="20">
        <f t="shared" si="16"/>
        <v>1.1526819312766305</v>
      </c>
      <c r="BY55" s="20">
        <f t="shared" si="16"/>
        <v>1.7381443325021604</v>
      </c>
      <c r="BZ55" s="20">
        <f t="shared" si="16"/>
        <v>0.54682922023552272</v>
      </c>
      <c r="CA55" s="20">
        <f t="shared" si="16"/>
        <v>2.0068649539078773</v>
      </c>
      <c r="CB55" s="20">
        <f t="shared" si="16"/>
        <v>1.9571206323531591</v>
      </c>
      <c r="CC55" s="20">
        <f t="shared" si="16"/>
        <v>0.81114404601249934</v>
      </c>
      <c r="CD55" s="20">
        <f t="shared" si="16"/>
        <v>1.7683647078588665</v>
      </c>
      <c r="CE55" s="23">
        <v>-0.33362675858311303</v>
      </c>
      <c r="CF55" s="23">
        <v>1.43088700144266</v>
      </c>
      <c r="CG55" s="23">
        <v>-1.5708775238000701</v>
      </c>
      <c r="CH55" s="23">
        <v>-0.60116176125485654</v>
      </c>
      <c r="CI55" s="23">
        <v>-0.15851559720698646</v>
      </c>
      <c r="CJ55" s="23">
        <v>-1.7819560894816476E-2</v>
      </c>
      <c r="CK55" s="23">
        <v>-0.55657259414289939</v>
      </c>
      <c r="CL55" s="23">
        <v>0.10638483590128794</v>
      </c>
      <c r="CM55" s="23">
        <v>-0.27666255471235873</v>
      </c>
      <c r="CN55" s="23">
        <v>0.66905117850549201</v>
      </c>
      <c r="CO55" s="23">
        <v>-1.0607321083368899</v>
      </c>
      <c r="CP55" s="23">
        <v>-1.3883627649575101</v>
      </c>
      <c r="CQ55" s="23">
        <v>-0.30305905102764558</v>
      </c>
      <c r="CR55" s="23">
        <v>-1.8951165485466166</v>
      </c>
      <c r="CS55" s="23">
        <v>0.44911133760151661</v>
      </c>
    </row>
    <row r="56" spans="1:97" x14ac:dyDescent="0.2">
      <c r="A56" s="19" t="s">
        <v>1</v>
      </c>
      <c r="B56" s="19" t="s">
        <v>160</v>
      </c>
      <c r="C56" s="19" t="s">
        <v>59</v>
      </c>
      <c r="D56" s="19">
        <v>3</v>
      </c>
      <c r="E56" s="19">
        <v>9</v>
      </c>
      <c r="F56" s="19" t="s">
        <v>61</v>
      </c>
      <c r="G56" s="19" t="s">
        <v>130</v>
      </c>
      <c r="H56" s="19">
        <v>1</v>
      </c>
      <c r="I56" s="19">
        <v>1</v>
      </c>
      <c r="J56" s="20">
        <f t="shared" ref="J56:BU56" si="17">LN(J8+1)</f>
        <v>2.8805087012052488</v>
      </c>
      <c r="K56" s="20">
        <f t="shared" si="17"/>
        <v>0.97957847111007357</v>
      </c>
      <c r="L56" s="20">
        <f t="shared" si="17"/>
        <v>2.1815467646169897</v>
      </c>
      <c r="M56" s="20">
        <f t="shared" si="17"/>
        <v>8.3399307982422136E-2</v>
      </c>
      <c r="N56" s="20">
        <f t="shared" si="17"/>
        <v>2.3978952727983707</v>
      </c>
      <c r="O56" s="20">
        <f t="shared" si="17"/>
        <v>5.6395402059278474</v>
      </c>
      <c r="P56" s="20">
        <f t="shared" si="17"/>
        <v>5.0583666969174459</v>
      </c>
      <c r="Q56" s="20">
        <f t="shared" si="17"/>
        <v>2.9957322735539909</v>
      </c>
      <c r="R56" s="20">
        <f t="shared" si="17"/>
        <v>0.69314718055994529</v>
      </c>
      <c r="S56" s="20">
        <f t="shared" si="17"/>
        <v>1.6094379124341003</v>
      </c>
      <c r="T56" s="20">
        <f t="shared" si="17"/>
        <v>1.3862943611198906</v>
      </c>
      <c r="U56" s="20">
        <f t="shared" si="17"/>
        <v>1.0986122886681098</v>
      </c>
      <c r="V56" s="20">
        <f t="shared" si="17"/>
        <v>4.9813209064274808</v>
      </c>
      <c r="W56" s="20">
        <f t="shared" si="17"/>
        <v>5.1059454739005803</v>
      </c>
      <c r="X56" s="20">
        <f t="shared" si="17"/>
        <v>2.6390573296152584</v>
      </c>
      <c r="Y56" s="20">
        <f t="shared" si="17"/>
        <v>4.0488821881453436</v>
      </c>
      <c r="Z56" s="20">
        <f t="shared" si="17"/>
        <v>4.4773368144782069</v>
      </c>
      <c r="AA56" s="20">
        <f t="shared" si="17"/>
        <v>2.2686835413183641</v>
      </c>
      <c r="AB56" s="20">
        <f t="shared" si="17"/>
        <v>1.2992829841302609</v>
      </c>
      <c r="AC56" s="20">
        <f t="shared" si="17"/>
        <v>1.8458266904983307</v>
      </c>
      <c r="AD56" s="20">
        <f t="shared" si="17"/>
        <v>1.2039728043259361</v>
      </c>
      <c r="AE56" s="20">
        <f t="shared" si="17"/>
        <v>-9.5307851860172432E-2</v>
      </c>
      <c r="AF56" s="20">
        <f t="shared" si="17"/>
        <v>-0.17108841795723476</v>
      </c>
      <c r="AG56" s="20">
        <f t="shared" si="17"/>
        <v>-0.15258442914770237</v>
      </c>
      <c r="AH56" s="20">
        <f t="shared" si="17"/>
        <v>-5.8143487495987509E-2</v>
      </c>
      <c r="AI56" s="20">
        <f t="shared" si="17"/>
        <v>-0.43290864988908273</v>
      </c>
      <c r="AJ56" s="20">
        <f t="shared" si="17"/>
        <v>-8.6694107265983963E-2</v>
      </c>
      <c r="AK56" s="20">
        <f t="shared" si="17"/>
        <v>0.24620885000468096</v>
      </c>
      <c r="AL56" s="20">
        <f t="shared" si="17"/>
        <v>-0.16102558888845006</v>
      </c>
      <c r="AM56" s="20">
        <f t="shared" si="17"/>
        <v>-0.12883118430879389</v>
      </c>
      <c r="AN56" s="20">
        <f t="shared" si="17"/>
        <v>-8.6367374678236283E-2</v>
      </c>
      <c r="AO56" s="20">
        <f t="shared" si="17"/>
        <v>4.6072605982212043E-2</v>
      </c>
      <c r="AP56" s="20">
        <f t="shared" si="17"/>
        <v>7.4345516737779394E-2</v>
      </c>
      <c r="AQ56" s="20">
        <f t="shared" si="17"/>
        <v>-8.1717635090574642E-2</v>
      </c>
      <c r="AR56" s="20">
        <f t="shared" si="17"/>
        <v>-0.15199321082081843</v>
      </c>
      <c r="AS56" s="20">
        <f t="shared" si="17"/>
        <v>-0.1889102432443622</v>
      </c>
      <c r="AT56" s="20">
        <f t="shared" si="17"/>
        <v>-0.10879714884734783</v>
      </c>
      <c r="AU56" s="20">
        <f t="shared" si="17"/>
        <v>9.7069337859348404E-2</v>
      </c>
      <c r="AV56" s="20">
        <f t="shared" si="17"/>
        <v>0.64082046314559138</v>
      </c>
      <c r="AW56" s="20">
        <f t="shared" si="17"/>
        <v>0.45473929116229872</v>
      </c>
      <c r="AX56" s="20">
        <f t="shared" si="17"/>
        <v>0.65526386355621424</v>
      </c>
      <c r="AY56" s="20">
        <f t="shared" si="17"/>
        <v>0.64767287233508108</v>
      </c>
      <c r="AZ56" s="20">
        <f t="shared" si="17"/>
        <v>0.58815018055038881</v>
      </c>
      <c r="BA56" s="20">
        <f t="shared" si="17"/>
        <v>0.60057085507090047</v>
      </c>
      <c r="BB56" s="20">
        <f t="shared" si="17"/>
        <v>0.32152777419066553</v>
      </c>
      <c r="BC56" s="20">
        <f t="shared" si="17"/>
        <v>0.16807614855871739</v>
      </c>
      <c r="BD56" s="20">
        <f t="shared" si="17"/>
        <v>0.61397375559703904</v>
      </c>
      <c r="BE56" s="20">
        <f t="shared" si="17"/>
        <v>0.33915285847224291</v>
      </c>
      <c r="BF56" s="20">
        <f t="shared" si="17"/>
        <v>0.57592267662091134</v>
      </c>
      <c r="BG56" s="20">
        <f t="shared" si="17"/>
        <v>0.28575526223193609</v>
      </c>
      <c r="BH56" s="20">
        <f t="shared" si="17"/>
        <v>7.8822182312073552E-3</v>
      </c>
      <c r="BI56" s="20">
        <f t="shared" si="17"/>
        <v>0.59729419233463354</v>
      </c>
      <c r="BJ56" s="20">
        <f t="shared" si="17"/>
        <v>0.63237456940101244</v>
      </c>
      <c r="BK56" s="20">
        <f t="shared" si="17"/>
        <v>0.54781764700259739</v>
      </c>
      <c r="BL56" s="20">
        <f t="shared" si="17"/>
        <v>0.56875768117082848</v>
      </c>
      <c r="BM56" s="20">
        <f t="shared" si="17"/>
        <v>3.5143089575891318</v>
      </c>
      <c r="BN56" s="20">
        <f t="shared" si="17"/>
        <v>2.541565661653955</v>
      </c>
      <c r="BO56" s="20">
        <f t="shared" si="17"/>
        <v>1.3312601896054987</v>
      </c>
      <c r="BP56" s="20">
        <f t="shared" si="17"/>
        <v>3.2941778327916871</v>
      </c>
      <c r="BQ56" s="20">
        <f t="shared" si="17"/>
        <v>2.4924204895297781</v>
      </c>
      <c r="BR56" s="20">
        <f t="shared" si="17"/>
        <v>1.2060642084000721</v>
      </c>
      <c r="BS56" s="20">
        <f t="shared" si="17"/>
        <v>0.64483606820186912</v>
      </c>
      <c r="BT56" s="20">
        <f t="shared" si="17"/>
        <v>0.29181448734319426</v>
      </c>
      <c r="BU56" s="20">
        <f t="shared" si="17"/>
        <v>1.3009414371490517</v>
      </c>
      <c r="BV56" s="20">
        <f t="shared" ref="BV56:CD56" si="18">LN(BV8+1)</f>
        <v>5.4643510204924155</v>
      </c>
      <c r="BW56" s="20">
        <f t="shared" si="18"/>
        <v>3.8235563002545154</v>
      </c>
      <c r="BX56" s="20">
        <f t="shared" si="18"/>
        <v>1.8329298776393437</v>
      </c>
      <c r="BY56" s="20">
        <f t="shared" si="18"/>
        <v>1.9407787300536907</v>
      </c>
      <c r="BZ56" s="20">
        <f t="shared" si="18"/>
        <v>0.73690836676369176</v>
      </c>
      <c r="CA56" s="20">
        <f t="shared" si="18"/>
        <v>1.8678561202672421</v>
      </c>
      <c r="CB56" s="20">
        <f t="shared" si="18"/>
        <v>2.0271490669620453</v>
      </c>
      <c r="CC56" s="20">
        <f t="shared" si="18"/>
        <v>0.98495239631738796</v>
      </c>
      <c r="CD56" s="20">
        <f t="shared" si="18"/>
        <v>1.5952314105437813</v>
      </c>
      <c r="CE56" s="23">
        <v>0.32059592529749098</v>
      </c>
      <c r="CF56" s="23">
        <v>0.14819659764200499</v>
      </c>
      <c r="CG56" s="23">
        <v>-5.5283809718862299E-2</v>
      </c>
      <c r="CH56" s="23">
        <v>-2.5047880829829249E-2</v>
      </c>
      <c r="CI56" s="23">
        <v>-5.5343419074087574E-3</v>
      </c>
      <c r="CJ56" s="23">
        <v>0.13357146798492323</v>
      </c>
      <c r="CK56" s="23">
        <v>3.2559420191390798E-2</v>
      </c>
      <c r="CL56" s="23">
        <v>2.0087481350826868E-2</v>
      </c>
      <c r="CM56" s="23">
        <v>0.10209558836762563</v>
      </c>
      <c r="CN56" s="23">
        <v>-0.80161642041767101</v>
      </c>
      <c r="CO56" s="23">
        <v>-0.67114789194799895</v>
      </c>
      <c r="CP56" s="23">
        <v>0.67630739301286602</v>
      </c>
      <c r="CQ56" s="23">
        <v>9.0634336688912784E-2</v>
      </c>
      <c r="CR56" s="23">
        <v>-1.3426195468773692</v>
      </c>
      <c r="CS56" s="23">
        <v>1.0183296755046911</v>
      </c>
    </row>
    <row r="57" spans="1:97" x14ac:dyDescent="0.2">
      <c r="A57" s="19" t="s">
        <v>2</v>
      </c>
      <c r="B57" s="19" t="s">
        <v>160</v>
      </c>
      <c r="C57" s="19" t="s">
        <v>59</v>
      </c>
      <c r="D57" s="19">
        <v>3</v>
      </c>
      <c r="E57" s="19">
        <v>9</v>
      </c>
      <c r="F57" s="19" t="s">
        <v>61</v>
      </c>
      <c r="G57" s="19" t="s">
        <v>127</v>
      </c>
      <c r="H57" s="19">
        <v>0</v>
      </c>
      <c r="I57" s="19">
        <v>0</v>
      </c>
      <c r="J57" s="20">
        <f t="shared" ref="J57:BU57" si="19">LN(J9+1)</f>
        <v>2.8669211320502646</v>
      </c>
      <c r="K57" s="20">
        <f t="shared" si="19"/>
        <v>0.96698384618967315</v>
      </c>
      <c r="L57" s="20">
        <f t="shared" si="19"/>
        <v>2.1652369018428228</v>
      </c>
      <c r="M57" s="20">
        <f t="shared" si="19"/>
        <v>6.7717758253277083E-2</v>
      </c>
      <c r="N57" s="20">
        <f t="shared" si="19"/>
        <v>2.4277482359480516</v>
      </c>
      <c r="O57" s="20">
        <f t="shared" si="19"/>
        <v>5.6094717951849598</v>
      </c>
      <c r="P57" s="20">
        <f t="shared" si="19"/>
        <v>4.7004803657924166</v>
      </c>
      <c r="Q57" s="20">
        <f t="shared" si="19"/>
        <v>2.8332133440562162</v>
      </c>
      <c r="R57" s="20">
        <f t="shared" si="19"/>
        <v>0.9808292530117263</v>
      </c>
      <c r="S57" s="20">
        <f t="shared" si="19"/>
        <v>1.4663370687934272</v>
      </c>
      <c r="T57" s="20">
        <f t="shared" si="19"/>
        <v>1.4663370687934272</v>
      </c>
      <c r="U57" s="20">
        <f t="shared" si="19"/>
        <v>1.0986122886681098</v>
      </c>
      <c r="V57" s="20">
        <f t="shared" si="19"/>
        <v>4.9813209064274808</v>
      </c>
      <c r="W57" s="20">
        <f t="shared" si="19"/>
        <v>5.0519904797781701</v>
      </c>
      <c r="X57" s="20">
        <f t="shared" si="19"/>
        <v>2.2686835413183641</v>
      </c>
      <c r="Y57" s="20">
        <f t="shared" si="19"/>
        <v>3.7917368395536442</v>
      </c>
      <c r="Z57" s="20">
        <f t="shared" si="19"/>
        <v>4.0604430105464191</v>
      </c>
      <c r="AA57" s="20">
        <f t="shared" si="19"/>
        <v>1.9459101490553132</v>
      </c>
      <c r="AB57" s="20">
        <f t="shared" si="19"/>
        <v>1.2992829841302609</v>
      </c>
      <c r="AC57" s="20">
        <f t="shared" si="19"/>
        <v>1.8458266904983307</v>
      </c>
      <c r="AD57" s="20">
        <f t="shared" si="19"/>
        <v>1.0986122886681098</v>
      </c>
      <c r="AE57" s="20">
        <f t="shared" si="19"/>
        <v>-0.15388006527095799</v>
      </c>
      <c r="AF57" s="20">
        <f t="shared" si="19"/>
        <v>-8.4506590225683284E-2</v>
      </c>
      <c r="AG57" s="20">
        <f t="shared" si="19"/>
        <v>-0.12872512697186386</v>
      </c>
      <c r="AH57" s="20">
        <f t="shared" si="19"/>
        <v>-4.265750642350577E-2</v>
      </c>
      <c r="AI57" s="20">
        <f t="shared" si="19"/>
        <v>0.12518329729117308</v>
      </c>
      <c r="AJ57" s="20">
        <f t="shared" si="19"/>
        <v>-0.1516966639235022</v>
      </c>
      <c r="AK57" s="20">
        <f t="shared" si="19"/>
        <v>4.8648158991435327E-2</v>
      </c>
      <c r="AL57" s="20">
        <f t="shared" si="19"/>
        <v>-0.17616239263662753</v>
      </c>
      <c r="AM57" s="20">
        <f t="shared" si="19"/>
        <v>-4.0497462317303647E-2</v>
      </c>
      <c r="AN57" s="20">
        <f t="shared" si="19"/>
        <v>-4.6904650454022923E-2</v>
      </c>
      <c r="AO57" s="20">
        <f t="shared" si="19"/>
        <v>5.9361405334023981E-2</v>
      </c>
      <c r="AP57" s="20">
        <f t="shared" si="19"/>
        <v>2.1510549234459626E-2</v>
      </c>
      <c r="AQ57" s="20">
        <f t="shared" si="19"/>
        <v>-1.5875133875748699E-2</v>
      </c>
      <c r="AR57" s="20">
        <f t="shared" si="19"/>
        <v>-2.0856027809071503E-2</v>
      </c>
      <c r="AS57" s="20">
        <f t="shared" si="19"/>
        <v>2.7712321756191247E-2</v>
      </c>
      <c r="AT57" s="20">
        <f t="shared" si="19"/>
        <v>-0.15621566311331622</v>
      </c>
      <c r="AU57" s="20">
        <f t="shared" si="19"/>
        <v>0.10395716257944411</v>
      </c>
      <c r="AV57" s="20">
        <f t="shared" si="19"/>
        <v>0.27185521662284196</v>
      </c>
      <c r="AW57" s="20">
        <f t="shared" si="19"/>
        <v>0.43531537920002972</v>
      </c>
      <c r="AX57" s="20">
        <f t="shared" si="19"/>
        <v>0.29110361071706098</v>
      </c>
      <c r="AY57" s="20">
        <f t="shared" si="19"/>
        <v>0.51471207237813632</v>
      </c>
      <c r="AZ57" s="20">
        <f t="shared" si="19"/>
        <v>5.9629809991651262E-3</v>
      </c>
      <c r="BA57" s="20">
        <f t="shared" si="19"/>
        <v>0.33845325113482949</v>
      </c>
      <c r="BB57" s="20">
        <f t="shared" si="19"/>
        <v>0.64607548136990034</v>
      </c>
      <c r="BC57" s="20">
        <f t="shared" si="19"/>
        <v>2.2446459583444988E-4</v>
      </c>
      <c r="BD57" s="20">
        <f t="shared" si="19"/>
        <v>0.66894983057995339</v>
      </c>
      <c r="BE57" s="20">
        <f t="shared" si="19"/>
        <v>0.24232594051142312</v>
      </c>
      <c r="BF57" s="20">
        <f t="shared" si="19"/>
        <v>0.36439909097648948</v>
      </c>
      <c r="BG57" s="20">
        <f t="shared" si="19"/>
        <v>0.50760525199968265</v>
      </c>
      <c r="BH57" s="20">
        <f t="shared" si="19"/>
        <v>4.1972554889587066E-2</v>
      </c>
      <c r="BI57" s="20">
        <f t="shared" si="19"/>
        <v>0.36425862144123294</v>
      </c>
      <c r="BJ57" s="20">
        <f t="shared" si="19"/>
        <v>0.65157426181275968</v>
      </c>
      <c r="BK57" s="20">
        <f t="shared" si="19"/>
        <v>0.46799240132402292</v>
      </c>
      <c r="BL57" s="20">
        <f t="shared" si="19"/>
        <v>0.13086242924903413</v>
      </c>
      <c r="BM57" s="20">
        <f t="shared" si="19"/>
        <v>3.4572741926694803</v>
      </c>
      <c r="BN57" s="20">
        <f t="shared" si="19"/>
        <v>2.4016262729684827</v>
      </c>
      <c r="BO57" s="20">
        <f t="shared" si="19"/>
        <v>1.4012945191347765</v>
      </c>
      <c r="BP57" s="20">
        <f t="shared" si="19"/>
        <v>3.3326345600714435</v>
      </c>
      <c r="BQ57" s="20">
        <f t="shared" si="19"/>
        <v>2.3881485531248914</v>
      </c>
      <c r="BR57" s="20">
        <f t="shared" si="19"/>
        <v>1.3164980945355136</v>
      </c>
      <c r="BS57" s="20">
        <f t="shared" si="19"/>
        <v>0.61670743210717305</v>
      </c>
      <c r="BT57" s="20">
        <f t="shared" si="19"/>
        <v>0.51028941490091972</v>
      </c>
      <c r="BU57" s="20">
        <f t="shared" si="19"/>
        <v>0.82458889367146149</v>
      </c>
      <c r="BV57" s="20">
        <f t="shared" ref="BV57:CD57" si="20">LN(BV9+1)</f>
        <v>5.0861976208618414</v>
      </c>
      <c r="BW57" s="20">
        <f t="shared" si="20"/>
        <v>4.524826715307916</v>
      </c>
      <c r="BX57" s="20">
        <f t="shared" si="20"/>
        <v>1.0157103885017509</v>
      </c>
      <c r="BY57" s="20">
        <f t="shared" si="20"/>
        <v>1.5614837259279488</v>
      </c>
      <c r="BZ57" s="20">
        <f t="shared" si="20"/>
        <v>0.96047062773297764</v>
      </c>
      <c r="CA57" s="20">
        <f t="shared" si="20"/>
        <v>1.2044178912762549</v>
      </c>
      <c r="CB57" s="20">
        <f t="shared" si="20"/>
        <v>1.5532605074358246</v>
      </c>
      <c r="CC57" s="20">
        <f t="shared" si="20"/>
        <v>0.87849595459722896</v>
      </c>
      <c r="CD57" s="20">
        <f t="shared" si="20"/>
        <v>1.2942549042242022</v>
      </c>
      <c r="CE57" s="23">
        <v>-1.16062108182672</v>
      </c>
      <c r="CF57" s="23">
        <v>1.42157087053958</v>
      </c>
      <c r="CG57" s="23">
        <v>-1.8760503807673199</v>
      </c>
      <c r="CH57" s="23">
        <v>-0.79410127695413935</v>
      </c>
      <c r="CI57" s="23">
        <v>0.10945687436239342</v>
      </c>
      <c r="CJ57" s="23">
        <v>-0.56471305522333015</v>
      </c>
      <c r="CK57" s="23">
        <v>-0.85518791109956949</v>
      </c>
      <c r="CL57" s="23">
        <v>0.32814254039192453</v>
      </c>
      <c r="CM57" s="23">
        <v>-0.78326927614732844</v>
      </c>
      <c r="CN57" s="23">
        <v>-0.53880461474044505</v>
      </c>
      <c r="CO57" s="23">
        <v>-1.1221763784354</v>
      </c>
      <c r="CP57" s="23">
        <v>-2.8241751028849502</v>
      </c>
      <c r="CQ57" s="23">
        <v>-1.7048157688015975</v>
      </c>
      <c r="CR57" s="23">
        <v>-0.85792019110718531</v>
      </c>
      <c r="CS57" s="23">
        <v>-0.18424474077374531</v>
      </c>
    </row>
    <row r="58" spans="1:97" x14ac:dyDescent="0.2">
      <c r="A58" s="19" t="s">
        <v>3</v>
      </c>
      <c r="B58" s="19" t="s">
        <v>160</v>
      </c>
      <c r="C58" s="19" t="s">
        <v>59</v>
      </c>
      <c r="D58" s="19">
        <v>3</v>
      </c>
      <c r="E58" s="19">
        <v>9</v>
      </c>
      <c r="F58" s="19" t="s">
        <v>62</v>
      </c>
      <c r="G58" s="19" t="s">
        <v>128</v>
      </c>
      <c r="H58" s="19">
        <v>1</v>
      </c>
      <c r="I58" s="19">
        <v>0</v>
      </c>
      <c r="J58" s="20">
        <f t="shared" ref="J58:BU58" si="21">LN(J10+1)</f>
        <v>3.011048231938295</v>
      </c>
      <c r="K58" s="20">
        <f t="shared" si="21"/>
        <v>1.0554727960074919</v>
      </c>
      <c r="L58" s="20">
        <f t="shared" si="21"/>
        <v>2.1090003439213802</v>
      </c>
      <c r="M58" s="20">
        <f t="shared" si="21"/>
        <v>7.3557286411300535E-2</v>
      </c>
      <c r="N58" s="20">
        <f t="shared" si="21"/>
        <v>2.367123614131617</v>
      </c>
      <c r="O58" s="20">
        <f t="shared" si="21"/>
        <v>6.041840754433049</v>
      </c>
      <c r="P58" s="20">
        <f t="shared" si="21"/>
        <v>5.0834726180485221</v>
      </c>
      <c r="Q58" s="20">
        <f t="shared" si="21"/>
        <v>2.9087208965643612</v>
      </c>
      <c r="R58" s="20">
        <f t="shared" si="21"/>
        <v>0.69314718055994529</v>
      </c>
      <c r="S58" s="20">
        <f t="shared" si="21"/>
        <v>1.5404450409471488</v>
      </c>
      <c r="T58" s="20">
        <f t="shared" si="21"/>
        <v>1.3862943611198906</v>
      </c>
      <c r="U58" s="20">
        <f t="shared" si="21"/>
        <v>1.0986122886681098</v>
      </c>
      <c r="V58" s="20">
        <f t="shared" si="21"/>
        <v>5.4666526813672514</v>
      </c>
      <c r="W58" s="20">
        <f t="shared" si="21"/>
        <v>5.4234805095020429</v>
      </c>
      <c r="X58" s="20">
        <f t="shared" si="21"/>
        <v>2.5389738710582761</v>
      </c>
      <c r="Y58" s="20">
        <f t="shared" si="21"/>
        <v>4.0775374439057197</v>
      </c>
      <c r="Z58" s="20">
        <f t="shared" si="21"/>
        <v>4.5181588089984617</v>
      </c>
      <c r="AA58" s="20">
        <f t="shared" si="21"/>
        <v>2.120263536200091</v>
      </c>
      <c r="AB58" s="20">
        <f t="shared" si="21"/>
        <v>1.2992829841302609</v>
      </c>
      <c r="AC58" s="20">
        <f t="shared" si="21"/>
        <v>1.9459101490553132</v>
      </c>
      <c r="AD58" s="20">
        <f t="shared" si="21"/>
        <v>0.84729786038720345</v>
      </c>
      <c r="AE58" s="20">
        <f t="shared" si="21"/>
        <v>2.3079839983473757E-3</v>
      </c>
      <c r="AF58" s="20">
        <f t="shared" si="21"/>
        <v>-9.7242526527479875E-2</v>
      </c>
      <c r="AG58" s="20">
        <f t="shared" si="21"/>
        <v>-0.14282934248522505</v>
      </c>
      <c r="AH58" s="20">
        <f t="shared" si="21"/>
        <v>-6.8812017695536853E-2</v>
      </c>
      <c r="AI58" s="20">
        <f t="shared" si="21"/>
        <v>0.14206864078260831</v>
      </c>
      <c r="AJ58" s="20">
        <f t="shared" si="21"/>
        <v>-8.2447990190084725E-2</v>
      </c>
      <c r="AK58" s="20">
        <f t="shared" si="21"/>
        <v>0.16476571373239182</v>
      </c>
      <c r="AL58" s="20">
        <f t="shared" si="21"/>
        <v>4.2109045075511935E-2</v>
      </c>
      <c r="AM58" s="20">
        <f t="shared" si="21"/>
        <v>-2.9356262239050423E-2</v>
      </c>
      <c r="AN58" s="20">
        <f t="shared" si="21"/>
        <v>-7.1011512429287604E-2</v>
      </c>
      <c r="AO58" s="20">
        <f t="shared" si="21"/>
        <v>7.0444874389390136E-2</v>
      </c>
      <c r="AP58" s="20">
        <f t="shared" si="21"/>
        <v>0.12796786668953586</v>
      </c>
      <c r="AQ58" s="20">
        <f t="shared" si="21"/>
        <v>0.16213987853251088</v>
      </c>
      <c r="AR58" s="20">
        <f t="shared" si="21"/>
        <v>-6.377365210345573E-2</v>
      </c>
      <c r="AS58" s="20">
        <f t="shared" si="21"/>
        <v>-0.29717111031994869</v>
      </c>
      <c r="AT58" s="20">
        <f t="shared" si="21"/>
        <v>2.534942448373969E-2</v>
      </c>
      <c r="AU58" s="20">
        <f t="shared" si="21"/>
        <v>0.19433214399163942</v>
      </c>
      <c r="AV58" s="20">
        <f t="shared" si="21"/>
        <v>0.49321434230372851</v>
      </c>
      <c r="AW58" s="20">
        <f t="shared" si="21"/>
        <v>0.49708981764993165</v>
      </c>
      <c r="AX58" s="20">
        <f t="shared" si="21"/>
        <v>0.45777672173224587</v>
      </c>
      <c r="AY58" s="20">
        <f t="shared" si="21"/>
        <v>0.64461774413571071</v>
      </c>
      <c r="AZ58" s="20">
        <f t="shared" si="21"/>
        <v>4.3792783963790834E-2</v>
      </c>
      <c r="BA58" s="20">
        <f t="shared" si="21"/>
        <v>0.37279594493875068</v>
      </c>
      <c r="BB58" s="20">
        <f t="shared" si="21"/>
        <v>0.18270803800096944</v>
      </c>
      <c r="BC58" s="20">
        <f t="shared" si="21"/>
        <v>0.61401016653989371</v>
      </c>
      <c r="BD58" s="20">
        <f t="shared" si="21"/>
        <v>0.51105640272425434</v>
      </c>
      <c r="BE58" s="20">
        <f t="shared" si="21"/>
        <v>0.36791441987666351</v>
      </c>
      <c r="BF58" s="20">
        <f t="shared" si="21"/>
        <v>0.41031871069116338</v>
      </c>
      <c r="BG58" s="20">
        <f t="shared" si="21"/>
        <v>8.6583659688696496E-2</v>
      </c>
      <c r="BH58" s="20">
        <f t="shared" si="21"/>
        <v>0.11617172797437711</v>
      </c>
      <c r="BI58" s="20">
        <f t="shared" si="21"/>
        <v>0.6809498731572049</v>
      </c>
      <c r="BJ58" s="20">
        <f t="shared" si="21"/>
        <v>0.55346953481278982</v>
      </c>
      <c r="BK58" s="20">
        <f t="shared" si="21"/>
        <v>0.40690196477871088</v>
      </c>
      <c r="BL58" s="20">
        <f t="shared" si="21"/>
        <v>0.41444925879580341</v>
      </c>
      <c r="BM58" s="20">
        <f t="shared" si="21"/>
        <v>3.3528474409468236</v>
      </c>
      <c r="BN58" s="20">
        <f t="shared" si="21"/>
        <v>2.5672546583177311</v>
      </c>
      <c r="BO58" s="20">
        <f t="shared" si="21"/>
        <v>1.1917790907032726</v>
      </c>
      <c r="BP58" s="20">
        <f t="shared" si="21"/>
        <v>3.3189516740819465</v>
      </c>
      <c r="BQ58" s="20">
        <f t="shared" si="21"/>
        <v>2.4528024820303482</v>
      </c>
      <c r="BR58" s="20">
        <f t="shared" si="21"/>
        <v>1.2548912162729497</v>
      </c>
      <c r="BS58" s="20">
        <f t="shared" si="21"/>
        <v>0.50264943242420179</v>
      </c>
      <c r="BT58" s="20">
        <f t="shared" si="21"/>
        <v>0.40966288635216147</v>
      </c>
      <c r="BU58" s="20">
        <f t="shared" si="21"/>
        <v>0.82851340599251233</v>
      </c>
      <c r="BV58" s="20">
        <f t="shared" ref="BV58:CD58" si="22">LN(BV10+1)</f>
        <v>5.122271675248129</v>
      </c>
      <c r="BW58" s="20">
        <f t="shared" si="22"/>
        <v>3.3643194799347098</v>
      </c>
      <c r="BX58" s="20">
        <f t="shared" si="22"/>
        <v>1.9419773250532115</v>
      </c>
      <c r="BY58" s="20">
        <f t="shared" si="22"/>
        <v>1.4199789456210088</v>
      </c>
      <c r="BZ58" s="20">
        <f t="shared" si="22"/>
        <v>0.39050283662709295</v>
      </c>
      <c r="CA58" s="20">
        <f t="shared" si="22"/>
        <v>2.0237474621002227</v>
      </c>
      <c r="CB58" s="20">
        <f t="shared" si="22"/>
        <v>1.5719190142492498</v>
      </c>
      <c r="CC58" s="20">
        <f t="shared" si="22"/>
        <v>0.71281087211443306</v>
      </c>
      <c r="CD58" s="20">
        <f t="shared" si="22"/>
        <v>1.541184030441574</v>
      </c>
      <c r="CE58" s="23">
        <v>-1.01931995131964</v>
      </c>
      <c r="CF58" s="23">
        <v>-0.68569050155637901</v>
      </c>
      <c r="CG58" s="23">
        <v>0.18767410984674199</v>
      </c>
      <c r="CH58" s="23">
        <v>-1.209883417408234</v>
      </c>
      <c r="CI58" s="23">
        <v>-0.28302372960696159</v>
      </c>
      <c r="CJ58" s="23">
        <v>-0.26936329643891349</v>
      </c>
      <c r="CK58" s="23">
        <v>-1.1781228397268015</v>
      </c>
      <c r="CL58" s="23">
        <v>-0.3501348582651978</v>
      </c>
      <c r="CM58" s="23">
        <v>-0.19319039539130425</v>
      </c>
      <c r="CN58" s="23">
        <v>-1.0725160003804499</v>
      </c>
      <c r="CO58" s="23">
        <v>8.0531447804650894E-2</v>
      </c>
      <c r="CP58" s="23">
        <v>-0.72407556219443503</v>
      </c>
      <c r="CQ58" s="23">
        <v>0.40259661713840805</v>
      </c>
      <c r="CR58" s="23">
        <v>-1.0812980833267936</v>
      </c>
      <c r="CS58" s="23">
        <v>0.64635767567819169</v>
      </c>
    </row>
    <row r="59" spans="1:97" x14ac:dyDescent="0.2">
      <c r="A59" s="19" t="s">
        <v>4</v>
      </c>
      <c r="B59" s="19" t="s">
        <v>160</v>
      </c>
      <c r="C59" s="19" t="s">
        <v>59</v>
      </c>
      <c r="D59" s="19">
        <v>3</v>
      </c>
      <c r="E59" s="19">
        <v>9</v>
      </c>
      <c r="F59" s="19" t="s">
        <v>62</v>
      </c>
      <c r="G59" s="19" t="s">
        <v>129</v>
      </c>
      <c r="H59" s="19">
        <v>0</v>
      </c>
      <c r="I59" s="19">
        <v>1</v>
      </c>
      <c r="J59" s="20">
        <f t="shared" ref="J59:BU59" si="23">LN(J11+1)</f>
        <v>2.7278849981283688</v>
      </c>
      <c r="K59" s="20">
        <f t="shared" si="23"/>
        <v>0.91762317710793351</v>
      </c>
      <c r="L59" s="20">
        <f t="shared" si="23"/>
        <v>2.2057070180175589</v>
      </c>
      <c r="M59" s="20">
        <f t="shared" si="23"/>
        <v>7.5898200595244353E-2</v>
      </c>
      <c r="N59" s="20">
        <f t="shared" si="23"/>
        <v>2.3978952727983707</v>
      </c>
      <c r="O59" s="20">
        <f t="shared" si="23"/>
        <v>6.0489469825213442</v>
      </c>
      <c r="P59" s="20">
        <f t="shared" si="23"/>
        <v>4.8853239920190807</v>
      </c>
      <c r="Q59" s="20">
        <f t="shared" si="23"/>
        <v>2.9444389791664403</v>
      </c>
      <c r="R59" s="20">
        <f t="shared" si="23"/>
        <v>0.51082562376599061</v>
      </c>
      <c r="S59" s="20">
        <f t="shared" si="23"/>
        <v>1.6094379124341003</v>
      </c>
      <c r="T59" s="20">
        <f t="shared" si="23"/>
        <v>1.4663370687934272</v>
      </c>
      <c r="U59" s="20">
        <f t="shared" si="23"/>
        <v>1.0986122886681098</v>
      </c>
      <c r="V59" s="20">
        <f t="shared" si="23"/>
        <v>5.458166067489933</v>
      </c>
      <c r="W59" s="20">
        <f t="shared" si="23"/>
        <v>5.4524680463752953</v>
      </c>
      <c r="X59" s="20">
        <f t="shared" si="23"/>
        <v>2.6625878270254528</v>
      </c>
      <c r="Y59" s="20">
        <f t="shared" si="23"/>
        <v>3.7992275112828016</v>
      </c>
      <c r="Z59" s="20">
        <f t="shared" si="23"/>
        <v>4.3219227106041762</v>
      </c>
      <c r="AA59" s="20">
        <f t="shared" si="23"/>
        <v>1.9459101490553132</v>
      </c>
      <c r="AB59" s="20">
        <f t="shared" si="23"/>
        <v>1.2992829841302609</v>
      </c>
      <c r="AC59" s="20">
        <f t="shared" si="23"/>
        <v>1.9459101490553132</v>
      </c>
      <c r="AD59" s="20">
        <f t="shared" si="23"/>
        <v>1.4663370687934272</v>
      </c>
      <c r="AE59" s="20">
        <f t="shared" si="23"/>
        <v>-0.22729651251458138</v>
      </c>
      <c r="AF59" s="20">
        <f t="shared" si="23"/>
        <v>-0.2350361784562664</v>
      </c>
      <c r="AG59" s="20">
        <f t="shared" si="23"/>
        <v>-0.10631862248133864</v>
      </c>
      <c r="AH59" s="20">
        <f t="shared" si="23"/>
        <v>4.3694313872968252E-2</v>
      </c>
      <c r="AI59" s="20">
        <f t="shared" si="23"/>
        <v>-0.43662770879922691</v>
      </c>
      <c r="AJ59" s="20">
        <f t="shared" si="23"/>
        <v>-0.17332917588506505</v>
      </c>
      <c r="AK59" s="20">
        <f t="shared" si="23"/>
        <v>-0.17123222382953418</v>
      </c>
      <c r="AL59" s="20">
        <f t="shared" si="23"/>
        <v>-0.34339688462200368</v>
      </c>
      <c r="AM59" s="20">
        <f t="shared" si="23"/>
        <v>-0.13543916220903141</v>
      </c>
      <c r="AN59" s="20">
        <f t="shared" si="23"/>
        <v>-0.13119841338002047</v>
      </c>
      <c r="AO59" s="20">
        <f t="shared" si="23"/>
        <v>-0.10654659913193784</v>
      </c>
      <c r="AP59" s="20">
        <f t="shared" si="23"/>
        <v>6.1812377149753774E-2</v>
      </c>
      <c r="AQ59" s="20">
        <f t="shared" si="23"/>
        <v>-6.6338156990424973E-2</v>
      </c>
      <c r="AR59" s="20">
        <f t="shared" si="23"/>
        <v>-3.3540729368230188E-2</v>
      </c>
      <c r="AS59" s="20">
        <f t="shared" si="23"/>
        <v>-2.3672948186857262E-2</v>
      </c>
      <c r="AT59" s="20">
        <f t="shared" si="23"/>
        <v>-3.2761260863014706E-4</v>
      </c>
      <c r="AU59" s="20">
        <f t="shared" si="23"/>
        <v>0.24124156956155865</v>
      </c>
      <c r="AV59" s="20">
        <f t="shared" si="23"/>
        <v>0.61784043904260444</v>
      </c>
      <c r="AW59" s="20">
        <f t="shared" si="23"/>
        <v>0.32480207278329387</v>
      </c>
      <c r="AX59" s="20">
        <f t="shared" si="23"/>
        <v>0.33638098504686736</v>
      </c>
      <c r="AY59" s="20">
        <f t="shared" si="23"/>
        <v>0.56960176405975183</v>
      </c>
      <c r="AZ59" s="20">
        <f t="shared" si="23"/>
        <v>0.55353417234767222</v>
      </c>
      <c r="BA59" s="20">
        <f t="shared" si="23"/>
        <v>0.35167642703556534</v>
      </c>
      <c r="BB59" s="20">
        <f t="shared" si="23"/>
        <v>0.1681397784312669</v>
      </c>
      <c r="BC59" s="20">
        <f t="shared" si="23"/>
        <v>0.17419736733921209</v>
      </c>
      <c r="BD59" s="20">
        <f t="shared" si="23"/>
        <v>0.38329923315354159</v>
      </c>
      <c r="BE59" s="20">
        <f t="shared" si="23"/>
        <v>0.25224181431617326</v>
      </c>
      <c r="BF59" s="20">
        <f t="shared" si="23"/>
        <v>0.13245699104464029</v>
      </c>
      <c r="BG59" s="20">
        <f t="shared" si="23"/>
        <v>2.592926733268261E-2</v>
      </c>
      <c r="BH59" s="20">
        <f t="shared" si="23"/>
        <v>0.17090182290627581</v>
      </c>
      <c r="BI59" s="20">
        <f t="shared" si="23"/>
        <v>0.38644749001268941</v>
      </c>
      <c r="BJ59" s="20">
        <f t="shared" si="23"/>
        <v>0.35402517017855595</v>
      </c>
      <c r="BK59" s="20">
        <f t="shared" si="23"/>
        <v>0.53934051354428336</v>
      </c>
      <c r="BL59" s="20">
        <f t="shared" si="23"/>
        <v>0.67811431739791372</v>
      </c>
      <c r="BM59" s="20">
        <f t="shared" si="23"/>
        <v>3.3845321608484675</v>
      </c>
      <c r="BN59" s="20">
        <f t="shared" si="23"/>
        <v>2.3419670609147358</v>
      </c>
      <c r="BO59" s="20">
        <f t="shared" si="23"/>
        <v>1.3942177115045475</v>
      </c>
      <c r="BP59" s="20">
        <f t="shared" si="23"/>
        <v>3.0137556463662523</v>
      </c>
      <c r="BQ59" s="20">
        <f t="shared" si="23"/>
        <v>2.2303354165781299</v>
      </c>
      <c r="BR59" s="20">
        <f t="shared" si="23"/>
        <v>1.2036150969277306</v>
      </c>
      <c r="BS59" s="20">
        <f t="shared" si="23"/>
        <v>0.62574742724322019</v>
      </c>
      <c r="BT59" s="20">
        <f t="shared" si="23"/>
        <v>0.49618812512294896</v>
      </c>
      <c r="BU59" s="20">
        <f t="shared" si="23"/>
        <v>0.85596230545933838</v>
      </c>
      <c r="BV59" s="20">
        <f t="shared" ref="BV59:CD59" si="24">LN(BV11+1)</f>
        <v>5.1019473911985296</v>
      </c>
      <c r="BW59" s="20">
        <f t="shared" si="24"/>
        <v>3.3551976805880077</v>
      </c>
      <c r="BX59" s="20">
        <f t="shared" si="24"/>
        <v>1.9325646933133032</v>
      </c>
      <c r="BY59" s="20">
        <f t="shared" si="24"/>
        <v>1.7102596084362758</v>
      </c>
      <c r="BZ59" s="20">
        <f t="shared" si="24"/>
        <v>0.95446780850420687</v>
      </c>
      <c r="CA59" s="20">
        <f t="shared" si="24"/>
        <v>1.3445098596412166</v>
      </c>
      <c r="CB59" s="20">
        <f t="shared" si="24"/>
        <v>2.0090097318013518</v>
      </c>
      <c r="CC59" s="20">
        <f t="shared" si="24"/>
        <v>0.81436966135409772</v>
      </c>
      <c r="CD59" s="20">
        <f t="shared" si="24"/>
        <v>1.8136696259683329</v>
      </c>
      <c r="CE59" s="23">
        <v>-1.09892964204648</v>
      </c>
      <c r="CF59" s="23">
        <v>-0.70225396175844701</v>
      </c>
      <c r="CG59" s="23">
        <v>0.16670274848615901</v>
      </c>
      <c r="CH59" s="23">
        <v>-0.74694156702402059</v>
      </c>
      <c r="CI59" s="23">
        <v>-0.14083670632435957</v>
      </c>
      <c r="CJ59" s="23">
        <v>-0.26174913005289963</v>
      </c>
      <c r="CK59" s="23">
        <v>-0.80560624619443055</v>
      </c>
      <c r="CL59" s="23">
        <v>-0.2344062488967075</v>
      </c>
      <c r="CM59" s="23">
        <v>-0.1903404836297232</v>
      </c>
      <c r="CN59" s="23">
        <v>-0.80161642041767101</v>
      </c>
      <c r="CO59" s="23">
        <v>-1.6875111533284399</v>
      </c>
      <c r="CP59" s="23">
        <v>0.458289102981705</v>
      </c>
      <c r="CQ59" s="23">
        <v>8.6378315074832998E-2</v>
      </c>
      <c r="CR59" s="23">
        <v>-0.94206709925304677</v>
      </c>
      <c r="CS59" s="23">
        <v>-0.2010002724482586</v>
      </c>
    </row>
    <row r="60" spans="1:97" x14ac:dyDescent="0.2">
      <c r="A60" s="19" t="s">
        <v>5</v>
      </c>
      <c r="B60" s="19" t="s">
        <v>160</v>
      </c>
      <c r="C60" s="19" t="s">
        <v>59</v>
      </c>
      <c r="D60" s="19">
        <v>3</v>
      </c>
      <c r="E60" s="19">
        <v>9</v>
      </c>
      <c r="F60" s="19" t="s">
        <v>62</v>
      </c>
      <c r="G60" s="19" t="s">
        <v>130</v>
      </c>
      <c r="H60" s="19">
        <v>1</v>
      </c>
      <c r="I60" s="19">
        <v>1</v>
      </c>
      <c r="J60" s="20">
        <f t="shared" ref="J60:BU60" si="25">LN(J12+1)</f>
        <v>2.8597453492739477</v>
      </c>
      <c r="K60" s="20">
        <f t="shared" si="25"/>
        <v>0.99571786550547703</v>
      </c>
      <c r="L60" s="20">
        <f t="shared" si="25"/>
        <v>2.1819229165868181</v>
      </c>
      <c r="M60" s="20">
        <f t="shared" si="25"/>
        <v>7.830618139954805E-2</v>
      </c>
      <c r="N60" s="20">
        <f t="shared" si="25"/>
        <v>2.5902671654458267</v>
      </c>
      <c r="O60" s="20">
        <f t="shared" si="25"/>
        <v>6.0738122884567352</v>
      </c>
      <c r="P60" s="20">
        <f t="shared" si="25"/>
        <v>4.8700952713172558</v>
      </c>
      <c r="Q60" s="20">
        <f t="shared" si="25"/>
        <v>2.8526314299133175</v>
      </c>
      <c r="R60" s="20">
        <f t="shared" si="25"/>
        <v>1.2039728043259361</v>
      </c>
      <c r="S60" s="20">
        <f t="shared" si="25"/>
        <v>1.6094379124341003</v>
      </c>
      <c r="T60" s="20">
        <f t="shared" si="25"/>
        <v>1.6094379124341003</v>
      </c>
      <c r="U60" s="20">
        <f t="shared" si="25"/>
        <v>1.0986122886681098</v>
      </c>
      <c r="V60" s="20">
        <f t="shared" si="25"/>
        <v>5.5093883366279774</v>
      </c>
      <c r="W60" s="20">
        <f t="shared" si="25"/>
        <v>5.4524680463752953</v>
      </c>
      <c r="X60" s="20">
        <f t="shared" si="25"/>
        <v>2.2335922215070942</v>
      </c>
      <c r="Y60" s="20">
        <f t="shared" si="25"/>
        <v>3.912023005428146</v>
      </c>
      <c r="Z60" s="20">
        <f t="shared" si="25"/>
        <v>4.290459441148391</v>
      </c>
      <c r="AA60" s="20">
        <f t="shared" si="25"/>
        <v>2.2335922215070942</v>
      </c>
      <c r="AB60" s="20">
        <f t="shared" si="25"/>
        <v>1.2992829841302609</v>
      </c>
      <c r="AC60" s="20">
        <f t="shared" si="25"/>
        <v>1.6094379124341003</v>
      </c>
      <c r="AD60" s="20">
        <f t="shared" si="25"/>
        <v>0.84729786038720345</v>
      </c>
      <c r="AE60" s="20">
        <f t="shared" si="25"/>
        <v>-7.6522059400785075E-2</v>
      </c>
      <c r="AF60" s="20">
        <f t="shared" si="25"/>
        <v>-0.15706510112701658</v>
      </c>
      <c r="AG60" s="20">
        <f t="shared" si="25"/>
        <v>-0.1026912457435853</v>
      </c>
      <c r="AH60" s="20">
        <f t="shared" si="25"/>
        <v>1.801414496237516E-3</v>
      </c>
      <c r="AI60" s="20">
        <f t="shared" si="25"/>
        <v>0.13003042602674547</v>
      </c>
      <c r="AJ60" s="20">
        <f t="shared" si="25"/>
        <v>-0.11475117087798647</v>
      </c>
      <c r="AK60" s="20">
        <f t="shared" si="25"/>
        <v>4.5263368153564222E-2</v>
      </c>
      <c r="AL60" s="20">
        <f t="shared" si="25"/>
        <v>-0.11818513891437342</v>
      </c>
      <c r="AM60" s="20">
        <f t="shared" si="25"/>
        <v>-8.3032261546610434E-2</v>
      </c>
      <c r="AN60" s="20">
        <f t="shared" si="25"/>
        <v>-9.1776110756751628E-2</v>
      </c>
      <c r="AO60" s="20">
        <f t="shared" si="25"/>
        <v>-3.542129338715292E-2</v>
      </c>
      <c r="AP60" s="20">
        <f t="shared" si="25"/>
        <v>6.2633722949569634E-2</v>
      </c>
      <c r="AQ60" s="20">
        <f t="shared" si="25"/>
        <v>0.16690308980963717</v>
      </c>
      <c r="AR60" s="20">
        <f t="shared" si="25"/>
        <v>2.7552322695328028E-2</v>
      </c>
      <c r="AS60" s="20">
        <f t="shared" si="25"/>
        <v>-0.31529610722142687</v>
      </c>
      <c r="AT60" s="20">
        <f t="shared" si="25"/>
        <v>3.8131706098691438E-2</v>
      </c>
      <c r="AU60" s="20">
        <f t="shared" si="25"/>
        <v>0.15449592708045926</v>
      </c>
      <c r="AV60" s="20">
        <f t="shared" si="25"/>
        <v>0.49723485117943839</v>
      </c>
      <c r="AW60" s="20">
        <f t="shared" si="25"/>
        <v>0.45104490697664601</v>
      </c>
      <c r="AX60" s="20">
        <f t="shared" si="25"/>
        <v>0.57421800139058243</v>
      </c>
      <c r="AY60" s="20">
        <f t="shared" si="25"/>
        <v>0.18784231701675369</v>
      </c>
      <c r="AZ60" s="20">
        <f t="shared" si="25"/>
        <v>4.0987011465834083E-2</v>
      </c>
      <c r="BA60" s="20">
        <f t="shared" si="25"/>
        <v>0.2056565412788893</v>
      </c>
      <c r="BB60" s="20">
        <f t="shared" si="25"/>
        <v>0.29622463815641109</v>
      </c>
      <c r="BC60" s="20">
        <f t="shared" si="25"/>
        <v>0.57291145320349202</v>
      </c>
      <c r="BD60" s="20">
        <f t="shared" si="25"/>
        <v>0.61589872049514249</v>
      </c>
      <c r="BE60" s="20">
        <f t="shared" si="25"/>
        <v>0.24703602760012799</v>
      </c>
      <c r="BF60" s="20">
        <f t="shared" si="25"/>
        <v>0.57165945308315891</v>
      </c>
      <c r="BG60" s="20">
        <f t="shared" si="25"/>
        <v>0.26907489834548137</v>
      </c>
      <c r="BH60" s="20">
        <f t="shared" si="25"/>
        <v>9.6312555128524657E-2</v>
      </c>
      <c r="BI60" s="20">
        <f t="shared" si="25"/>
        <v>6.7652063005487678E-2</v>
      </c>
      <c r="BJ60" s="20">
        <f t="shared" si="25"/>
        <v>7.7731366119000916E-2</v>
      </c>
      <c r="BK60" s="20">
        <f t="shared" si="25"/>
        <v>2.5381561741825747E-2</v>
      </c>
      <c r="BL60" s="20">
        <f t="shared" si="25"/>
        <v>0.53326382957382101</v>
      </c>
      <c r="BM60" s="20">
        <f t="shared" si="25"/>
        <v>3.428240844663657</v>
      </c>
      <c r="BN60" s="20">
        <f t="shared" si="25"/>
        <v>2.5465314378820501</v>
      </c>
      <c r="BO60" s="20">
        <f t="shared" si="25"/>
        <v>1.2628042227787457</v>
      </c>
      <c r="BP60" s="20">
        <f t="shared" si="25"/>
        <v>3.2076502545894314</v>
      </c>
      <c r="BQ60" s="20">
        <f t="shared" si="25"/>
        <v>2.3308438728367999</v>
      </c>
      <c r="BR60" s="20">
        <f t="shared" si="25"/>
        <v>1.2681617880945031</v>
      </c>
      <c r="BS60" s="20">
        <f t="shared" si="25"/>
        <v>0.67508827009554295</v>
      </c>
      <c r="BT60" s="20">
        <f t="shared" si="25"/>
        <v>0.55829908196287215</v>
      </c>
      <c r="BU60" s="20">
        <f t="shared" si="25"/>
        <v>0.82836307280374644</v>
      </c>
      <c r="BV60" s="20">
        <f t="shared" ref="BV60:CD60" si="26">LN(BV12+1)</f>
        <v>5.7430325677197702</v>
      </c>
      <c r="BW60" s="20">
        <f t="shared" si="26"/>
        <v>4.4221140792904476</v>
      </c>
      <c r="BX60" s="20">
        <f t="shared" si="26"/>
        <v>1.5644925842123305</v>
      </c>
      <c r="BY60" s="20">
        <f t="shared" si="26"/>
        <v>2.0694545488117071</v>
      </c>
      <c r="BZ60" s="20">
        <f t="shared" si="26"/>
        <v>1.9493365633312307</v>
      </c>
      <c r="CA60" s="20">
        <f t="shared" si="26"/>
        <v>0.76491731688597675</v>
      </c>
      <c r="CB60" s="20">
        <f t="shared" si="26"/>
        <v>1.9091686862822295</v>
      </c>
      <c r="CC60" s="20">
        <f t="shared" si="26"/>
        <v>0.83255955807664495</v>
      </c>
      <c r="CD60" s="20">
        <f t="shared" si="26"/>
        <v>1.6908099180264655</v>
      </c>
      <c r="CE60" s="23">
        <v>1.41218427999193</v>
      </c>
      <c r="CF60" s="23">
        <v>1.2350641744084201</v>
      </c>
      <c r="CG60" s="23">
        <v>-0.65336260836623505</v>
      </c>
      <c r="CH60" s="23">
        <v>-0.24253880824055915</v>
      </c>
      <c r="CI60" s="23">
        <v>0.55264723925483539</v>
      </c>
      <c r="CJ60" s="23">
        <v>-0.64954365476398179</v>
      </c>
      <c r="CK60" s="23">
        <v>3.3248373131522367E-2</v>
      </c>
      <c r="CL60" s="23">
        <v>0.66638339511376621</v>
      </c>
      <c r="CM60" s="23">
        <v>-0.650180147031024</v>
      </c>
      <c r="CN60" s="23">
        <v>0.89193755661069696</v>
      </c>
      <c r="CO60" s="23">
        <v>-0.526490091823552</v>
      </c>
      <c r="CP60" s="23">
        <v>-0.68593180454609404</v>
      </c>
      <c r="CQ60" s="23">
        <v>-0.37561959570225539</v>
      </c>
      <c r="CR60" s="23">
        <v>-0.84242494020545344</v>
      </c>
      <c r="CS60" s="23">
        <v>-0.2482947407994113</v>
      </c>
    </row>
    <row r="61" spans="1:97" x14ac:dyDescent="0.2">
      <c r="A61" s="19" t="s">
        <v>6</v>
      </c>
      <c r="B61" s="19" t="s">
        <v>160</v>
      </c>
      <c r="C61" s="19" t="s">
        <v>59</v>
      </c>
      <c r="D61" s="19">
        <v>3</v>
      </c>
      <c r="E61" s="19">
        <v>9</v>
      </c>
      <c r="F61" s="19" t="s">
        <v>62</v>
      </c>
      <c r="G61" s="19" t="s">
        <v>127</v>
      </c>
      <c r="H61" s="19">
        <v>0</v>
      </c>
      <c r="I61" s="19">
        <v>0</v>
      </c>
      <c r="J61" s="20">
        <f t="shared" ref="J61:BU61" si="27">LN(J13+1)</f>
        <v>2.8781160141979938</v>
      </c>
      <c r="K61" s="20">
        <f t="shared" si="27"/>
        <v>0.96444577376120211</v>
      </c>
      <c r="L61" s="20">
        <f t="shared" si="27"/>
        <v>2.1540850846756019</v>
      </c>
      <c r="M61" s="20">
        <f t="shared" si="27"/>
        <v>6.5039059597293114E-2</v>
      </c>
      <c r="N61" s="20">
        <f t="shared" si="27"/>
        <v>2.2335922215070942</v>
      </c>
      <c r="O61" s="20">
        <f t="shared" si="27"/>
        <v>6.0707377280024897</v>
      </c>
      <c r="P61" s="20">
        <f t="shared" si="27"/>
        <v>4.8336328987799009</v>
      </c>
      <c r="Q61" s="20">
        <f t="shared" si="27"/>
        <v>2.8903717578961645</v>
      </c>
      <c r="R61" s="20">
        <f t="shared" si="27"/>
        <v>0.28768207245178085</v>
      </c>
      <c r="S61" s="20">
        <f t="shared" si="27"/>
        <v>1.4663370687934272</v>
      </c>
      <c r="T61" s="20">
        <f t="shared" si="27"/>
        <v>1.2992829841302609</v>
      </c>
      <c r="U61" s="20">
        <f t="shared" si="27"/>
        <v>1.0986122886681098</v>
      </c>
      <c r="V61" s="20">
        <f t="shared" si="27"/>
        <v>5.4889377261566867</v>
      </c>
      <c r="W61" s="20">
        <f t="shared" si="27"/>
        <v>5.4736702540258984</v>
      </c>
      <c r="X61" s="20">
        <f t="shared" si="27"/>
        <v>2.456735772821304</v>
      </c>
      <c r="Y61" s="20">
        <f t="shared" si="27"/>
        <v>3.9576335166801986</v>
      </c>
      <c r="Z61" s="20">
        <f t="shared" si="27"/>
        <v>4.1536611393785199</v>
      </c>
      <c r="AA61" s="20">
        <f t="shared" si="27"/>
        <v>1.9924301646902061</v>
      </c>
      <c r="AB61" s="20">
        <f t="shared" si="27"/>
        <v>1.3862943611198906</v>
      </c>
      <c r="AC61" s="20">
        <f t="shared" si="27"/>
        <v>1.8458266904983307</v>
      </c>
      <c r="AD61" s="20">
        <f t="shared" si="27"/>
        <v>1.2039728043259361</v>
      </c>
      <c r="AE61" s="20">
        <f t="shared" si="27"/>
        <v>-0.11174285662158713</v>
      </c>
      <c r="AF61" s="20">
        <f t="shared" si="27"/>
        <v>-0.10218285301551513</v>
      </c>
      <c r="AG61" s="20">
        <f t="shared" si="27"/>
        <v>-0.14049640089788334</v>
      </c>
      <c r="AH61" s="20">
        <f t="shared" si="27"/>
        <v>-3.2329765732662719E-2</v>
      </c>
      <c r="AI61" s="20">
        <f t="shared" si="27"/>
        <v>-0.18733960661490873</v>
      </c>
      <c r="AJ61" s="20">
        <f t="shared" si="27"/>
        <v>-0.22109454295445519</v>
      </c>
      <c r="AK61" s="20">
        <f t="shared" si="27"/>
        <v>0.21178550685513345</v>
      </c>
      <c r="AL61" s="20">
        <f t="shared" si="27"/>
        <v>-4.926623800159096E-2</v>
      </c>
      <c r="AM61" s="20">
        <f t="shared" si="27"/>
        <v>-3.6137972382893034E-2</v>
      </c>
      <c r="AN61" s="20">
        <f t="shared" si="27"/>
        <v>-7.0007440261334111E-2</v>
      </c>
      <c r="AO61" s="20">
        <f t="shared" si="27"/>
        <v>9.8970368808013864E-3</v>
      </c>
      <c r="AP61" s="20">
        <f t="shared" si="27"/>
        <v>-5.8043310741930226E-2</v>
      </c>
      <c r="AQ61" s="20">
        <f t="shared" si="27"/>
        <v>-5.4354022249960457E-2</v>
      </c>
      <c r="AR61" s="20">
        <f t="shared" si="27"/>
        <v>-8.8662576770941262E-2</v>
      </c>
      <c r="AS61" s="20">
        <f t="shared" si="27"/>
        <v>-8.5782524202334634E-2</v>
      </c>
      <c r="AT61" s="20">
        <f t="shared" si="27"/>
        <v>-9.3439975370374032E-2</v>
      </c>
      <c r="AU61" s="20">
        <f t="shared" si="27"/>
        <v>0.20337892787042006</v>
      </c>
      <c r="AV61" s="20">
        <f t="shared" si="27"/>
        <v>0.50102053844851369</v>
      </c>
      <c r="AW61" s="20">
        <f t="shared" si="27"/>
        <v>0.48216493948963562</v>
      </c>
      <c r="AX61" s="20">
        <f t="shared" si="27"/>
        <v>5.2975682371703463E-2</v>
      </c>
      <c r="AY61" s="20">
        <f t="shared" si="27"/>
        <v>0.59080692333061791</v>
      </c>
      <c r="AZ61" s="20">
        <f t="shared" si="27"/>
        <v>0</v>
      </c>
      <c r="BA61" s="20">
        <f t="shared" si="27"/>
        <v>0.22181591540145099</v>
      </c>
      <c r="BB61" s="20">
        <f t="shared" si="27"/>
        <v>0.45752477138041692</v>
      </c>
      <c r="BC61" s="20">
        <f t="shared" si="27"/>
        <v>0.2718324592752539</v>
      </c>
      <c r="BD61" s="20">
        <f t="shared" si="27"/>
        <v>0.6052528140660649</v>
      </c>
      <c r="BE61" s="20">
        <f t="shared" si="27"/>
        <v>0.35898543674791161</v>
      </c>
      <c r="BF61" s="20">
        <f t="shared" si="27"/>
        <v>7.5770329990024005E-2</v>
      </c>
      <c r="BG61" s="20">
        <f t="shared" si="27"/>
        <v>0.14826217308111597</v>
      </c>
      <c r="BH61" s="20">
        <f t="shared" si="27"/>
        <v>3.8131754550466204E-2</v>
      </c>
      <c r="BI61" s="20">
        <f t="shared" si="27"/>
        <v>0.29399212162267341</v>
      </c>
      <c r="BJ61" s="20">
        <f t="shared" si="27"/>
        <v>0.65752727746364614</v>
      </c>
      <c r="BK61" s="20">
        <f t="shared" si="27"/>
        <v>0.4756714126512534</v>
      </c>
      <c r="BL61" s="20">
        <f t="shared" si="27"/>
        <v>0.68631102298777558</v>
      </c>
      <c r="BM61" s="20">
        <f t="shared" si="27"/>
        <v>3.6541283577117838</v>
      </c>
      <c r="BN61" s="20">
        <f t="shared" si="27"/>
        <v>2.3300587326327524</v>
      </c>
      <c r="BO61" s="20">
        <f t="shared" si="27"/>
        <v>1.6205767699141969</v>
      </c>
      <c r="BP61" s="20">
        <f t="shared" si="27"/>
        <v>3.3875692490797191</v>
      </c>
      <c r="BQ61" s="20">
        <f t="shared" si="27"/>
        <v>2.6413285707325369</v>
      </c>
      <c r="BR61" s="20">
        <f t="shared" si="27"/>
        <v>1.1613241780111752</v>
      </c>
      <c r="BS61" s="20">
        <f t="shared" si="27"/>
        <v>0.7490172868138637</v>
      </c>
      <c r="BT61" s="20">
        <f t="shared" si="27"/>
        <v>0.54814184498995089</v>
      </c>
      <c r="BU61" s="20">
        <f t="shared" si="27"/>
        <v>0.92711773748358361</v>
      </c>
      <c r="BV61" s="20">
        <f t="shared" ref="BV61:CD61" si="28">LN(BV13+1)</f>
        <v>4.9828140702794839</v>
      </c>
      <c r="BW61" s="20">
        <f t="shared" si="28"/>
        <v>3.8724666655075444</v>
      </c>
      <c r="BX61" s="20">
        <f t="shared" si="28"/>
        <v>1.4057693468537318</v>
      </c>
      <c r="BY61" s="20">
        <f t="shared" si="28"/>
        <v>1.4538816368753946</v>
      </c>
      <c r="BZ61" s="20">
        <f t="shared" si="28"/>
        <v>0.64740594720780686</v>
      </c>
      <c r="CA61" s="20">
        <f t="shared" si="28"/>
        <v>1.5264412737697324</v>
      </c>
      <c r="CB61" s="20">
        <f t="shared" si="28"/>
        <v>1.5855618868724382</v>
      </c>
      <c r="CC61" s="20">
        <f t="shared" si="28"/>
        <v>0.7529330557266507</v>
      </c>
      <c r="CD61" s="20">
        <f t="shared" si="28"/>
        <v>1.4942896495919193</v>
      </c>
      <c r="CE61" s="23">
        <v>-1.5655717540382399</v>
      </c>
      <c r="CF61" s="23">
        <v>0.23700855869769499</v>
      </c>
      <c r="CG61" s="23">
        <v>-1.0069982821019501</v>
      </c>
      <c r="CH61" s="23">
        <v>-0.2697902866352398</v>
      </c>
      <c r="CI61" s="23">
        <v>3.3339268112224187E-2</v>
      </c>
      <c r="CJ61" s="23">
        <v>-0.18686908323441662</v>
      </c>
      <c r="CK61" s="23">
        <v>-0.48575386453573982</v>
      </c>
      <c r="CL61" s="23">
        <v>6.7284149876469315E-2</v>
      </c>
      <c r="CM61" s="23">
        <v>-0.32355728304567216</v>
      </c>
      <c r="CN61" s="23">
        <v>-2.24806518235907</v>
      </c>
      <c r="CO61" s="23">
        <v>-0.79770372604234596</v>
      </c>
      <c r="CP61" s="23">
        <v>-0.65001586897972297</v>
      </c>
      <c r="CQ61" s="23">
        <v>-0.28331044445259895</v>
      </c>
      <c r="CR61" s="23">
        <v>-0.90598898048599497</v>
      </c>
      <c r="CS61" s="23">
        <v>-0.45679873213590794</v>
      </c>
    </row>
    <row r="62" spans="1:97" x14ac:dyDescent="0.2">
      <c r="A62" s="19" t="s">
        <v>7</v>
      </c>
      <c r="B62" s="19" t="s">
        <v>160</v>
      </c>
      <c r="C62" s="19" t="s">
        <v>63</v>
      </c>
      <c r="D62" s="19">
        <v>0</v>
      </c>
      <c r="E62" s="19">
        <v>0</v>
      </c>
      <c r="F62" s="19" t="s">
        <v>60</v>
      </c>
      <c r="G62" s="19" t="s">
        <v>128</v>
      </c>
      <c r="H62" s="19">
        <v>1</v>
      </c>
      <c r="I62" s="19">
        <v>0</v>
      </c>
      <c r="J62" s="20">
        <f t="shared" ref="J62:BU62" si="29">LN(J14+1)</f>
        <v>3.1005772312012883</v>
      </c>
      <c r="K62" s="20">
        <f t="shared" si="29"/>
        <v>1.1463436914892995</v>
      </c>
      <c r="L62" s="20">
        <f t="shared" si="29"/>
        <v>2.0706530356467567</v>
      </c>
      <c r="M62" s="20">
        <f t="shared" si="29"/>
        <v>8.6016866489069227E-2</v>
      </c>
      <c r="N62" s="20">
        <f t="shared" si="29"/>
        <v>2.367123614131617</v>
      </c>
      <c r="O62" s="20">
        <f t="shared" si="29"/>
        <v>5.5772109329667385</v>
      </c>
      <c r="P62" s="20">
        <f t="shared" si="29"/>
        <v>5.1873858058407549</v>
      </c>
      <c r="Q62" s="20">
        <f t="shared" si="29"/>
        <v>2.9789251552376097</v>
      </c>
      <c r="R62" s="20">
        <f t="shared" si="29"/>
        <v>0.51082562376599061</v>
      </c>
      <c r="S62" s="20">
        <f t="shared" si="29"/>
        <v>1.5404450409471488</v>
      </c>
      <c r="T62" s="20">
        <f t="shared" si="29"/>
        <v>1.4663370687934272</v>
      </c>
      <c r="U62" s="20">
        <f t="shared" si="29"/>
        <v>1.0986122886681098</v>
      </c>
      <c r="V62" s="20">
        <f t="shared" si="29"/>
        <v>4.946393025367902</v>
      </c>
      <c r="W62" s="20">
        <f t="shared" si="29"/>
        <v>5.0172798368149243</v>
      </c>
      <c r="X62" s="20">
        <f t="shared" si="29"/>
        <v>2.5649493574615367</v>
      </c>
      <c r="Y62" s="20">
        <f t="shared" si="29"/>
        <v>4.1536611393785199</v>
      </c>
      <c r="Z62" s="20">
        <f t="shared" si="29"/>
        <v>4.6475909018720438</v>
      </c>
      <c r="AA62" s="20">
        <f t="shared" si="29"/>
        <v>2.2686835413183641</v>
      </c>
      <c r="AB62" s="20">
        <f t="shared" si="29"/>
        <v>1.3862943611198906</v>
      </c>
      <c r="AC62" s="20">
        <f t="shared" si="29"/>
        <v>1.791759469228055</v>
      </c>
      <c r="AD62" s="20">
        <f t="shared" si="29"/>
        <v>1.0986122886681098</v>
      </c>
      <c r="AE62" s="20">
        <f t="shared" si="29"/>
        <v>6.6546720368410292E-2</v>
      </c>
      <c r="AF62" s="20">
        <f t="shared" si="29"/>
        <v>4.3432239042008006E-2</v>
      </c>
      <c r="AG62" s="20">
        <f t="shared" si="29"/>
        <v>0.13184721558468548</v>
      </c>
      <c r="AH62" s="20">
        <f t="shared" si="29"/>
        <v>0.12782572132556078</v>
      </c>
      <c r="AI62" s="20">
        <f t="shared" si="29"/>
        <v>-0.26632591121203825</v>
      </c>
      <c r="AJ62" s="20">
        <f t="shared" si="29"/>
        <v>0.26044851843261563</v>
      </c>
      <c r="AK62" s="20">
        <f t="shared" si="29"/>
        <v>0.14440051691486572</v>
      </c>
      <c r="AL62" s="20">
        <f t="shared" si="29"/>
        <v>-7.4151675008462731E-2</v>
      </c>
      <c r="AM62" s="20">
        <f t="shared" si="29"/>
        <v>-3.7007354156971123E-2</v>
      </c>
      <c r="AN62" s="20">
        <f t="shared" si="29"/>
        <v>4.854707986897866E-2</v>
      </c>
      <c r="AO62" s="20">
        <f t="shared" si="29"/>
        <v>-0.1588090288399984</v>
      </c>
      <c r="AP62" s="20">
        <f t="shared" si="29"/>
        <v>-6.2322214159156265E-2</v>
      </c>
      <c r="AQ62" s="20">
        <f t="shared" si="29"/>
        <v>9.1105541999703318E-2</v>
      </c>
      <c r="AR62" s="20">
        <f t="shared" si="29"/>
        <v>9.674503778005486E-2</v>
      </c>
      <c r="AS62" s="20">
        <f t="shared" si="29"/>
        <v>0.22999633778635187</v>
      </c>
      <c r="AT62" s="20">
        <f t="shared" si="29"/>
        <v>0.10951023677571779</v>
      </c>
      <c r="AU62" s="20">
        <f t="shared" si="29"/>
        <v>-0.14511721252847334</v>
      </c>
      <c r="AV62" s="20">
        <f t="shared" si="29"/>
        <v>0.39715238853837437</v>
      </c>
      <c r="AW62" s="20">
        <f t="shared" si="29"/>
        <v>0.49861462436288811</v>
      </c>
      <c r="AX62" s="20">
        <f t="shared" si="29"/>
        <v>0.66908497849249537</v>
      </c>
      <c r="AY62" s="20">
        <f t="shared" si="29"/>
        <v>0.2784330278980503</v>
      </c>
      <c r="AZ62" s="20">
        <f t="shared" si="29"/>
        <v>0</v>
      </c>
      <c r="BA62" s="20">
        <f t="shared" si="29"/>
        <v>0.28172191706045885</v>
      </c>
      <c r="BB62" s="20">
        <f t="shared" si="29"/>
        <v>0.47271344749463134</v>
      </c>
      <c r="BC62" s="20">
        <f t="shared" si="29"/>
        <v>0.27434688337668928</v>
      </c>
      <c r="BD62" s="20">
        <f t="shared" si="29"/>
        <v>0.57186381428325872</v>
      </c>
      <c r="BE62" s="20">
        <f t="shared" si="29"/>
        <v>0.36975895094993677</v>
      </c>
      <c r="BF62" s="20">
        <f t="shared" si="29"/>
        <v>0.66736747680730812</v>
      </c>
      <c r="BG62" s="20">
        <f t="shared" si="29"/>
        <v>0.24298414692432194</v>
      </c>
      <c r="BH62" s="20">
        <f t="shared" si="29"/>
        <v>0.13460955783763234</v>
      </c>
      <c r="BI62" s="20">
        <f t="shared" si="29"/>
        <v>0.24538413452076802</v>
      </c>
      <c r="BJ62" s="20">
        <f t="shared" si="29"/>
        <v>0.14192397453261552</v>
      </c>
      <c r="BK62" s="20">
        <f t="shared" si="29"/>
        <v>0.14694770251890316</v>
      </c>
      <c r="BL62" s="20">
        <f t="shared" si="29"/>
        <v>0.24961546953184943</v>
      </c>
      <c r="BM62" s="20">
        <f t="shared" si="29"/>
        <v>3.6876444441362994</v>
      </c>
      <c r="BN62" s="20">
        <f t="shared" si="29"/>
        <v>2.8019386084862092</v>
      </c>
      <c r="BO62" s="20">
        <f t="shared" si="29"/>
        <v>1.2575373447575242</v>
      </c>
      <c r="BP62" s="20">
        <f t="shared" si="29"/>
        <v>3.5584906599691157</v>
      </c>
      <c r="BQ62" s="20">
        <f t="shared" si="29"/>
        <v>1.9761246614052708</v>
      </c>
      <c r="BR62" s="20">
        <f t="shared" si="29"/>
        <v>1.8700468196909976</v>
      </c>
      <c r="BS62" s="20">
        <f t="shared" si="29"/>
        <v>0.89259147493598534</v>
      </c>
      <c r="BT62" s="20">
        <f t="shared" si="29"/>
        <v>0.59442118962849233</v>
      </c>
      <c r="BU62" s="20">
        <f t="shared" si="29"/>
        <v>1.0207309097031791</v>
      </c>
      <c r="BV62" s="20">
        <f t="shared" ref="BV62:CD62" si="30">LN(BV14+1)</f>
        <v>5.6137537014169467</v>
      </c>
      <c r="BW62" s="20">
        <f t="shared" si="30"/>
        <v>4.8800200913214553</v>
      </c>
      <c r="BX62" s="20">
        <f t="shared" si="30"/>
        <v>1.1285373047044129</v>
      </c>
      <c r="BY62" s="20">
        <f t="shared" si="30"/>
        <v>2.5970151302831335</v>
      </c>
      <c r="BZ62" s="20">
        <f t="shared" si="30"/>
        <v>2.3209506220159519</v>
      </c>
      <c r="CA62" s="20">
        <f t="shared" si="30"/>
        <v>0.85549810767884427</v>
      </c>
      <c r="CB62" s="20">
        <f t="shared" si="30"/>
        <v>1.6848581083740444</v>
      </c>
      <c r="CC62" s="20">
        <f t="shared" si="30"/>
        <v>0.63701214304380183</v>
      </c>
      <c r="CD62" s="20">
        <f t="shared" si="30"/>
        <v>1.7800107412871808</v>
      </c>
      <c r="CE62" s="23">
        <v>0.905802331246922</v>
      </c>
      <c r="CF62" s="23">
        <v>2.0665347777719001</v>
      </c>
      <c r="CG62" s="23">
        <v>-1.62467179757533</v>
      </c>
      <c r="CH62" s="23">
        <v>1.0141377520365149</v>
      </c>
      <c r="CI62" s="23">
        <v>0.4442608558751126</v>
      </c>
      <c r="CJ62" s="23">
        <v>6.384058458879048E-2</v>
      </c>
      <c r="CK62" s="23">
        <v>0.99608184857158288</v>
      </c>
      <c r="CL62" s="23">
        <v>0.71463984285791049</v>
      </c>
      <c r="CM62" s="23">
        <v>-0.21757814577189624</v>
      </c>
      <c r="CN62" s="23">
        <v>-1.0725160003804499</v>
      </c>
      <c r="CO62" s="23">
        <v>0.57519433233066597</v>
      </c>
      <c r="CP62" s="23">
        <v>-1.6354437488906699</v>
      </c>
      <c r="CQ62" s="23">
        <v>0.23047487281752665</v>
      </c>
      <c r="CR62" s="23">
        <v>1.2329506545474855</v>
      </c>
      <c r="CS62" s="23">
        <v>0.29125657843215663</v>
      </c>
    </row>
    <row r="63" spans="1:97" x14ac:dyDescent="0.2">
      <c r="A63" s="19" t="s">
        <v>8</v>
      </c>
      <c r="B63" s="19" t="s">
        <v>160</v>
      </c>
      <c r="C63" s="19" t="s">
        <v>63</v>
      </c>
      <c r="D63" s="19">
        <v>0</v>
      </c>
      <c r="E63" s="19">
        <v>0</v>
      </c>
      <c r="F63" s="19" t="s">
        <v>60</v>
      </c>
      <c r="G63" s="19" t="s">
        <v>129</v>
      </c>
      <c r="H63" s="19">
        <v>0</v>
      </c>
      <c r="I63" s="19">
        <v>1</v>
      </c>
      <c r="J63" s="20">
        <f t="shared" ref="J63:BU63" si="31">LN(J15+1)</f>
        <v>2.9415218819149511</v>
      </c>
      <c r="K63" s="20">
        <f t="shared" si="31"/>
        <v>1.016437680479094</v>
      </c>
      <c r="L63" s="20">
        <f t="shared" si="31"/>
        <v>2.1521497250624124</v>
      </c>
      <c r="M63" s="20">
        <f t="shared" si="31"/>
        <v>0.10358962134969843</v>
      </c>
      <c r="N63" s="20">
        <f t="shared" si="31"/>
        <v>2.6390573296152584</v>
      </c>
      <c r="O63" s="20">
        <f t="shared" si="31"/>
        <v>5.4666526813672514</v>
      </c>
      <c r="P63" s="20">
        <f t="shared" si="31"/>
        <v>5.077254981437652</v>
      </c>
      <c r="Q63" s="20">
        <f t="shared" si="31"/>
        <v>2.9087208965643612</v>
      </c>
      <c r="R63" s="20">
        <f t="shared" si="31"/>
        <v>1.0986122886681098</v>
      </c>
      <c r="S63" s="20">
        <f t="shared" si="31"/>
        <v>1.6094379124341003</v>
      </c>
      <c r="T63" s="20">
        <f t="shared" si="31"/>
        <v>1.791759469228055</v>
      </c>
      <c r="U63" s="20">
        <f t="shared" si="31"/>
        <v>1.0986122886681098</v>
      </c>
      <c r="V63" s="20">
        <f t="shared" si="31"/>
        <v>4.8415589640523216</v>
      </c>
      <c r="W63" s="20">
        <f t="shared" si="31"/>
        <v>4.9077408709336234</v>
      </c>
      <c r="X63" s="20">
        <f t="shared" si="31"/>
        <v>2.367123614131617</v>
      </c>
      <c r="Y63" s="20">
        <f t="shared" si="31"/>
        <v>3.9889840465642745</v>
      </c>
      <c r="Z63" s="20">
        <f t="shared" si="31"/>
        <v>4.5815603203489577</v>
      </c>
      <c r="AA63" s="20">
        <f t="shared" si="31"/>
        <v>2.1594842493533726</v>
      </c>
      <c r="AB63" s="20">
        <f t="shared" si="31"/>
        <v>1.5404450409471488</v>
      </c>
      <c r="AC63" s="20">
        <f t="shared" si="31"/>
        <v>1.5404450409471488</v>
      </c>
      <c r="AD63" s="20">
        <f t="shared" si="31"/>
        <v>1.2039728043259361</v>
      </c>
      <c r="AE63" s="20">
        <f t="shared" si="31"/>
        <v>-1.2483420797978573E-3</v>
      </c>
      <c r="AF63" s="20">
        <f t="shared" si="31"/>
        <v>-9.5851055168957422E-2</v>
      </c>
      <c r="AG63" s="20">
        <f t="shared" si="31"/>
        <v>0.13449225697180103</v>
      </c>
      <c r="AH63" s="20">
        <f t="shared" si="31"/>
        <v>3.2132322471308837E-2</v>
      </c>
      <c r="AI63" s="20">
        <f t="shared" si="31"/>
        <v>-0.2959962984101599</v>
      </c>
      <c r="AJ63" s="20">
        <f t="shared" si="31"/>
        <v>0.16042149395683467</v>
      </c>
      <c r="AK63" s="20">
        <f t="shared" si="31"/>
        <v>0.10210508743713088</v>
      </c>
      <c r="AL63" s="20">
        <f t="shared" si="31"/>
        <v>-0.11728329724109406</v>
      </c>
      <c r="AM63" s="20">
        <f t="shared" si="31"/>
        <v>-0.22965083704222913</v>
      </c>
      <c r="AN63" s="20">
        <f t="shared" si="31"/>
        <v>1.5836903325960203E-2</v>
      </c>
      <c r="AO63" s="20">
        <f t="shared" si="31"/>
        <v>2.6310576883613681E-2</v>
      </c>
      <c r="AP63" s="20">
        <f t="shared" si="31"/>
        <v>-0.12333265227619422</v>
      </c>
      <c r="AQ63" s="20">
        <f t="shared" si="31"/>
        <v>-2.14387008500771E-2</v>
      </c>
      <c r="AR63" s="20">
        <f t="shared" si="31"/>
        <v>-5.5834995973278845E-2</v>
      </c>
      <c r="AS63" s="20">
        <f t="shared" si="31"/>
        <v>0.17644698896276897</v>
      </c>
      <c r="AT63" s="20">
        <f t="shared" si="31"/>
        <v>0.18402958718504339</v>
      </c>
      <c r="AU63" s="20">
        <f t="shared" si="31"/>
        <v>-5.0807317086095545E-2</v>
      </c>
      <c r="AV63" s="20">
        <f t="shared" si="31"/>
        <v>0.45380700879532243</v>
      </c>
      <c r="AW63" s="20">
        <f t="shared" si="31"/>
        <v>0.50547825733597795</v>
      </c>
      <c r="AX63" s="20">
        <f t="shared" si="31"/>
        <v>0.46890386429988978</v>
      </c>
      <c r="AY63" s="20">
        <f t="shared" si="31"/>
        <v>0.44753462193725335</v>
      </c>
      <c r="AZ63" s="20">
        <f t="shared" si="31"/>
        <v>0.44763816005812818</v>
      </c>
      <c r="BA63" s="20">
        <f t="shared" si="31"/>
        <v>0.4629097233668627</v>
      </c>
      <c r="BB63" s="20">
        <f t="shared" si="31"/>
        <v>0.30041814915299231</v>
      </c>
      <c r="BC63" s="20">
        <f t="shared" si="31"/>
        <v>0.25108491517286158</v>
      </c>
      <c r="BD63" s="20">
        <f t="shared" si="31"/>
        <v>0.27519714496565356</v>
      </c>
      <c r="BE63" s="20">
        <f t="shared" si="31"/>
        <v>0.60002626233041789</v>
      </c>
      <c r="BF63" s="20">
        <f t="shared" si="31"/>
        <v>0.33598594379425623</v>
      </c>
      <c r="BG63" s="20">
        <f t="shared" si="31"/>
        <v>0.37339223704859431</v>
      </c>
      <c r="BH63" s="20">
        <f t="shared" si="31"/>
        <v>4.8055910677056286E-2</v>
      </c>
      <c r="BI63" s="20">
        <f t="shared" si="31"/>
        <v>0.37165564353531777</v>
      </c>
      <c r="BJ63" s="20">
        <f t="shared" si="31"/>
        <v>0.36339493487865432</v>
      </c>
      <c r="BK63" s="20">
        <f t="shared" si="31"/>
        <v>0.51894053321479139</v>
      </c>
      <c r="BL63" s="20">
        <f t="shared" si="31"/>
        <v>0.58586079643854694</v>
      </c>
      <c r="BM63" s="20">
        <f t="shared" si="31"/>
        <v>3.7685726533318915</v>
      </c>
      <c r="BN63" s="20">
        <f t="shared" si="31"/>
        <v>2.8618725246467469</v>
      </c>
      <c r="BO63" s="20">
        <f t="shared" si="31"/>
        <v>1.2713413668621554</v>
      </c>
      <c r="BP63" s="20">
        <f t="shared" si="31"/>
        <v>3.6746785775293715</v>
      </c>
      <c r="BQ63" s="20">
        <f t="shared" si="31"/>
        <v>2.700642772538894</v>
      </c>
      <c r="BR63" s="20">
        <f t="shared" si="31"/>
        <v>1.3263608933965387</v>
      </c>
      <c r="BS63" s="20">
        <f t="shared" si="31"/>
        <v>0.79115933446958708</v>
      </c>
      <c r="BT63" s="20">
        <f t="shared" si="31"/>
        <v>0.43065704021275297</v>
      </c>
      <c r="BU63" s="20">
        <f t="shared" si="31"/>
        <v>1.1757065186368709</v>
      </c>
      <c r="BV63" s="20">
        <f t="shared" ref="BV63:CD63" si="32">LN(BV15+1)</f>
        <v>5.5218288501668535</v>
      </c>
      <c r="BW63" s="20">
        <f t="shared" si="32"/>
        <v>4.2211355973159037</v>
      </c>
      <c r="BX63" s="20">
        <f t="shared" si="32"/>
        <v>1.5500389498268436</v>
      </c>
      <c r="BY63" s="20">
        <f t="shared" si="32"/>
        <v>2.1521533388489864</v>
      </c>
      <c r="BZ63" s="20">
        <f t="shared" si="32"/>
        <v>1.7531604015206597</v>
      </c>
      <c r="CA63" s="20">
        <f t="shared" si="32"/>
        <v>0.95283690851587022</v>
      </c>
      <c r="CB63" s="20">
        <f t="shared" si="32"/>
        <v>1.9700278390574446</v>
      </c>
      <c r="CC63" s="20">
        <f t="shared" si="32"/>
        <v>0.6081303462097436</v>
      </c>
      <c r="CD63" s="20">
        <f t="shared" si="32"/>
        <v>2.1249725713497378</v>
      </c>
      <c r="CE63" s="23">
        <v>0.545735085568265</v>
      </c>
      <c r="CF63" s="23">
        <v>0.87012531079914401</v>
      </c>
      <c r="CG63" s="23">
        <v>-0.68556533317768498</v>
      </c>
      <c r="CH63" s="23">
        <v>1.1154655328453258</v>
      </c>
      <c r="CI63" s="23">
        <v>0.50799788651762356</v>
      </c>
      <c r="CJ63" s="23">
        <v>1.7054032475751768E-2</v>
      </c>
      <c r="CK63" s="23">
        <v>1.0205104582991489</v>
      </c>
      <c r="CL63" s="23">
        <v>0.56835245723121031</v>
      </c>
      <c r="CM63" s="23">
        <v>-0.10004919513315436</v>
      </c>
      <c r="CN63" s="23">
        <v>1.3214638009692501</v>
      </c>
      <c r="CO63" s="23">
        <v>5.3146374318830597E-2</v>
      </c>
      <c r="CP63" s="23">
        <v>-1.0979445985229801</v>
      </c>
      <c r="CQ63" s="23">
        <v>-0.59777038844293207</v>
      </c>
      <c r="CR63" s="23">
        <v>0.19931607376956428</v>
      </c>
      <c r="CS63" s="23">
        <v>0.23302601787188362</v>
      </c>
    </row>
    <row r="64" spans="1:97" x14ac:dyDescent="0.2">
      <c r="A64" s="19" t="s">
        <v>9</v>
      </c>
      <c r="B64" s="19" t="s">
        <v>160</v>
      </c>
      <c r="C64" s="19" t="s">
        <v>63</v>
      </c>
      <c r="D64" s="19">
        <v>0</v>
      </c>
      <c r="E64" s="19">
        <v>0</v>
      </c>
      <c r="F64" s="19" t="s">
        <v>60</v>
      </c>
      <c r="G64" s="19" t="s">
        <v>130</v>
      </c>
      <c r="H64" s="19">
        <v>1</v>
      </c>
      <c r="I64" s="19">
        <v>1</v>
      </c>
      <c r="J64" s="20">
        <f t="shared" ref="J64:BU64" si="33">LN(J16+1)</f>
        <v>2.9220815040845638</v>
      </c>
      <c r="K64" s="20">
        <f t="shared" si="33"/>
        <v>0.97204074697864695</v>
      </c>
      <c r="L64" s="20">
        <f t="shared" si="33"/>
        <v>2.1069756418731553</v>
      </c>
      <c r="M64" s="20">
        <f t="shared" si="33"/>
        <v>9.6167170361782531E-2</v>
      </c>
      <c r="N64" s="20">
        <f t="shared" si="33"/>
        <v>2.4277482359480516</v>
      </c>
      <c r="O64" s="20">
        <f t="shared" si="33"/>
        <v>6.0282785202306979</v>
      </c>
      <c r="P64" s="20">
        <f t="shared" si="33"/>
        <v>5.181783550292085</v>
      </c>
      <c r="Q64" s="20">
        <f t="shared" si="33"/>
        <v>2.7932080094425169</v>
      </c>
      <c r="R64" s="20">
        <f t="shared" si="33"/>
        <v>1.0986122886681098</v>
      </c>
      <c r="S64" s="20">
        <f t="shared" si="33"/>
        <v>1.4663370687934272</v>
      </c>
      <c r="T64" s="20">
        <f t="shared" si="33"/>
        <v>1.3862943611198906</v>
      </c>
      <c r="U64" s="20">
        <f t="shared" si="33"/>
        <v>1.0986122886681098</v>
      </c>
      <c r="V64" s="20">
        <f t="shared" si="33"/>
        <v>5.4553211153577017</v>
      </c>
      <c r="W64" s="20">
        <f t="shared" si="33"/>
        <v>5.4205349992722862</v>
      </c>
      <c r="X64" s="20">
        <f t="shared" si="33"/>
        <v>3.0122615755052013</v>
      </c>
      <c r="Y64" s="20">
        <f t="shared" si="33"/>
        <v>4.0371861483821521</v>
      </c>
      <c r="Z64" s="20">
        <f t="shared" si="33"/>
        <v>4.6347289882296359</v>
      </c>
      <c r="AA64" s="20">
        <f t="shared" si="33"/>
        <v>2.120263536200091</v>
      </c>
      <c r="AB64" s="20">
        <f t="shared" si="33"/>
        <v>1.4663370687934272</v>
      </c>
      <c r="AC64" s="20">
        <f t="shared" si="33"/>
        <v>1.2992829841302609</v>
      </c>
      <c r="AD64" s="20">
        <f t="shared" si="33"/>
        <v>1.0986122886681098</v>
      </c>
      <c r="AE64" s="20">
        <f t="shared" si="33"/>
        <v>5.2551306589650404E-2</v>
      </c>
      <c r="AF64" s="20">
        <f t="shared" si="33"/>
        <v>-6.2789406409961765E-2</v>
      </c>
      <c r="AG64" s="20">
        <f t="shared" si="33"/>
        <v>0.1044202147714297</v>
      </c>
      <c r="AH64" s="20">
        <f t="shared" si="33"/>
        <v>-1.5489443213880965E-2</v>
      </c>
      <c r="AI64" s="20">
        <f t="shared" si="33"/>
        <v>-0.28690667344732462</v>
      </c>
      <c r="AJ64" s="20">
        <f t="shared" si="33"/>
        <v>0.22564908697897196</v>
      </c>
      <c r="AK64" s="20">
        <f t="shared" si="33"/>
        <v>0.23832025232140189</v>
      </c>
      <c r="AL64" s="20">
        <f t="shared" si="33"/>
        <v>-0.22621546152578112</v>
      </c>
      <c r="AM64" s="20">
        <f t="shared" si="33"/>
        <v>-0.11109247353863019</v>
      </c>
      <c r="AN64" s="20">
        <f t="shared" si="33"/>
        <v>-1.41586843766431E-2</v>
      </c>
      <c r="AO64" s="20">
        <f t="shared" si="33"/>
        <v>5.5424627738262615E-2</v>
      </c>
      <c r="AP64" s="20">
        <f t="shared" si="33"/>
        <v>-8.2934740364966238E-3</v>
      </c>
      <c r="AQ64" s="20">
        <f t="shared" si="33"/>
        <v>-3.2659601998608304E-2</v>
      </c>
      <c r="AR64" s="20">
        <f t="shared" si="33"/>
        <v>0.19470378929045454</v>
      </c>
      <c r="AS64" s="20">
        <f t="shared" si="33"/>
        <v>9.3112104338462273E-2</v>
      </c>
      <c r="AT64" s="20">
        <f t="shared" si="33"/>
        <v>0.12993371780287002</v>
      </c>
      <c r="AU64" s="20">
        <f t="shared" si="33"/>
        <v>-4.1170774420392339E-2</v>
      </c>
      <c r="AV64" s="20">
        <f t="shared" si="33"/>
        <v>0.6600191795758531</v>
      </c>
      <c r="AW64" s="20">
        <f t="shared" si="33"/>
        <v>0.49660364133451346</v>
      </c>
      <c r="AX64" s="20">
        <f t="shared" si="33"/>
        <v>0.63068313045556013</v>
      </c>
      <c r="AY64" s="20">
        <f t="shared" si="33"/>
        <v>0.68718933248366709</v>
      </c>
      <c r="AZ64" s="20">
        <f t="shared" si="33"/>
        <v>0.39628214244347604</v>
      </c>
      <c r="BA64" s="20">
        <f t="shared" si="33"/>
        <v>0.66274112335871527</v>
      </c>
      <c r="BB64" s="20">
        <f t="shared" si="33"/>
        <v>0.67584682697693566</v>
      </c>
      <c r="BC64" s="20">
        <f t="shared" si="33"/>
        <v>8.4877322465040317E-2</v>
      </c>
      <c r="BD64" s="20">
        <f t="shared" si="33"/>
        <v>0.49183374541447994</v>
      </c>
      <c r="BE64" s="20">
        <f t="shared" si="33"/>
        <v>0.43976718981160851</v>
      </c>
      <c r="BF64" s="20">
        <f t="shared" si="33"/>
        <v>0.49972761466049265</v>
      </c>
      <c r="BG64" s="20">
        <f t="shared" si="33"/>
        <v>0.29884153212713105</v>
      </c>
      <c r="BH64" s="20">
        <f t="shared" si="33"/>
        <v>0.60117895914870745</v>
      </c>
      <c r="BI64" s="20">
        <f t="shared" si="33"/>
        <v>0.64415302839019639</v>
      </c>
      <c r="BJ64" s="20">
        <f t="shared" si="33"/>
        <v>0.54197365996237645</v>
      </c>
      <c r="BK64" s="20">
        <f t="shared" si="33"/>
        <v>0.54445106239709973</v>
      </c>
      <c r="BL64" s="20">
        <f t="shared" si="33"/>
        <v>0.58857991081660921</v>
      </c>
      <c r="BM64" s="20">
        <f t="shared" si="33"/>
        <v>3.448258113553357</v>
      </c>
      <c r="BN64" s="20">
        <f t="shared" si="33"/>
        <v>2.7210361850593401</v>
      </c>
      <c r="BO64" s="20">
        <f t="shared" si="33"/>
        <v>1.1457023686298986</v>
      </c>
      <c r="BP64" s="20">
        <f t="shared" si="33"/>
        <v>3.5128366763671948</v>
      </c>
      <c r="BQ64" s="20">
        <f t="shared" si="33"/>
        <v>2.4231939718002318</v>
      </c>
      <c r="BR64" s="20">
        <f t="shared" si="33"/>
        <v>1.4267460347667102</v>
      </c>
      <c r="BS64" s="20">
        <f t="shared" si="33"/>
        <v>0.79042151968525631</v>
      </c>
      <c r="BT64" s="20">
        <f t="shared" si="33"/>
        <v>0.69134658404862392</v>
      </c>
      <c r="BU64" s="20">
        <f t="shared" si="33"/>
        <v>0.79239240317462412</v>
      </c>
      <c r="BV64" s="20">
        <f t="shared" ref="BV64:CD64" si="34">LN(BV16+1)</f>
        <v>5.9270426413927897</v>
      </c>
      <c r="BW64" s="20">
        <f t="shared" si="34"/>
        <v>3.9518229885832938</v>
      </c>
      <c r="BX64" s="20">
        <f t="shared" si="34"/>
        <v>2.1198466940965708</v>
      </c>
      <c r="BY64" s="20">
        <f t="shared" si="34"/>
        <v>2.2831223149565636</v>
      </c>
      <c r="BZ64" s="20">
        <f t="shared" si="34"/>
        <v>0.69016127925367499</v>
      </c>
      <c r="CA64" s="20">
        <f t="shared" si="34"/>
        <v>2.2884948662583713</v>
      </c>
      <c r="CB64" s="20">
        <f t="shared" si="34"/>
        <v>1.8697160623744122</v>
      </c>
      <c r="CC64" s="20">
        <f t="shared" si="34"/>
        <v>0.48023284041163072</v>
      </c>
      <c r="CD64" s="20">
        <f t="shared" si="34"/>
        <v>2.2925417803419847</v>
      </c>
      <c r="CE64" s="23">
        <v>2.1329469410520199</v>
      </c>
      <c r="CF64" s="23">
        <v>0.38110461355367098</v>
      </c>
      <c r="CG64" s="23">
        <v>0.58396740127252</v>
      </c>
      <c r="CH64" s="23">
        <v>0.43782220628962565</v>
      </c>
      <c r="CI64" s="23">
        <v>6.4636686976619548E-2</v>
      </c>
      <c r="CJ64" s="23">
        <v>0.36841043665015694</v>
      </c>
      <c r="CK64" s="23">
        <v>0.72034299541669133</v>
      </c>
      <c r="CL64" s="23">
        <v>0.11738134140612815</v>
      </c>
      <c r="CM64" s="23">
        <v>0.40433659742055078</v>
      </c>
      <c r="CN64" s="23">
        <v>-0.53880461474044505</v>
      </c>
      <c r="CO64" s="23">
        <v>0.46742428358539201</v>
      </c>
      <c r="CP64" s="23">
        <v>0.85845129800445197</v>
      </c>
      <c r="CQ64" s="23">
        <v>4.6577686623505254E-2</v>
      </c>
      <c r="CR64" s="23">
        <v>1.4672819247996682E-3</v>
      </c>
      <c r="CS64" s="23">
        <v>1.1475816803043599</v>
      </c>
    </row>
    <row r="65" spans="1:97" x14ac:dyDescent="0.2">
      <c r="A65" s="19" t="s">
        <v>10</v>
      </c>
      <c r="B65" s="19" t="s">
        <v>160</v>
      </c>
      <c r="C65" s="19" t="s">
        <v>63</v>
      </c>
      <c r="D65" s="19">
        <v>0</v>
      </c>
      <c r="E65" s="19">
        <v>0</v>
      </c>
      <c r="F65" s="19" t="s">
        <v>60</v>
      </c>
      <c r="G65" s="19" t="s">
        <v>127</v>
      </c>
      <c r="H65" s="19">
        <v>0</v>
      </c>
      <c r="I65" s="19">
        <v>0</v>
      </c>
      <c r="J65" s="20">
        <f t="shared" ref="J65:BU65" si="35">LN(J17+1)</f>
        <v>2.953964802985269</v>
      </c>
      <c r="K65" s="20">
        <f t="shared" si="35"/>
        <v>1.0343700199397561</v>
      </c>
      <c r="L65" s="20">
        <f t="shared" si="35"/>
        <v>2.1061646118205899</v>
      </c>
      <c r="M65" s="20">
        <f t="shared" si="35"/>
        <v>7.751400519862589E-2</v>
      </c>
      <c r="N65" s="20">
        <f t="shared" si="35"/>
        <v>2.4277482359480516</v>
      </c>
      <c r="O65" s="20">
        <f t="shared" si="35"/>
        <v>6.0038870671065387</v>
      </c>
      <c r="P65" s="20">
        <f t="shared" si="35"/>
        <v>5.2328895612255817</v>
      </c>
      <c r="Q65" s="20">
        <f t="shared" si="35"/>
        <v>2.8332133440562162</v>
      </c>
      <c r="R65" s="20">
        <f t="shared" si="35"/>
        <v>1.0986122886681098</v>
      </c>
      <c r="S65" s="20">
        <f t="shared" si="35"/>
        <v>1.6094379124341003</v>
      </c>
      <c r="T65" s="20">
        <f t="shared" si="35"/>
        <v>1.2039728043259361</v>
      </c>
      <c r="U65" s="20">
        <f t="shared" si="35"/>
        <v>1.0986122886681098</v>
      </c>
      <c r="V65" s="20">
        <f t="shared" si="35"/>
        <v>5.393627546352362</v>
      </c>
      <c r="W65" s="20">
        <f t="shared" si="35"/>
        <v>5.4175807873748543</v>
      </c>
      <c r="X65" s="20">
        <f t="shared" si="35"/>
        <v>2.5649493574615367</v>
      </c>
      <c r="Y65" s="20">
        <f t="shared" si="35"/>
        <v>4.2046926193909657</v>
      </c>
      <c r="Z65" s="20">
        <f t="shared" si="35"/>
        <v>4.6944013197160341</v>
      </c>
      <c r="AA65" s="20">
        <f t="shared" si="35"/>
        <v>2.0794415416798357</v>
      </c>
      <c r="AB65" s="20">
        <f t="shared" si="35"/>
        <v>1.5404450409471488</v>
      </c>
      <c r="AC65" s="20">
        <f t="shared" si="35"/>
        <v>1.3862943611198906</v>
      </c>
      <c r="AD65" s="20">
        <f t="shared" si="35"/>
        <v>1.2039728043259361</v>
      </c>
      <c r="AE65" s="20">
        <f t="shared" si="35"/>
        <v>6.1095853950395476E-2</v>
      </c>
      <c r="AF65" s="20">
        <f t="shared" si="35"/>
        <v>2.7940049524723135E-2</v>
      </c>
      <c r="AG65" s="20">
        <f t="shared" si="35"/>
        <v>0.10808031950229233</v>
      </c>
      <c r="AH65" s="20">
        <f t="shared" si="35"/>
        <v>0.13540432853997025</v>
      </c>
      <c r="AI65" s="20">
        <f t="shared" si="35"/>
        <v>-3.2287543004991349E-2</v>
      </c>
      <c r="AJ65" s="20">
        <f t="shared" si="35"/>
        <v>0.14666363086931308</v>
      </c>
      <c r="AK65" s="20">
        <f t="shared" si="35"/>
        <v>0.23877051016657824</v>
      </c>
      <c r="AL65" s="20">
        <f t="shared" si="35"/>
        <v>-3.4532538989907831E-2</v>
      </c>
      <c r="AM65" s="20">
        <f t="shared" si="35"/>
        <v>-9.3701069983261939E-3</v>
      </c>
      <c r="AN65" s="20">
        <f t="shared" si="35"/>
        <v>2.3707156887642598E-2</v>
      </c>
      <c r="AO65" s="20">
        <f t="shared" si="35"/>
        <v>-0.16370745639586315</v>
      </c>
      <c r="AP65" s="20">
        <f t="shared" si="35"/>
        <v>7.5852614431649534E-2</v>
      </c>
      <c r="AQ65" s="20">
        <f t="shared" si="35"/>
        <v>4.5067944679485022E-2</v>
      </c>
      <c r="AR65" s="20">
        <f t="shared" si="35"/>
        <v>0.13496296101830235</v>
      </c>
      <c r="AS65" s="20">
        <f t="shared" si="35"/>
        <v>0.24732054628920377</v>
      </c>
      <c r="AT65" s="20">
        <f t="shared" si="35"/>
        <v>0.11204437373689118</v>
      </c>
      <c r="AU65" s="20">
        <f t="shared" si="35"/>
        <v>-9.4082622934361718E-2</v>
      </c>
      <c r="AV65" s="20">
        <f t="shared" si="35"/>
        <v>0.47424678136364501</v>
      </c>
      <c r="AW65" s="20">
        <f t="shared" si="35"/>
        <v>0.38710175575629363</v>
      </c>
      <c r="AX65" s="20">
        <f t="shared" si="35"/>
        <v>0.66072690006308243</v>
      </c>
      <c r="AY65" s="20">
        <f t="shared" si="35"/>
        <v>0.67011353901706094</v>
      </c>
      <c r="AZ65" s="20">
        <f t="shared" si="35"/>
        <v>0.41031591092119324</v>
      </c>
      <c r="BA65" s="20">
        <f t="shared" si="35"/>
        <v>0.45257459484799756</v>
      </c>
      <c r="BB65" s="20">
        <f t="shared" si="35"/>
        <v>0.4073892106036045</v>
      </c>
      <c r="BC65" s="20">
        <f t="shared" si="35"/>
        <v>0.37106973207619787</v>
      </c>
      <c r="BD65" s="20">
        <f t="shared" si="35"/>
        <v>0.64405601065575924</v>
      </c>
      <c r="BE65" s="20">
        <f t="shared" si="35"/>
        <v>0.20789462954916796</v>
      </c>
      <c r="BF65" s="20">
        <f t="shared" si="35"/>
        <v>0.67597058268473242</v>
      </c>
      <c r="BG65" s="20">
        <f t="shared" si="35"/>
        <v>0.46846108703327011</v>
      </c>
      <c r="BH65" s="20">
        <f t="shared" si="35"/>
        <v>2.1293589522417718E-2</v>
      </c>
      <c r="BI65" s="20">
        <f t="shared" si="35"/>
        <v>0.69182070042235022</v>
      </c>
      <c r="BJ65" s="20">
        <f t="shared" si="35"/>
        <v>0.48507150856043035</v>
      </c>
      <c r="BK65" s="20">
        <f t="shared" si="35"/>
        <v>0.36377979598179866</v>
      </c>
      <c r="BL65" s="20">
        <f t="shared" si="35"/>
        <v>0.37021546121853055</v>
      </c>
      <c r="BM65" s="20">
        <f t="shared" si="35"/>
        <v>3.7908503042913462</v>
      </c>
      <c r="BN65" s="20">
        <f t="shared" si="35"/>
        <v>1.9575930377773114</v>
      </c>
      <c r="BO65" s="20">
        <f t="shared" si="35"/>
        <v>2.0940943988462202</v>
      </c>
      <c r="BP65" s="20">
        <f t="shared" si="35"/>
        <v>3.6844424693224784</v>
      </c>
      <c r="BQ65" s="20">
        <f t="shared" si="35"/>
        <v>2.5236671561484196</v>
      </c>
      <c r="BR65" s="20">
        <f t="shared" si="35"/>
        <v>1.4778427606054545</v>
      </c>
      <c r="BS65" s="20">
        <f t="shared" si="35"/>
        <v>0.74790964877425536</v>
      </c>
      <c r="BT65" s="20">
        <f t="shared" si="35"/>
        <v>0.61632396913149567</v>
      </c>
      <c r="BU65" s="20">
        <f t="shared" si="35"/>
        <v>0.83537572221358847</v>
      </c>
      <c r="BV65" s="20">
        <f t="shared" ref="BV65:CD65" si="36">LN(BV17+1)</f>
        <v>5.2761186208516309</v>
      </c>
      <c r="BW65" s="20">
        <f t="shared" si="36"/>
        <v>3.8022748629795209</v>
      </c>
      <c r="BX65" s="20">
        <f t="shared" si="36"/>
        <v>1.6942988594899626</v>
      </c>
      <c r="BY65" s="20">
        <f t="shared" si="36"/>
        <v>2.4493989443975051</v>
      </c>
      <c r="BZ65" s="20">
        <f t="shared" si="36"/>
        <v>1.0258675947723905</v>
      </c>
      <c r="CA65" s="20">
        <f t="shared" si="36"/>
        <v>1.9334023926197785</v>
      </c>
      <c r="CB65" s="20">
        <f t="shared" si="36"/>
        <v>1.6450116000620187</v>
      </c>
      <c r="CC65" s="20">
        <f t="shared" si="36"/>
        <v>0.74163390944731489</v>
      </c>
      <c r="CD65" s="20">
        <f t="shared" si="36"/>
        <v>1.5692772667373835</v>
      </c>
      <c r="CE65" s="23">
        <v>-0.41670547649371098</v>
      </c>
      <c r="CF65" s="23">
        <v>0.109553537654656</v>
      </c>
      <c r="CG65" s="23">
        <v>-0.36415398096646301</v>
      </c>
      <c r="CH65" s="23">
        <v>0.96078492273696448</v>
      </c>
      <c r="CI65" s="23">
        <v>-7.983432551737582E-2</v>
      </c>
      <c r="CJ65" s="23">
        <v>0.558440242425428</v>
      </c>
      <c r="CK65" s="23">
        <v>0.73120318953185182</v>
      </c>
      <c r="CL65" s="23">
        <v>-4.826968165537051E-2</v>
      </c>
      <c r="CM65" s="23">
        <v>0.40467453852677943</v>
      </c>
      <c r="CN65" s="23">
        <v>-0.53880461474044505</v>
      </c>
      <c r="CO65" s="23">
        <v>0.53322057229329101</v>
      </c>
      <c r="CP65" s="23">
        <v>-0.90402642663592803</v>
      </c>
      <c r="CQ65" s="23">
        <v>0.33902752307674366</v>
      </c>
      <c r="CR65" s="23">
        <v>1.1466482876016753</v>
      </c>
      <c r="CS65" s="23">
        <v>0.93024260179543405</v>
      </c>
    </row>
    <row r="66" spans="1:97" x14ac:dyDescent="0.2">
      <c r="A66" s="19" t="s">
        <v>11</v>
      </c>
      <c r="B66" s="19" t="s">
        <v>160</v>
      </c>
      <c r="C66" s="19" t="s">
        <v>64</v>
      </c>
      <c r="D66" s="19">
        <v>1</v>
      </c>
      <c r="E66" s="19">
        <v>1.5</v>
      </c>
      <c r="F66" s="19" t="s">
        <v>60</v>
      </c>
      <c r="G66" s="19" t="s">
        <v>128</v>
      </c>
      <c r="H66" s="19">
        <v>1</v>
      </c>
      <c r="I66" s="19">
        <v>0</v>
      </c>
      <c r="J66" s="20">
        <f t="shared" ref="J66:BU66" si="37">LN(J18+1)</f>
        <v>3.0533546866773733</v>
      </c>
      <c r="K66" s="20">
        <f t="shared" si="37"/>
        <v>1.1173249976002637</v>
      </c>
      <c r="L66" s="20">
        <f t="shared" si="37"/>
        <v>2.1130374911083512</v>
      </c>
      <c r="M66" s="20">
        <f t="shared" si="37"/>
        <v>7.1089800194405667E-2</v>
      </c>
      <c r="N66" s="20">
        <f t="shared" si="37"/>
        <v>2.456735772821304</v>
      </c>
      <c r="O66" s="20">
        <f t="shared" si="37"/>
        <v>6.095073529727002</v>
      </c>
      <c r="P66" s="20">
        <f t="shared" si="37"/>
        <v>5.0039463059454592</v>
      </c>
      <c r="Q66" s="20">
        <f t="shared" si="37"/>
        <v>2.9267394020670396</v>
      </c>
      <c r="R66" s="20">
        <f t="shared" si="37"/>
        <v>1.3862943611198906</v>
      </c>
      <c r="S66" s="20">
        <f t="shared" si="37"/>
        <v>1.3862943611198906</v>
      </c>
      <c r="T66" s="20">
        <f t="shared" si="37"/>
        <v>1.2992829841302609</v>
      </c>
      <c r="U66" s="20">
        <f t="shared" si="37"/>
        <v>1.0986122886681098</v>
      </c>
      <c r="V66" s="20">
        <f t="shared" si="37"/>
        <v>5.534706144612267</v>
      </c>
      <c r="W66" s="20">
        <f t="shared" si="37"/>
        <v>5.4861791037176069</v>
      </c>
      <c r="X66" s="20">
        <f t="shared" si="37"/>
        <v>2.5123056239761148</v>
      </c>
      <c r="Y66" s="20">
        <f t="shared" si="37"/>
        <v>3.8286413964890951</v>
      </c>
      <c r="Z66" s="20">
        <f t="shared" si="37"/>
        <v>4.5290088250225278</v>
      </c>
      <c r="AA66" s="20">
        <f t="shared" si="37"/>
        <v>2.1594842493533726</v>
      </c>
      <c r="AB66" s="20">
        <f t="shared" si="37"/>
        <v>1.4663370687934272</v>
      </c>
      <c r="AC66" s="20">
        <f t="shared" si="37"/>
        <v>1.6739764335716716</v>
      </c>
      <c r="AD66" s="20">
        <f t="shared" si="37"/>
        <v>1.2039728043259361</v>
      </c>
      <c r="AE66" s="20">
        <f t="shared" si="37"/>
        <v>0.13343546341170176</v>
      </c>
      <c r="AF66" s="20">
        <f t="shared" si="37"/>
        <v>9.7700359571706322E-2</v>
      </c>
      <c r="AG66" s="20">
        <f t="shared" si="37"/>
        <v>5.0969667988326431E-2</v>
      </c>
      <c r="AH66" s="20">
        <f t="shared" si="37"/>
        <v>4.5222670309624922E-2</v>
      </c>
      <c r="AI66" s="20">
        <f t="shared" si="37"/>
        <v>0.4464650011296849</v>
      </c>
      <c r="AJ66" s="20">
        <f t="shared" si="37"/>
        <v>5.9360151188155352E-2</v>
      </c>
      <c r="AK66" s="20">
        <f t="shared" si="37"/>
        <v>-4.7690445688090641E-3</v>
      </c>
      <c r="AL66" s="20">
        <f t="shared" si="37"/>
        <v>0.17351106982264808</v>
      </c>
      <c r="AM66" s="20">
        <f t="shared" si="37"/>
        <v>8.3282661169437874E-2</v>
      </c>
      <c r="AN66" s="20">
        <f t="shared" si="37"/>
        <v>5.6059590521512777E-2</v>
      </c>
      <c r="AO66" s="20">
        <f t="shared" si="37"/>
        <v>-0.11979329231248069</v>
      </c>
      <c r="AP66" s="20">
        <f t="shared" si="37"/>
        <v>4.4843491686515358E-2</v>
      </c>
      <c r="AQ66" s="20">
        <f t="shared" si="37"/>
        <v>2.6429016039778647E-3</v>
      </c>
      <c r="AR66" s="20">
        <f t="shared" si="37"/>
        <v>5.4982709868557786E-2</v>
      </c>
      <c r="AS66" s="20">
        <f t="shared" si="37"/>
        <v>0.14077797029057071</v>
      </c>
      <c r="AT66" s="20">
        <f t="shared" si="37"/>
        <v>0.11006650350799928</v>
      </c>
      <c r="AU66" s="20">
        <f t="shared" si="37"/>
        <v>-8.7297759588471663E-2</v>
      </c>
      <c r="AV66" s="20">
        <f t="shared" si="37"/>
        <v>0.60504813859391415</v>
      </c>
      <c r="AW66" s="20">
        <f t="shared" si="37"/>
        <v>0.34848632189463302</v>
      </c>
      <c r="AX66" s="20">
        <f t="shared" si="37"/>
        <v>0.34968984040978174</v>
      </c>
      <c r="AY66" s="20">
        <f t="shared" si="37"/>
        <v>0.45672374422683787</v>
      </c>
      <c r="AZ66" s="20">
        <f t="shared" si="37"/>
        <v>0.56457027904872781</v>
      </c>
      <c r="BA66" s="20">
        <f t="shared" si="37"/>
        <v>0.22296114024040309</v>
      </c>
      <c r="BB66" s="20">
        <f t="shared" si="37"/>
        <v>0.52415880199664611</v>
      </c>
      <c r="BC66" s="20">
        <f t="shared" si="37"/>
        <v>0.11842190600804961</v>
      </c>
      <c r="BD66" s="20">
        <f t="shared" si="37"/>
        <v>0.46507218236608217</v>
      </c>
      <c r="BE66" s="20">
        <f t="shared" si="37"/>
        <v>0.26520991919668768</v>
      </c>
      <c r="BF66" s="20">
        <f t="shared" si="37"/>
        <v>0.51581913463595919</v>
      </c>
      <c r="BG66" s="20">
        <f t="shared" si="37"/>
        <v>6.3175757336788319E-3</v>
      </c>
      <c r="BH66" s="20">
        <f t="shared" si="37"/>
        <v>0.44054099691611087</v>
      </c>
      <c r="BI66" s="20">
        <f t="shared" si="37"/>
        <v>0.40540626514532363</v>
      </c>
      <c r="BJ66" s="20">
        <f t="shared" si="37"/>
        <v>0.20855671725076141</v>
      </c>
      <c r="BK66" s="20">
        <f t="shared" si="37"/>
        <v>0.60152189124912003</v>
      </c>
      <c r="BL66" s="20">
        <f t="shared" si="37"/>
        <v>0.28704645423590158</v>
      </c>
      <c r="BM66" s="20">
        <f t="shared" si="37"/>
        <v>3.503912341822021</v>
      </c>
      <c r="BN66" s="20">
        <f t="shared" si="37"/>
        <v>2.6624052012009671</v>
      </c>
      <c r="BO66" s="20">
        <f t="shared" si="37"/>
        <v>1.2293099958818088</v>
      </c>
      <c r="BP66" s="20">
        <f t="shared" si="37"/>
        <v>3.3853658245063465</v>
      </c>
      <c r="BQ66" s="20">
        <f t="shared" si="37"/>
        <v>2.3046988816310345</v>
      </c>
      <c r="BR66" s="20">
        <f t="shared" si="37"/>
        <v>1.4260991797749538</v>
      </c>
      <c r="BS66" s="20">
        <f t="shared" si="37"/>
        <v>0.31877114110229182</v>
      </c>
      <c r="BT66" s="20">
        <f t="shared" si="37"/>
        <v>0.28394543495823726</v>
      </c>
      <c r="BU66" s="20">
        <f t="shared" si="37"/>
        <v>0.7623779700103781</v>
      </c>
      <c r="BV66" s="20">
        <f t="shared" ref="BV66:CD66" si="38">LN(BV18+1)</f>
        <v>5.3637066194606904</v>
      </c>
      <c r="BW66" s="20">
        <f t="shared" si="38"/>
        <v>4.0421652178343885</v>
      </c>
      <c r="BX66" s="20">
        <f t="shared" si="38"/>
        <v>1.568268570681097</v>
      </c>
      <c r="BY66" s="20">
        <f t="shared" si="38"/>
        <v>1.7964158653692539</v>
      </c>
      <c r="BZ66" s="20">
        <f t="shared" si="38"/>
        <v>1.2468733494319499</v>
      </c>
      <c r="CA66" s="20">
        <f t="shared" si="38"/>
        <v>1.107860401459325</v>
      </c>
      <c r="CB66" s="20">
        <f t="shared" si="38"/>
        <v>1.5306732502068898</v>
      </c>
      <c r="CC66" s="20">
        <f t="shared" si="38"/>
        <v>0.64825333621956116</v>
      </c>
      <c r="CD66" s="20">
        <f t="shared" si="38"/>
        <v>1.6033892287778317</v>
      </c>
      <c r="CE66" s="23">
        <v>-7.3625569539408603E-2</v>
      </c>
      <c r="CF66" s="23">
        <v>0.54514899360326796</v>
      </c>
      <c r="CG66" s="23">
        <v>-0.64494970335546897</v>
      </c>
      <c r="CH66" s="23">
        <v>-1.0087405908153617</v>
      </c>
      <c r="CI66" s="23">
        <v>-0.26864657704592487</v>
      </c>
      <c r="CJ66" s="23">
        <v>-0.50930558142522497</v>
      </c>
      <c r="CK66" s="23">
        <v>-0.8528880872693696</v>
      </c>
      <c r="CL66" s="23">
        <v>-0.13301398193772607</v>
      </c>
      <c r="CM66" s="23">
        <v>-0.5319129350802656</v>
      </c>
      <c r="CN66" s="23">
        <v>-0.283611625367929</v>
      </c>
      <c r="CO66" s="23">
        <v>1.09026328364854</v>
      </c>
      <c r="CP66" s="23">
        <v>0.33692476250541298</v>
      </c>
      <c r="CQ66" s="23">
        <v>0.3805764127397997</v>
      </c>
      <c r="CR66" s="23">
        <v>0.79960966396453637</v>
      </c>
      <c r="CS66" s="23">
        <v>-0.37884389819140996</v>
      </c>
    </row>
    <row r="67" spans="1:97" x14ac:dyDescent="0.2">
      <c r="A67" s="19" t="s">
        <v>12</v>
      </c>
      <c r="B67" s="19" t="s">
        <v>160</v>
      </c>
      <c r="C67" s="19" t="s">
        <v>64</v>
      </c>
      <c r="D67" s="19">
        <v>1</v>
      </c>
      <c r="E67" s="19">
        <v>1.5</v>
      </c>
      <c r="F67" s="19" t="s">
        <v>60</v>
      </c>
      <c r="G67" s="19" t="s">
        <v>129</v>
      </c>
      <c r="H67" s="19">
        <v>0</v>
      </c>
      <c r="I67" s="19">
        <v>1</v>
      </c>
      <c r="J67" s="20">
        <f t="shared" ref="J67:BU67" si="39">LN(J19+1)</f>
        <v>3.0050159900662665</v>
      </c>
      <c r="K67" s="20">
        <f t="shared" si="39"/>
        <v>1.0519864473280542</v>
      </c>
      <c r="L67" s="20">
        <f t="shared" si="39"/>
        <v>2.124653884501384</v>
      </c>
      <c r="M67" s="20">
        <f t="shared" si="39"/>
        <v>9.5906056174126342E-2</v>
      </c>
      <c r="N67" s="20">
        <f t="shared" si="39"/>
        <v>2.5649493574615367</v>
      </c>
      <c r="O67" s="20">
        <f t="shared" si="39"/>
        <v>6.0799331950955899</v>
      </c>
      <c r="P67" s="20">
        <f t="shared" si="39"/>
        <v>5.0412722635581453</v>
      </c>
      <c r="Q67" s="20">
        <f t="shared" si="39"/>
        <v>2.8526314299133175</v>
      </c>
      <c r="R67" s="20">
        <f t="shared" si="39"/>
        <v>1.6094379124341003</v>
      </c>
      <c r="S67" s="20">
        <f t="shared" si="39"/>
        <v>1.5404450409471488</v>
      </c>
      <c r="T67" s="20">
        <f t="shared" si="39"/>
        <v>1.2039728043259361</v>
      </c>
      <c r="U67" s="20">
        <f t="shared" si="39"/>
        <v>1.0986122886681098</v>
      </c>
      <c r="V67" s="20">
        <f t="shared" si="39"/>
        <v>5.5187906893063676</v>
      </c>
      <c r="W67" s="20">
        <f t="shared" si="39"/>
        <v>5.458166067489933</v>
      </c>
      <c r="X67" s="20">
        <f t="shared" si="39"/>
        <v>2.6390573296152584</v>
      </c>
      <c r="Y67" s="20">
        <f t="shared" si="39"/>
        <v>3.8213686371600151</v>
      </c>
      <c r="Z67" s="20">
        <f t="shared" si="39"/>
        <v>4.5747109785033828</v>
      </c>
      <c r="AA67" s="20">
        <f t="shared" si="39"/>
        <v>2.0794415416798357</v>
      </c>
      <c r="AB67" s="20">
        <f t="shared" si="39"/>
        <v>1.5404450409471488</v>
      </c>
      <c r="AC67" s="20">
        <f t="shared" si="39"/>
        <v>1.3862943611198906</v>
      </c>
      <c r="AD67" s="20">
        <f t="shared" si="39"/>
        <v>1.2992829841302609</v>
      </c>
      <c r="AE67" s="20">
        <f t="shared" si="39"/>
        <v>0.10470264841416774</v>
      </c>
      <c r="AF67" s="20">
        <f t="shared" si="39"/>
        <v>-2.2069826249656768E-2</v>
      </c>
      <c r="AG67" s="20">
        <f t="shared" si="39"/>
        <v>0.10302208137755885</v>
      </c>
      <c r="AH67" s="20">
        <f t="shared" si="39"/>
        <v>0.10420828523899489</v>
      </c>
      <c r="AI67" s="20">
        <f t="shared" si="39"/>
        <v>0.35804434227499965</v>
      </c>
      <c r="AJ67" s="20">
        <f t="shared" si="39"/>
        <v>8.9475695872964278E-2</v>
      </c>
      <c r="AK67" s="20">
        <f t="shared" si="39"/>
        <v>0.24687084312425583</v>
      </c>
      <c r="AL67" s="20">
        <f t="shared" si="39"/>
        <v>3.9542249445764108E-2</v>
      </c>
      <c r="AM67" s="20">
        <f t="shared" si="39"/>
        <v>-1.132143168763978E-2</v>
      </c>
      <c r="AN67" s="20">
        <f t="shared" si="39"/>
        <v>-1.5291755432882914E-2</v>
      </c>
      <c r="AO67" s="20">
        <f t="shared" si="39"/>
        <v>-0.1846057190862046</v>
      </c>
      <c r="AP67" s="20">
        <f t="shared" si="39"/>
        <v>-2.864277666285896E-2</v>
      </c>
      <c r="AQ67" s="20">
        <f t="shared" si="39"/>
        <v>-0.14830048430064752</v>
      </c>
      <c r="AR67" s="20">
        <f t="shared" si="39"/>
        <v>0.11440416972084501</v>
      </c>
      <c r="AS67" s="20">
        <f t="shared" si="39"/>
        <v>0.15746435050444402</v>
      </c>
      <c r="AT67" s="20">
        <f t="shared" si="39"/>
        <v>0.10233113159072443</v>
      </c>
      <c r="AU67" s="20">
        <f t="shared" si="39"/>
        <v>-5.2821702792023605E-2</v>
      </c>
      <c r="AV67" s="20">
        <f t="shared" si="39"/>
        <v>0.66335690131004299</v>
      </c>
      <c r="AW67" s="20">
        <f t="shared" si="39"/>
        <v>0.20035873107750002</v>
      </c>
      <c r="AX67" s="20">
        <f t="shared" si="39"/>
        <v>0.25828158600311635</v>
      </c>
      <c r="AY67" s="20">
        <f t="shared" si="39"/>
        <v>0.35150710936147211</v>
      </c>
      <c r="AZ67" s="20">
        <f t="shared" si="39"/>
        <v>0.29439165535952183</v>
      </c>
      <c r="BA67" s="20">
        <f t="shared" si="39"/>
        <v>0.22101695243777345</v>
      </c>
      <c r="BB67" s="20">
        <f t="shared" si="39"/>
        <v>0.51705778920518286</v>
      </c>
      <c r="BC67" s="20">
        <f t="shared" si="39"/>
        <v>0.29927327095187273</v>
      </c>
      <c r="BD67" s="20">
        <f t="shared" si="39"/>
        <v>0.42656088648063334</v>
      </c>
      <c r="BE67" s="20">
        <f t="shared" si="39"/>
        <v>0.10276660261820783</v>
      </c>
      <c r="BF67" s="20">
        <f t="shared" si="39"/>
        <v>0.36933800637216696</v>
      </c>
      <c r="BG67" s="20">
        <f t="shared" si="39"/>
        <v>7.7352624036731042E-3</v>
      </c>
      <c r="BH67" s="20">
        <f t="shared" si="39"/>
        <v>0.19595896639953952</v>
      </c>
      <c r="BI67" s="20">
        <f t="shared" si="39"/>
        <v>0.26487756948385932</v>
      </c>
      <c r="BJ67" s="20">
        <f t="shared" si="39"/>
        <v>0.50013992894414572</v>
      </c>
      <c r="BK67" s="20">
        <f t="shared" si="39"/>
        <v>0.31255391705519647</v>
      </c>
      <c r="BL67" s="20">
        <f t="shared" si="39"/>
        <v>0.15573981791202346</v>
      </c>
      <c r="BM67" s="20">
        <f t="shared" si="39"/>
        <v>3.6678874900070388</v>
      </c>
      <c r="BN67" s="20">
        <f t="shared" si="39"/>
        <v>2.4146665070738882</v>
      </c>
      <c r="BO67" s="20">
        <f t="shared" si="39"/>
        <v>1.5575538742010564</v>
      </c>
      <c r="BP67" s="20">
        <f t="shared" si="39"/>
        <v>3.4878702739278493</v>
      </c>
      <c r="BQ67" s="20">
        <f t="shared" si="39"/>
        <v>2.3696588729739432</v>
      </c>
      <c r="BR67" s="20">
        <f t="shared" si="39"/>
        <v>1.4520402626534126</v>
      </c>
      <c r="BS67" s="20">
        <f t="shared" si="39"/>
        <v>0.77792226255762176</v>
      </c>
      <c r="BT67" s="20">
        <f t="shared" si="39"/>
        <v>0.68780497940015217</v>
      </c>
      <c r="BU67" s="20">
        <f t="shared" si="39"/>
        <v>0.78372844334197933</v>
      </c>
      <c r="BV67" s="20">
        <f t="shared" ref="BV67:CD67" si="40">LN(BV19+1)</f>
        <v>5.3019165483820681</v>
      </c>
      <c r="BW67" s="20">
        <f t="shared" si="40"/>
        <v>3.4408239111943844</v>
      </c>
      <c r="BX67" s="20">
        <f t="shared" si="40"/>
        <v>2.0295302544131686</v>
      </c>
      <c r="BY67" s="20">
        <f t="shared" si="40"/>
        <v>2.0255353434724288</v>
      </c>
      <c r="BZ67" s="20">
        <f t="shared" si="40"/>
        <v>1.7790711893102253</v>
      </c>
      <c r="CA67" s="20">
        <f t="shared" si="40"/>
        <v>0.84854738216560488</v>
      </c>
      <c r="CB67" s="20">
        <f t="shared" si="40"/>
        <v>1.830207814684321</v>
      </c>
      <c r="CC67" s="20">
        <f t="shared" si="40"/>
        <v>0.66679379414473017</v>
      </c>
      <c r="CD67" s="20">
        <f t="shared" si="40"/>
        <v>1.8752502222621872</v>
      </c>
      <c r="CE67" s="23">
        <v>-0.31565566696146302</v>
      </c>
      <c r="CF67" s="23">
        <v>-0.54677294217051498</v>
      </c>
      <c r="CG67" s="23">
        <v>0.38274220243983997</v>
      </c>
      <c r="CH67" s="23">
        <v>0.50667876096960618</v>
      </c>
      <c r="CI67" s="23">
        <v>0.42682784010991393</v>
      </c>
      <c r="CJ67" s="23">
        <v>-0.17500887422586797</v>
      </c>
      <c r="CK67" s="23">
        <v>0.36962302298109467</v>
      </c>
      <c r="CL67" s="23">
        <v>0.26456104306317574</v>
      </c>
      <c r="CM67" s="23">
        <v>-8.2050361448249995E-2</v>
      </c>
      <c r="CN67" s="23">
        <v>0.66905117850549201</v>
      </c>
      <c r="CO67" s="23">
        <v>0.86900959856117399</v>
      </c>
      <c r="CP67" s="23">
        <v>0.89011725195762204</v>
      </c>
      <c r="CQ67" s="23">
        <v>7.4956292178075326E-2</v>
      </c>
      <c r="CR67" s="23">
        <v>0.77551583697820625</v>
      </c>
      <c r="CS67" s="23">
        <v>-1.171818896256468</v>
      </c>
    </row>
    <row r="68" spans="1:97" x14ac:dyDescent="0.2">
      <c r="A68" s="19" t="s">
        <v>13</v>
      </c>
      <c r="B68" s="19" t="s">
        <v>160</v>
      </c>
      <c r="C68" s="19" t="s">
        <v>64</v>
      </c>
      <c r="D68" s="19">
        <v>1</v>
      </c>
      <c r="E68" s="19">
        <v>1.5</v>
      </c>
      <c r="F68" s="19" t="s">
        <v>60</v>
      </c>
      <c r="G68" s="19" t="s">
        <v>130</v>
      </c>
      <c r="H68" s="19">
        <v>1</v>
      </c>
      <c r="I68" s="19">
        <v>1</v>
      </c>
      <c r="J68" s="20">
        <f t="shared" ref="J68:BU68" si="41">LN(J20+1)</f>
        <v>3.0194710641023788</v>
      </c>
      <c r="K68" s="20">
        <f t="shared" si="41"/>
        <v>1.063560650609191</v>
      </c>
      <c r="L68" s="20">
        <f t="shared" si="41"/>
        <v>2.0926867684298567</v>
      </c>
      <c r="M68" s="20">
        <f t="shared" si="41"/>
        <v>8.4919653555135755E-2</v>
      </c>
      <c r="N68" s="20">
        <f t="shared" si="41"/>
        <v>2.4849066497880004</v>
      </c>
      <c r="O68" s="20">
        <f t="shared" si="41"/>
        <v>5.602118820879701</v>
      </c>
      <c r="P68" s="20">
        <f t="shared" si="41"/>
        <v>4.9836066217083363</v>
      </c>
      <c r="Q68" s="20">
        <f t="shared" si="41"/>
        <v>2.9267394020670396</v>
      </c>
      <c r="R68" s="20">
        <f t="shared" si="41"/>
        <v>1.7346010553881064</v>
      </c>
      <c r="S68" s="20">
        <f t="shared" si="41"/>
        <v>1.3862943611198906</v>
      </c>
      <c r="T68" s="20">
        <f t="shared" si="41"/>
        <v>0.84729786038720345</v>
      </c>
      <c r="U68" s="20">
        <f t="shared" si="41"/>
        <v>1.0986122886681098</v>
      </c>
      <c r="V68" s="20">
        <f t="shared" si="41"/>
        <v>4.9674958014356383</v>
      </c>
      <c r="W68" s="20">
        <f t="shared" si="41"/>
        <v>5.0583666969174459</v>
      </c>
      <c r="X68" s="20">
        <f t="shared" si="41"/>
        <v>2.7515353130419489</v>
      </c>
      <c r="Y68" s="20">
        <f t="shared" si="41"/>
        <v>3.7765850345330416</v>
      </c>
      <c r="Z68" s="20">
        <f t="shared" si="41"/>
        <v>4.4848840201135891</v>
      </c>
      <c r="AA68" s="20">
        <f t="shared" si="41"/>
        <v>2.1594842493533726</v>
      </c>
      <c r="AB68" s="20">
        <f t="shared" si="41"/>
        <v>1.4663370687934272</v>
      </c>
      <c r="AC68" s="20">
        <f t="shared" si="41"/>
        <v>1.791759469228055</v>
      </c>
      <c r="AD68" s="20">
        <f t="shared" si="41"/>
        <v>0.9808292530117263</v>
      </c>
      <c r="AE68" s="20">
        <f t="shared" si="41"/>
        <v>9.5430023076239476E-2</v>
      </c>
      <c r="AF68" s="20">
        <f t="shared" si="41"/>
        <v>2.6032773715467888E-2</v>
      </c>
      <c r="AG68" s="20">
        <f t="shared" si="41"/>
        <v>8.9742436541778284E-2</v>
      </c>
      <c r="AH68" s="20">
        <f t="shared" si="41"/>
        <v>2.9561087328127858E-2</v>
      </c>
      <c r="AI68" s="20">
        <f t="shared" si="41"/>
        <v>0.38876527113713921</v>
      </c>
      <c r="AJ68" s="20">
        <f t="shared" si="41"/>
        <v>9.7577721067512155E-2</v>
      </c>
      <c r="AK68" s="20">
        <f t="shared" si="41"/>
        <v>0.26099483043444233</v>
      </c>
      <c r="AL68" s="20">
        <f t="shared" si="41"/>
        <v>-9.8441933693396363E-2</v>
      </c>
      <c r="AM68" s="20">
        <f t="shared" si="41"/>
        <v>8.602065298939714E-3</v>
      </c>
      <c r="AN68" s="20">
        <f t="shared" si="41"/>
        <v>1.9580876604622561E-2</v>
      </c>
      <c r="AO68" s="20">
        <f t="shared" si="41"/>
        <v>-6.2956817610067592E-2</v>
      </c>
      <c r="AP68" s="20">
        <f t="shared" si="41"/>
        <v>2.2683742429117724E-2</v>
      </c>
      <c r="AQ68" s="20">
        <f t="shared" si="41"/>
        <v>-6.8323913167803479E-2</v>
      </c>
      <c r="AR68" s="20">
        <f t="shared" si="41"/>
        <v>3.3847843288789009E-2</v>
      </c>
      <c r="AS68" s="20">
        <f t="shared" si="41"/>
        <v>2.0446282207327485E-2</v>
      </c>
      <c r="AT68" s="20">
        <f t="shared" si="41"/>
        <v>0.10065930195036171</v>
      </c>
      <c r="AU68" s="20">
        <f t="shared" si="41"/>
        <v>-6.1372872337078804E-2</v>
      </c>
      <c r="AV68" s="20">
        <f t="shared" si="41"/>
        <v>0.66334346284976731</v>
      </c>
      <c r="AW68" s="20">
        <f t="shared" si="41"/>
        <v>0.47760435205186952</v>
      </c>
      <c r="AX68" s="20">
        <f t="shared" si="41"/>
        <v>0.51841599532991101</v>
      </c>
      <c r="AY68" s="20">
        <f t="shared" si="41"/>
        <v>0.68736140510519539</v>
      </c>
      <c r="AZ68" s="20">
        <f t="shared" si="41"/>
        <v>0.62654135323323312</v>
      </c>
      <c r="BA68" s="20">
        <f t="shared" si="41"/>
        <v>0.68622395533413372</v>
      </c>
      <c r="BB68" s="20">
        <f t="shared" si="41"/>
        <v>2.6525176259085863E-3</v>
      </c>
      <c r="BC68" s="20">
        <f t="shared" si="41"/>
        <v>0.30481816904557069</v>
      </c>
      <c r="BD68" s="20">
        <f t="shared" si="41"/>
        <v>0.56884003332768007</v>
      </c>
      <c r="BE68" s="20">
        <f t="shared" si="41"/>
        <v>0.40962674252748105</v>
      </c>
      <c r="BF68" s="20">
        <f t="shared" si="41"/>
        <v>0.56988403179293212</v>
      </c>
      <c r="BG68" s="20">
        <f t="shared" si="41"/>
        <v>0.31910712060717511</v>
      </c>
      <c r="BH68" s="20">
        <f t="shared" si="41"/>
        <v>0.41033776518305964</v>
      </c>
      <c r="BI68" s="20">
        <f t="shared" si="41"/>
        <v>0.51575160092791972</v>
      </c>
      <c r="BJ68" s="20">
        <f t="shared" si="41"/>
        <v>0.18256609814183358</v>
      </c>
      <c r="BK68" s="20">
        <f t="shared" si="41"/>
        <v>0.62515492687834695</v>
      </c>
      <c r="BL68" s="20">
        <f t="shared" si="41"/>
        <v>0.37214678428728193</v>
      </c>
      <c r="BM68" s="20">
        <f t="shared" si="41"/>
        <v>3.5320621937717172</v>
      </c>
      <c r="BN68" s="20">
        <f t="shared" si="41"/>
        <v>1.9775298736105942</v>
      </c>
      <c r="BO68" s="20">
        <f t="shared" si="41"/>
        <v>1.8457018711761088</v>
      </c>
      <c r="BP68" s="20">
        <f t="shared" si="41"/>
        <v>3.4236642966768152</v>
      </c>
      <c r="BQ68" s="20">
        <f t="shared" si="41"/>
        <v>2.1932956541636757</v>
      </c>
      <c r="BR68" s="20">
        <f t="shared" si="41"/>
        <v>1.5532154544583392</v>
      </c>
      <c r="BS68" s="20">
        <f t="shared" si="41"/>
        <v>0.77686444753286688</v>
      </c>
      <c r="BT68" s="20">
        <f t="shared" si="41"/>
        <v>0.61886830650047042</v>
      </c>
      <c r="BU68" s="20">
        <f t="shared" si="41"/>
        <v>0.8632798620680473</v>
      </c>
      <c r="BV68" s="20">
        <f t="shared" ref="BV68:CD68" si="42">LN(BV20+1)</f>
        <v>5.3478440847917303</v>
      </c>
      <c r="BW68" s="20">
        <f t="shared" si="42"/>
        <v>2.9619128819842961</v>
      </c>
      <c r="BX68" s="20">
        <f t="shared" si="42"/>
        <v>2.5182972275992128</v>
      </c>
      <c r="BY68" s="20">
        <f t="shared" si="42"/>
        <v>1.7308979873694388</v>
      </c>
      <c r="BZ68" s="20">
        <f t="shared" si="42"/>
        <v>0.46390324367005437</v>
      </c>
      <c r="CA68" s="20">
        <f t="shared" si="42"/>
        <v>2.1827327901721252</v>
      </c>
      <c r="CB68" s="20">
        <f t="shared" si="42"/>
        <v>1.775082561416969</v>
      </c>
      <c r="CC68" s="20">
        <f t="shared" si="42"/>
        <v>0.54362163600379454</v>
      </c>
      <c r="CD68" s="20">
        <f t="shared" si="42"/>
        <v>2.0522731791844304</v>
      </c>
      <c r="CE68" s="23">
        <v>-0.13575870426916301</v>
      </c>
      <c r="CF68" s="23">
        <v>-1.4163846789733401</v>
      </c>
      <c r="CG68" s="23">
        <v>1.4717159452819599</v>
      </c>
      <c r="CH68" s="23">
        <v>-3.8427584632255707E-3</v>
      </c>
      <c r="CI68" s="23">
        <v>-0.73176622676913505</v>
      </c>
      <c r="CJ68" s="23">
        <v>0.85250623707900675</v>
      </c>
      <c r="CK68" s="23">
        <v>-2.5828749430881814E-2</v>
      </c>
      <c r="CL68" s="23">
        <v>-0.84586930213650247</v>
      </c>
      <c r="CM68" s="23">
        <v>0.95570785511283229</v>
      </c>
      <c r="CN68" s="23">
        <v>-3.5608135529849101E-2</v>
      </c>
      <c r="CO68" s="23">
        <v>0.79760683044996605</v>
      </c>
      <c r="CP68" s="23">
        <v>0.88998975730762397</v>
      </c>
      <c r="CQ68" s="23">
        <v>-0.51536393336859665</v>
      </c>
      <c r="CR68" s="23">
        <v>0.54283117883497234</v>
      </c>
      <c r="CS68" s="23">
        <v>0.84311831015202576</v>
      </c>
    </row>
    <row r="69" spans="1:97" x14ac:dyDescent="0.2">
      <c r="A69" s="19" t="s">
        <v>14</v>
      </c>
      <c r="B69" s="19" t="s">
        <v>160</v>
      </c>
      <c r="C69" s="19" t="s">
        <v>64</v>
      </c>
      <c r="D69" s="19">
        <v>1</v>
      </c>
      <c r="E69" s="19">
        <v>1.5</v>
      </c>
      <c r="F69" s="19" t="s">
        <v>60</v>
      </c>
      <c r="G69" s="19" t="s">
        <v>127</v>
      </c>
      <c r="H69" s="19">
        <v>0</v>
      </c>
      <c r="I69" s="19">
        <v>0</v>
      </c>
      <c r="J69" s="20">
        <f t="shared" ref="J69:BU69" si="43">LN(J21+1)</f>
        <v>3.0672259129187909</v>
      </c>
      <c r="K69" s="20">
        <f t="shared" si="43"/>
        <v>1.1019400787607843</v>
      </c>
      <c r="L69" s="20">
        <f t="shared" si="43"/>
        <v>2.0955609235597192</v>
      </c>
      <c r="M69" s="20">
        <f t="shared" si="43"/>
        <v>6.9679724349509142E-2</v>
      </c>
      <c r="N69" s="20">
        <f t="shared" si="43"/>
        <v>2.5123056239761148</v>
      </c>
      <c r="O69" s="20">
        <f t="shared" si="43"/>
        <v>5.8851776765900254</v>
      </c>
      <c r="P69" s="20">
        <f t="shared" si="43"/>
        <v>5.2221560055824732</v>
      </c>
      <c r="Q69" s="20">
        <f t="shared" si="43"/>
        <v>2.9444389791664403</v>
      </c>
      <c r="R69" s="20">
        <f t="shared" si="43"/>
        <v>1.5404450409471488</v>
      </c>
      <c r="S69" s="20">
        <f t="shared" si="43"/>
        <v>1.4663370687934272</v>
      </c>
      <c r="T69" s="20">
        <f t="shared" si="43"/>
        <v>1.2039728043259361</v>
      </c>
      <c r="U69" s="20">
        <f t="shared" si="43"/>
        <v>1.0986122886681098</v>
      </c>
      <c r="V69" s="20">
        <f t="shared" si="43"/>
        <v>5.2832037287379885</v>
      </c>
      <c r="W69" s="20">
        <f t="shared" si="43"/>
        <v>5.3066161693627318</v>
      </c>
      <c r="X69" s="20">
        <f t="shared" si="43"/>
        <v>2.7932080094425169</v>
      </c>
      <c r="Y69" s="20">
        <f t="shared" si="43"/>
        <v>4.0012541391560887</v>
      </c>
      <c r="Z69" s="20">
        <f t="shared" si="43"/>
        <v>4.756459633534317</v>
      </c>
      <c r="AA69" s="20">
        <f t="shared" si="43"/>
        <v>2.0794415416798357</v>
      </c>
      <c r="AB69" s="20">
        <f t="shared" si="43"/>
        <v>1.3862943611198906</v>
      </c>
      <c r="AC69" s="20">
        <f t="shared" si="43"/>
        <v>1.8971199848858813</v>
      </c>
      <c r="AD69" s="20">
        <f t="shared" si="43"/>
        <v>1.2039728043259361</v>
      </c>
      <c r="AE69" s="20">
        <f t="shared" si="43"/>
        <v>0.10372343231879158</v>
      </c>
      <c r="AF69" s="20">
        <f t="shared" si="43"/>
        <v>7.2594294473926124E-2</v>
      </c>
      <c r="AG69" s="20">
        <f t="shared" si="43"/>
        <v>8.9236872979111051E-2</v>
      </c>
      <c r="AH69" s="20">
        <f t="shared" si="43"/>
        <v>2.2898214994054138E-2</v>
      </c>
      <c r="AI69" s="20">
        <f t="shared" si="43"/>
        <v>0.32403643320743386</v>
      </c>
      <c r="AJ69" s="20">
        <f t="shared" si="43"/>
        <v>9.234259865301836E-2</v>
      </c>
      <c r="AK69" s="20">
        <f t="shared" si="43"/>
        <v>0.15377620516736629</v>
      </c>
      <c r="AL69" s="20">
        <f t="shared" si="43"/>
        <v>2.7117066358496002E-2</v>
      </c>
      <c r="AM69" s="20">
        <f t="shared" si="43"/>
        <v>5.7891766130934205E-2</v>
      </c>
      <c r="AN69" s="20">
        <f t="shared" si="43"/>
        <v>4.3378908321437107E-2</v>
      </c>
      <c r="AO69" s="20">
        <f t="shared" si="43"/>
        <v>-3.4490060800564999E-2</v>
      </c>
      <c r="AP69" s="20">
        <f t="shared" si="43"/>
        <v>-4.5590299764839082E-2</v>
      </c>
      <c r="AQ69" s="20">
        <f t="shared" si="43"/>
        <v>-0.29439634082064708</v>
      </c>
      <c r="AR69" s="20">
        <f t="shared" si="43"/>
        <v>-4.7198112528731281E-2</v>
      </c>
      <c r="AS69" s="20">
        <f t="shared" si="43"/>
        <v>8.3145672305132715E-2</v>
      </c>
      <c r="AT69" s="20">
        <f t="shared" si="43"/>
        <v>4.0457744621185898E-2</v>
      </c>
      <c r="AU69" s="20">
        <f t="shared" si="43"/>
        <v>-0.1887160162311167</v>
      </c>
      <c r="AV69" s="20">
        <f t="shared" si="43"/>
        <v>0.67318305293353364</v>
      </c>
      <c r="AW69" s="20">
        <f t="shared" si="43"/>
        <v>2.8560042583318825E-2</v>
      </c>
      <c r="AX69" s="20">
        <f t="shared" si="43"/>
        <v>0.55474926484264842</v>
      </c>
      <c r="AY69" s="20">
        <f t="shared" si="43"/>
        <v>0.54984911672411274</v>
      </c>
      <c r="AZ69" s="20">
        <f t="shared" si="43"/>
        <v>0.44588891304272932</v>
      </c>
      <c r="BA69" s="20">
        <f t="shared" si="43"/>
        <v>0.24821794237541145</v>
      </c>
      <c r="BB69" s="20">
        <f t="shared" si="43"/>
        <v>0.50611459139127801</v>
      </c>
      <c r="BC69" s="20">
        <f t="shared" si="43"/>
        <v>0.33749023117833743</v>
      </c>
      <c r="BD69" s="20">
        <f t="shared" si="43"/>
        <v>4.2203041842654609E-2</v>
      </c>
      <c r="BE69" s="20">
        <f t="shared" si="43"/>
        <v>3.0720604375381749E-2</v>
      </c>
      <c r="BF69" s="20">
        <f t="shared" si="43"/>
        <v>0.56067203538091637</v>
      </c>
      <c r="BG69" s="20">
        <f t="shared" si="43"/>
        <v>3.2385998313919771E-2</v>
      </c>
      <c r="BH69" s="20">
        <f t="shared" si="43"/>
        <v>0.57626030995010102</v>
      </c>
      <c r="BI69" s="20">
        <f t="shared" si="43"/>
        <v>0.46485192007968479</v>
      </c>
      <c r="BJ69" s="20">
        <f t="shared" si="43"/>
        <v>0.65471564855372999</v>
      </c>
      <c r="BK69" s="20">
        <f t="shared" si="43"/>
        <v>0.58071657008287692</v>
      </c>
      <c r="BL69" s="20">
        <f t="shared" si="43"/>
        <v>0.61965731094760368</v>
      </c>
      <c r="BM69" s="20">
        <f t="shared" si="43"/>
        <v>3.5845432232343404</v>
      </c>
      <c r="BN69" s="20">
        <f t="shared" si="43"/>
        <v>2.8515958936089421</v>
      </c>
      <c r="BO69" s="20">
        <f t="shared" si="43"/>
        <v>1.1466004244646557</v>
      </c>
      <c r="BP69" s="20">
        <f t="shared" si="43"/>
        <v>3.6216807729972498</v>
      </c>
      <c r="BQ69" s="20">
        <f t="shared" si="43"/>
        <v>2.5962012843738185</v>
      </c>
      <c r="BR69" s="20">
        <f t="shared" si="43"/>
        <v>1.3692786895645923</v>
      </c>
      <c r="BS69" s="20">
        <f t="shared" si="43"/>
        <v>0.83635383873539659</v>
      </c>
      <c r="BT69" s="20">
        <f t="shared" si="43"/>
        <v>0.67485594843459473</v>
      </c>
      <c r="BU69" s="20">
        <f t="shared" si="43"/>
        <v>0.85744582040873907</v>
      </c>
      <c r="BV69" s="20">
        <f t="shared" ref="BV69:CD69" si="44">LN(BV21+1)</f>
        <v>5.2279635694217435</v>
      </c>
      <c r="BW69" s="20">
        <f t="shared" si="44"/>
        <v>3.0693818997490956</v>
      </c>
      <c r="BX69" s="20">
        <f t="shared" si="44"/>
        <v>2.305772989017111</v>
      </c>
      <c r="BY69" s="20">
        <f t="shared" si="44"/>
        <v>1.4275206551800723</v>
      </c>
      <c r="BZ69" s="20">
        <f t="shared" si="44"/>
        <v>0.83490930444120748</v>
      </c>
      <c r="CA69" s="20">
        <f t="shared" si="44"/>
        <v>1.2321492946428365</v>
      </c>
      <c r="CB69" s="20">
        <f t="shared" si="44"/>
        <v>1.5064805523648743</v>
      </c>
      <c r="CC69" s="20">
        <f t="shared" si="44"/>
        <v>0.75691024205851631</v>
      </c>
      <c r="CD69" s="20">
        <f t="shared" si="44"/>
        <v>1.4115515385674138</v>
      </c>
      <c r="CE69" s="23">
        <v>-0.60532755744438305</v>
      </c>
      <c r="CF69" s="23">
        <v>-1.22124129431359</v>
      </c>
      <c r="CG69" s="23">
        <v>0.99821153882663505</v>
      </c>
      <c r="CH69" s="23">
        <v>-3.5880616293555191E-2</v>
      </c>
      <c r="CI69" s="23">
        <v>0.62711855011625539</v>
      </c>
      <c r="CJ69" s="23">
        <v>-0.60349190814671427</v>
      </c>
      <c r="CK69" s="23">
        <v>-0.13078843981869318</v>
      </c>
      <c r="CL69" s="23">
        <v>0.31905857604461446</v>
      </c>
      <c r="CM69" s="23">
        <v>-0.33654133365115602</v>
      </c>
      <c r="CN69" s="23">
        <v>0.20559987601586699</v>
      </c>
      <c r="CO69" s="23">
        <v>0.86146925941871799</v>
      </c>
      <c r="CP69" s="23">
        <v>0.98334086064225801</v>
      </c>
      <c r="CQ69" s="23">
        <v>0.67210617391825334</v>
      </c>
      <c r="CR69" s="23">
        <v>0.68983306000730771</v>
      </c>
      <c r="CS69" s="23">
        <v>-0.40770874040398902</v>
      </c>
    </row>
    <row r="70" spans="1:97" x14ac:dyDescent="0.2">
      <c r="A70" s="19" t="s">
        <v>15</v>
      </c>
      <c r="B70" s="19" t="s">
        <v>160</v>
      </c>
      <c r="C70" s="19" t="s">
        <v>64</v>
      </c>
      <c r="D70" s="19">
        <v>1</v>
      </c>
      <c r="E70" s="19">
        <v>1.5</v>
      </c>
      <c r="F70" s="19" t="s">
        <v>61</v>
      </c>
      <c r="G70" s="19" t="s">
        <v>128</v>
      </c>
      <c r="H70" s="19">
        <v>1</v>
      </c>
      <c r="I70" s="19">
        <v>0</v>
      </c>
      <c r="J70" s="20">
        <f t="shared" ref="J70:BU70" si="45">LN(J22+1)</f>
        <v>3.2391370921052633</v>
      </c>
      <c r="K70" s="20">
        <f t="shared" si="45"/>
        <v>1.1704160207970933</v>
      </c>
      <c r="L70" s="20">
        <f t="shared" si="45"/>
        <v>2.0702326025945266</v>
      </c>
      <c r="M70" s="20">
        <f t="shared" si="45"/>
        <v>7.8051732227403262E-2</v>
      </c>
      <c r="N70" s="20">
        <f t="shared" si="45"/>
        <v>2.4849066497880004</v>
      </c>
      <c r="O70" s="20">
        <f t="shared" si="45"/>
        <v>6.0322865416282374</v>
      </c>
      <c r="P70" s="20">
        <f t="shared" si="45"/>
        <v>5.194806990178372</v>
      </c>
      <c r="Q70" s="20">
        <f t="shared" si="45"/>
        <v>2.7515353130419489</v>
      </c>
      <c r="R70" s="20">
        <f t="shared" si="45"/>
        <v>1.5404450409471488</v>
      </c>
      <c r="S70" s="20">
        <f t="shared" si="45"/>
        <v>1.5404450409471488</v>
      </c>
      <c r="T70" s="20">
        <f t="shared" si="45"/>
        <v>0.9808292530117263</v>
      </c>
      <c r="U70" s="20">
        <f t="shared" si="45"/>
        <v>1.0986122886681098</v>
      </c>
      <c r="V70" s="20">
        <f t="shared" si="45"/>
        <v>5.4694656227438658</v>
      </c>
      <c r="W70" s="20">
        <f t="shared" si="45"/>
        <v>5.4351765492652344</v>
      </c>
      <c r="X70" s="20">
        <f t="shared" si="45"/>
        <v>2.6149597780361979</v>
      </c>
      <c r="Y70" s="20">
        <f t="shared" si="45"/>
        <v>4.0831712616239759</v>
      </c>
      <c r="Z70" s="20">
        <f t="shared" si="45"/>
        <v>4.6944013197160341</v>
      </c>
      <c r="AA70" s="20">
        <f t="shared" si="45"/>
        <v>2.0794415416798357</v>
      </c>
      <c r="AB70" s="20">
        <f t="shared" si="45"/>
        <v>1.2992829841302609</v>
      </c>
      <c r="AC70" s="20">
        <f t="shared" si="45"/>
        <v>1.5404450409471488</v>
      </c>
      <c r="AD70" s="20">
        <f t="shared" si="45"/>
        <v>0.84729786038720345</v>
      </c>
      <c r="AE70" s="20">
        <f t="shared" si="45"/>
        <v>7.6513824193387411E-2</v>
      </c>
      <c r="AF70" s="20">
        <f t="shared" si="45"/>
        <v>9.1811711255980741E-2</v>
      </c>
      <c r="AG70" s="20">
        <f t="shared" si="45"/>
        <v>9.3691599216749286E-2</v>
      </c>
      <c r="AH70" s="20">
        <f t="shared" si="45"/>
        <v>-4.8031356081886724E-2</v>
      </c>
      <c r="AI70" s="20">
        <f t="shared" si="45"/>
        <v>0.32299906605391321</v>
      </c>
      <c r="AJ70" s="20">
        <f t="shared" si="45"/>
        <v>3.5238462099438213E-2</v>
      </c>
      <c r="AK70" s="20">
        <f t="shared" si="45"/>
        <v>0.18560645181983096</v>
      </c>
      <c r="AL70" s="20">
        <f t="shared" si="45"/>
        <v>3.4410650832616438E-3</v>
      </c>
      <c r="AM70" s="20">
        <f t="shared" si="45"/>
        <v>7.7648344378865461E-2</v>
      </c>
      <c r="AN70" s="20">
        <f t="shared" si="45"/>
        <v>4.9719099694351863E-2</v>
      </c>
      <c r="AO70" s="20">
        <f t="shared" si="45"/>
        <v>8.0790342963612927E-2</v>
      </c>
      <c r="AP70" s="20">
        <f t="shared" si="45"/>
        <v>6.7639015865876895E-2</v>
      </c>
      <c r="AQ70" s="20">
        <f t="shared" si="45"/>
        <v>0.16365298047227309</v>
      </c>
      <c r="AR70" s="20">
        <f t="shared" si="45"/>
        <v>6.659733616993091E-2</v>
      </c>
      <c r="AS70" s="20">
        <f t="shared" si="45"/>
        <v>3.4489592066821229E-2</v>
      </c>
      <c r="AT70" s="20">
        <f t="shared" si="45"/>
        <v>0.11973915600825451</v>
      </c>
      <c r="AU70" s="20">
        <f t="shared" si="45"/>
        <v>-0.1607940342865356</v>
      </c>
      <c r="AV70" s="20">
        <f t="shared" si="45"/>
        <v>0.65890527943363153</v>
      </c>
      <c r="AW70" s="20">
        <f t="shared" si="45"/>
        <v>0.26300070653918933</v>
      </c>
      <c r="AX70" s="20">
        <f t="shared" si="45"/>
        <v>0.61365820424498319</v>
      </c>
      <c r="AY70" s="20">
        <f t="shared" si="45"/>
        <v>0.36793377227199514</v>
      </c>
      <c r="AZ70" s="20">
        <f t="shared" si="45"/>
        <v>0.48682504959033762</v>
      </c>
      <c r="BA70" s="20">
        <f t="shared" si="45"/>
        <v>0.55316466234916062</v>
      </c>
      <c r="BB70" s="20">
        <f t="shared" si="45"/>
        <v>4.4468540220584394E-3</v>
      </c>
      <c r="BC70" s="20">
        <f t="shared" si="45"/>
        <v>0.12879418601883086</v>
      </c>
      <c r="BD70" s="20">
        <f t="shared" si="45"/>
        <v>0.33276177888598668</v>
      </c>
      <c r="BE70" s="20">
        <f t="shared" si="45"/>
        <v>0.18373075997670196</v>
      </c>
      <c r="BF70" s="20">
        <f t="shared" si="45"/>
        <v>0.65117678717263949</v>
      </c>
      <c r="BG70" s="20">
        <f t="shared" si="45"/>
        <v>6.1257548797451225E-2</v>
      </c>
      <c r="BH70" s="20">
        <f t="shared" si="45"/>
        <v>0.11348623098743706</v>
      </c>
      <c r="BI70" s="20">
        <f t="shared" si="45"/>
        <v>0.29846083136390072</v>
      </c>
      <c r="BJ70" s="20">
        <f t="shared" si="45"/>
        <v>0.46890941684027698</v>
      </c>
      <c r="BK70" s="20">
        <f t="shared" si="45"/>
        <v>0.60635804101238056</v>
      </c>
      <c r="BL70" s="20">
        <f t="shared" si="45"/>
        <v>0.24857308287749491</v>
      </c>
      <c r="BM70" s="20">
        <f t="shared" si="45"/>
        <v>3.5330776414445468</v>
      </c>
      <c r="BN70" s="20">
        <f t="shared" si="45"/>
        <v>1.9844056095725231</v>
      </c>
      <c r="BO70" s="20">
        <f t="shared" si="45"/>
        <v>1.8398695195184047</v>
      </c>
      <c r="BP70" s="20">
        <f t="shared" si="45"/>
        <v>3.568037163329886</v>
      </c>
      <c r="BQ70" s="20">
        <f t="shared" si="45"/>
        <v>2.4273772012663319</v>
      </c>
      <c r="BR70" s="20">
        <f t="shared" si="45"/>
        <v>1.4667060408679768</v>
      </c>
      <c r="BS70" s="20">
        <f t="shared" si="45"/>
        <v>0.48514144816446025</v>
      </c>
      <c r="BT70" s="20">
        <f t="shared" si="45"/>
        <v>0.5463293131210103</v>
      </c>
      <c r="BU70" s="20">
        <f t="shared" si="45"/>
        <v>0.62003542004045864</v>
      </c>
      <c r="BV70" s="20">
        <f t="shared" ref="BV70:CD70" si="46">LN(BV22+1)</f>
        <v>5.5102559763141139</v>
      </c>
      <c r="BW70" s="20">
        <f t="shared" si="46"/>
        <v>3.3863934721733009</v>
      </c>
      <c r="BX70" s="20">
        <f t="shared" si="46"/>
        <v>2.2639698067390066</v>
      </c>
      <c r="BY70" s="20">
        <f t="shared" si="46"/>
        <v>2.0170317965565911</v>
      </c>
      <c r="BZ70" s="20">
        <f t="shared" si="46"/>
        <v>1.6122441813549868</v>
      </c>
      <c r="CA70" s="20">
        <f t="shared" si="46"/>
        <v>0.96443057481613059</v>
      </c>
      <c r="CB70" s="20">
        <f t="shared" si="46"/>
        <v>1.5723240555157332</v>
      </c>
      <c r="CC70" s="20">
        <f t="shared" si="46"/>
        <v>0.52833918140284108</v>
      </c>
      <c r="CD70" s="20">
        <f t="shared" si="46"/>
        <v>1.8694147531695064</v>
      </c>
      <c r="CE70" s="23">
        <v>0.50040444041545895</v>
      </c>
      <c r="CF70" s="23">
        <v>-0.64560831184269796</v>
      </c>
      <c r="CG70" s="23">
        <v>0.90507396946232599</v>
      </c>
      <c r="CH70" s="23">
        <v>-0.30348241394520736</v>
      </c>
      <c r="CI70" s="23">
        <v>-0.2653556898283112</v>
      </c>
      <c r="CJ70" s="23">
        <v>-3.7553784738555605E-2</v>
      </c>
      <c r="CK70" s="23">
        <v>-0.16950127155176295</v>
      </c>
      <c r="CL70" s="23">
        <v>-0.32873112683070899</v>
      </c>
      <c r="CM70" s="23">
        <v>0.11955084096159134</v>
      </c>
      <c r="CN70" s="23">
        <v>-3.5608135529849101E-2</v>
      </c>
      <c r="CO70" s="23">
        <v>0.65194485089676801</v>
      </c>
      <c r="CP70" s="23">
        <v>0.84788339767570298</v>
      </c>
      <c r="CQ70" s="23">
        <v>-0.12433035916657771</v>
      </c>
      <c r="CR70" s="23">
        <v>0.41116951780717564</v>
      </c>
      <c r="CS70" s="23">
        <v>-0.1629344936712307</v>
      </c>
    </row>
    <row r="71" spans="1:97" x14ac:dyDescent="0.2">
      <c r="A71" s="19" t="s">
        <v>16</v>
      </c>
      <c r="B71" s="19" t="s">
        <v>160</v>
      </c>
      <c r="C71" s="19" t="s">
        <v>64</v>
      </c>
      <c r="D71" s="19">
        <v>1</v>
      </c>
      <c r="E71" s="19">
        <v>1.5</v>
      </c>
      <c r="F71" s="19" t="s">
        <v>61</v>
      </c>
      <c r="G71" s="19" t="s">
        <v>129</v>
      </c>
      <c r="H71" s="19">
        <v>0</v>
      </c>
      <c r="I71" s="19">
        <v>1</v>
      </c>
      <c r="J71" s="20">
        <f t="shared" ref="J71:BU71" si="47">LN(J23+1)</f>
        <v>3.0608212312529206</v>
      </c>
      <c r="K71" s="20">
        <f t="shared" si="47"/>
        <v>1.0986122886681098</v>
      </c>
      <c r="L71" s="20">
        <f t="shared" si="47"/>
        <v>2.1349550849430812</v>
      </c>
      <c r="M71" s="20">
        <f t="shared" si="47"/>
        <v>9.4862833396202703E-2</v>
      </c>
      <c r="N71" s="20">
        <f t="shared" si="47"/>
        <v>2.5389738710582761</v>
      </c>
      <c r="O71" s="20">
        <f t="shared" si="47"/>
        <v>6.0402547112774139</v>
      </c>
      <c r="P71" s="20">
        <f t="shared" si="47"/>
        <v>5.0647025153665313</v>
      </c>
      <c r="Q71" s="20">
        <f t="shared" si="47"/>
        <v>2.8903717578961645</v>
      </c>
      <c r="R71" s="20">
        <f t="shared" si="47"/>
        <v>1.6094379124341003</v>
      </c>
      <c r="S71" s="20">
        <f t="shared" si="47"/>
        <v>1.6094379124341003</v>
      </c>
      <c r="T71" s="20">
        <f t="shared" si="47"/>
        <v>0.9808292530117263</v>
      </c>
      <c r="U71" s="20">
        <f t="shared" si="47"/>
        <v>1.0986122886681098</v>
      </c>
      <c r="V71" s="20">
        <f t="shared" si="47"/>
        <v>5.499896739946406</v>
      </c>
      <c r="W71" s="20">
        <f t="shared" si="47"/>
        <v>5.3860229469671426</v>
      </c>
      <c r="X71" s="20">
        <f t="shared" si="47"/>
        <v>2.6390573296152584</v>
      </c>
      <c r="Y71" s="20">
        <f t="shared" si="47"/>
        <v>3.8712010109078911</v>
      </c>
      <c r="Z71" s="20">
        <f t="shared" si="47"/>
        <v>4.5883630676717102</v>
      </c>
      <c r="AA71" s="20">
        <f t="shared" si="47"/>
        <v>2.120263536200091</v>
      </c>
      <c r="AB71" s="20">
        <f t="shared" si="47"/>
        <v>1.5404450409471488</v>
      </c>
      <c r="AC71" s="20">
        <f t="shared" si="47"/>
        <v>1.6739764335716716</v>
      </c>
      <c r="AD71" s="20">
        <f t="shared" si="47"/>
        <v>0.9808292530117263</v>
      </c>
      <c r="AE71" s="20">
        <f t="shared" si="47"/>
        <v>8.1399819121921443E-2</v>
      </c>
      <c r="AF71" s="20">
        <f t="shared" si="47"/>
        <v>-1.4515215026592582E-2</v>
      </c>
      <c r="AG71" s="20">
        <f t="shared" si="47"/>
        <v>8.2448525916933843E-2</v>
      </c>
      <c r="AH71" s="20">
        <f t="shared" si="47"/>
        <v>1.378577216142569E-2</v>
      </c>
      <c r="AI71" s="20">
        <f t="shared" si="47"/>
        <v>0.10452939150108913</v>
      </c>
      <c r="AJ71" s="20">
        <f t="shared" si="47"/>
        <v>4.9089799312043859E-2</v>
      </c>
      <c r="AK71" s="20">
        <f t="shared" si="47"/>
        <v>8.9456791327952118E-2</v>
      </c>
      <c r="AL71" s="20">
        <f t="shared" si="47"/>
        <v>7.2344671299295824E-2</v>
      </c>
      <c r="AM71" s="20">
        <f t="shared" si="47"/>
        <v>-3.6256251067158032E-2</v>
      </c>
      <c r="AN71" s="20">
        <f t="shared" si="47"/>
        <v>1.4258198325545536E-3</v>
      </c>
      <c r="AO71" s="20">
        <f t="shared" si="47"/>
        <v>2.0874497341134856E-3</v>
      </c>
      <c r="AP71" s="20">
        <f t="shared" si="47"/>
        <v>-7.5824139757433948E-2</v>
      </c>
      <c r="AQ71" s="20">
        <f t="shared" si="47"/>
        <v>0.10930062758073622</v>
      </c>
      <c r="AR71" s="20">
        <f t="shared" si="47"/>
        <v>2.5541495492132381E-2</v>
      </c>
      <c r="AS71" s="20">
        <f t="shared" si="47"/>
        <v>0.13958526023133569</v>
      </c>
      <c r="AT71" s="20">
        <f t="shared" si="47"/>
        <v>9.8034643055602555E-2</v>
      </c>
      <c r="AU71" s="20">
        <f t="shared" si="47"/>
        <v>-5.6738092475271146E-2</v>
      </c>
      <c r="AV71" s="20">
        <f t="shared" si="47"/>
        <v>0.43521521394625368</v>
      </c>
      <c r="AW71" s="20">
        <f t="shared" si="47"/>
        <v>0.26019498582835765</v>
      </c>
      <c r="AX71" s="20">
        <f t="shared" si="47"/>
        <v>0.65984706230265888</v>
      </c>
      <c r="AY71" s="20">
        <f t="shared" si="47"/>
        <v>0.54919725348625892</v>
      </c>
      <c r="AZ71" s="20">
        <f t="shared" si="47"/>
        <v>0.22546665095015109</v>
      </c>
      <c r="BA71" s="20">
        <f t="shared" si="47"/>
        <v>0.13578556024261065</v>
      </c>
      <c r="BB71" s="20">
        <f t="shared" si="47"/>
        <v>0.4408901487404755</v>
      </c>
      <c r="BC71" s="20">
        <f t="shared" si="47"/>
        <v>0.18607011027109552</v>
      </c>
      <c r="BD71" s="20">
        <f t="shared" si="47"/>
        <v>0.42197283687283821</v>
      </c>
      <c r="BE71" s="20">
        <f t="shared" si="47"/>
        <v>0.1525178855175062</v>
      </c>
      <c r="BF71" s="20">
        <f t="shared" si="47"/>
        <v>0.48906328307254837</v>
      </c>
      <c r="BG71" s="20">
        <f t="shared" si="47"/>
        <v>5.0138365843554862E-2</v>
      </c>
      <c r="BH71" s="20">
        <f t="shared" si="47"/>
        <v>8.5116551365515672E-2</v>
      </c>
      <c r="BI71" s="20">
        <f t="shared" si="47"/>
        <v>0.22087048816587881</v>
      </c>
      <c r="BJ71" s="20">
        <f t="shared" si="47"/>
        <v>0.33325735080609048</v>
      </c>
      <c r="BK71" s="20">
        <f t="shared" si="47"/>
        <v>0.2584002086527718</v>
      </c>
      <c r="BL71" s="20">
        <f t="shared" si="47"/>
        <v>0.68226367708991298</v>
      </c>
      <c r="BM71" s="20">
        <f t="shared" si="47"/>
        <v>3.7172799743980875</v>
      </c>
      <c r="BN71" s="20">
        <f t="shared" si="47"/>
        <v>2.6015988784191113</v>
      </c>
      <c r="BO71" s="20">
        <f t="shared" si="47"/>
        <v>1.4388799543321555</v>
      </c>
      <c r="BP71" s="20">
        <f t="shared" si="47"/>
        <v>3.5998151634291422</v>
      </c>
      <c r="BQ71" s="20">
        <f t="shared" si="47"/>
        <v>2.6464026763053377</v>
      </c>
      <c r="BR71" s="20">
        <f t="shared" si="47"/>
        <v>1.3127123603102759</v>
      </c>
      <c r="BS71" s="20">
        <f t="shared" si="47"/>
        <v>0.82806649850785963</v>
      </c>
      <c r="BT71" s="20">
        <f t="shared" si="47"/>
        <v>0.5704646736423753</v>
      </c>
      <c r="BU71" s="20">
        <f t="shared" si="47"/>
        <v>0.98427254861125968</v>
      </c>
      <c r="BV71" s="20">
        <f t="shared" ref="BV71:CD71" si="48">LN(BV23+1)</f>
        <v>5.4866325920364547</v>
      </c>
      <c r="BW71" s="20">
        <f t="shared" si="48"/>
        <v>4.1835057132340729</v>
      </c>
      <c r="BX71" s="20">
        <f t="shared" si="48"/>
        <v>1.5522937004259767</v>
      </c>
      <c r="BY71" s="20">
        <f t="shared" si="48"/>
        <v>2.0820742731655968</v>
      </c>
      <c r="BZ71" s="20">
        <f t="shared" si="48"/>
        <v>1.2708116654571715</v>
      </c>
      <c r="CA71" s="20">
        <f t="shared" si="48"/>
        <v>1.3187133383353851</v>
      </c>
      <c r="CB71" s="20">
        <f t="shared" si="48"/>
        <v>2.0230694569991243</v>
      </c>
      <c r="CC71" s="20">
        <f t="shared" si="48"/>
        <v>1.2656077330564859</v>
      </c>
      <c r="CD71" s="20">
        <f t="shared" si="48"/>
        <v>1.2747878646986097</v>
      </c>
      <c r="CE71" s="23">
        <v>0.407872260109575</v>
      </c>
      <c r="CF71" s="23">
        <v>0.80179656734534699</v>
      </c>
      <c r="CG71" s="23">
        <v>-0.68054174456835603</v>
      </c>
      <c r="CH71" s="23">
        <v>1.0155508373720998</v>
      </c>
      <c r="CI71" s="23">
        <v>1.0841346686659066</v>
      </c>
      <c r="CJ71" s="23">
        <v>-0.37758645386667433</v>
      </c>
      <c r="CK71" s="23">
        <v>0.91427107449501233</v>
      </c>
      <c r="CL71" s="23">
        <v>1.0370783184458132</v>
      </c>
      <c r="CM71" s="23">
        <v>-0.42807900231695456</v>
      </c>
      <c r="CN71" s="23">
        <v>0.440374901019847</v>
      </c>
      <c r="CO71" s="23">
        <v>0.68956888402227801</v>
      </c>
      <c r="CP71" s="23">
        <v>-1.2743304588440401</v>
      </c>
      <c r="CQ71" s="23">
        <v>0.25860670960211929</v>
      </c>
      <c r="CR71" s="23">
        <v>0.28238104137142234</v>
      </c>
      <c r="CS71" s="23">
        <v>0.35994188228162266</v>
      </c>
    </row>
    <row r="72" spans="1:97" x14ac:dyDescent="0.2">
      <c r="A72" s="19" t="s">
        <v>17</v>
      </c>
      <c r="B72" s="19" t="s">
        <v>160</v>
      </c>
      <c r="C72" s="19" t="s">
        <v>64</v>
      </c>
      <c r="D72" s="19">
        <v>1</v>
      </c>
      <c r="E72" s="19">
        <v>1.5</v>
      </c>
      <c r="F72" s="19" t="s">
        <v>61</v>
      </c>
      <c r="G72" s="19" t="s">
        <v>130</v>
      </c>
      <c r="H72" s="19">
        <v>1</v>
      </c>
      <c r="I72" s="19">
        <v>1</v>
      </c>
      <c r="J72" s="20">
        <f t="shared" ref="J72:BU72" si="49">LN(J24+1)</f>
        <v>2.9899740762059421</v>
      </c>
      <c r="K72" s="20">
        <f t="shared" si="49"/>
        <v>1.0164376804790938</v>
      </c>
      <c r="L72" s="20">
        <f t="shared" si="49"/>
        <v>2.1369239770931978</v>
      </c>
      <c r="M72" s="20">
        <f t="shared" si="49"/>
        <v>8.2295815518666174E-2</v>
      </c>
      <c r="N72" s="20">
        <f t="shared" si="49"/>
        <v>2.4849066497880004</v>
      </c>
      <c r="O72" s="20">
        <f t="shared" si="49"/>
        <v>6.1114673395026786</v>
      </c>
      <c r="P72" s="20">
        <f t="shared" si="49"/>
        <v>4.9175448710302438</v>
      </c>
      <c r="Q72" s="20">
        <f t="shared" si="49"/>
        <v>2.8716796248840124</v>
      </c>
      <c r="R72" s="20">
        <f t="shared" si="49"/>
        <v>1.5404450409471488</v>
      </c>
      <c r="S72" s="20">
        <f t="shared" si="49"/>
        <v>1.5404450409471488</v>
      </c>
      <c r="T72" s="20">
        <f t="shared" si="49"/>
        <v>0.9808292530117263</v>
      </c>
      <c r="U72" s="20">
        <f t="shared" si="49"/>
        <v>1.0986122886681098</v>
      </c>
      <c r="V72" s="20">
        <f t="shared" si="49"/>
        <v>5.555540231515109</v>
      </c>
      <c r="W72" s="20">
        <f t="shared" si="49"/>
        <v>5.4861791037176069</v>
      </c>
      <c r="X72" s="20">
        <f t="shared" si="49"/>
        <v>2.5389738710582761</v>
      </c>
      <c r="Y72" s="20">
        <f t="shared" si="49"/>
        <v>3.784189633918261</v>
      </c>
      <c r="Z72" s="20">
        <f t="shared" si="49"/>
        <v>4.4067192472642533</v>
      </c>
      <c r="AA72" s="20">
        <f t="shared" si="49"/>
        <v>2.3025850929940459</v>
      </c>
      <c r="AB72" s="20">
        <f t="shared" si="49"/>
        <v>1.0986122886681098</v>
      </c>
      <c r="AC72" s="20">
        <f t="shared" si="49"/>
        <v>1.6094379124341003</v>
      </c>
      <c r="AD72" s="20">
        <f t="shared" si="49"/>
        <v>0.9808292530117263</v>
      </c>
      <c r="AE72" s="20">
        <f t="shared" si="49"/>
        <v>8.7101325234596086E-2</v>
      </c>
      <c r="AF72" s="20">
        <f t="shared" si="49"/>
        <v>3.9434536351335696E-2</v>
      </c>
      <c r="AG72" s="20">
        <f t="shared" si="49"/>
        <v>2.0681923918068574E-2</v>
      </c>
      <c r="AH72" s="20">
        <f t="shared" si="49"/>
        <v>-5.0273119855211178E-2</v>
      </c>
      <c r="AI72" s="20">
        <f t="shared" si="49"/>
        <v>0.2811233797617308</v>
      </c>
      <c r="AJ72" s="20">
        <f t="shared" si="49"/>
        <v>7.4017083350608373E-2</v>
      </c>
      <c r="AK72" s="20">
        <f t="shared" si="49"/>
        <v>-0.42863068998903658</v>
      </c>
      <c r="AL72" s="20">
        <f t="shared" si="49"/>
        <v>0.10398610501333497</v>
      </c>
      <c r="AM72" s="20">
        <f t="shared" si="49"/>
        <v>2.3934189853612575E-2</v>
      </c>
      <c r="AN72" s="20">
        <f t="shared" si="49"/>
        <v>2.0550045463163674E-2</v>
      </c>
      <c r="AO72" s="20">
        <f t="shared" si="49"/>
        <v>8.3678077176008087E-2</v>
      </c>
      <c r="AP72" s="20">
        <f t="shared" si="49"/>
        <v>2.531259239048015E-2</v>
      </c>
      <c r="AQ72" s="20">
        <f t="shared" si="49"/>
        <v>6.0872043560836434E-2</v>
      </c>
      <c r="AR72" s="20">
        <f t="shared" si="49"/>
        <v>7.9495424256401756E-2</v>
      </c>
      <c r="AS72" s="20">
        <f t="shared" si="49"/>
        <v>-4.9896129571860313E-2</v>
      </c>
      <c r="AT72" s="20">
        <f t="shared" si="49"/>
        <v>7.3914128725096381E-2</v>
      </c>
      <c r="AU72" s="20">
        <f t="shared" si="49"/>
        <v>1.9126767790621692E-2</v>
      </c>
      <c r="AV72" s="20">
        <f t="shared" si="49"/>
        <v>0.34531953088313955</v>
      </c>
      <c r="AW72" s="20">
        <f t="shared" si="49"/>
        <v>0.26584894321118419</v>
      </c>
      <c r="AX72" s="20">
        <f t="shared" si="49"/>
        <v>0.44837307631061102</v>
      </c>
      <c r="AY72" s="20">
        <f t="shared" si="49"/>
        <v>0.48524146378781408</v>
      </c>
      <c r="AZ72" s="20">
        <f t="shared" si="49"/>
        <v>0.33859261171265731</v>
      </c>
      <c r="BA72" s="20">
        <f t="shared" si="49"/>
        <v>0.13061423622780524</v>
      </c>
      <c r="BB72" s="20">
        <f t="shared" si="49"/>
        <v>0.45911815303909997</v>
      </c>
      <c r="BC72" s="20">
        <f t="shared" si="49"/>
        <v>0.17726157727301536</v>
      </c>
      <c r="BD72" s="20">
        <f t="shared" si="49"/>
        <v>0.37628859942169346</v>
      </c>
      <c r="BE72" s="20">
        <f t="shared" si="49"/>
        <v>0.16729208740290863</v>
      </c>
      <c r="BF72" s="20">
        <f t="shared" si="49"/>
        <v>0.40167605578492066</v>
      </c>
      <c r="BG72" s="20">
        <f t="shared" si="49"/>
        <v>0.10338132607910988</v>
      </c>
      <c r="BH72" s="20">
        <f t="shared" si="49"/>
        <v>0.12977202057781545</v>
      </c>
      <c r="BI72" s="20">
        <f t="shared" si="49"/>
        <v>0.29718120162403622</v>
      </c>
      <c r="BJ72" s="20">
        <f t="shared" si="49"/>
        <v>0.5686212827973065</v>
      </c>
      <c r="BK72" s="20">
        <f t="shared" si="49"/>
        <v>0.67447751530729527</v>
      </c>
      <c r="BL72" s="20">
        <f t="shared" si="49"/>
        <v>0.40246590913073793</v>
      </c>
      <c r="BM72" s="20">
        <f t="shared" si="49"/>
        <v>3.394685264893301</v>
      </c>
      <c r="BN72" s="20">
        <f t="shared" si="49"/>
        <v>2.1084071811429914</v>
      </c>
      <c r="BO72" s="20">
        <f t="shared" si="49"/>
        <v>1.6056940284530954</v>
      </c>
      <c r="BP72" s="20">
        <f t="shared" si="49"/>
        <v>3.3682015482056173</v>
      </c>
      <c r="BQ72" s="20">
        <f t="shared" si="49"/>
        <v>2.4618533493128654</v>
      </c>
      <c r="BR72" s="20">
        <f t="shared" si="49"/>
        <v>1.2844834519956712</v>
      </c>
      <c r="BS72" s="20">
        <f t="shared" si="49"/>
        <v>0.46647558760266838</v>
      </c>
      <c r="BT72" s="20">
        <f t="shared" si="49"/>
        <v>0.54868745531120588</v>
      </c>
      <c r="BU72" s="20">
        <f t="shared" si="49"/>
        <v>0.59504232548473102</v>
      </c>
      <c r="BV72" s="20">
        <f t="shared" ref="BV72:CD72" si="50">LN(BV24+1)</f>
        <v>5.2454377268605548</v>
      </c>
      <c r="BW72" s="20">
        <f t="shared" si="50"/>
        <v>4.5031244087636519</v>
      </c>
      <c r="BX72" s="20">
        <f t="shared" si="50"/>
        <v>1.1356243875311822</v>
      </c>
      <c r="BY72" s="20">
        <f t="shared" si="50"/>
        <v>2.3127222251446393</v>
      </c>
      <c r="BZ72" s="20">
        <f t="shared" si="50"/>
        <v>1.8306406061736868</v>
      </c>
      <c r="CA72" s="20">
        <f t="shared" si="50"/>
        <v>1.0071195711933314</v>
      </c>
      <c r="CB72" s="20">
        <f t="shared" si="50"/>
        <v>1.9009041830676734</v>
      </c>
      <c r="CC72" s="20">
        <f t="shared" si="50"/>
        <v>0.91363269511532752</v>
      </c>
      <c r="CD72" s="20">
        <f t="shared" si="50"/>
        <v>1.5710070188347698</v>
      </c>
      <c r="CE72" s="23">
        <v>-0.53688173834340702</v>
      </c>
      <c r="CF72" s="23">
        <v>1.3821635916600099</v>
      </c>
      <c r="CG72" s="23">
        <v>-1.6088817636018899</v>
      </c>
      <c r="CH72" s="23">
        <v>-0.27980317309954467</v>
      </c>
      <c r="CI72" s="23">
        <v>0.37657874925913443</v>
      </c>
      <c r="CJ72" s="23">
        <v>-0.53586095965681735</v>
      </c>
      <c r="CK72" s="23">
        <v>-0.32264960064018838</v>
      </c>
      <c r="CL72" s="23">
        <v>0.54417622299261359</v>
      </c>
      <c r="CM72" s="23">
        <v>-0.7146977603143293</v>
      </c>
      <c r="CN72" s="23">
        <v>-3.5608135529849101E-2</v>
      </c>
      <c r="CO72" s="23">
        <v>0.73347266574661296</v>
      </c>
      <c r="CP72" s="23">
        <v>-2.1271974103654601</v>
      </c>
      <c r="CQ72" s="23">
        <v>-9.2621454178789309E-2</v>
      </c>
      <c r="CR72" s="23">
        <v>-4.5072049077983234E-3</v>
      </c>
      <c r="CS72" s="23">
        <v>-0.26928049903703982</v>
      </c>
    </row>
    <row r="73" spans="1:97" x14ac:dyDescent="0.2">
      <c r="A73" s="19" t="s">
        <v>18</v>
      </c>
      <c r="B73" s="19" t="s">
        <v>160</v>
      </c>
      <c r="C73" s="19" t="s">
        <v>64</v>
      </c>
      <c r="D73" s="19">
        <v>1</v>
      </c>
      <c r="E73" s="19">
        <v>1.5</v>
      </c>
      <c r="F73" s="19" t="s">
        <v>61</v>
      </c>
      <c r="G73" s="19" t="s">
        <v>127</v>
      </c>
      <c r="H73" s="19">
        <v>0</v>
      </c>
      <c r="I73" s="19">
        <v>0</v>
      </c>
      <c r="J73" s="20">
        <f t="shared" ref="J73:BU73" si="51">LN(J25+1)</f>
        <v>2.9705587397178341</v>
      </c>
      <c r="K73" s="20">
        <f t="shared" si="51"/>
        <v>1.0874389880699844</v>
      </c>
      <c r="L73" s="20">
        <f t="shared" si="51"/>
        <v>2.1381034543284216</v>
      </c>
      <c r="M73" s="20">
        <f t="shared" si="51"/>
        <v>7.3973682494412066E-2</v>
      </c>
      <c r="N73" s="20">
        <f t="shared" si="51"/>
        <v>2.4277482359480516</v>
      </c>
      <c r="O73" s="20">
        <f t="shared" si="51"/>
        <v>5.8387017925555718</v>
      </c>
      <c r="P73" s="20">
        <f t="shared" si="51"/>
        <v>5.1494305858403191</v>
      </c>
      <c r="Q73" s="20">
        <f t="shared" si="51"/>
        <v>2.8332133440562162</v>
      </c>
      <c r="R73" s="20">
        <f t="shared" si="51"/>
        <v>1.3862943611198906</v>
      </c>
      <c r="S73" s="20">
        <f t="shared" si="51"/>
        <v>1.6094379124341003</v>
      </c>
      <c r="T73" s="20">
        <f t="shared" si="51"/>
        <v>0.84729786038720345</v>
      </c>
      <c r="U73" s="20">
        <f t="shared" si="51"/>
        <v>1.0986122886681098</v>
      </c>
      <c r="V73" s="20">
        <f t="shared" si="51"/>
        <v>5.1892462714936745</v>
      </c>
      <c r="W73" s="20">
        <f t="shared" si="51"/>
        <v>5.2933048247244923</v>
      </c>
      <c r="X73" s="20">
        <f t="shared" si="51"/>
        <v>2.3978952727983707</v>
      </c>
      <c r="Y73" s="20">
        <f t="shared" si="51"/>
        <v>4.1271343850450917</v>
      </c>
      <c r="Z73" s="20">
        <f t="shared" si="51"/>
        <v>4.6184154127381118</v>
      </c>
      <c r="AA73" s="20">
        <f t="shared" si="51"/>
        <v>2.0368819272610401</v>
      </c>
      <c r="AB73" s="20">
        <f t="shared" si="51"/>
        <v>1.4663370687934272</v>
      </c>
      <c r="AC73" s="20">
        <f t="shared" si="51"/>
        <v>1.6739764335716716</v>
      </c>
      <c r="AD73" s="20">
        <f t="shared" si="51"/>
        <v>0.9808292530117263</v>
      </c>
      <c r="AE73" s="20">
        <f t="shared" si="51"/>
        <v>4.6334591371213818E-2</v>
      </c>
      <c r="AF73" s="20">
        <f t="shared" si="51"/>
        <v>3.1625683147057174E-2</v>
      </c>
      <c r="AG73" s="20">
        <f t="shared" si="51"/>
        <v>9.6986187364809601E-2</v>
      </c>
      <c r="AH73" s="20">
        <f t="shared" si="51"/>
        <v>5.857166648586145E-2</v>
      </c>
      <c r="AI73" s="20">
        <f t="shared" si="51"/>
        <v>0.26248872276704244</v>
      </c>
      <c r="AJ73" s="20">
        <f t="shared" si="51"/>
        <v>7.8282305958002243E-2</v>
      </c>
      <c r="AK73" s="20">
        <f t="shared" si="51"/>
        <v>0.26883485919285754</v>
      </c>
      <c r="AL73" s="20">
        <f t="shared" si="51"/>
        <v>-9.4735372693963094E-2</v>
      </c>
      <c r="AM73" s="20">
        <f t="shared" si="51"/>
        <v>3.3477802970921122E-2</v>
      </c>
      <c r="AN73" s="20">
        <f t="shared" si="51"/>
        <v>1.2693671774606048E-2</v>
      </c>
      <c r="AO73" s="20">
        <f t="shared" si="51"/>
        <v>-4.5987326761102947E-2</v>
      </c>
      <c r="AP73" s="20">
        <f t="shared" si="51"/>
        <v>2.2169806022611087E-2</v>
      </c>
      <c r="AQ73" s="20">
        <f t="shared" si="51"/>
        <v>1.310488626918236E-2</v>
      </c>
      <c r="AR73" s="20">
        <f t="shared" si="51"/>
        <v>0.13883981150026631</v>
      </c>
      <c r="AS73" s="20">
        <f t="shared" si="51"/>
        <v>6.2548282793240956E-2</v>
      </c>
      <c r="AT73" s="20">
        <f t="shared" si="51"/>
        <v>5.5558111011190896E-2</v>
      </c>
      <c r="AU73" s="20">
        <f t="shared" si="51"/>
        <v>-0.14732099387979244</v>
      </c>
      <c r="AV73" s="20">
        <f t="shared" si="51"/>
        <v>0.58158152818359343</v>
      </c>
      <c r="AW73" s="20">
        <f t="shared" si="51"/>
        <v>1.1499541473555802E-2</v>
      </c>
      <c r="AX73" s="20">
        <f t="shared" si="51"/>
        <v>0.49337038201250116</v>
      </c>
      <c r="AY73" s="20">
        <f t="shared" si="51"/>
        <v>0.29205255910612249</v>
      </c>
      <c r="AZ73" s="20">
        <f t="shared" si="51"/>
        <v>0.49615983660230206</v>
      </c>
      <c r="BA73" s="20">
        <f t="shared" si="51"/>
        <v>0.49973187296283117</v>
      </c>
      <c r="BB73" s="20">
        <f t="shared" si="51"/>
        <v>1.882978386404506E-2</v>
      </c>
      <c r="BC73" s="20">
        <f t="shared" si="51"/>
        <v>1.8273929148060186E-3</v>
      </c>
      <c r="BD73" s="20">
        <f t="shared" si="51"/>
        <v>3.1660848465466337E-2</v>
      </c>
      <c r="BE73" s="20">
        <f t="shared" si="51"/>
        <v>4.2581940090272632E-3</v>
      </c>
      <c r="BF73" s="20">
        <f t="shared" si="51"/>
        <v>0.53962371641293227</v>
      </c>
      <c r="BG73" s="20">
        <f t="shared" si="51"/>
        <v>7.9371488783060856E-2</v>
      </c>
      <c r="BH73" s="20">
        <f t="shared" si="51"/>
        <v>0.2210685206936599</v>
      </c>
      <c r="BI73" s="20">
        <f t="shared" si="51"/>
        <v>0.18547715723300817</v>
      </c>
      <c r="BJ73" s="20">
        <f t="shared" si="51"/>
        <v>0.38798235351386334</v>
      </c>
      <c r="BK73" s="20">
        <f t="shared" si="51"/>
        <v>0.44908146555527095</v>
      </c>
      <c r="BL73" s="20">
        <f t="shared" si="51"/>
        <v>0.29273685494747703</v>
      </c>
      <c r="BM73" s="20">
        <f t="shared" si="51"/>
        <v>3.718883544659473</v>
      </c>
      <c r="BN73" s="20">
        <f t="shared" si="51"/>
        <v>2.7534749600942838</v>
      </c>
      <c r="BO73" s="20">
        <f t="shared" si="51"/>
        <v>1.3181453328794828</v>
      </c>
      <c r="BP73" s="20">
        <f t="shared" si="51"/>
        <v>3.63871679522939</v>
      </c>
      <c r="BQ73" s="20">
        <f t="shared" si="51"/>
        <v>2.6312026583308068</v>
      </c>
      <c r="BR73" s="20">
        <f t="shared" si="51"/>
        <v>1.3542032772817936</v>
      </c>
      <c r="BS73" s="20">
        <f t="shared" si="51"/>
        <v>0.78159766697912292</v>
      </c>
      <c r="BT73" s="20">
        <f t="shared" si="51"/>
        <v>0.44721553987428642</v>
      </c>
      <c r="BU73" s="20">
        <f t="shared" si="51"/>
        <v>1.1317809719447178</v>
      </c>
      <c r="BV73" s="20">
        <f t="shared" ref="BV73:CD73" si="52">LN(BV25+1)</f>
        <v>5.1971639146997184</v>
      </c>
      <c r="BW73" s="20">
        <f t="shared" si="52"/>
        <v>3.1307430747129845</v>
      </c>
      <c r="BX73" s="20">
        <f t="shared" si="52"/>
        <v>2.2204579615800473</v>
      </c>
      <c r="BY73" s="20">
        <f t="shared" si="52"/>
        <v>2.0825459227238827</v>
      </c>
      <c r="BZ73" s="20">
        <f t="shared" si="52"/>
        <v>1.8612173678347268</v>
      </c>
      <c r="CA73" s="20">
        <f t="shared" si="52"/>
        <v>0.8300106974789413</v>
      </c>
      <c r="CB73" s="20">
        <f t="shared" si="52"/>
        <v>1.583076907722943</v>
      </c>
      <c r="CC73" s="20">
        <f t="shared" si="52"/>
        <v>0.75187180857680647</v>
      </c>
      <c r="CD73" s="20">
        <f t="shared" si="52"/>
        <v>1.4934218084306985</v>
      </c>
      <c r="CE73" s="23">
        <v>-0.725969001980873</v>
      </c>
      <c r="CF73" s="23">
        <v>-1.1098210206551999</v>
      </c>
      <c r="CG73" s="23">
        <v>0.80812949596026096</v>
      </c>
      <c r="CH73" s="23">
        <v>0.56866982354451534</v>
      </c>
      <c r="CI73" s="23">
        <v>0.61538971536173359</v>
      </c>
      <c r="CJ73" s="23">
        <v>-0.39358356530692962</v>
      </c>
      <c r="CK73" s="23">
        <v>0.35289668595695067</v>
      </c>
      <c r="CL73" s="23">
        <v>0.32785459269224471</v>
      </c>
      <c r="CM73" s="23">
        <v>-0.19329805509573117</v>
      </c>
      <c r="CN73" s="23">
        <v>-0.53880461474044505</v>
      </c>
      <c r="CO73" s="23">
        <v>0.41955319433305499</v>
      </c>
      <c r="CP73" s="23">
        <v>0.114290084162296</v>
      </c>
      <c r="CQ73" s="23">
        <v>-0.15824703541717564</v>
      </c>
      <c r="CR73" s="23">
        <v>0.73426318433046101</v>
      </c>
      <c r="CS73" s="23">
        <v>-1.1889173425630994</v>
      </c>
    </row>
    <row r="74" spans="1:97" x14ac:dyDescent="0.2">
      <c r="A74" s="19" t="s">
        <v>19</v>
      </c>
      <c r="B74" s="19" t="s">
        <v>160</v>
      </c>
      <c r="C74" s="19" t="s">
        <v>64</v>
      </c>
      <c r="D74" s="19">
        <v>1</v>
      </c>
      <c r="E74" s="19">
        <v>1.5</v>
      </c>
      <c r="F74" s="19" t="s">
        <v>62</v>
      </c>
      <c r="G74" s="19" t="s">
        <v>128</v>
      </c>
      <c r="H74" s="19">
        <v>1</v>
      </c>
      <c r="I74" s="19">
        <v>0</v>
      </c>
      <c r="J74" s="20">
        <f t="shared" ref="J74:BU74" si="53">LN(J26+1)</f>
        <v>2.9000158367466642</v>
      </c>
      <c r="K74" s="20">
        <f t="shared" si="53"/>
        <v>1.0091737260208686</v>
      </c>
      <c r="L74" s="20">
        <f t="shared" si="53"/>
        <v>2.1190628156235718</v>
      </c>
      <c r="M74" s="20">
        <f t="shared" si="53"/>
        <v>6.2679473553943932E-2</v>
      </c>
      <c r="N74" s="20">
        <f t="shared" si="53"/>
        <v>2.3025850929940459</v>
      </c>
      <c r="O74" s="20">
        <f t="shared" si="53"/>
        <v>5.5187906893063676</v>
      </c>
      <c r="P74" s="20">
        <f t="shared" si="53"/>
        <v>5.1159958097540823</v>
      </c>
      <c r="Q74" s="20">
        <f t="shared" si="53"/>
        <v>2.7932080094425169</v>
      </c>
      <c r="R74" s="20">
        <f t="shared" si="53"/>
        <v>0.84729786038720345</v>
      </c>
      <c r="S74" s="20">
        <f t="shared" si="53"/>
        <v>1.4663370687934272</v>
      </c>
      <c r="T74" s="20">
        <f t="shared" si="53"/>
        <v>1.2039728043259361</v>
      </c>
      <c r="U74" s="20">
        <f t="shared" si="53"/>
        <v>1.0986122886681098</v>
      </c>
      <c r="V74" s="20">
        <f t="shared" si="53"/>
        <v>4.8546310456196746</v>
      </c>
      <c r="W74" s="20">
        <f t="shared" si="53"/>
        <v>5.0061809437468758</v>
      </c>
      <c r="X74" s="20">
        <f t="shared" si="53"/>
        <v>2.5123056239761148</v>
      </c>
      <c r="Y74" s="20">
        <f t="shared" si="53"/>
        <v>4.0371861483821521</v>
      </c>
      <c r="Z74" s="20">
        <f t="shared" si="53"/>
        <v>4.6018312847225769</v>
      </c>
      <c r="AA74" s="20">
        <f t="shared" si="53"/>
        <v>1.791759469228055</v>
      </c>
      <c r="AB74" s="20">
        <f t="shared" si="53"/>
        <v>1.3862943611198906</v>
      </c>
      <c r="AC74" s="20">
        <f t="shared" si="53"/>
        <v>1.8458266904983307</v>
      </c>
      <c r="AD74" s="20">
        <f t="shared" si="53"/>
        <v>1.0986122886681098</v>
      </c>
      <c r="AE74" s="20">
        <f t="shared" si="53"/>
        <v>0.13658424830855057</v>
      </c>
      <c r="AF74" s="20">
        <f t="shared" si="53"/>
        <v>3.7984515136678491E-2</v>
      </c>
      <c r="AG74" s="20">
        <f t="shared" si="53"/>
        <v>1.63590347977608E-2</v>
      </c>
      <c r="AH74" s="20">
        <f t="shared" si="53"/>
        <v>-9.3599546891146648E-2</v>
      </c>
      <c r="AI74" s="20">
        <f t="shared" si="53"/>
        <v>0.30530352964771085</v>
      </c>
      <c r="AJ74" s="20">
        <f t="shared" si="53"/>
        <v>9.969097744105096E-2</v>
      </c>
      <c r="AK74" s="20">
        <f t="shared" si="53"/>
        <v>0.2166309510528425</v>
      </c>
      <c r="AL74" s="20">
        <f t="shared" si="53"/>
        <v>0.10518979749516297</v>
      </c>
      <c r="AM74" s="20">
        <f t="shared" si="53"/>
        <v>9.8637067977878391E-3</v>
      </c>
      <c r="AN74" s="20">
        <f t="shared" si="53"/>
        <v>3.4493682140462549E-2</v>
      </c>
      <c r="AO74" s="20">
        <f t="shared" si="53"/>
        <v>0.13043632782272596</v>
      </c>
      <c r="AP74" s="20">
        <f t="shared" si="53"/>
        <v>3.5574628731347674E-2</v>
      </c>
      <c r="AQ74" s="20">
        <f t="shared" si="53"/>
        <v>-4.5879735777246196E-2</v>
      </c>
      <c r="AR74" s="20">
        <f t="shared" si="53"/>
        <v>-8.0742261848653907E-3</v>
      </c>
      <c r="AS74" s="20">
        <f t="shared" si="53"/>
        <v>0.15256297386053524</v>
      </c>
      <c r="AT74" s="20">
        <f t="shared" si="53"/>
        <v>6.7341409859911008E-2</v>
      </c>
      <c r="AU74" s="20">
        <f t="shared" si="53"/>
        <v>2.9117991330767146E-2</v>
      </c>
      <c r="AV74" s="20">
        <f t="shared" si="53"/>
        <v>0.61018959393276706</v>
      </c>
      <c r="AW74" s="20">
        <f t="shared" si="53"/>
        <v>0.3558790015275759</v>
      </c>
      <c r="AX74" s="20">
        <f t="shared" si="53"/>
        <v>0.64057069624594554</v>
      </c>
      <c r="AY74" s="20">
        <f t="shared" si="53"/>
        <v>0.64807393846033212</v>
      </c>
      <c r="AZ74" s="20">
        <f t="shared" si="53"/>
        <v>7.8925996777410579E-2</v>
      </c>
      <c r="BA74" s="20">
        <f t="shared" si="53"/>
        <v>7.9513059625124588E-2</v>
      </c>
      <c r="BB74" s="20">
        <f t="shared" si="53"/>
        <v>0.20457908426172422</v>
      </c>
      <c r="BC74" s="20">
        <f t="shared" si="53"/>
        <v>0.54227019896237627</v>
      </c>
      <c r="BD74" s="20">
        <f t="shared" si="53"/>
        <v>0.51864660681940356</v>
      </c>
      <c r="BE74" s="20">
        <f t="shared" si="53"/>
        <v>0.25352981865478069</v>
      </c>
      <c r="BF74" s="20">
        <f t="shared" si="53"/>
        <v>0.59345191354259696</v>
      </c>
      <c r="BG74" s="20">
        <f t="shared" si="53"/>
        <v>6.1590447248707325E-2</v>
      </c>
      <c r="BH74" s="20">
        <f t="shared" si="53"/>
        <v>0.32716265324196248</v>
      </c>
      <c r="BI74" s="20">
        <f t="shared" si="53"/>
        <v>0.51978762639171838</v>
      </c>
      <c r="BJ74" s="20">
        <f t="shared" si="53"/>
        <v>0.60528824351309685</v>
      </c>
      <c r="BK74" s="20">
        <f t="shared" si="53"/>
        <v>0.58162559710839679</v>
      </c>
      <c r="BL74" s="20">
        <f t="shared" si="53"/>
        <v>0.49122085811724397</v>
      </c>
      <c r="BM74" s="20">
        <f t="shared" si="53"/>
        <v>3.513270508053095</v>
      </c>
      <c r="BN74" s="20">
        <f t="shared" si="53"/>
        <v>2.0710058021798718</v>
      </c>
      <c r="BO74" s="20">
        <f t="shared" si="53"/>
        <v>1.7398001479477958</v>
      </c>
      <c r="BP74" s="20">
        <f t="shared" si="53"/>
        <v>3.3409769083819767</v>
      </c>
      <c r="BQ74" s="20">
        <f t="shared" si="53"/>
        <v>2.356009341266414</v>
      </c>
      <c r="BR74" s="20">
        <f t="shared" si="53"/>
        <v>1.3489625359933044</v>
      </c>
      <c r="BS74" s="20">
        <f t="shared" si="53"/>
        <v>0.41567733557651093</v>
      </c>
      <c r="BT74" s="20">
        <f t="shared" si="53"/>
        <v>0.40317696735659103</v>
      </c>
      <c r="BU74" s="20">
        <f t="shared" si="53"/>
        <v>0.71192485108663328</v>
      </c>
      <c r="BV74" s="20">
        <f t="shared" ref="BV74:CD74" si="54">LN(BV26+1)</f>
        <v>5.302326651944778</v>
      </c>
      <c r="BW74" s="20">
        <f t="shared" si="54"/>
        <v>3.0336824595957568</v>
      </c>
      <c r="BX74" s="20">
        <f t="shared" si="54"/>
        <v>2.407356025794865</v>
      </c>
      <c r="BY74" s="20">
        <f t="shared" si="54"/>
        <v>1.5460536039412094</v>
      </c>
      <c r="BZ74" s="20">
        <f t="shared" si="54"/>
        <v>0.66578547778241093</v>
      </c>
      <c r="CA74" s="20">
        <f t="shared" si="54"/>
        <v>1.5899773410812341</v>
      </c>
      <c r="CB74" s="20">
        <f t="shared" si="54"/>
        <v>1.5021655861340739</v>
      </c>
      <c r="CC74" s="20">
        <f t="shared" si="54"/>
        <v>0.82549925721556539</v>
      </c>
      <c r="CD74" s="20">
        <f t="shared" si="54"/>
        <v>1.3140567204042886</v>
      </c>
      <c r="CE74" s="23">
        <v>-0.31404930199856301</v>
      </c>
      <c r="CF74" s="23">
        <v>-1.28606471716488</v>
      </c>
      <c r="CG74" s="23">
        <v>1.22453873734427</v>
      </c>
      <c r="CH74" s="23">
        <v>-1.0787898984376485</v>
      </c>
      <c r="CI74" s="23">
        <v>-0.47320060693307014</v>
      </c>
      <c r="CJ74" s="23">
        <v>-0.20180358738665899</v>
      </c>
      <c r="CK74" s="23">
        <v>-0.95133313236446748</v>
      </c>
      <c r="CL74" s="23">
        <v>-0.60867795863837171</v>
      </c>
      <c r="CM74" s="23">
        <v>3.5920133401829167E-2</v>
      </c>
      <c r="CN74" s="23">
        <v>-1.6406835618670299</v>
      </c>
      <c r="CO74" s="23">
        <v>1.11451013388007</v>
      </c>
      <c r="CP74" s="23">
        <v>0.38570327101457502</v>
      </c>
      <c r="CQ74" s="23">
        <v>-0.99450571259990006</v>
      </c>
      <c r="CR74" s="23">
        <v>-0.24564859985148765</v>
      </c>
      <c r="CS74" s="23">
        <v>0.76134502135868287</v>
      </c>
    </row>
    <row r="75" spans="1:97" x14ac:dyDescent="0.2">
      <c r="A75" s="19" t="s">
        <v>20</v>
      </c>
      <c r="B75" s="19" t="s">
        <v>160</v>
      </c>
      <c r="C75" s="19" t="s">
        <v>64</v>
      </c>
      <c r="D75" s="19">
        <v>1</v>
      </c>
      <c r="E75" s="19">
        <v>1.5</v>
      </c>
      <c r="F75" s="19" t="s">
        <v>62</v>
      </c>
      <c r="G75" s="19" t="s">
        <v>129</v>
      </c>
      <c r="H75" s="19">
        <v>0</v>
      </c>
      <c r="I75" s="19">
        <v>1</v>
      </c>
      <c r="J75" s="20">
        <f t="shared" ref="J75:BU75" si="55">LN(J27+1)</f>
        <v>2.8086533491611174</v>
      </c>
      <c r="K75" s="20">
        <f t="shared" si="55"/>
        <v>0.92821930273942899</v>
      </c>
      <c r="L75" s="20">
        <f t="shared" si="55"/>
        <v>2.1357431070484769</v>
      </c>
      <c r="M75" s="20">
        <f t="shared" si="55"/>
        <v>7.8599846018345396E-2</v>
      </c>
      <c r="N75" s="20">
        <f t="shared" si="55"/>
        <v>2.6855773452501515</v>
      </c>
      <c r="O75" s="20">
        <f t="shared" si="55"/>
        <v>5.7071102647488754</v>
      </c>
      <c r="P75" s="20">
        <f t="shared" si="55"/>
        <v>5.1416635565026603</v>
      </c>
      <c r="Q75" s="20">
        <f t="shared" si="55"/>
        <v>2.9087208965643612</v>
      </c>
      <c r="R75" s="20">
        <f t="shared" si="55"/>
        <v>1.4663370687934272</v>
      </c>
      <c r="S75" s="20">
        <f t="shared" si="55"/>
        <v>1.5404450409471488</v>
      </c>
      <c r="T75" s="20">
        <f t="shared" si="55"/>
        <v>1.7346010553881064</v>
      </c>
      <c r="U75" s="20">
        <f t="shared" si="55"/>
        <v>1.0986122886681098</v>
      </c>
      <c r="V75" s="20">
        <f t="shared" si="55"/>
        <v>5.1018968853745807</v>
      </c>
      <c r="W75" s="20">
        <f t="shared" si="55"/>
        <v>5.1397123363713977</v>
      </c>
      <c r="X75" s="20">
        <f t="shared" si="55"/>
        <v>2.7080502011022101</v>
      </c>
      <c r="Y75" s="20">
        <f t="shared" si="55"/>
        <v>3.9512437185814275</v>
      </c>
      <c r="Z75" s="20">
        <f t="shared" si="55"/>
        <v>4.6634390941120669</v>
      </c>
      <c r="AA75" s="20">
        <f t="shared" si="55"/>
        <v>2.0794415416798357</v>
      </c>
      <c r="AB75" s="20">
        <f t="shared" si="55"/>
        <v>1.5404450409471488</v>
      </c>
      <c r="AC75" s="20">
        <f t="shared" si="55"/>
        <v>1.6094379124341003</v>
      </c>
      <c r="AD75" s="20">
        <f t="shared" si="55"/>
        <v>1.2992829841302609</v>
      </c>
      <c r="AE75" s="20">
        <f t="shared" si="55"/>
        <v>5.5408103340177317E-2</v>
      </c>
      <c r="AF75" s="20">
        <f t="shared" si="55"/>
        <v>6.8571871501606138E-2</v>
      </c>
      <c r="AG75" s="20">
        <f t="shared" si="55"/>
        <v>5.913720031670533E-2</v>
      </c>
      <c r="AH75" s="20">
        <f t="shared" si="55"/>
        <v>3.491183857336861E-2</v>
      </c>
      <c r="AI75" s="20">
        <f t="shared" si="55"/>
        <v>0.31911363103661095</v>
      </c>
      <c r="AJ75" s="20">
        <f t="shared" si="55"/>
        <v>1.6737860069315616E-2</v>
      </c>
      <c r="AK75" s="20">
        <f t="shared" si="55"/>
        <v>0.12503077406850319</v>
      </c>
      <c r="AL75" s="20">
        <f t="shared" si="55"/>
        <v>7.3171100314199308E-2</v>
      </c>
      <c r="AM75" s="20">
        <f t="shared" si="55"/>
        <v>4.3394574580833525E-2</v>
      </c>
      <c r="AN75" s="20">
        <f t="shared" si="55"/>
        <v>5.9597867988765825E-2</v>
      </c>
      <c r="AO75" s="20">
        <f t="shared" si="55"/>
        <v>-6.0128889540082026E-2</v>
      </c>
      <c r="AP75" s="20">
        <f t="shared" si="55"/>
        <v>-1.5564593472483124E-2</v>
      </c>
      <c r="AQ75" s="20">
        <f t="shared" si="55"/>
        <v>-7.9513945376482237E-2</v>
      </c>
      <c r="AR75" s="20">
        <f t="shared" si="55"/>
        <v>5.1563621155399982E-2</v>
      </c>
      <c r="AS75" s="20">
        <f t="shared" si="55"/>
        <v>-0.19906057458381266</v>
      </c>
      <c r="AT75" s="20">
        <f t="shared" si="55"/>
        <v>9.1368913389466927E-2</v>
      </c>
      <c r="AU75" s="20">
        <f t="shared" si="55"/>
        <v>-9.4403012446600099E-2</v>
      </c>
      <c r="AV75" s="20">
        <f t="shared" si="55"/>
        <v>0.52938116477151975</v>
      </c>
      <c r="AW75" s="20">
        <f t="shared" si="55"/>
        <v>0.25607918921667749</v>
      </c>
      <c r="AX75" s="20">
        <f t="shared" si="55"/>
        <v>0.54250000430850231</v>
      </c>
      <c r="AY75" s="20">
        <f t="shared" si="55"/>
        <v>0.41106458931162299</v>
      </c>
      <c r="AZ75" s="20">
        <f t="shared" si="55"/>
        <v>0.13068660992805506</v>
      </c>
      <c r="BA75" s="20">
        <f t="shared" si="55"/>
        <v>0.2622136119299725</v>
      </c>
      <c r="BB75" s="20">
        <f t="shared" si="55"/>
        <v>0.21479259720371766</v>
      </c>
      <c r="BC75" s="20">
        <f t="shared" si="55"/>
        <v>0.5127370012592749</v>
      </c>
      <c r="BD75" s="20">
        <f t="shared" si="55"/>
        <v>0.19337725948979698</v>
      </c>
      <c r="BE75" s="20">
        <f t="shared" si="55"/>
        <v>0.27473290049647608</v>
      </c>
      <c r="BF75" s="20">
        <f t="shared" si="55"/>
        <v>0.51500204298321262</v>
      </c>
      <c r="BG75" s="20">
        <f t="shared" si="55"/>
        <v>0.23283999968157301</v>
      </c>
      <c r="BH75" s="20">
        <f t="shared" si="55"/>
        <v>3.9122703715681814E-2</v>
      </c>
      <c r="BI75" s="20">
        <f t="shared" si="55"/>
        <v>0.35911985446602257</v>
      </c>
      <c r="BJ75" s="20">
        <f t="shared" si="55"/>
        <v>0.24170069584671589</v>
      </c>
      <c r="BK75" s="20">
        <f t="shared" si="55"/>
        <v>0.41761149466965114</v>
      </c>
      <c r="BL75" s="20">
        <f t="shared" si="55"/>
        <v>0.55692383985936533</v>
      </c>
      <c r="BM75" s="20">
        <f t="shared" si="55"/>
        <v>3.6510582898350776</v>
      </c>
      <c r="BN75" s="20">
        <f t="shared" si="55"/>
        <v>2.8412749657990677</v>
      </c>
      <c r="BO75" s="20">
        <f t="shared" si="55"/>
        <v>1.2013854611702799</v>
      </c>
      <c r="BP75" s="20">
        <f t="shared" si="55"/>
        <v>3.3883288932469662</v>
      </c>
      <c r="BQ75" s="20">
        <f t="shared" si="55"/>
        <v>2.5926175563457794</v>
      </c>
      <c r="BR75" s="20">
        <f t="shared" si="55"/>
        <v>1.1982653090085009</v>
      </c>
      <c r="BS75" s="20">
        <f t="shared" si="55"/>
        <v>0.67714683925382657</v>
      </c>
      <c r="BT75" s="20">
        <f t="shared" si="55"/>
        <v>0.54554205573192849</v>
      </c>
      <c r="BU75" s="20">
        <f t="shared" si="55"/>
        <v>0.84780730455811915</v>
      </c>
      <c r="BV75" s="20">
        <f t="shared" ref="BV75:CD75" si="56">LN(BV27+1)</f>
        <v>5.3274077743203714</v>
      </c>
      <c r="BW75" s="20">
        <f t="shared" si="56"/>
        <v>3.4360759538529058</v>
      </c>
      <c r="BX75" s="20">
        <f t="shared" si="56"/>
        <v>2.0560951528101574</v>
      </c>
      <c r="BY75" s="20">
        <f t="shared" si="56"/>
        <v>1.7453438204642111</v>
      </c>
      <c r="BZ75" s="20">
        <f t="shared" si="56"/>
        <v>1.1707290980194744</v>
      </c>
      <c r="CA75" s="20">
        <f t="shared" si="56"/>
        <v>1.1395986153603752</v>
      </c>
      <c r="CB75" s="20">
        <f t="shared" si="56"/>
        <v>1.8915237744192204</v>
      </c>
      <c r="CC75" s="20">
        <f t="shared" si="56"/>
        <v>0.49859706457470659</v>
      </c>
      <c r="CD75" s="20">
        <f t="shared" si="56"/>
        <v>2.2730340855456737</v>
      </c>
      <c r="CE75" s="23">
        <v>-0.215807199569269</v>
      </c>
      <c r="CF75" s="23">
        <v>-0.55539433357342105</v>
      </c>
      <c r="CG75" s="23">
        <v>0.44192884642893399</v>
      </c>
      <c r="CH75" s="23">
        <v>8.7723316948114388E-2</v>
      </c>
      <c r="CI75" s="23">
        <v>0.24768203060975341</v>
      </c>
      <c r="CJ75" s="23">
        <v>-0.22512566412349605</v>
      </c>
      <c r="CK75" s="23">
        <v>3.7134897528550502E-2</v>
      </c>
      <c r="CL75" s="23">
        <v>0.11383596991255762</v>
      </c>
      <c r="CM75" s="23">
        <v>-0.11394991236475771</v>
      </c>
      <c r="CN75" s="23">
        <v>1.73100469806005</v>
      </c>
      <c r="CO75" s="23">
        <v>0.48942271320859299</v>
      </c>
      <c r="CP75" s="23">
        <v>-0.38095021319780198</v>
      </c>
      <c r="CQ75" s="23">
        <v>-2.0653297881622974E-2</v>
      </c>
      <c r="CR75" s="23">
        <v>0.65423612048866608</v>
      </c>
      <c r="CS75" s="23">
        <v>-0.24429241142038768</v>
      </c>
    </row>
    <row r="76" spans="1:97" x14ac:dyDescent="0.2">
      <c r="A76" s="19" t="s">
        <v>21</v>
      </c>
      <c r="B76" s="19" t="s">
        <v>160</v>
      </c>
      <c r="C76" s="19" t="s">
        <v>64</v>
      </c>
      <c r="D76" s="19">
        <v>1</v>
      </c>
      <c r="E76" s="19">
        <v>1.5</v>
      </c>
      <c r="F76" s="19" t="s">
        <v>62</v>
      </c>
      <c r="G76" s="19" t="s">
        <v>130</v>
      </c>
      <c r="H76" s="19">
        <v>1</v>
      </c>
      <c r="I76" s="19">
        <v>1</v>
      </c>
      <c r="J76" s="20">
        <f t="shared" ref="J76:BU76" si="57">LN(J28+1)</f>
        <v>2.876183981609826</v>
      </c>
      <c r="K76" s="20">
        <f t="shared" si="57"/>
        <v>0.99940563858466169</v>
      </c>
      <c r="L76" s="20">
        <f t="shared" si="57"/>
        <v>2.1396739297199145</v>
      </c>
      <c r="M76" s="20">
        <f t="shared" si="57"/>
        <v>7.6066987576980355E-2</v>
      </c>
      <c r="N76" s="20">
        <f t="shared" si="57"/>
        <v>2.6390573296152584</v>
      </c>
      <c r="O76" s="20">
        <f t="shared" si="57"/>
        <v>6.0218320837243784</v>
      </c>
      <c r="P76" s="20">
        <f t="shared" si="57"/>
        <v>5.2417470150596426</v>
      </c>
      <c r="Q76" s="20">
        <f t="shared" si="57"/>
        <v>2.9267394020670396</v>
      </c>
      <c r="R76" s="20">
        <f t="shared" si="57"/>
        <v>1.7346010553881064</v>
      </c>
      <c r="S76" s="20">
        <f t="shared" si="57"/>
        <v>1.5404450409471488</v>
      </c>
      <c r="T76" s="20">
        <f t="shared" si="57"/>
        <v>1.2992829841302609</v>
      </c>
      <c r="U76" s="20">
        <f t="shared" si="57"/>
        <v>1.0986122886681098</v>
      </c>
      <c r="V76" s="20">
        <f t="shared" si="57"/>
        <v>5.4595855141441589</v>
      </c>
      <c r="W76" s="20">
        <f t="shared" si="57"/>
        <v>5.414617822244197</v>
      </c>
      <c r="X76" s="20">
        <f t="shared" si="57"/>
        <v>2.8134107167600364</v>
      </c>
      <c r="Y76" s="20">
        <f t="shared" si="57"/>
        <v>4.1484117834923762</v>
      </c>
      <c r="Z76" s="20">
        <f t="shared" si="57"/>
        <v>4.7095302013123339</v>
      </c>
      <c r="AA76" s="20">
        <f t="shared" si="57"/>
        <v>1.9924301646902061</v>
      </c>
      <c r="AB76" s="20">
        <f t="shared" si="57"/>
        <v>1.6094379124341003</v>
      </c>
      <c r="AC76" s="20">
        <f t="shared" si="57"/>
        <v>1.791759469228055</v>
      </c>
      <c r="AD76" s="20">
        <f t="shared" si="57"/>
        <v>1.2039728043259361</v>
      </c>
      <c r="AE76" s="20">
        <f t="shared" si="57"/>
        <v>9.4897911254371886E-2</v>
      </c>
      <c r="AF76" s="20">
        <f t="shared" si="57"/>
        <v>4.1328702586316768E-2</v>
      </c>
      <c r="AG76" s="20">
        <f t="shared" si="57"/>
        <v>7.4570639269921815E-2</v>
      </c>
      <c r="AH76" s="20">
        <f t="shared" si="57"/>
        <v>-2.8612131769272419E-2</v>
      </c>
      <c r="AI76" s="20">
        <f t="shared" si="57"/>
        <v>0.21671750369321011</v>
      </c>
      <c r="AJ76" s="20">
        <f t="shared" si="57"/>
        <v>7.5037350407798853E-2</v>
      </c>
      <c r="AK76" s="20">
        <f t="shared" si="57"/>
        <v>0.23542523504563145</v>
      </c>
      <c r="AL76" s="20">
        <f t="shared" si="57"/>
        <v>5.8031516875684128E-2</v>
      </c>
      <c r="AM76" s="20">
        <f t="shared" si="57"/>
        <v>1.6664148254081919E-2</v>
      </c>
      <c r="AN76" s="20">
        <f t="shared" si="57"/>
        <v>2.5275351444928946E-2</v>
      </c>
      <c r="AO76" s="20">
        <f t="shared" si="57"/>
        <v>8.7609903673752411E-3</v>
      </c>
      <c r="AP76" s="20">
        <f t="shared" si="57"/>
        <v>-8.341568235284727E-2</v>
      </c>
      <c r="AQ76" s="20">
        <f t="shared" si="57"/>
        <v>5.4018007531250502E-2</v>
      </c>
      <c r="AR76" s="20">
        <f t="shared" si="57"/>
        <v>-1.4081325400220781E-2</v>
      </c>
      <c r="AS76" s="20">
        <f t="shared" si="57"/>
        <v>2.6901658893690894E-2</v>
      </c>
      <c r="AT76" s="20">
        <f t="shared" si="57"/>
        <v>4.9221111781850797E-2</v>
      </c>
      <c r="AU76" s="20">
        <f t="shared" si="57"/>
        <v>-0.11951486983846109</v>
      </c>
      <c r="AV76" s="20">
        <f t="shared" si="57"/>
        <v>0.64077818576749535</v>
      </c>
      <c r="AW76" s="20">
        <f t="shared" si="57"/>
        <v>0.29395415001090602</v>
      </c>
      <c r="AX76" s="20">
        <f t="shared" si="57"/>
        <v>0.60150973035278177</v>
      </c>
      <c r="AY76" s="20">
        <f t="shared" si="57"/>
        <v>0.36148691028670304</v>
      </c>
      <c r="AZ76" s="20">
        <f t="shared" si="57"/>
        <v>0.13078271604046454</v>
      </c>
      <c r="BA76" s="20">
        <f t="shared" si="57"/>
        <v>0.65829358566092144</v>
      </c>
      <c r="BB76" s="20">
        <f t="shared" si="57"/>
        <v>0.51220639620995445</v>
      </c>
      <c r="BC76" s="20">
        <f t="shared" si="57"/>
        <v>0.11889952475856364</v>
      </c>
      <c r="BD76" s="20">
        <f t="shared" si="57"/>
        <v>0.50155400088445401</v>
      </c>
      <c r="BE76" s="20">
        <f t="shared" si="57"/>
        <v>0.17077001967835725</v>
      </c>
      <c r="BF76" s="20">
        <f t="shared" si="57"/>
        <v>0.66559497320469385</v>
      </c>
      <c r="BG76" s="20">
        <f t="shared" si="57"/>
        <v>0.30502248538235521</v>
      </c>
      <c r="BH76" s="20">
        <f t="shared" si="57"/>
        <v>0.39774255061933023</v>
      </c>
      <c r="BI76" s="20">
        <f t="shared" si="57"/>
        <v>0.50652019737226239</v>
      </c>
      <c r="BJ76" s="20">
        <f t="shared" si="57"/>
        <v>1.4284933310309613E-2</v>
      </c>
      <c r="BK76" s="20">
        <f t="shared" si="57"/>
        <v>0.57002531336065043</v>
      </c>
      <c r="BL76" s="20">
        <f t="shared" si="57"/>
        <v>0.27580693549445712</v>
      </c>
      <c r="BM76" s="20">
        <f t="shared" si="57"/>
        <v>3.5954953149602611</v>
      </c>
      <c r="BN76" s="20">
        <f t="shared" si="57"/>
        <v>2.6478641434192918</v>
      </c>
      <c r="BO76" s="20">
        <f t="shared" si="57"/>
        <v>1.3083199265604553</v>
      </c>
      <c r="BP76" s="20">
        <f t="shared" si="57"/>
        <v>3.3686337107167539</v>
      </c>
      <c r="BQ76" s="20">
        <f t="shared" si="57"/>
        <v>2.3560731664287826</v>
      </c>
      <c r="BR76" s="20">
        <f t="shared" si="57"/>
        <v>1.3702090533293658</v>
      </c>
      <c r="BS76" s="20">
        <f t="shared" si="57"/>
        <v>0.67494684029602559</v>
      </c>
      <c r="BT76" s="20">
        <f t="shared" si="57"/>
        <v>0.37486427962020075</v>
      </c>
      <c r="BU76" s="20">
        <f t="shared" si="57"/>
        <v>1.137667644572143</v>
      </c>
      <c r="BV76" s="20">
        <f t="shared" ref="BV76:CD76" si="58">LN(BV28+1)</f>
        <v>5.5883339618795169</v>
      </c>
      <c r="BW76" s="20">
        <f t="shared" si="58"/>
        <v>3.1048698076776322</v>
      </c>
      <c r="BX76" s="20">
        <f t="shared" si="58"/>
        <v>2.6025540874864634</v>
      </c>
      <c r="BY76" s="20">
        <f t="shared" si="58"/>
        <v>2.030778637412519</v>
      </c>
      <c r="BZ76" s="20">
        <f t="shared" si="58"/>
        <v>1.4858495291930764</v>
      </c>
      <c r="CA76" s="20">
        <f t="shared" si="58"/>
        <v>1.0771855790295404</v>
      </c>
      <c r="CB76" s="20">
        <f t="shared" si="58"/>
        <v>1.8812485285825993</v>
      </c>
      <c r="CC76" s="20">
        <f t="shared" si="58"/>
        <v>0.86151764165968714</v>
      </c>
      <c r="CD76" s="20">
        <f t="shared" si="58"/>
        <v>1.6231994293407237</v>
      </c>
      <c r="CE76" s="23">
        <v>0.80623387422315296</v>
      </c>
      <c r="CF76" s="23">
        <v>-1.1568019739243001</v>
      </c>
      <c r="CG76" s="23">
        <v>1.6594403888413201</v>
      </c>
      <c r="CH76" s="23">
        <v>0.14566004085300718</v>
      </c>
      <c r="CI76" s="23">
        <v>0.22920341988128898</v>
      </c>
      <c r="CJ76" s="23">
        <v>-0.20069857183266002</v>
      </c>
      <c r="CK76" s="23">
        <v>0.25575567974803148</v>
      </c>
      <c r="CL76" s="23">
        <v>-1.7974790863091912E-3</v>
      </c>
      <c r="CM76" s="23">
        <v>0.10932458827967002</v>
      </c>
      <c r="CN76" s="23">
        <v>1.3214638009692501</v>
      </c>
      <c r="CO76" s="23">
        <v>0.79350936553130602</v>
      </c>
      <c r="CP76" s="23">
        <v>0.67590629501409105</v>
      </c>
      <c r="CQ76" s="23">
        <v>0.86662227634800215</v>
      </c>
      <c r="CR76" s="23">
        <v>0.26127566044103706</v>
      </c>
      <c r="CS76" s="23">
        <v>-0.13624021810516398</v>
      </c>
    </row>
    <row r="77" spans="1:97" x14ac:dyDescent="0.2">
      <c r="A77" s="19" t="s">
        <v>22</v>
      </c>
      <c r="B77" s="19" t="s">
        <v>160</v>
      </c>
      <c r="C77" s="19" t="s">
        <v>64</v>
      </c>
      <c r="D77" s="19">
        <v>1</v>
      </c>
      <c r="E77" s="19">
        <v>1.5</v>
      </c>
      <c r="F77" s="19" t="s">
        <v>62</v>
      </c>
      <c r="G77" s="19" t="s">
        <v>127</v>
      </c>
      <c r="H77" s="19">
        <v>0</v>
      </c>
      <c r="I77" s="19">
        <v>0</v>
      </c>
      <c r="J77" s="20">
        <f t="shared" ref="J77:BU77" si="59">LN(J29+1)</f>
        <v>2.9128492734371108</v>
      </c>
      <c r="K77" s="20">
        <f t="shared" si="59"/>
        <v>0.97581671118818192</v>
      </c>
      <c r="L77" s="20">
        <f t="shared" si="59"/>
        <v>2.1041341542702074</v>
      </c>
      <c r="M77" s="20">
        <f t="shared" si="59"/>
        <v>6.6515021884948067E-2</v>
      </c>
      <c r="N77" s="20">
        <f t="shared" si="59"/>
        <v>2.6149597780361979</v>
      </c>
      <c r="O77" s="20">
        <f t="shared" si="59"/>
        <v>6.0338852629919337</v>
      </c>
      <c r="P77" s="20">
        <f t="shared" si="59"/>
        <v>5.077254981437652</v>
      </c>
      <c r="Q77" s="20">
        <f t="shared" si="59"/>
        <v>2.7932080094425169</v>
      </c>
      <c r="R77" s="20">
        <f t="shared" si="59"/>
        <v>1.3862943611198906</v>
      </c>
      <c r="S77" s="20">
        <f t="shared" si="59"/>
        <v>1.4663370687934272</v>
      </c>
      <c r="T77" s="20">
        <f t="shared" si="59"/>
        <v>1.6739764335716716</v>
      </c>
      <c r="U77" s="20">
        <f t="shared" si="59"/>
        <v>1.0986122886681098</v>
      </c>
      <c r="V77" s="20">
        <f t="shared" si="59"/>
        <v>5.4610029488251328</v>
      </c>
      <c r="W77" s="20">
        <f t="shared" si="59"/>
        <v>5.4322653390577758</v>
      </c>
      <c r="X77" s="20">
        <f t="shared" si="59"/>
        <v>2.5902671654458267</v>
      </c>
      <c r="Y77" s="20">
        <f t="shared" si="59"/>
        <v>3.9318256327243257</v>
      </c>
      <c r="Z77" s="20">
        <f t="shared" si="59"/>
        <v>4.5849674786705723</v>
      </c>
      <c r="AA77" s="20">
        <f t="shared" si="59"/>
        <v>1.9924301646902061</v>
      </c>
      <c r="AB77" s="20">
        <f t="shared" si="59"/>
        <v>1.4663370687934272</v>
      </c>
      <c r="AC77" s="20">
        <f t="shared" si="59"/>
        <v>1.6094379124341003</v>
      </c>
      <c r="AD77" s="20">
        <f t="shared" si="59"/>
        <v>0.9808292530117263</v>
      </c>
      <c r="AE77" s="20">
        <f t="shared" si="59"/>
        <v>0.13201087410557463</v>
      </c>
      <c r="AF77" s="20">
        <f t="shared" si="59"/>
        <v>4.4616943717738271E-2</v>
      </c>
      <c r="AG77" s="20">
        <f t="shared" si="59"/>
        <v>8.8575931882145825E-2</v>
      </c>
      <c r="AH77" s="20">
        <f t="shared" si="59"/>
        <v>-4.1144084231240205E-2</v>
      </c>
      <c r="AI77" s="20">
        <f t="shared" si="59"/>
        <v>0.21435637245965997</v>
      </c>
      <c r="AJ77" s="20">
        <f t="shared" si="59"/>
        <v>9.7599263055086927E-2</v>
      </c>
      <c r="AK77" s="20">
        <f t="shared" si="59"/>
        <v>0.14299096358084509</v>
      </c>
      <c r="AL77" s="20">
        <f t="shared" si="59"/>
        <v>0.14889069503043831</v>
      </c>
      <c r="AM77" s="20">
        <f t="shared" si="59"/>
        <v>8.5320056996806039E-3</v>
      </c>
      <c r="AN77" s="20">
        <f t="shared" si="59"/>
        <v>2.9536175402796253E-2</v>
      </c>
      <c r="AO77" s="20">
        <f t="shared" si="59"/>
        <v>8.0967891960897959E-2</v>
      </c>
      <c r="AP77" s="20">
        <f t="shared" si="59"/>
        <v>-5.683054601117149E-2</v>
      </c>
      <c r="AQ77" s="20">
        <f t="shared" si="59"/>
        <v>5.8246328499648198E-2</v>
      </c>
      <c r="AR77" s="20">
        <f t="shared" si="59"/>
        <v>7.2557192559282765E-2</v>
      </c>
      <c r="AS77" s="20">
        <f t="shared" si="59"/>
        <v>0.26630221173557017</v>
      </c>
      <c r="AT77" s="20">
        <f t="shared" si="59"/>
        <v>8.2045110389481146E-2</v>
      </c>
      <c r="AU77" s="20">
        <f t="shared" si="59"/>
        <v>-0.12068640689217427</v>
      </c>
      <c r="AV77" s="20">
        <f t="shared" si="59"/>
        <v>0.61061753520952156</v>
      </c>
      <c r="AW77" s="20">
        <f t="shared" si="59"/>
        <v>0.33195315123055918</v>
      </c>
      <c r="AX77" s="20">
        <f t="shared" si="59"/>
        <v>0.59373613383922585</v>
      </c>
      <c r="AY77" s="20">
        <f t="shared" si="59"/>
        <v>0.40278518556893589</v>
      </c>
      <c r="AZ77" s="20">
        <f t="shared" si="59"/>
        <v>0.15704623233656245</v>
      </c>
      <c r="BA77" s="20">
        <f t="shared" si="59"/>
        <v>0.41515905719836049</v>
      </c>
      <c r="BB77" s="20">
        <f t="shared" si="59"/>
        <v>0.45598466139405142</v>
      </c>
      <c r="BC77" s="20">
        <f t="shared" si="59"/>
        <v>0.12954305775158262</v>
      </c>
      <c r="BD77" s="20">
        <f t="shared" si="59"/>
        <v>0.36290921726609321</v>
      </c>
      <c r="BE77" s="20">
        <f t="shared" si="59"/>
        <v>0.2770468241606095</v>
      </c>
      <c r="BF77" s="20">
        <f t="shared" si="59"/>
        <v>0.29563805229476087</v>
      </c>
      <c r="BG77" s="20">
        <f t="shared" si="59"/>
        <v>0.32157753820346358</v>
      </c>
      <c r="BH77" s="20">
        <f t="shared" si="59"/>
        <v>4.3838114427898242E-2</v>
      </c>
      <c r="BI77" s="20">
        <f t="shared" si="59"/>
        <v>0.26343588950209779</v>
      </c>
      <c r="BJ77" s="20">
        <f t="shared" si="59"/>
        <v>0.13018115662633514</v>
      </c>
      <c r="BK77" s="20">
        <f t="shared" si="59"/>
        <v>0.53566397707699931</v>
      </c>
      <c r="BL77" s="20">
        <f t="shared" si="59"/>
        <v>0.5665324602599866</v>
      </c>
      <c r="BM77" s="20">
        <f t="shared" si="59"/>
        <v>3.5974579227645851</v>
      </c>
      <c r="BN77" s="20">
        <f t="shared" si="59"/>
        <v>2.9438558920608742</v>
      </c>
      <c r="BO77" s="20">
        <f t="shared" si="59"/>
        <v>1.0898177479511351</v>
      </c>
      <c r="BP77" s="20">
        <f t="shared" si="59"/>
        <v>3.5202268311355889</v>
      </c>
      <c r="BQ77" s="20">
        <f t="shared" si="59"/>
        <v>2.6122543490665917</v>
      </c>
      <c r="BR77" s="20">
        <f t="shared" si="59"/>
        <v>1.2799383959937107</v>
      </c>
      <c r="BS77" s="20">
        <f t="shared" si="59"/>
        <v>0.63995149303266985</v>
      </c>
      <c r="BT77" s="20">
        <f t="shared" si="59"/>
        <v>0.57953052796407234</v>
      </c>
      <c r="BU77" s="20">
        <f t="shared" si="59"/>
        <v>0.76155584038525248</v>
      </c>
      <c r="BV77" s="20">
        <f t="shared" ref="BV77:CD77" si="60">LN(BV29+1)</f>
        <v>5.3091122251756628</v>
      </c>
      <c r="BW77" s="20">
        <f t="shared" si="60"/>
        <v>3.6556179436462646</v>
      </c>
      <c r="BX77" s="20">
        <f t="shared" si="60"/>
        <v>1.8464537961512411</v>
      </c>
      <c r="BY77" s="20">
        <f t="shared" si="60"/>
        <v>1.7465707089946849</v>
      </c>
      <c r="BZ77" s="20">
        <f t="shared" si="60"/>
        <v>1.4075179222153569</v>
      </c>
      <c r="CA77" s="20">
        <f t="shared" si="60"/>
        <v>0.92996311117889929</v>
      </c>
      <c r="CB77" s="20">
        <f t="shared" si="60"/>
        <v>1.6478914628035053</v>
      </c>
      <c r="CC77" s="20">
        <f t="shared" si="60"/>
        <v>0.8271557031866229</v>
      </c>
      <c r="CD77" s="20">
        <f t="shared" si="60"/>
        <v>1.4494565930726033</v>
      </c>
      <c r="CE77" s="23">
        <v>-0.287470388566891</v>
      </c>
      <c r="CF77" s="23">
        <v>-0.156747655170031</v>
      </c>
      <c r="CG77" s="23">
        <v>-2.5152493636286199E-2</v>
      </c>
      <c r="CH77" s="23">
        <v>-0.11940038568325081</v>
      </c>
      <c r="CI77" s="23">
        <v>0.85249221755342419</v>
      </c>
      <c r="CJ77" s="23">
        <v>-0.89646606494085324</v>
      </c>
      <c r="CK77" s="23">
        <v>-0.14741205283052419</v>
      </c>
      <c r="CL77" s="23">
        <v>0.6842855720995149</v>
      </c>
      <c r="CM77" s="23">
        <v>-0.751247136390092</v>
      </c>
      <c r="CN77" s="23">
        <v>1.10932000100075</v>
      </c>
      <c r="CO77" s="23">
        <v>1.0792934001288199</v>
      </c>
      <c r="CP77" s="23">
        <v>0.38976327656433601</v>
      </c>
      <c r="CQ77" s="23">
        <v>-0.21257257321018666</v>
      </c>
      <c r="CR77" s="23">
        <v>0.24755762447081631</v>
      </c>
      <c r="CS77" s="23">
        <v>2.7616327117793233E-2</v>
      </c>
    </row>
    <row r="78" spans="1:97" x14ac:dyDescent="0.2">
      <c r="A78" s="19" t="s">
        <v>23</v>
      </c>
      <c r="B78" s="19" t="s">
        <v>160</v>
      </c>
      <c r="C78" s="19" t="s">
        <v>63</v>
      </c>
      <c r="D78" s="19">
        <v>0</v>
      </c>
      <c r="E78" s="19">
        <v>0</v>
      </c>
      <c r="F78" s="19" t="s">
        <v>61</v>
      </c>
      <c r="G78" s="19" t="s">
        <v>128</v>
      </c>
      <c r="H78" s="19">
        <v>1</v>
      </c>
      <c r="I78" s="19">
        <v>0</v>
      </c>
      <c r="J78" s="20">
        <f t="shared" ref="J78:BU78" si="61">LN(J30+1)</f>
        <v>2.9862638527807266</v>
      </c>
      <c r="K78" s="20">
        <f t="shared" si="61"/>
        <v>1.016437680479094</v>
      </c>
      <c r="L78" s="20">
        <f t="shared" si="61"/>
        <v>2.0811068209988965</v>
      </c>
      <c r="M78" s="20">
        <f t="shared" si="61"/>
        <v>7.7425681630803184E-2</v>
      </c>
      <c r="N78" s="20">
        <f t="shared" si="61"/>
        <v>2.4849066497880004</v>
      </c>
      <c r="O78" s="20">
        <f t="shared" si="61"/>
        <v>6.1070228877422545</v>
      </c>
      <c r="P78" s="20">
        <f t="shared" si="61"/>
        <v>5.1455546119956264</v>
      </c>
      <c r="Q78" s="20">
        <f t="shared" si="61"/>
        <v>2.9267394020670396</v>
      </c>
      <c r="R78" s="20">
        <f t="shared" si="61"/>
        <v>0.84729786038720345</v>
      </c>
      <c r="S78" s="20">
        <f t="shared" si="61"/>
        <v>1.5404450409471488</v>
      </c>
      <c r="T78" s="20">
        <f t="shared" si="61"/>
        <v>1.6094379124341003</v>
      </c>
      <c r="U78" s="20">
        <f t="shared" si="61"/>
        <v>1.0986122886681098</v>
      </c>
      <c r="V78" s="20">
        <f t="shared" si="61"/>
        <v>5.54777822617962</v>
      </c>
      <c r="W78" s="20">
        <f t="shared" si="61"/>
        <v>5.4944322454743268</v>
      </c>
      <c r="X78" s="20">
        <f t="shared" si="61"/>
        <v>2.7300291078209855</v>
      </c>
      <c r="Y78" s="20">
        <f t="shared" si="61"/>
        <v>4.0012541391560887</v>
      </c>
      <c r="Z78" s="20">
        <f t="shared" si="61"/>
        <v>4.6411806235111248</v>
      </c>
      <c r="AA78" s="20">
        <f t="shared" si="61"/>
        <v>2.120263536200091</v>
      </c>
      <c r="AB78" s="20">
        <f t="shared" si="61"/>
        <v>1.5404450409471488</v>
      </c>
      <c r="AC78" s="20">
        <f t="shared" si="61"/>
        <v>1.7346010553881064</v>
      </c>
      <c r="AD78" s="20">
        <f t="shared" si="61"/>
        <v>1.0986122886681098</v>
      </c>
      <c r="AE78" s="20">
        <f t="shared" si="61"/>
        <v>0.16837630160611419</v>
      </c>
      <c r="AF78" s="20">
        <f t="shared" si="61"/>
        <v>2.1862398397158454E-2</v>
      </c>
      <c r="AG78" s="20">
        <f t="shared" si="61"/>
        <v>0.205138807794117</v>
      </c>
      <c r="AH78" s="20">
        <f t="shared" si="61"/>
        <v>3.268732005483093E-2</v>
      </c>
      <c r="AI78" s="20">
        <f t="shared" si="61"/>
        <v>-0.28434810138662703</v>
      </c>
      <c r="AJ78" s="20">
        <f t="shared" si="61"/>
        <v>0.21660397433853357</v>
      </c>
      <c r="AK78" s="20">
        <f t="shared" si="61"/>
        <v>3.2077911171165111E-3</v>
      </c>
      <c r="AL78" s="20">
        <f t="shared" si="61"/>
        <v>9.5826733392507121E-2</v>
      </c>
      <c r="AM78" s="20">
        <f t="shared" si="61"/>
        <v>1.1050560162382348E-3</v>
      </c>
      <c r="AN78" s="20">
        <f t="shared" si="61"/>
        <v>1.189591479204875E-2</v>
      </c>
      <c r="AO78" s="20">
        <f t="shared" si="61"/>
        <v>5.3262065273031681E-3</v>
      </c>
      <c r="AP78" s="20">
        <f t="shared" si="61"/>
        <v>4.3235869881790824E-2</v>
      </c>
      <c r="AQ78" s="20">
        <f t="shared" si="61"/>
        <v>2.5051765433107311E-2</v>
      </c>
      <c r="AR78" s="20">
        <f t="shared" si="61"/>
        <v>9.4661238491443908E-2</v>
      </c>
      <c r="AS78" s="20">
        <f t="shared" si="61"/>
        <v>0.28926468235781055</v>
      </c>
      <c r="AT78" s="20">
        <f t="shared" si="61"/>
        <v>0.2202900803797006</v>
      </c>
      <c r="AU78" s="20">
        <f t="shared" si="61"/>
        <v>-0.15992963651730593</v>
      </c>
      <c r="AV78" s="20">
        <f t="shared" si="61"/>
        <v>0.62672378633890113</v>
      </c>
      <c r="AW78" s="20">
        <f t="shared" si="61"/>
        <v>0.33166447826448725</v>
      </c>
      <c r="AX78" s="20">
        <f t="shared" si="61"/>
        <v>0.45003681517950794</v>
      </c>
      <c r="AY78" s="20">
        <f t="shared" si="61"/>
        <v>0.38006921693478229</v>
      </c>
      <c r="AZ78" s="20">
        <f t="shared" si="61"/>
        <v>0.31749858184628021</v>
      </c>
      <c r="BA78" s="20">
        <f t="shared" si="61"/>
        <v>0.52217014937185036</v>
      </c>
      <c r="BB78" s="20">
        <f t="shared" si="61"/>
        <v>8.5927050133451865E-2</v>
      </c>
      <c r="BC78" s="20">
        <f t="shared" si="61"/>
        <v>0.64771953523091919</v>
      </c>
      <c r="BD78" s="20">
        <f t="shared" si="61"/>
        <v>0.57236530172238576</v>
      </c>
      <c r="BE78" s="20">
        <f t="shared" si="61"/>
        <v>0.22151514211512835</v>
      </c>
      <c r="BF78" s="20">
        <f t="shared" si="61"/>
        <v>0.31715302935843342</v>
      </c>
      <c r="BG78" s="20">
        <f t="shared" si="61"/>
        <v>0.41260963263931394</v>
      </c>
      <c r="BH78" s="20">
        <f t="shared" si="61"/>
        <v>0.52309551808056465</v>
      </c>
      <c r="BI78" s="20">
        <f t="shared" si="61"/>
        <v>0.31261761175680086</v>
      </c>
      <c r="BJ78" s="20">
        <f t="shared" si="61"/>
        <v>0.45905451298895611</v>
      </c>
      <c r="BK78" s="20">
        <f t="shared" si="61"/>
        <v>0.42306673894662966</v>
      </c>
      <c r="BL78" s="20">
        <f t="shared" si="61"/>
        <v>0.40126232218458641</v>
      </c>
      <c r="BM78" s="20">
        <f t="shared" si="61"/>
        <v>3.59033151838024</v>
      </c>
      <c r="BN78" s="20">
        <f t="shared" si="61"/>
        <v>2.4828209175157925</v>
      </c>
      <c r="BO78" s="20">
        <f t="shared" si="61"/>
        <v>1.4378164202237418</v>
      </c>
      <c r="BP78" s="20">
        <f t="shared" si="61"/>
        <v>3.386435052919833</v>
      </c>
      <c r="BQ78" s="20">
        <f t="shared" si="61"/>
        <v>2.2792910581706978</v>
      </c>
      <c r="BR78" s="20">
        <f t="shared" si="61"/>
        <v>1.4484924019584928</v>
      </c>
      <c r="BS78" s="20">
        <f t="shared" si="61"/>
        <v>0.65337869826186856</v>
      </c>
      <c r="BT78" s="20">
        <f t="shared" si="61"/>
        <v>0.44107255232737291</v>
      </c>
      <c r="BU78" s="20">
        <f t="shared" si="61"/>
        <v>0.97952153331315639</v>
      </c>
      <c r="BV78" s="20">
        <f t="shared" ref="BV78:CD78" si="62">LN(BV30+1)</f>
        <v>5.6241815119915612</v>
      </c>
      <c r="BW78" s="20">
        <f t="shared" si="62"/>
        <v>3.7397446841630582</v>
      </c>
      <c r="BX78" s="20">
        <f t="shared" si="62"/>
        <v>2.043622534248891</v>
      </c>
      <c r="BY78" s="20">
        <f t="shared" si="62"/>
        <v>2.1414070604057778</v>
      </c>
      <c r="BZ78" s="20">
        <f t="shared" si="62"/>
        <v>1.746106654393093</v>
      </c>
      <c r="CA78" s="20">
        <f t="shared" si="62"/>
        <v>0.95060818103349198</v>
      </c>
      <c r="CB78" s="20">
        <f t="shared" si="62"/>
        <v>1.768651385581989</v>
      </c>
      <c r="CC78" s="20">
        <f t="shared" si="62"/>
        <v>0.61147715440258754</v>
      </c>
      <c r="CD78" s="20">
        <f t="shared" si="62"/>
        <v>1.9121426025986461</v>
      </c>
      <c r="CE78" s="23">
        <v>0.94664779339344196</v>
      </c>
      <c r="CF78" s="23">
        <v>-3.9894256236472497E-3</v>
      </c>
      <c r="CG78" s="23">
        <v>0.41413982862937398</v>
      </c>
      <c r="CH78" s="23">
        <v>8.5667401608349E-2</v>
      </c>
      <c r="CI78" s="23">
        <v>-3.4946455036746461E-2</v>
      </c>
      <c r="CJ78" s="23">
        <v>-4.7018477651929604E-2</v>
      </c>
      <c r="CK78" s="23">
        <v>0.22916413357253115</v>
      </c>
      <c r="CL78" s="23">
        <v>-2.9786950134563256E-2</v>
      </c>
      <c r="CM78" s="23">
        <v>2.9841240061620995E-2</v>
      </c>
      <c r="CN78" s="23">
        <v>-3.5608135529849101E-2</v>
      </c>
      <c r="CO78" s="23">
        <v>1.35932112609172</v>
      </c>
      <c r="CP78" s="23">
        <v>0.54256804797375202</v>
      </c>
      <c r="CQ78" s="23">
        <v>0.76510529217341394</v>
      </c>
      <c r="CR78" s="23">
        <v>0.85633654740857168</v>
      </c>
      <c r="CS78" s="23">
        <v>-0.36106087517417157</v>
      </c>
    </row>
    <row r="79" spans="1:97" x14ac:dyDescent="0.2">
      <c r="A79" s="19" t="s">
        <v>24</v>
      </c>
      <c r="B79" s="19" t="s">
        <v>160</v>
      </c>
      <c r="C79" s="19" t="s">
        <v>63</v>
      </c>
      <c r="D79" s="19">
        <v>0</v>
      </c>
      <c r="E79" s="19">
        <v>0</v>
      </c>
      <c r="F79" s="19" t="s">
        <v>61</v>
      </c>
      <c r="G79" s="19" t="s">
        <v>129</v>
      </c>
      <c r="H79" s="19">
        <v>0</v>
      </c>
      <c r="I79" s="19">
        <v>1</v>
      </c>
      <c r="J79" s="20">
        <f t="shared" ref="J79:BU79" si="63">LN(J31+1)</f>
        <v>3.0227261202596192</v>
      </c>
      <c r="K79" s="20">
        <f t="shared" si="63"/>
        <v>1.0402767116551463</v>
      </c>
      <c r="L79" s="20">
        <f t="shared" si="63"/>
        <v>2.1529243184396392</v>
      </c>
      <c r="M79" s="20">
        <f t="shared" si="63"/>
        <v>9.2492226433929625E-2</v>
      </c>
      <c r="N79" s="20">
        <f t="shared" si="63"/>
        <v>2.6390573296152584</v>
      </c>
      <c r="O79" s="20">
        <f t="shared" si="63"/>
        <v>5.9610053396232736</v>
      </c>
      <c r="P79" s="20">
        <f t="shared" si="63"/>
        <v>5.032614200815031</v>
      </c>
      <c r="Q79" s="20">
        <f t="shared" si="63"/>
        <v>2.8903717578961645</v>
      </c>
      <c r="R79" s="20">
        <f t="shared" si="63"/>
        <v>0.69314718055994529</v>
      </c>
      <c r="S79" s="20">
        <f t="shared" si="63"/>
        <v>1.7346010553881064</v>
      </c>
      <c r="T79" s="20">
        <f t="shared" si="63"/>
        <v>1.8458266904983307</v>
      </c>
      <c r="U79" s="20">
        <f t="shared" si="63"/>
        <v>1.0986122886681098</v>
      </c>
      <c r="V79" s="20">
        <f t="shared" si="63"/>
        <v>5.36753243556951</v>
      </c>
      <c r="W79" s="20">
        <f t="shared" si="63"/>
        <v>5.3565862746720123</v>
      </c>
      <c r="X79" s="20">
        <f t="shared" si="63"/>
        <v>2.6390573296152584</v>
      </c>
      <c r="Y79" s="20">
        <f t="shared" si="63"/>
        <v>3.7054087560651467</v>
      </c>
      <c r="Z79" s="20">
        <f t="shared" si="63"/>
        <v>4.6118147287067597</v>
      </c>
      <c r="AA79" s="20">
        <f t="shared" si="63"/>
        <v>2.3025850929940459</v>
      </c>
      <c r="AB79" s="20">
        <f t="shared" si="63"/>
        <v>1.4663370687934272</v>
      </c>
      <c r="AC79" s="20">
        <f t="shared" si="63"/>
        <v>1.4663370687934272</v>
      </c>
      <c r="AD79" s="20">
        <f t="shared" si="63"/>
        <v>0.84729786038720345</v>
      </c>
      <c r="AE79" s="20">
        <f t="shared" si="63"/>
        <v>0.11193403583244756</v>
      </c>
      <c r="AF79" s="20">
        <f t="shared" si="63"/>
        <v>-1.1953304092930571E-2</v>
      </c>
      <c r="AG79" s="20">
        <f t="shared" si="63"/>
        <v>0.21274440787316656</v>
      </c>
      <c r="AH79" s="20">
        <f t="shared" si="63"/>
        <v>-3.5718169594196533E-3</v>
      </c>
      <c r="AI79" s="20">
        <f t="shared" si="63"/>
        <v>-0.44209659765669185</v>
      </c>
      <c r="AJ79" s="20">
        <f t="shared" si="63"/>
        <v>0.15931837006453256</v>
      </c>
      <c r="AK79" s="20">
        <f t="shared" si="63"/>
        <v>3.1031432106312151E-2</v>
      </c>
      <c r="AL79" s="20">
        <f t="shared" si="63"/>
        <v>5.6519061112534887E-2</v>
      </c>
      <c r="AM79" s="20">
        <f t="shared" si="63"/>
        <v>-2.7764189862910505E-2</v>
      </c>
      <c r="AN79" s="20">
        <f t="shared" si="63"/>
        <v>-6.3249079664454543E-3</v>
      </c>
      <c r="AO79" s="20">
        <f t="shared" si="63"/>
        <v>6.8051378215723435E-2</v>
      </c>
      <c r="AP79" s="20">
        <f t="shared" si="63"/>
        <v>-6.5009841310136512E-2</v>
      </c>
      <c r="AQ79" s="20">
        <f t="shared" si="63"/>
        <v>0.18816634133805979</v>
      </c>
      <c r="AR79" s="20">
        <f t="shared" si="63"/>
        <v>-3.390845580246446E-2</v>
      </c>
      <c r="AS79" s="20">
        <f t="shared" si="63"/>
        <v>0.36962877833407987</v>
      </c>
      <c r="AT79" s="20">
        <f t="shared" si="63"/>
        <v>0.20322033593302088</v>
      </c>
      <c r="AU79" s="20">
        <f t="shared" si="63"/>
        <v>-0.18862005834848608</v>
      </c>
      <c r="AV79" s="20">
        <f t="shared" si="63"/>
        <v>0.62542674731166215</v>
      </c>
      <c r="AW79" s="20">
        <f t="shared" si="63"/>
        <v>0.21218982205712345</v>
      </c>
      <c r="AX79" s="20">
        <f t="shared" si="63"/>
        <v>0.68057741693524409</v>
      </c>
      <c r="AY79" s="20">
        <f t="shared" si="63"/>
        <v>0.64772350021196856</v>
      </c>
      <c r="AZ79" s="20">
        <f t="shared" si="63"/>
        <v>0.53679871883245178</v>
      </c>
      <c r="BA79" s="20">
        <f t="shared" si="63"/>
        <v>0.1798209807943055</v>
      </c>
      <c r="BB79" s="20">
        <f t="shared" si="63"/>
        <v>0.52516676366188975</v>
      </c>
      <c r="BC79" s="20">
        <f t="shared" si="63"/>
        <v>0.24560810720343695</v>
      </c>
      <c r="BD79" s="20">
        <f t="shared" si="63"/>
        <v>0.31688551444192237</v>
      </c>
      <c r="BE79" s="20">
        <f t="shared" si="63"/>
        <v>0.15352819947949359</v>
      </c>
      <c r="BF79" s="20">
        <f t="shared" si="63"/>
        <v>0.62590613781040871</v>
      </c>
      <c r="BG79" s="20">
        <f t="shared" si="63"/>
        <v>0.51500761422806729</v>
      </c>
      <c r="BH79" s="20">
        <f t="shared" si="63"/>
        <v>0.39063205507444609</v>
      </c>
      <c r="BI79" s="20">
        <f t="shared" si="63"/>
        <v>0.63255039260187995</v>
      </c>
      <c r="BJ79" s="20">
        <f t="shared" si="63"/>
        <v>0.69074717606030855</v>
      </c>
      <c r="BK79" s="20">
        <f t="shared" si="63"/>
        <v>0.2137703155677316</v>
      </c>
      <c r="BL79" s="20">
        <f t="shared" si="63"/>
        <v>0.54582805255464706</v>
      </c>
      <c r="BM79" s="20">
        <f t="shared" si="63"/>
        <v>3.7423132995282757</v>
      </c>
      <c r="BN79" s="20">
        <f t="shared" si="63"/>
        <v>2.5974918877147242</v>
      </c>
      <c r="BO79" s="20">
        <f t="shared" si="63"/>
        <v>1.4619108467089521</v>
      </c>
      <c r="BP79" s="20">
        <f t="shared" si="63"/>
        <v>3.7283801072470308</v>
      </c>
      <c r="BQ79" s="20">
        <f t="shared" si="63"/>
        <v>2.917003975093801</v>
      </c>
      <c r="BR79" s="20">
        <f t="shared" si="63"/>
        <v>1.2007317839096485</v>
      </c>
      <c r="BS79" s="20">
        <f t="shared" si="63"/>
        <v>0.7211637247151681</v>
      </c>
      <c r="BT79" s="20">
        <f t="shared" si="63"/>
        <v>0.39047406124202738</v>
      </c>
      <c r="BU79" s="20">
        <f t="shared" si="63"/>
        <v>1.1670206964205578</v>
      </c>
      <c r="BV79" s="20">
        <f t="shared" ref="BV79:CD79" si="64">LN(BV31+1)</f>
        <v>5.6164475301727395</v>
      </c>
      <c r="BW79" s="20">
        <f t="shared" si="64"/>
        <v>3.7097739860991576</v>
      </c>
      <c r="BX79" s="20">
        <f t="shared" si="64"/>
        <v>2.0636281259774401</v>
      </c>
      <c r="BY79" s="20">
        <f t="shared" si="64"/>
        <v>2.3535601754108706</v>
      </c>
      <c r="BZ79" s="20">
        <f t="shared" si="64"/>
        <v>1.0667618115355935</v>
      </c>
      <c r="CA79" s="20">
        <f t="shared" si="64"/>
        <v>1.7911642814198836</v>
      </c>
      <c r="CB79" s="20">
        <f t="shared" si="64"/>
        <v>2.0037315319874418</v>
      </c>
      <c r="CC79" s="20">
        <f t="shared" si="64"/>
        <v>0.6591340958223163</v>
      </c>
      <c r="CD79" s="20">
        <f t="shared" si="64"/>
        <v>2.0638967235322894</v>
      </c>
      <c r="CE79" s="23">
        <v>0.916353988249763</v>
      </c>
      <c r="CF79" s="23">
        <v>-5.8410537702710201E-2</v>
      </c>
      <c r="CG79" s="23">
        <v>0.45871232492633002</v>
      </c>
      <c r="CH79" s="23">
        <v>1.1900088330470711</v>
      </c>
      <c r="CI79" s="23">
        <v>0.22281332906823043</v>
      </c>
      <c r="CJ79" s="23">
        <v>0.37078170600159926</v>
      </c>
      <c r="CK79" s="23">
        <v>1.1443996922475199</v>
      </c>
      <c r="CL79" s="23">
        <v>0.17594268460640697</v>
      </c>
      <c r="CM79" s="23">
        <v>0.38543680915572104</v>
      </c>
      <c r="CN79" s="23">
        <v>1.3214638009692501</v>
      </c>
      <c r="CO79" s="23">
        <v>0.92469405254614501</v>
      </c>
      <c r="CP79" s="23">
        <v>0.53026265483947899</v>
      </c>
      <c r="CQ79" s="23">
        <v>4.0478829032387399E-2</v>
      </c>
      <c r="CR79" s="23">
        <v>0.5570632442671869</v>
      </c>
      <c r="CS79" s="23">
        <v>0.52879778375492925</v>
      </c>
    </row>
    <row r="80" spans="1:97" x14ac:dyDescent="0.2">
      <c r="A80" s="19" t="s">
        <v>25</v>
      </c>
      <c r="B80" s="19" t="s">
        <v>160</v>
      </c>
      <c r="C80" s="19" t="s">
        <v>63</v>
      </c>
      <c r="D80" s="19">
        <v>0</v>
      </c>
      <c r="E80" s="19">
        <v>0</v>
      </c>
      <c r="F80" s="19" t="s">
        <v>61</v>
      </c>
      <c r="G80" s="19" t="s">
        <v>130</v>
      </c>
      <c r="H80" s="19">
        <v>1</v>
      </c>
      <c r="I80" s="19">
        <v>1</v>
      </c>
      <c r="J80" s="20">
        <f t="shared" ref="J80:BU80" si="65">LN(J32+1)</f>
        <v>3.0538335314472702</v>
      </c>
      <c r="K80" s="20">
        <f t="shared" si="65"/>
        <v>1.0829344759488799</v>
      </c>
      <c r="L80" s="20">
        <f t="shared" si="65"/>
        <v>2.1114245875328868</v>
      </c>
      <c r="M80" s="20">
        <f t="shared" si="65"/>
        <v>0.10158550054594925</v>
      </c>
      <c r="N80" s="20">
        <f t="shared" si="65"/>
        <v>2.3353749158170367</v>
      </c>
      <c r="O80" s="20">
        <f t="shared" si="65"/>
        <v>5.6228134121225342</v>
      </c>
      <c r="P80" s="20">
        <f t="shared" si="65"/>
        <v>5.0957931024365628</v>
      </c>
      <c r="Q80" s="20">
        <f t="shared" si="65"/>
        <v>2.8716796248840124</v>
      </c>
      <c r="R80" s="20">
        <f t="shared" si="65"/>
        <v>0.51082562376599061</v>
      </c>
      <c r="S80" s="20">
        <f t="shared" si="65"/>
        <v>1.4663370687934272</v>
      </c>
      <c r="T80" s="20">
        <f t="shared" si="65"/>
        <v>1.6094379124341003</v>
      </c>
      <c r="U80" s="20">
        <f t="shared" si="65"/>
        <v>0.84729786038720345</v>
      </c>
      <c r="V80" s="20">
        <f t="shared" si="65"/>
        <v>5.0084105990741445</v>
      </c>
      <c r="W80" s="20">
        <f t="shared" si="65"/>
        <v>5.0625950330269669</v>
      </c>
      <c r="X80" s="20">
        <f t="shared" si="65"/>
        <v>2.8526314299133175</v>
      </c>
      <c r="Y80" s="20">
        <f t="shared" si="65"/>
        <v>3.8781214537524646</v>
      </c>
      <c r="Z80" s="20">
        <f t="shared" si="65"/>
        <v>4.6018312847225769</v>
      </c>
      <c r="AA80" s="20">
        <f t="shared" si="65"/>
        <v>2.1594842493533726</v>
      </c>
      <c r="AB80" s="20">
        <f t="shared" si="65"/>
        <v>1.3862943611198906</v>
      </c>
      <c r="AC80" s="20">
        <f t="shared" si="65"/>
        <v>1.7346010553881064</v>
      </c>
      <c r="AD80" s="20">
        <f t="shared" si="65"/>
        <v>0.84729786038720345</v>
      </c>
      <c r="AE80" s="20">
        <f t="shared" si="65"/>
        <v>0.21171248484951258</v>
      </c>
      <c r="AF80" s="20">
        <f t="shared" si="65"/>
        <v>-1.2811034643448981E-2</v>
      </c>
      <c r="AG80" s="20">
        <f t="shared" si="65"/>
        <v>0.21397978339496521</v>
      </c>
      <c r="AH80" s="20">
        <f t="shared" si="65"/>
        <v>5.4725967089518851E-2</v>
      </c>
      <c r="AI80" s="20">
        <f t="shared" si="65"/>
        <v>-0.37177220787420379</v>
      </c>
      <c r="AJ80" s="20">
        <f t="shared" si="65"/>
        <v>0.22570102379984341</v>
      </c>
      <c r="AK80" s="20">
        <f t="shared" si="65"/>
        <v>-1.3952537150183216E-2</v>
      </c>
      <c r="AL80" s="20">
        <f t="shared" si="65"/>
        <v>0.23359712502167593</v>
      </c>
      <c r="AM80" s="20">
        <f t="shared" si="65"/>
        <v>-6.2393590827581717E-2</v>
      </c>
      <c r="AN80" s="20">
        <f t="shared" si="65"/>
        <v>1.4542708983619548E-2</v>
      </c>
      <c r="AO80" s="20">
        <f t="shared" si="65"/>
        <v>-4.3883908334454026E-2</v>
      </c>
      <c r="AP80" s="20">
        <f t="shared" si="65"/>
        <v>-5.0679264422715628E-2</v>
      </c>
      <c r="AQ80" s="20">
        <f t="shared" si="65"/>
        <v>4.3054352201786834E-2</v>
      </c>
      <c r="AR80" s="20">
        <f t="shared" si="65"/>
        <v>5.7454074246062595E-2</v>
      </c>
      <c r="AS80" s="20">
        <f t="shared" si="65"/>
        <v>0.36556648261888014</v>
      </c>
      <c r="AT80" s="20">
        <f t="shared" si="65"/>
        <v>0.20674125939194746</v>
      </c>
      <c r="AU80" s="20">
        <f t="shared" si="65"/>
        <v>-0.13393686550832812</v>
      </c>
      <c r="AV80" s="20">
        <f t="shared" si="65"/>
        <v>0.68484496817757179</v>
      </c>
      <c r="AW80" s="20">
        <f t="shared" si="65"/>
        <v>0.32314089967363768</v>
      </c>
      <c r="AX80" s="20">
        <f t="shared" si="65"/>
        <v>0.63672546361597948</v>
      </c>
      <c r="AY80" s="20">
        <f t="shared" si="65"/>
        <v>0.65524209445308201</v>
      </c>
      <c r="AZ80" s="20">
        <f t="shared" si="65"/>
        <v>0.55629646692777623</v>
      </c>
      <c r="BA80" s="20">
        <f t="shared" si="65"/>
        <v>0.45995076843505311</v>
      </c>
      <c r="BB80" s="20">
        <f t="shared" si="65"/>
        <v>0.22418349825765274</v>
      </c>
      <c r="BC80" s="20">
        <f t="shared" si="65"/>
        <v>4.3420704319211231E-2</v>
      </c>
      <c r="BD80" s="20">
        <f t="shared" si="65"/>
        <v>0.44863142331529182</v>
      </c>
      <c r="BE80" s="20">
        <f t="shared" si="65"/>
        <v>0.25535656247132615</v>
      </c>
      <c r="BF80" s="20">
        <f t="shared" si="65"/>
        <v>0.50638718768453128</v>
      </c>
      <c r="BG80" s="20">
        <f t="shared" si="65"/>
        <v>0.54734000405060679</v>
      </c>
      <c r="BH80" s="20">
        <f t="shared" si="65"/>
        <v>1.1137388630975509E-2</v>
      </c>
      <c r="BI80" s="20">
        <f t="shared" si="65"/>
        <v>0.65214424551910322</v>
      </c>
      <c r="BJ80" s="20">
        <f t="shared" si="65"/>
        <v>0.63294353723309305</v>
      </c>
      <c r="BK80" s="20">
        <f t="shared" si="65"/>
        <v>0.61320540955714553</v>
      </c>
      <c r="BL80" s="20">
        <f t="shared" si="65"/>
        <v>0.63589841498932176</v>
      </c>
      <c r="BM80" s="20">
        <f t="shared" si="65"/>
        <v>3.7007181865400369</v>
      </c>
      <c r="BN80" s="20">
        <f t="shared" si="65"/>
        <v>2.2568193116704047</v>
      </c>
      <c r="BO80" s="20">
        <f t="shared" si="65"/>
        <v>1.7255634491799792</v>
      </c>
      <c r="BP80" s="20">
        <f t="shared" si="65"/>
        <v>3.4671956873164942</v>
      </c>
      <c r="BQ80" s="20">
        <f t="shared" si="65"/>
        <v>2.2717452562773053</v>
      </c>
      <c r="BR80" s="20">
        <f t="shared" si="65"/>
        <v>1.5195364927212531</v>
      </c>
      <c r="BS80" s="20">
        <f t="shared" si="65"/>
        <v>0.74154044041772382</v>
      </c>
      <c r="BT80" s="20">
        <f t="shared" si="65"/>
        <v>0.68744661401672869</v>
      </c>
      <c r="BU80" s="20">
        <f t="shared" si="65"/>
        <v>0.74754372268467706</v>
      </c>
      <c r="BV80" s="20">
        <f t="shared" ref="BV80:CD80" si="66">LN(BV32+1)</f>
        <v>5.7956054499112009</v>
      </c>
      <c r="BW80" s="20">
        <f t="shared" si="66"/>
        <v>3.2856466064230743</v>
      </c>
      <c r="BX80" s="20">
        <f t="shared" si="66"/>
        <v>2.6205903960757753</v>
      </c>
      <c r="BY80" s="20">
        <f t="shared" si="66"/>
        <v>2.1769252540136557</v>
      </c>
      <c r="BZ80" s="20">
        <f t="shared" si="66"/>
        <v>0.94503615676132346</v>
      </c>
      <c r="CA80" s="20">
        <f t="shared" si="66"/>
        <v>1.7869389225567613</v>
      </c>
      <c r="CB80" s="20">
        <f t="shared" si="66"/>
        <v>1.9721083347398343</v>
      </c>
      <c r="CC80" s="20">
        <f t="shared" si="66"/>
        <v>0.66602985994328368</v>
      </c>
      <c r="CD80" s="20">
        <f t="shared" si="66"/>
        <v>2.0196249618147535</v>
      </c>
      <c r="CE80" s="23">
        <v>1.6181108888537199</v>
      </c>
      <c r="CF80" s="23">
        <v>-0.82854554142999703</v>
      </c>
      <c r="CG80" s="23">
        <v>1.6996253185707699</v>
      </c>
      <c r="CH80" s="23">
        <v>0.70097134291625118</v>
      </c>
      <c r="CI80" s="23">
        <v>-6.0488429424841603E-2</v>
      </c>
      <c r="CJ80" s="23">
        <v>0.45864791888107498</v>
      </c>
      <c r="CK80" s="23">
        <v>0.85382793390582934</v>
      </c>
      <c r="CL80" s="23">
        <v>-0.1884979480923675</v>
      </c>
      <c r="CM80" s="23">
        <v>0.66547748549602415</v>
      </c>
      <c r="CN80" s="23">
        <v>-1.3520169896162699</v>
      </c>
      <c r="CO80" s="23">
        <v>1.6930263422721099</v>
      </c>
      <c r="CP80" s="23">
        <v>1.0939809021234601</v>
      </c>
      <c r="CQ80" s="23">
        <v>-0.47062668814014735</v>
      </c>
      <c r="CR80" s="23">
        <v>0.85804919012232439</v>
      </c>
      <c r="CS80" s="23">
        <v>0.69498248044565925</v>
      </c>
    </row>
    <row r="81" spans="1:97" x14ac:dyDescent="0.2">
      <c r="A81" s="19" t="s">
        <v>26</v>
      </c>
      <c r="B81" s="19" t="s">
        <v>160</v>
      </c>
      <c r="C81" s="19" t="s">
        <v>63</v>
      </c>
      <c r="D81" s="19">
        <v>0</v>
      </c>
      <c r="E81" s="19">
        <v>0</v>
      </c>
      <c r="F81" s="19" t="s">
        <v>61</v>
      </c>
      <c r="G81" s="19" t="s">
        <v>127</v>
      </c>
      <c r="H81" s="19">
        <v>0</v>
      </c>
      <c r="I81" s="19">
        <v>0</v>
      </c>
      <c r="J81" s="20">
        <f t="shared" ref="J81:BU81" si="67">LN(J33+1)</f>
        <v>2.9735176686358802</v>
      </c>
      <c r="K81" s="20">
        <f t="shared" si="67"/>
        <v>1.0212511675106415</v>
      </c>
      <c r="L81" s="20">
        <f t="shared" si="67"/>
        <v>2.1529243184396392</v>
      </c>
      <c r="M81" s="20">
        <f t="shared" si="67"/>
        <v>7.0271080451923207E-2</v>
      </c>
      <c r="N81" s="20">
        <f t="shared" si="67"/>
        <v>2.6390573296152584</v>
      </c>
      <c r="O81" s="20">
        <f t="shared" si="67"/>
        <v>5.7610026149860927</v>
      </c>
      <c r="P81" s="20">
        <f t="shared" si="67"/>
        <v>5.29162837839724</v>
      </c>
      <c r="Q81" s="20">
        <f t="shared" si="67"/>
        <v>2.9087208965643612</v>
      </c>
      <c r="R81" s="20">
        <f t="shared" si="67"/>
        <v>0.51082562376599061</v>
      </c>
      <c r="S81" s="20">
        <f t="shared" si="67"/>
        <v>1.6094379124341003</v>
      </c>
      <c r="T81" s="20">
        <f t="shared" si="67"/>
        <v>1.9924301646902061</v>
      </c>
      <c r="U81" s="20">
        <f t="shared" si="67"/>
        <v>1.0986122886681098</v>
      </c>
      <c r="V81" s="20">
        <f t="shared" si="67"/>
        <v>5.1742647178780574</v>
      </c>
      <c r="W81" s="20">
        <f t="shared" si="67"/>
        <v>5.1609691753968132</v>
      </c>
      <c r="X81" s="20">
        <f t="shared" si="67"/>
        <v>2.9087208965643612</v>
      </c>
      <c r="Y81" s="20">
        <f t="shared" si="67"/>
        <v>4.1271343850450917</v>
      </c>
      <c r="Z81" s="20">
        <f t="shared" si="67"/>
        <v>4.7902656696647714</v>
      </c>
      <c r="AA81" s="20">
        <f t="shared" si="67"/>
        <v>2.2335922215070942</v>
      </c>
      <c r="AB81" s="20">
        <f t="shared" si="67"/>
        <v>1.3862943611198906</v>
      </c>
      <c r="AC81" s="20">
        <f t="shared" si="67"/>
        <v>1.6739764335716716</v>
      </c>
      <c r="AD81" s="20">
        <f t="shared" si="67"/>
        <v>0.9808292530117263</v>
      </c>
      <c r="AE81" s="20">
        <f t="shared" si="67"/>
        <v>0.15158185637120503</v>
      </c>
      <c r="AF81" s="20">
        <f t="shared" si="67"/>
        <v>-7.3974696306943095E-3</v>
      </c>
      <c r="AG81" s="20">
        <f t="shared" si="67"/>
        <v>0.17201792993336629</v>
      </c>
      <c r="AH81" s="20">
        <f t="shared" si="67"/>
        <v>0.10194334797195043</v>
      </c>
      <c r="AI81" s="20">
        <f t="shared" si="67"/>
        <v>-0.46082770864332284</v>
      </c>
      <c r="AJ81" s="20">
        <f t="shared" si="67"/>
        <v>0.14532964881247035</v>
      </c>
      <c r="AK81" s="20">
        <f t="shared" si="67"/>
        <v>8.0734270889720475E-2</v>
      </c>
      <c r="AL81" s="20">
        <f t="shared" si="67"/>
        <v>0.11713284560562356</v>
      </c>
      <c r="AM81" s="20">
        <f t="shared" si="67"/>
        <v>-3.9865963558901332E-2</v>
      </c>
      <c r="AN81" s="20">
        <f t="shared" si="67"/>
        <v>2.313094660355328E-2</v>
      </c>
      <c r="AO81" s="20">
        <f t="shared" si="67"/>
        <v>-0.1285207116174511</v>
      </c>
      <c r="AP81" s="20">
        <f t="shared" si="67"/>
        <v>-4.5682863958195825E-2</v>
      </c>
      <c r="AQ81" s="20">
        <f t="shared" si="67"/>
        <v>9.3647472349737124E-2</v>
      </c>
      <c r="AR81" s="20">
        <f t="shared" si="67"/>
        <v>-6.7359917027926361E-2</v>
      </c>
      <c r="AS81" s="20">
        <f t="shared" si="67"/>
        <v>0.34091150253857871</v>
      </c>
      <c r="AT81" s="20">
        <f t="shared" si="67"/>
        <v>0.12649636798433556</v>
      </c>
      <c r="AU81" s="20">
        <f t="shared" si="67"/>
        <v>-0.13938762485898476</v>
      </c>
      <c r="AV81" s="20">
        <f t="shared" si="67"/>
        <v>0.67556004518762602</v>
      </c>
      <c r="AW81" s="20">
        <f t="shared" si="67"/>
        <v>0.11732638614128266</v>
      </c>
      <c r="AX81" s="20">
        <f t="shared" si="67"/>
        <v>0.61893389103920293</v>
      </c>
      <c r="AY81" s="20">
        <f t="shared" si="67"/>
        <v>0.36086288994045629</v>
      </c>
      <c r="AZ81" s="20">
        <f t="shared" si="67"/>
        <v>0</v>
      </c>
      <c r="BA81" s="20">
        <f t="shared" si="67"/>
        <v>0.65997874428012882</v>
      </c>
      <c r="BB81" s="20">
        <f t="shared" si="67"/>
        <v>0.31622977196643848</v>
      </c>
      <c r="BC81" s="20">
        <f t="shared" si="67"/>
        <v>1.928845142810923E-2</v>
      </c>
      <c r="BD81" s="20">
        <f t="shared" si="67"/>
        <v>6.3591470060536628E-2</v>
      </c>
      <c r="BE81" s="20">
        <f t="shared" si="67"/>
        <v>0.14858659336475216</v>
      </c>
      <c r="BF81" s="20">
        <f t="shared" si="67"/>
        <v>0.6435698215250365</v>
      </c>
      <c r="BG81" s="20">
        <f t="shared" si="67"/>
        <v>0.45475284371870328</v>
      </c>
      <c r="BH81" s="20">
        <f t="shared" si="67"/>
        <v>0.13947157328641946</v>
      </c>
      <c r="BI81" s="20">
        <f t="shared" si="67"/>
        <v>0.29899967561672858</v>
      </c>
      <c r="BJ81" s="20">
        <f t="shared" si="67"/>
        <v>0.1671869584466385</v>
      </c>
      <c r="BK81" s="20">
        <f t="shared" si="67"/>
        <v>6.7501306844710354E-2</v>
      </c>
      <c r="BL81" s="20">
        <f t="shared" si="67"/>
        <v>0.52077307034204079</v>
      </c>
      <c r="BM81" s="20">
        <f t="shared" si="67"/>
        <v>3.7605617407353114</v>
      </c>
      <c r="BN81" s="20">
        <f t="shared" si="67"/>
        <v>2.0428986752975749</v>
      </c>
      <c r="BO81" s="20">
        <f t="shared" si="67"/>
        <v>1.9813449647817321</v>
      </c>
      <c r="BP81" s="20">
        <f t="shared" si="67"/>
        <v>3.6551450668275796</v>
      </c>
      <c r="BQ81" s="20">
        <f t="shared" si="67"/>
        <v>2.82235226134482</v>
      </c>
      <c r="BR81" s="20">
        <f t="shared" si="67"/>
        <v>1.2184403260022216</v>
      </c>
      <c r="BS81" s="20">
        <f t="shared" si="67"/>
        <v>0.82988523195848385</v>
      </c>
      <c r="BT81" s="20">
        <f t="shared" si="67"/>
        <v>0.31847627314506838</v>
      </c>
      <c r="BU81" s="20">
        <f t="shared" si="67"/>
        <v>1.4924237932590121</v>
      </c>
      <c r="BV81" s="20">
        <f t="shared" ref="BV81:CD81" si="68">LN(BV33+1)</f>
        <v>5.3722610513978131</v>
      </c>
      <c r="BW81" s="20">
        <f t="shared" si="68"/>
        <v>3.1505155834596503</v>
      </c>
      <c r="BX81" s="20">
        <f t="shared" si="68"/>
        <v>2.3600409696227005</v>
      </c>
      <c r="BY81" s="20">
        <f t="shared" si="68"/>
        <v>2.0914772672122761</v>
      </c>
      <c r="BZ81" s="20">
        <f t="shared" si="68"/>
        <v>1.5175068284624076</v>
      </c>
      <c r="CA81" s="20">
        <f t="shared" si="68"/>
        <v>1.0962868641668437</v>
      </c>
      <c r="CB81" s="20">
        <f t="shared" si="68"/>
        <v>1.6662886259613852</v>
      </c>
      <c r="CC81" s="20">
        <f t="shared" si="68"/>
        <v>0.53333701852856819</v>
      </c>
      <c r="CD81" s="20">
        <f t="shared" si="68"/>
        <v>1.9589669454847121</v>
      </c>
      <c r="CE81" s="23">
        <v>-4.0118082673149702E-2</v>
      </c>
      <c r="CF81" s="23">
        <v>-1.07391788912679</v>
      </c>
      <c r="CG81" s="23">
        <v>1.11912070249481</v>
      </c>
      <c r="CH81" s="23">
        <v>0.81068248579941837</v>
      </c>
      <c r="CI81" s="23">
        <v>-0.31674034047728822</v>
      </c>
      <c r="CJ81" s="23">
        <v>0.66769648605374721</v>
      </c>
      <c r="CK81" s="23">
        <v>0.66888239105399039</v>
      </c>
      <c r="CL81" s="23">
        <v>-0.44293659858553852</v>
      </c>
      <c r="CM81" s="23">
        <v>0.74293385546059099</v>
      </c>
      <c r="CN81" s="23">
        <v>1.3214638009692501</v>
      </c>
      <c r="CO81" s="23">
        <v>1.22999746262398</v>
      </c>
      <c r="CP81" s="23">
        <v>1.0058920896719601</v>
      </c>
      <c r="CQ81" s="23">
        <v>0.45714196220884401</v>
      </c>
      <c r="CR81" s="23">
        <v>1.0090014460753052</v>
      </c>
      <c r="CS81" s="23">
        <v>-0.49661545579837602</v>
      </c>
    </row>
    <row r="82" spans="1:97" x14ac:dyDescent="0.2">
      <c r="A82" s="19" t="s">
        <v>27</v>
      </c>
      <c r="B82" s="19" t="s">
        <v>160</v>
      </c>
      <c r="C82" s="19" t="s">
        <v>65</v>
      </c>
      <c r="D82" s="19">
        <v>2</v>
      </c>
      <c r="E82" s="19">
        <v>4.5</v>
      </c>
      <c r="F82" s="19" t="s">
        <v>60</v>
      </c>
      <c r="G82" s="19" t="s">
        <v>128</v>
      </c>
      <c r="H82" s="19">
        <v>1</v>
      </c>
      <c r="I82" s="19">
        <v>0</v>
      </c>
      <c r="J82" s="20">
        <f t="shared" ref="J82:BU82" si="69">LN(J34+1)</f>
        <v>2.9845038750127491</v>
      </c>
      <c r="K82" s="20">
        <f t="shared" si="69"/>
        <v>1.0750024230289759</v>
      </c>
      <c r="L82" s="20">
        <f t="shared" si="69"/>
        <v>2.0930978681273213</v>
      </c>
      <c r="M82" s="20">
        <f t="shared" si="69"/>
        <v>7.4281726271886561E-2</v>
      </c>
      <c r="N82" s="20">
        <f t="shared" si="69"/>
        <v>2.5389738710582761</v>
      </c>
      <c r="O82" s="20">
        <f t="shared" si="69"/>
        <v>6.0738122884567352</v>
      </c>
      <c r="P82" s="20">
        <f t="shared" si="69"/>
        <v>5.2399817895350731</v>
      </c>
      <c r="Q82" s="20">
        <f t="shared" si="69"/>
        <v>2.6390573296152584</v>
      </c>
      <c r="R82" s="20">
        <f t="shared" si="69"/>
        <v>0.84729786038720345</v>
      </c>
      <c r="S82" s="20">
        <f t="shared" si="69"/>
        <v>1.6094379124341003</v>
      </c>
      <c r="T82" s="20">
        <f t="shared" si="69"/>
        <v>1.6739764335716716</v>
      </c>
      <c r="U82" s="20">
        <f t="shared" si="69"/>
        <v>1.0986122886681098</v>
      </c>
      <c r="V82" s="20">
        <f t="shared" si="69"/>
        <v>5.479249069052937</v>
      </c>
      <c r="W82" s="20">
        <f t="shared" si="69"/>
        <v>5.4806389233419912</v>
      </c>
      <c r="X82" s="20">
        <f t="shared" si="69"/>
        <v>2.8134107167600364</v>
      </c>
      <c r="Y82" s="20">
        <f t="shared" si="69"/>
        <v>4.2532458448079566</v>
      </c>
      <c r="Z82" s="20">
        <f t="shared" si="69"/>
        <v>4.6411806235111248</v>
      </c>
      <c r="AA82" s="20">
        <f t="shared" si="69"/>
        <v>2.0794415416798357</v>
      </c>
      <c r="AB82" s="20">
        <f t="shared" si="69"/>
        <v>1.2992829841302609</v>
      </c>
      <c r="AC82" s="20">
        <f t="shared" si="69"/>
        <v>1.2992829841302609</v>
      </c>
      <c r="AD82" s="20">
        <f t="shared" si="69"/>
        <v>0.51082562376599061</v>
      </c>
      <c r="AE82" s="20">
        <f t="shared" si="69"/>
        <v>-0.11989557539152715</v>
      </c>
      <c r="AF82" s="20">
        <f t="shared" si="69"/>
        <v>9.7399312545592143E-2</v>
      </c>
      <c r="AG82" s="20">
        <f t="shared" si="69"/>
        <v>-7.5416658758807736E-2</v>
      </c>
      <c r="AH82" s="20">
        <f t="shared" si="69"/>
        <v>6.1637480262940636E-2</v>
      </c>
      <c r="AI82" s="20">
        <f t="shared" si="69"/>
        <v>-0.2172074993987573</v>
      </c>
      <c r="AJ82" s="20">
        <f t="shared" si="69"/>
        <v>-0.11633525728422833</v>
      </c>
      <c r="AK82" s="20">
        <f t="shared" si="69"/>
        <v>-0.25426754330166929</v>
      </c>
      <c r="AL82" s="20">
        <f t="shared" si="69"/>
        <v>-6.4667046577057075E-2</v>
      </c>
      <c r="AM82" s="20">
        <f t="shared" si="69"/>
        <v>6.4319138817502619E-2</v>
      </c>
      <c r="AN82" s="20">
        <f t="shared" si="69"/>
        <v>5.6588965646786824E-2</v>
      </c>
      <c r="AO82" s="20">
        <f t="shared" si="69"/>
        <v>-8.9557421118497821E-3</v>
      </c>
      <c r="AP82" s="20">
        <f t="shared" si="69"/>
        <v>0.1655063716047126</v>
      </c>
      <c r="AQ82" s="20">
        <f t="shared" si="69"/>
        <v>0.27169262949353901</v>
      </c>
      <c r="AR82" s="20">
        <f t="shared" si="69"/>
        <v>0.22133854250003238</v>
      </c>
      <c r="AS82" s="20">
        <f t="shared" si="69"/>
        <v>-0.18430094036975042</v>
      </c>
      <c r="AT82" s="20">
        <f t="shared" si="69"/>
        <v>-0.21053348074484807</v>
      </c>
      <c r="AU82" s="20">
        <f t="shared" si="69"/>
        <v>-3.2955624013398924E-2</v>
      </c>
      <c r="AV82" s="20">
        <f t="shared" si="69"/>
        <v>0.65054075002553047</v>
      </c>
      <c r="AW82" s="20">
        <f t="shared" si="69"/>
        <v>0.32270342975517152</v>
      </c>
      <c r="AX82" s="20">
        <f t="shared" si="69"/>
        <v>0.65973525303350955</v>
      </c>
      <c r="AY82" s="20">
        <f t="shared" si="69"/>
        <v>0.46082804739718403</v>
      </c>
      <c r="AZ82" s="20">
        <f t="shared" si="69"/>
        <v>0.4471331625032996</v>
      </c>
      <c r="BA82" s="20">
        <f t="shared" si="69"/>
        <v>0.33288444945449097</v>
      </c>
      <c r="BB82" s="20">
        <f t="shared" si="69"/>
        <v>0.26654456108525226</v>
      </c>
      <c r="BC82" s="20">
        <f t="shared" si="69"/>
        <v>1.2980434282405535E-3</v>
      </c>
      <c r="BD82" s="20">
        <f t="shared" si="69"/>
        <v>0.47774893231875065</v>
      </c>
      <c r="BE82" s="20">
        <f t="shared" si="69"/>
        <v>0.23766732338712043</v>
      </c>
      <c r="BF82" s="20">
        <f t="shared" si="69"/>
        <v>0.46335660904851717</v>
      </c>
      <c r="BG82" s="20">
        <f t="shared" si="69"/>
        <v>0.16254531147571269</v>
      </c>
      <c r="BH82" s="20">
        <f t="shared" si="69"/>
        <v>8.7272153958692866E-2</v>
      </c>
      <c r="BI82" s="20">
        <f t="shared" si="69"/>
        <v>0.42883182841546469</v>
      </c>
      <c r="BJ82" s="20">
        <f t="shared" si="69"/>
        <v>0.47011148949489434</v>
      </c>
      <c r="BK82" s="20">
        <f t="shared" si="69"/>
        <v>0.52327402889784014</v>
      </c>
      <c r="BL82" s="20">
        <f t="shared" si="69"/>
        <v>0.28294394559118741</v>
      </c>
      <c r="BM82" s="20">
        <f t="shared" si="69"/>
        <v>3.551716987110709</v>
      </c>
      <c r="BN82" s="20">
        <f t="shared" si="69"/>
        <v>2.5651440539323103</v>
      </c>
      <c r="BO82" s="20">
        <f t="shared" si="69"/>
        <v>1.340817432392418</v>
      </c>
      <c r="BP82" s="20">
        <f t="shared" si="69"/>
        <v>3.575903523914866</v>
      </c>
      <c r="BQ82" s="20">
        <f t="shared" si="69"/>
        <v>1.9152414174897554</v>
      </c>
      <c r="BR82" s="20">
        <f t="shared" si="69"/>
        <v>1.9457971479766201</v>
      </c>
      <c r="BS82" s="20">
        <f t="shared" si="69"/>
        <v>0.67282298865258772</v>
      </c>
      <c r="BT82" s="20">
        <f t="shared" si="69"/>
        <v>0.58378434877007157</v>
      </c>
      <c r="BU82" s="20">
        <f t="shared" si="69"/>
        <v>0.79325589358957416</v>
      </c>
      <c r="BV82" s="20">
        <f t="shared" ref="BV82:CD82" si="70">LN(BV34+1)</f>
        <v>5.0456789192835636</v>
      </c>
      <c r="BW82" s="20">
        <f t="shared" si="70"/>
        <v>2.7869072305111184</v>
      </c>
      <c r="BX82" s="20">
        <f t="shared" si="70"/>
        <v>2.4100115812735949</v>
      </c>
      <c r="BY82" s="20">
        <f t="shared" si="70"/>
        <v>1.7544245288337856</v>
      </c>
      <c r="BZ82" s="20">
        <f t="shared" si="70"/>
        <v>1.0327750632191197</v>
      </c>
      <c r="CA82" s="20">
        <f t="shared" si="70"/>
        <v>1.2927059235941776</v>
      </c>
      <c r="CB82" s="20">
        <f t="shared" si="70"/>
        <v>1.4433374401562586</v>
      </c>
      <c r="CC82" s="20">
        <f t="shared" si="70"/>
        <v>0.61949682540852424</v>
      </c>
      <c r="CD82" s="20">
        <f t="shared" si="70"/>
        <v>1.5623884265038506</v>
      </c>
      <c r="CE82" s="23">
        <v>-1.31933177950382</v>
      </c>
      <c r="CF82" s="23">
        <v>-1.7341618009137501</v>
      </c>
      <c r="CG82" s="23">
        <v>1.23045531998516</v>
      </c>
      <c r="CH82" s="23">
        <v>-0.25710199666661188</v>
      </c>
      <c r="CI82" s="23">
        <v>-0.27401864587815894</v>
      </c>
      <c r="CJ82" s="23">
        <v>6.0306840006955589E-2</v>
      </c>
      <c r="CK82" s="23">
        <v>-0.43414029380614655</v>
      </c>
      <c r="CL82" s="23">
        <v>-0.51737583838409085</v>
      </c>
      <c r="CM82" s="23">
        <v>0.25533158666998973</v>
      </c>
      <c r="CN82" s="23">
        <v>0.440374901019847</v>
      </c>
      <c r="CO82" s="23">
        <v>-0.86048278446335402</v>
      </c>
      <c r="CP82" s="23">
        <v>0.768526631542785</v>
      </c>
      <c r="CQ82" s="23">
        <v>-0.50730087220927267</v>
      </c>
      <c r="CR82" s="23">
        <v>0.53956401200927773</v>
      </c>
      <c r="CS82" s="23">
        <v>0.29560936679435024</v>
      </c>
    </row>
    <row r="83" spans="1:97" x14ac:dyDescent="0.2">
      <c r="A83" s="19" t="s">
        <v>28</v>
      </c>
      <c r="B83" s="19" t="s">
        <v>160</v>
      </c>
      <c r="C83" s="19" t="s">
        <v>65</v>
      </c>
      <c r="D83" s="19">
        <v>2</v>
      </c>
      <c r="E83" s="19">
        <v>4.5</v>
      </c>
      <c r="F83" s="19" t="s">
        <v>60</v>
      </c>
      <c r="G83" s="19" t="s">
        <v>129</v>
      </c>
      <c r="H83" s="19">
        <v>0</v>
      </c>
      <c r="I83" s="19">
        <v>1</v>
      </c>
      <c r="J83" s="20">
        <f t="shared" ref="J83:BU83" si="71">LN(J35+1)</f>
        <v>3.056367487313195</v>
      </c>
      <c r="K83" s="20">
        <f t="shared" si="71"/>
        <v>1.041453874828161</v>
      </c>
      <c r="L83" s="20">
        <f t="shared" si="71"/>
        <v>2.1579446031677789</v>
      </c>
      <c r="M83" s="20">
        <f t="shared" si="71"/>
        <v>7.9754953660936823E-2</v>
      </c>
      <c r="N83" s="20">
        <f t="shared" si="71"/>
        <v>2.6625878270254528</v>
      </c>
      <c r="O83" s="20">
        <f t="shared" si="71"/>
        <v>6.0290814106792885</v>
      </c>
      <c r="P83" s="20">
        <f t="shared" si="71"/>
        <v>5.1159958097540823</v>
      </c>
      <c r="Q83" s="20">
        <f t="shared" si="71"/>
        <v>2.8716796248840124</v>
      </c>
      <c r="R83" s="20">
        <f t="shared" si="71"/>
        <v>1.0986122886681098</v>
      </c>
      <c r="S83" s="20">
        <f t="shared" si="71"/>
        <v>1.6094379124341003</v>
      </c>
      <c r="T83" s="20">
        <f t="shared" si="71"/>
        <v>1.8458266904983307</v>
      </c>
      <c r="U83" s="20">
        <f t="shared" si="71"/>
        <v>1.0986122886681098</v>
      </c>
      <c r="V83" s="20">
        <f t="shared" si="71"/>
        <v>5.4234805095020429</v>
      </c>
      <c r="W83" s="20">
        <f t="shared" si="71"/>
        <v>5.4395275350995602</v>
      </c>
      <c r="X83" s="20">
        <f t="shared" si="71"/>
        <v>2.7300291078209855</v>
      </c>
      <c r="Y83" s="20">
        <f t="shared" si="71"/>
        <v>4.0943445622221004</v>
      </c>
      <c r="Z83" s="20">
        <f t="shared" si="71"/>
        <v>4.5361773145011401</v>
      </c>
      <c r="AA83" s="20">
        <f t="shared" si="71"/>
        <v>2.120263536200091</v>
      </c>
      <c r="AB83" s="20">
        <f t="shared" si="71"/>
        <v>1.4663370687934272</v>
      </c>
      <c r="AC83" s="20">
        <f t="shared" si="71"/>
        <v>1.6739764335716716</v>
      </c>
      <c r="AD83" s="20">
        <f t="shared" si="71"/>
        <v>0.9808292530117263</v>
      </c>
      <c r="AE83" s="20">
        <f t="shared" si="71"/>
        <v>-0.24941998267523346</v>
      </c>
      <c r="AF83" s="20">
        <f t="shared" si="71"/>
        <v>3.523484750487689E-2</v>
      </c>
      <c r="AG83" s="20">
        <f t="shared" si="71"/>
        <v>-9.5150536853005216E-2</v>
      </c>
      <c r="AH83" s="20">
        <f t="shared" si="71"/>
        <v>-2.9586279192013627E-2</v>
      </c>
      <c r="AI83" s="20">
        <f t="shared" si="71"/>
        <v>-0.19507644270508928</v>
      </c>
      <c r="AJ83" s="20">
        <f t="shared" si="71"/>
        <v>-0.41466037090644625</v>
      </c>
      <c r="AK83" s="20">
        <f t="shared" si="71"/>
        <v>-0.33050613280948904</v>
      </c>
      <c r="AL83" s="20">
        <f t="shared" si="71"/>
        <v>-8.5889956577084176E-2</v>
      </c>
      <c r="AM83" s="20">
        <f t="shared" si="71"/>
        <v>4.3624683580230902E-2</v>
      </c>
      <c r="AN83" s="20">
        <f t="shared" si="71"/>
        <v>7.9461807706941636E-3</v>
      </c>
      <c r="AO83" s="20">
        <f t="shared" si="71"/>
        <v>4.3297716539221889E-2</v>
      </c>
      <c r="AP83" s="20">
        <f t="shared" si="71"/>
        <v>-5.8775373054961638E-2</v>
      </c>
      <c r="AQ83" s="20">
        <f t="shared" si="71"/>
        <v>-3.0006764373068037E-2</v>
      </c>
      <c r="AR83" s="20">
        <f t="shared" si="71"/>
        <v>-7.3866180687021518E-3</v>
      </c>
      <c r="AS83" s="20">
        <f t="shared" si="71"/>
        <v>-0.31125752924529221</v>
      </c>
      <c r="AT83" s="20">
        <f t="shared" si="71"/>
        <v>-0.18513013982277926</v>
      </c>
      <c r="AU83" s="20">
        <f t="shared" si="71"/>
        <v>-4.7826491494599395E-2</v>
      </c>
      <c r="AV83" s="20">
        <f t="shared" si="71"/>
        <v>0.51807381933186514</v>
      </c>
      <c r="AW83" s="20">
        <f t="shared" si="71"/>
        <v>0.38002010654037066</v>
      </c>
      <c r="AX83" s="20">
        <f t="shared" si="71"/>
        <v>0.65264603645299224</v>
      </c>
      <c r="AY83" s="20">
        <f t="shared" si="71"/>
        <v>0.44048717197869436</v>
      </c>
      <c r="AZ83" s="20">
        <f t="shared" si="71"/>
        <v>6.3468368103797052E-2</v>
      </c>
      <c r="BA83" s="20">
        <f t="shared" si="71"/>
        <v>0.31643148757515571</v>
      </c>
      <c r="BB83" s="20">
        <f t="shared" si="71"/>
        <v>0.62538503384425648</v>
      </c>
      <c r="BC83" s="20">
        <f t="shared" si="71"/>
        <v>0.41916863528714005</v>
      </c>
      <c r="BD83" s="20">
        <f t="shared" si="71"/>
        <v>0.54396393391515341</v>
      </c>
      <c r="BE83" s="20">
        <f t="shared" si="71"/>
        <v>0.29887451258108011</v>
      </c>
      <c r="BF83" s="20">
        <f t="shared" si="71"/>
        <v>0.67509997664360188</v>
      </c>
      <c r="BG83" s="20">
        <f t="shared" si="71"/>
        <v>0.54439090908546373</v>
      </c>
      <c r="BH83" s="20">
        <f t="shared" si="71"/>
        <v>0.19122120190490727</v>
      </c>
      <c r="BI83" s="20">
        <f t="shared" si="71"/>
        <v>0.3267797476348579</v>
      </c>
      <c r="BJ83" s="20">
        <f t="shared" si="71"/>
        <v>0.20336066067696476</v>
      </c>
      <c r="BK83" s="20">
        <f t="shared" si="71"/>
        <v>0.5331663370705072</v>
      </c>
      <c r="BL83" s="20">
        <f t="shared" si="71"/>
        <v>0.52938409743326742</v>
      </c>
      <c r="BM83" s="20">
        <f t="shared" si="71"/>
        <v>3.6756915598537105</v>
      </c>
      <c r="BN83" s="20">
        <f t="shared" si="71"/>
        <v>2.3290860137512155</v>
      </c>
      <c r="BO83" s="20">
        <f t="shared" si="71"/>
        <v>1.6392367062151236</v>
      </c>
      <c r="BP83" s="20">
        <f t="shared" si="71"/>
        <v>3.6099130989790083</v>
      </c>
      <c r="BQ83" s="20">
        <f t="shared" si="71"/>
        <v>2.5223411143203007</v>
      </c>
      <c r="BR83" s="20">
        <f t="shared" si="71"/>
        <v>1.4203916658381159</v>
      </c>
      <c r="BS83" s="20">
        <f t="shared" si="71"/>
        <v>0.73957249480171339</v>
      </c>
      <c r="BT83" s="20">
        <f t="shared" si="71"/>
        <v>0.27147206811921143</v>
      </c>
      <c r="BU83" s="20">
        <f t="shared" si="71"/>
        <v>1.5065039675120684</v>
      </c>
      <c r="BV83" s="20">
        <f t="shared" ref="BV83:CD83" si="72">LN(BV35+1)</f>
        <v>5.1865016161775763</v>
      </c>
      <c r="BW83" s="20">
        <f t="shared" si="72"/>
        <v>3.8535639554024628</v>
      </c>
      <c r="BX83" s="20">
        <f t="shared" si="72"/>
        <v>1.5795259625836033</v>
      </c>
      <c r="BY83" s="20">
        <f t="shared" si="72"/>
        <v>2.0957122539701132</v>
      </c>
      <c r="BZ83" s="20">
        <f t="shared" si="72"/>
        <v>1.5358955105864525</v>
      </c>
      <c r="CA83" s="20">
        <f t="shared" si="72"/>
        <v>1.08389863776572</v>
      </c>
      <c r="CB83" s="20">
        <f t="shared" si="72"/>
        <v>1.7742070867176176</v>
      </c>
      <c r="CC83" s="20">
        <f t="shared" si="72"/>
        <v>0.45238429993839591</v>
      </c>
      <c r="CD83" s="20">
        <f t="shared" si="72"/>
        <v>2.2573692746704097</v>
      </c>
      <c r="CE83" s="23">
        <v>-0.76773294730428099</v>
      </c>
      <c r="CF83" s="23">
        <v>0.20268481678706701</v>
      </c>
      <c r="CG83" s="23">
        <v>-0.61986821285540095</v>
      </c>
      <c r="CH83" s="23">
        <v>0.59719511154569571</v>
      </c>
      <c r="CI83" s="23">
        <v>-0.48666404410960923</v>
      </c>
      <c r="CJ83" s="23">
        <v>0.75901271657698821</v>
      </c>
      <c r="CK83" s="23">
        <v>0.36970710173736632</v>
      </c>
      <c r="CL83" s="23">
        <v>-0.37177256729349656</v>
      </c>
      <c r="CM83" s="23">
        <v>0.52919922833825661</v>
      </c>
      <c r="CN83" s="23">
        <v>1.52861551592129</v>
      </c>
      <c r="CO83" s="23">
        <v>-1.8578703506568199</v>
      </c>
      <c r="CP83" s="23">
        <v>-0.48822634600328202</v>
      </c>
      <c r="CQ83" s="23">
        <v>0.27660518292462499</v>
      </c>
      <c r="CR83" s="23">
        <v>-0.2291068134113583</v>
      </c>
      <c r="CS83" s="23">
        <v>0.36143763320416006</v>
      </c>
    </row>
    <row r="84" spans="1:97" x14ac:dyDescent="0.2">
      <c r="A84" s="19" t="s">
        <v>29</v>
      </c>
      <c r="B84" s="19" t="s">
        <v>160</v>
      </c>
      <c r="C84" s="19" t="s">
        <v>65</v>
      </c>
      <c r="D84" s="19">
        <v>2</v>
      </c>
      <c r="E84" s="19">
        <v>4.5</v>
      </c>
      <c r="F84" s="19" t="s">
        <v>60</v>
      </c>
      <c r="G84" s="19" t="s">
        <v>130</v>
      </c>
      <c r="H84" s="19">
        <v>1</v>
      </c>
      <c r="I84" s="19">
        <v>1</v>
      </c>
      <c r="J84" s="20">
        <f t="shared" ref="J84:BU84" si="73">LN(J36+1)</f>
        <v>3.0356920716282167</v>
      </c>
      <c r="K84" s="20">
        <f t="shared" si="73"/>
        <v>1.0784095813505901</v>
      </c>
      <c r="L84" s="20">
        <f t="shared" si="73"/>
        <v>2.1337718862248836</v>
      </c>
      <c r="M84" s="20">
        <f t="shared" si="73"/>
        <v>8.4406846336870997E-2</v>
      </c>
      <c r="N84" s="20">
        <f t="shared" si="73"/>
        <v>2.6855773452501515</v>
      </c>
      <c r="O84" s="20">
        <f t="shared" si="73"/>
        <v>6.0860168640492054</v>
      </c>
      <c r="P84" s="20">
        <f t="shared" si="73"/>
        <v>5.181783550292085</v>
      </c>
      <c r="Q84" s="20">
        <f t="shared" si="73"/>
        <v>2.8716796248840124</v>
      </c>
      <c r="R84" s="20">
        <f t="shared" si="73"/>
        <v>1.3862943611198906</v>
      </c>
      <c r="S84" s="20">
        <f t="shared" si="73"/>
        <v>1.6739764335716716</v>
      </c>
      <c r="T84" s="20">
        <f t="shared" si="73"/>
        <v>1.6739764335716716</v>
      </c>
      <c r="U84" s="20">
        <f t="shared" si="73"/>
        <v>1.0986122886681098</v>
      </c>
      <c r="V84" s="20">
        <f t="shared" si="73"/>
        <v>5.5187906893063676</v>
      </c>
      <c r="W84" s="20">
        <f t="shared" si="73"/>
        <v>5.4538955983664801</v>
      </c>
      <c r="X84" s="20">
        <f t="shared" si="73"/>
        <v>2.8134107167600364</v>
      </c>
      <c r="Y84" s="20">
        <f t="shared" si="73"/>
        <v>4.0661736852554045</v>
      </c>
      <c r="Z84" s="20">
        <f t="shared" si="73"/>
        <v>4.6539603501575231</v>
      </c>
      <c r="AA84" s="20">
        <f t="shared" si="73"/>
        <v>2.2686835413183641</v>
      </c>
      <c r="AB84" s="20">
        <f t="shared" si="73"/>
        <v>1.2039728043259361</v>
      </c>
      <c r="AC84" s="20">
        <f t="shared" si="73"/>
        <v>1.3862943611198906</v>
      </c>
      <c r="AD84" s="20">
        <f t="shared" si="73"/>
        <v>1.2992829841302609</v>
      </c>
      <c r="AE84" s="20">
        <f t="shared" si="73"/>
        <v>-6.9296092640465073E-2</v>
      </c>
      <c r="AF84" s="20">
        <f t="shared" si="73"/>
        <v>9.8332020497197817E-2</v>
      </c>
      <c r="AG84" s="20">
        <f t="shared" si="73"/>
        <v>-6.8566620992136104E-2</v>
      </c>
      <c r="AH84" s="20">
        <f t="shared" si="73"/>
        <v>8.4827862899171519E-2</v>
      </c>
      <c r="AI84" s="20">
        <f t="shared" si="73"/>
        <v>-1.6548297012395539E-3</v>
      </c>
      <c r="AJ84" s="20">
        <f t="shared" si="73"/>
        <v>-8.0138998538700656E-2</v>
      </c>
      <c r="AK84" s="20">
        <f t="shared" si="73"/>
        <v>-0.14879687282497445</v>
      </c>
      <c r="AL84" s="20">
        <f t="shared" si="73"/>
        <v>8.1074180408809669E-3</v>
      </c>
      <c r="AM84" s="20">
        <f t="shared" si="73"/>
        <v>5.9672214669160346E-2</v>
      </c>
      <c r="AN84" s="20">
        <f t="shared" si="73"/>
        <v>6.3066562594419492E-2</v>
      </c>
      <c r="AO84" s="20">
        <f t="shared" si="73"/>
        <v>-9.1227234859709308E-2</v>
      </c>
      <c r="AP84" s="20">
        <f t="shared" si="73"/>
        <v>-0.10217688265430051</v>
      </c>
      <c r="AQ84" s="20">
        <f t="shared" si="73"/>
        <v>-6.0620092504401243E-2</v>
      </c>
      <c r="AR84" s="20">
        <f t="shared" si="73"/>
        <v>9.0224193018857701E-2</v>
      </c>
      <c r="AS84" s="20">
        <f t="shared" si="73"/>
        <v>-0.21285965867686316</v>
      </c>
      <c r="AT84" s="20">
        <f t="shared" si="73"/>
        <v>-2.8224196728434178E-2</v>
      </c>
      <c r="AU84" s="20">
        <f t="shared" si="73"/>
        <v>-2.3212497777192337E-2</v>
      </c>
      <c r="AV84" s="20">
        <f t="shared" si="73"/>
        <v>0.61330155637318873</v>
      </c>
      <c r="AW84" s="20">
        <f t="shared" si="73"/>
        <v>0.24531511309244824</v>
      </c>
      <c r="AX84" s="20">
        <f t="shared" si="73"/>
        <v>0.39396427725683109</v>
      </c>
      <c r="AY84" s="20">
        <f t="shared" si="73"/>
        <v>0.39068434882197761</v>
      </c>
      <c r="AZ84" s="20">
        <f t="shared" si="73"/>
        <v>0.46851258761906495</v>
      </c>
      <c r="BA84" s="20">
        <f t="shared" si="73"/>
        <v>0.62747204657596634</v>
      </c>
      <c r="BB84" s="20">
        <f t="shared" si="73"/>
        <v>0.68954516377068442</v>
      </c>
      <c r="BC84" s="20">
        <f t="shared" si="73"/>
        <v>0.29378037626881226</v>
      </c>
      <c r="BD84" s="20">
        <f t="shared" si="73"/>
        <v>0.415541670714557</v>
      </c>
      <c r="BE84" s="20">
        <f t="shared" si="73"/>
        <v>0.12271866569201506</v>
      </c>
      <c r="BF84" s="20">
        <f t="shared" si="73"/>
        <v>0.16843011966672572</v>
      </c>
      <c r="BG84" s="20">
        <f t="shared" si="73"/>
        <v>0.17028717037626898</v>
      </c>
      <c r="BH84" s="20">
        <f t="shared" si="73"/>
        <v>0.31750789439206806</v>
      </c>
      <c r="BI84" s="20">
        <f t="shared" si="73"/>
        <v>0.46682584554704837</v>
      </c>
      <c r="BJ84" s="20">
        <f t="shared" si="73"/>
        <v>8.5040693787487506E-3</v>
      </c>
      <c r="BK84" s="20">
        <f t="shared" si="73"/>
        <v>0.25785982851479461</v>
      </c>
      <c r="BL84" s="20">
        <f t="shared" si="73"/>
        <v>0.40603081533946633</v>
      </c>
      <c r="BM84" s="20">
        <f t="shared" si="73"/>
        <v>3.5303580679976285</v>
      </c>
      <c r="BN84" s="20">
        <f t="shared" si="73"/>
        <v>2.5823171105529892</v>
      </c>
      <c r="BO84" s="20">
        <f t="shared" si="73"/>
        <v>1.3110093545613244</v>
      </c>
      <c r="BP84" s="20">
        <f t="shared" si="73"/>
        <v>3.6020857741538612</v>
      </c>
      <c r="BQ84" s="20">
        <f t="shared" si="73"/>
        <v>2.8204645846251331</v>
      </c>
      <c r="BR84" s="20">
        <f t="shared" si="73"/>
        <v>1.1817533932299573</v>
      </c>
      <c r="BS84" s="20">
        <f t="shared" si="73"/>
        <v>0.5530409328685133</v>
      </c>
      <c r="BT84" s="20">
        <f t="shared" si="73"/>
        <v>0.19153580657369268</v>
      </c>
      <c r="BU84" s="20">
        <f t="shared" si="73"/>
        <v>1.5037121176673325</v>
      </c>
      <c r="BV84" s="20">
        <f t="shared" ref="BV84:CD84" si="74">LN(BV36+1)</f>
        <v>5.474849977458903</v>
      </c>
      <c r="BW84" s="20">
        <f t="shared" si="74"/>
        <v>3.8597431547192422</v>
      </c>
      <c r="BX84" s="20">
        <f t="shared" si="74"/>
        <v>1.8107685125492254</v>
      </c>
      <c r="BY84" s="20">
        <f t="shared" si="74"/>
        <v>2.5582458757364237</v>
      </c>
      <c r="BZ84" s="20">
        <f t="shared" si="74"/>
        <v>2.506357909112968</v>
      </c>
      <c r="CA84" s="20">
        <f t="shared" si="74"/>
        <v>0.72172854909472561</v>
      </c>
      <c r="CB84" s="20">
        <f t="shared" si="74"/>
        <v>1.9641292086506066</v>
      </c>
      <c r="CC84" s="20">
        <f t="shared" si="74"/>
        <v>0.45466052053152983</v>
      </c>
      <c r="CD84" s="20">
        <f t="shared" si="74"/>
        <v>2.4550307790563735</v>
      </c>
      <c r="CE84" s="23">
        <v>0.361720066006047</v>
      </c>
      <c r="CF84" s="23">
        <v>0.21390507258025401</v>
      </c>
      <c r="CG84" s="23">
        <v>-0.104659373152218</v>
      </c>
      <c r="CH84" s="23">
        <v>0.55217239972243026</v>
      </c>
      <c r="CI84" s="23">
        <v>0.13971202528941012</v>
      </c>
      <c r="CJ84" s="23">
        <v>0.29156902041410437</v>
      </c>
      <c r="CK84" s="23">
        <v>0.52043034410303302</v>
      </c>
      <c r="CL84" s="23">
        <v>0.15207753317121742</v>
      </c>
      <c r="CM84" s="23">
        <v>0.2255309548197173</v>
      </c>
      <c r="CN84" s="23">
        <v>1.73100469806005</v>
      </c>
      <c r="CO84" s="23">
        <v>-0.47084737898191498</v>
      </c>
      <c r="CP84" s="23">
        <v>0.41522737973009799</v>
      </c>
      <c r="CQ84" s="23">
        <v>0.54318695685536589</v>
      </c>
      <c r="CR84" s="23">
        <v>0.68158204196282934</v>
      </c>
      <c r="CS84" s="23">
        <v>-0.66251785438494804</v>
      </c>
    </row>
    <row r="85" spans="1:97" x14ac:dyDescent="0.2">
      <c r="A85" s="19" t="s">
        <v>30</v>
      </c>
      <c r="B85" s="19" t="s">
        <v>160</v>
      </c>
      <c r="C85" s="19" t="s">
        <v>65</v>
      </c>
      <c r="D85" s="19">
        <v>2</v>
      </c>
      <c r="E85" s="19">
        <v>4.5</v>
      </c>
      <c r="F85" s="19" t="s">
        <v>60</v>
      </c>
      <c r="G85" s="19" t="s">
        <v>127</v>
      </c>
      <c r="H85" s="19">
        <v>0</v>
      </c>
      <c r="I85" s="19">
        <v>0</v>
      </c>
      <c r="J85" s="20">
        <f t="shared" ref="J85:BU85" si="75">LN(J37+1)</f>
        <v>3.0006561875202773</v>
      </c>
      <c r="K85" s="20">
        <f t="shared" si="75"/>
        <v>1.0658595021963018</v>
      </c>
      <c r="L85" s="20">
        <f t="shared" si="75"/>
        <v>2.1102132003465894</v>
      </c>
      <c r="M85" s="20">
        <f t="shared" si="75"/>
        <v>7.4002693612130618E-2</v>
      </c>
      <c r="N85" s="20">
        <f t="shared" si="75"/>
        <v>2.4277482359480516</v>
      </c>
      <c r="O85" s="20">
        <f t="shared" si="75"/>
        <v>5.9670010749296072</v>
      </c>
      <c r="P85" s="20">
        <f t="shared" si="75"/>
        <v>5.1873858058407549</v>
      </c>
      <c r="Q85" s="20">
        <f t="shared" si="75"/>
        <v>2.8716796248840124</v>
      </c>
      <c r="R85" s="20">
        <f t="shared" si="75"/>
        <v>1.0986122886681098</v>
      </c>
      <c r="S85" s="20">
        <f t="shared" si="75"/>
        <v>1.6094379124341003</v>
      </c>
      <c r="T85" s="20">
        <f t="shared" si="75"/>
        <v>1.2039728043259361</v>
      </c>
      <c r="U85" s="20">
        <f t="shared" si="75"/>
        <v>1.0986122886681098</v>
      </c>
      <c r="V85" s="20">
        <f t="shared" si="75"/>
        <v>5.4041777572475143</v>
      </c>
      <c r="W85" s="20">
        <f t="shared" si="75"/>
        <v>5.3581573669040541</v>
      </c>
      <c r="X85" s="20">
        <f t="shared" si="75"/>
        <v>2.8134107167600364</v>
      </c>
      <c r="Y85" s="20">
        <f t="shared" si="75"/>
        <v>4.1378296741618392</v>
      </c>
      <c r="Z85" s="20">
        <f t="shared" si="75"/>
        <v>4.6216994879393019</v>
      </c>
      <c r="AA85" s="20">
        <f t="shared" si="75"/>
        <v>1.9924301646902061</v>
      </c>
      <c r="AB85" s="20">
        <f t="shared" si="75"/>
        <v>1.5404450409471488</v>
      </c>
      <c r="AC85" s="20">
        <f t="shared" si="75"/>
        <v>1.7346010553881064</v>
      </c>
      <c r="AD85" s="20">
        <f t="shared" si="75"/>
        <v>1.0986122886681098</v>
      </c>
      <c r="AE85" s="20">
        <f t="shared" si="75"/>
        <v>-5.5316087881619951E-2</v>
      </c>
      <c r="AF85" s="20">
        <f t="shared" si="75"/>
        <v>8.8652891553111776E-2</v>
      </c>
      <c r="AG85" s="20">
        <f t="shared" si="75"/>
        <v>-4.2498474680549722E-2</v>
      </c>
      <c r="AH85" s="20">
        <f t="shared" si="75"/>
        <v>-9.3543381224672581E-2</v>
      </c>
      <c r="AI85" s="20">
        <f t="shared" si="75"/>
        <v>-8.9709503095573212E-2</v>
      </c>
      <c r="AJ85" s="20">
        <f t="shared" si="75"/>
        <v>-8.3069173560665024E-2</v>
      </c>
      <c r="AK85" s="20">
        <f t="shared" si="75"/>
        <v>-0.20323739982280278</v>
      </c>
      <c r="AL85" s="20">
        <f t="shared" si="75"/>
        <v>7.7464633723787563E-2</v>
      </c>
      <c r="AM85" s="20">
        <f t="shared" si="75"/>
        <v>4.2197494188665655E-2</v>
      </c>
      <c r="AN85" s="20">
        <f t="shared" si="75"/>
        <v>6.6427194825813052E-2</v>
      </c>
      <c r="AO85" s="20">
        <f t="shared" si="75"/>
        <v>0.14745398040920796</v>
      </c>
      <c r="AP85" s="20">
        <f t="shared" si="75"/>
        <v>2.8842243712705599E-2</v>
      </c>
      <c r="AQ85" s="20">
        <f t="shared" si="75"/>
        <v>-5.6814454988044952E-2</v>
      </c>
      <c r="AR85" s="20">
        <f t="shared" si="75"/>
        <v>-8.2843250457074434E-3</v>
      </c>
      <c r="AS85" s="20">
        <f t="shared" si="75"/>
        <v>-0.14596827074250326</v>
      </c>
      <c r="AT85" s="20">
        <f t="shared" si="75"/>
        <v>-2.0798788985143545E-2</v>
      </c>
      <c r="AU85" s="20">
        <f t="shared" si="75"/>
        <v>-4.3919267417782105E-2</v>
      </c>
      <c r="AV85" s="20">
        <f t="shared" si="75"/>
        <v>0.53625264845931331</v>
      </c>
      <c r="AW85" s="20">
        <f t="shared" si="75"/>
        <v>9.7967212457840541E-2</v>
      </c>
      <c r="AX85" s="20">
        <f t="shared" si="75"/>
        <v>0.5050492462175582</v>
      </c>
      <c r="AY85" s="20">
        <f t="shared" si="75"/>
        <v>0.55350328360833834</v>
      </c>
      <c r="AZ85" s="20">
        <f t="shared" si="75"/>
        <v>0.3472046616260504</v>
      </c>
      <c r="BA85" s="20">
        <f t="shared" si="75"/>
        <v>0.49050369786841319</v>
      </c>
      <c r="BB85" s="20">
        <f t="shared" si="75"/>
        <v>0.30289593257064762</v>
      </c>
      <c r="BC85" s="20">
        <f t="shared" si="75"/>
        <v>9.9960480255652975E-2</v>
      </c>
      <c r="BD85" s="20">
        <f t="shared" si="75"/>
        <v>0.14859507014628701</v>
      </c>
      <c r="BE85" s="20">
        <f t="shared" si="75"/>
        <v>7.2832947549700752E-2</v>
      </c>
      <c r="BF85" s="20">
        <f t="shared" si="75"/>
        <v>0.19737187107875948</v>
      </c>
      <c r="BG85" s="20">
        <f t="shared" si="75"/>
        <v>5.0440787757336916E-2</v>
      </c>
      <c r="BH85" s="20">
        <f t="shared" si="75"/>
        <v>0.12892614097213864</v>
      </c>
      <c r="BI85" s="20">
        <f t="shared" si="75"/>
        <v>0.25623902580982294</v>
      </c>
      <c r="BJ85" s="20">
        <f t="shared" si="75"/>
        <v>0.12086108596577866</v>
      </c>
      <c r="BK85" s="20">
        <f t="shared" si="75"/>
        <v>0.44157424597114531</v>
      </c>
      <c r="BL85" s="20">
        <f t="shared" si="75"/>
        <v>0.67503148828538062</v>
      </c>
      <c r="BM85" s="20">
        <f t="shared" si="75"/>
        <v>3.4431620683409774</v>
      </c>
      <c r="BN85" s="20">
        <f t="shared" si="75"/>
        <v>2.5321984559051334</v>
      </c>
      <c r="BO85" s="20">
        <f t="shared" si="75"/>
        <v>1.2851172213718782</v>
      </c>
      <c r="BP85" s="20">
        <f t="shared" si="75"/>
        <v>3.4528067263005635</v>
      </c>
      <c r="BQ85" s="20">
        <f t="shared" si="75"/>
        <v>2.2042937690271498</v>
      </c>
      <c r="BR85" s="20">
        <f t="shared" si="75"/>
        <v>1.5672277594468349</v>
      </c>
      <c r="BS85" s="20">
        <f t="shared" si="75"/>
        <v>0.78697718878393497</v>
      </c>
      <c r="BT85" s="20">
        <f t="shared" si="75"/>
        <v>0.45606893392952208</v>
      </c>
      <c r="BU85" s="20">
        <f t="shared" si="75"/>
        <v>1.1220031380545532</v>
      </c>
      <c r="BV85" s="20">
        <f t="shared" ref="BV85:CD85" si="76">LN(BV37+1)</f>
        <v>4.9919747077563157</v>
      </c>
      <c r="BW85" s="20">
        <f t="shared" si="76"/>
        <v>3.6159041068174997</v>
      </c>
      <c r="BX85" s="20">
        <f t="shared" si="76"/>
        <v>1.6176235756007822</v>
      </c>
      <c r="BY85" s="20">
        <f t="shared" si="76"/>
        <v>1.3706247278254493</v>
      </c>
      <c r="BZ85" s="20">
        <f t="shared" si="76"/>
        <v>0.6503023655620741</v>
      </c>
      <c r="CA85" s="20">
        <f t="shared" si="76"/>
        <v>1.4367012302738378</v>
      </c>
      <c r="CB85" s="20">
        <f t="shared" si="76"/>
        <v>1.4409496284834833</v>
      </c>
      <c r="CC85" s="20">
        <f t="shared" si="76"/>
        <v>0.80628097542081145</v>
      </c>
      <c r="CD85" s="20">
        <f t="shared" si="76"/>
        <v>1.2813462588949092</v>
      </c>
      <c r="CE85" s="23">
        <v>-1.52968977587795</v>
      </c>
      <c r="CF85" s="23">
        <v>-0.228860462170381</v>
      </c>
      <c r="CG85" s="23">
        <v>-0.53498665882929497</v>
      </c>
      <c r="CH85" s="23">
        <v>-0.62350392322346515</v>
      </c>
      <c r="CI85" s="23">
        <v>-0.20853162469263026</v>
      </c>
      <c r="CJ85" s="23">
        <v>-0.12882227044385958</v>
      </c>
      <c r="CK85" s="23">
        <v>-0.77453489866587921</v>
      </c>
      <c r="CL85" s="23">
        <v>-0.21191976427225542</v>
      </c>
      <c r="CM85" s="23">
        <v>-0.19651633517476549</v>
      </c>
      <c r="CN85" s="23">
        <v>-0.53880461474044505</v>
      </c>
      <c r="CO85" s="23">
        <v>-0.36319598559428801</v>
      </c>
      <c r="CP85" s="23">
        <v>-0.31575841370813001</v>
      </c>
      <c r="CQ85" s="23">
        <v>0.35390596393113566</v>
      </c>
      <c r="CR85" s="23">
        <v>-0.20647960685077305</v>
      </c>
      <c r="CS85" s="23">
        <v>-0.35813245944967309</v>
      </c>
    </row>
    <row r="86" spans="1:97" x14ac:dyDescent="0.2">
      <c r="A86" s="19" t="s">
        <v>31</v>
      </c>
      <c r="B86" s="19" t="s">
        <v>160</v>
      </c>
      <c r="C86" s="19" t="s">
        <v>65</v>
      </c>
      <c r="D86" s="19">
        <v>2</v>
      </c>
      <c r="E86" s="19">
        <v>4.5</v>
      </c>
      <c r="F86" s="19" t="s">
        <v>61</v>
      </c>
      <c r="G86" s="19" t="s">
        <v>128</v>
      </c>
      <c r="H86" s="19">
        <v>1</v>
      </c>
      <c r="I86" s="19">
        <v>0</v>
      </c>
      <c r="J86" s="20">
        <f t="shared" ref="J86:BU86" si="77">LN(J38+1)</f>
        <v>2.8930971021743765</v>
      </c>
      <c r="K86" s="20">
        <f t="shared" si="77"/>
        <v>0.99077958386489429</v>
      </c>
      <c r="L86" s="20">
        <f t="shared" si="77"/>
        <v>2.1049468320881983</v>
      </c>
      <c r="M86" s="20">
        <f t="shared" si="77"/>
        <v>6.2270554995536874E-2</v>
      </c>
      <c r="N86" s="20">
        <f t="shared" si="77"/>
        <v>2.3353749158170367</v>
      </c>
      <c r="O86" s="20">
        <f t="shared" si="77"/>
        <v>5.6240175061873385</v>
      </c>
      <c r="P86" s="20">
        <f t="shared" si="77"/>
        <v>5.1436109767870555</v>
      </c>
      <c r="Q86" s="20">
        <f t="shared" si="77"/>
        <v>2.9087208965643612</v>
      </c>
      <c r="R86" s="20">
        <f t="shared" si="77"/>
        <v>0.9808292530117263</v>
      </c>
      <c r="S86" s="20">
        <f t="shared" si="77"/>
        <v>1.6094379124341003</v>
      </c>
      <c r="T86" s="20">
        <f t="shared" si="77"/>
        <v>0.9808292530117263</v>
      </c>
      <c r="U86" s="20">
        <f t="shared" si="77"/>
        <v>1.0986122886681098</v>
      </c>
      <c r="V86" s="20">
        <f t="shared" si="77"/>
        <v>4.9534768802563072</v>
      </c>
      <c r="W86" s="20">
        <f t="shared" si="77"/>
        <v>5.1119877883565437</v>
      </c>
      <c r="X86" s="20">
        <f t="shared" si="77"/>
        <v>2.8716796248840124</v>
      </c>
      <c r="Y86" s="20">
        <f t="shared" si="77"/>
        <v>4.0887735171726449</v>
      </c>
      <c r="Z86" s="20">
        <f t="shared" si="77"/>
        <v>4.5643481914678361</v>
      </c>
      <c r="AA86" s="20">
        <f t="shared" si="77"/>
        <v>2.1594842493533726</v>
      </c>
      <c r="AB86" s="20">
        <f t="shared" si="77"/>
        <v>1.2992829841302609</v>
      </c>
      <c r="AC86" s="20">
        <f t="shared" si="77"/>
        <v>1.8458266904983307</v>
      </c>
      <c r="AD86" s="20">
        <f t="shared" si="77"/>
        <v>0.9808292530117263</v>
      </c>
      <c r="AE86" s="20">
        <f t="shared" si="77"/>
        <v>-0.17745608537836174</v>
      </c>
      <c r="AF86" s="20">
        <f t="shared" si="77"/>
        <v>4.6909422929668994E-2</v>
      </c>
      <c r="AG86" s="20">
        <f t="shared" si="77"/>
        <v>-9.5666294448347525E-2</v>
      </c>
      <c r="AH86" s="20">
        <f t="shared" si="77"/>
        <v>-1.2605317854872729E-2</v>
      </c>
      <c r="AI86" s="20">
        <f t="shared" si="77"/>
        <v>-0.12839000147348251</v>
      </c>
      <c r="AJ86" s="20">
        <f t="shared" si="77"/>
        <v>-0.1140362638350533</v>
      </c>
      <c r="AK86" s="20">
        <f t="shared" si="77"/>
        <v>-0.19369135710616775</v>
      </c>
      <c r="AL86" s="20">
        <f t="shared" si="77"/>
        <v>-0.44973017685064604</v>
      </c>
      <c r="AM86" s="20">
        <f t="shared" si="77"/>
        <v>6.2615493829814808E-2</v>
      </c>
      <c r="AN86" s="20">
        <f t="shared" si="77"/>
        <v>2.2652316718339068E-2</v>
      </c>
      <c r="AO86" s="20">
        <f t="shared" si="77"/>
        <v>-2.4111192476234324E-3</v>
      </c>
      <c r="AP86" s="20">
        <f t="shared" si="77"/>
        <v>0.15540179083798716</v>
      </c>
      <c r="AQ86" s="20">
        <f t="shared" si="77"/>
        <v>-0.33169799930492827</v>
      </c>
      <c r="AR86" s="20">
        <f t="shared" si="77"/>
        <v>1.1093866644029055E-2</v>
      </c>
      <c r="AS86" s="20">
        <f t="shared" si="77"/>
        <v>-0.25895293839245687</v>
      </c>
      <c r="AT86" s="20">
        <f t="shared" si="77"/>
        <v>-0.18214415702771727</v>
      </c>
      <c r="AU86" s="20">
        <f t="shared" si="77"/>
        <v>-2.4258483208844266E-2</v>
      </c>
      <c r="AV86" s="20">
        <f t="shared" si="77"/>
        <v>0.63157996325957644</v>
      </c>
      <c r="AW86" s="20">
        <f t="shared" si="77"/>
        <v>0.29059702164043166</v>
      </c>
      <c r="AX86" s="20">
        <f t="shared" si="77"/>
        <v>0.47016236360693214</v>
      </c>
      <c r="AY86" s="20">
        <f t="shared" si="77"/>
        <v>0.19040007578705245</v>
      </c>
      <c r="AZ86" s="20">
        <f t="shared" si="77"/>
        <v>0.26967864749900761</v>
      </c>
      <c r="BA86" s="20">
        <f t="shared" si="77"/>
        <v>0.55129477228314738</v>
      </c>
      <c r="BB86" s="20">
        <f t="shared" si="77"/>
        <v>0.56213347441099237</v>
      </c>
      <c r="BC86" s="20">
        <f t="shared" si="77"/>
        <v>6.2397074661680891E-3</v>
      </c>
      <c r="BD86" s="20">
        <f t="shared" si="77"/>
        <v>0.43162029968434801</v>
      </c>
      <c r="BE86" s="20">
        <f t="shared" si="77"/>
        <v>0.24760687621064179</v>
      </c>
      <c r="BF86" s="20">
        <f t="shared" si="77"/>
        <v>0.40675003446267161</v>
      </c>
      <c r="BG86" s="20">
        <f t="shared" si="77"/>
        <v>0.42228680512545536</v>
      </c>
      <c r="BH86" s="20">
        <f t="shared" si="77"/>
        <v>0.22178428810866116</v>
      </c>
      <c r="BI86" s="20">
        <f t="shared" si="77"/>
        <v>9.3714014809647792E-2</v>
      </c>
      <c r="BJ86" s="20">
        <f t="shared" si="77"/>
        <v>0.22353502891300667</v>
      </c>
      <c r="BK86" s="20">
        <f t="shared" si="77"/>
        <v>0.13748333752554662</v>
      </c>
      <c r="BL86" s="20">
        <f t="shared" si="77"/>
        <v>0.35916203456068618</v>
      </c>
      <c r="BM86" s="20">
        <f t="shared" si="77"/>
        <v>3.4380441000586446</v>
      </c>
      <c r="BN86" s="20">
        <f t="shared" si="77"/>
        <v>2.3488377078487779</v>
      </c>
      <c r="BO86" s="20">
        <f t="shared" si="77"/>
        <v>1.4303274230228147</v>
      </c>
      <c r="BP86" s="20">
        <f t="shared" si="77"/>
        <v>3.3600937926367775</v>
      </c>
      <c r="BQ86" s="20">
        <f t="shared" si="77"/>
        <v>2.5330417456583376</v>
      </c>
      <c r="BR86" s="20">
        <f t="shared" si="77"/>
        <v>1.223056964915056</v>
      </c>
      <c r="BS86" s="20">
        <f t="shared" si="77"/>
        <v>0.59559341426330725</v>
      </c>
      <c r="BT86" s="20">
        <f t="shared" si="77"/>
        <v>0.33291046715909028</v>
      </c>
      <c r="BU86" s="20">
        <f t="shared" si="77"/>
        <v>1.1187135340090391</v>
      </c>
      <c r="BV86" s="20">
        <f t="shared" ref="BV86:CD86" si="78">LN(BV38+1)</f>
        <v>4.9829278525838987</v>
      </c>
      <c r="BW86" s="20">
        <f t="shared" si="78"/>
        <v>3.1271834153221461</v>
      </c>
      <c r="BX86" s="20">
        <f t="shared" si="78"/>
        <v>2.0339069941805685</v>
      </c>
      <c r="BY86" s="20">
        <f t="shared" si="78"/>
        <v>1.9810636575994902</v>
      </c>
      <c r="BZ86" s="20">
        <f t="shared" si="78"/>
        <v>1.8618985552779199</v>
      </c>
      <c r="CA86" s="20">
        <f t="shared" si="78"/>
        <v>0.76539212282761826</v>
      </c>
      <c r="CB86" s="20">
        <f t="shared" si="78"/>
        <v>1.330258225995413</v>
      </c>
      <c r="CC86" s="20">
        <f t="shared" si="78"/>
        <v>0.64251096210520586</v>
      </c>
      <c r="CD86" s="20">
        <f t="shared" si="78"/>
        <v>1.4077744616496108</v>
      </c>
      <c r="CE86" s="23">
        <v>-1.5651260717183799</v>
      </c>
      <c r="CF86" s="23">
        <v>-1.11628468800986</v>
      </c>
      <c r="CG86" s="23">
        <v>0.39249358693884401</v>
      </c>
      <c r="CH86" s="23">
        <v>-0.77817625717567407</v>
      </c>
      <c r="CI86" s="23">
        <v>-3.2527652857778019E-2</v>
      </c>
      <c r="CJ86" s="23">
        <v>-0.50302820291715167</v>
      </c>
      <c r="CK86" s="23">
        <v>-0.9093345595994583</v>
      </c>
      <c r="CL86" s="23">
        <v>-0.21315382538312502</v>
      </c>
      <c r="CM86" s="23">
        <v>-0.35377457127448569</v>
      </c>
      <c r="CN86" s="23">
        <v>-1.3520169896162699</v>
      </c>
      <c r="CO86" s="23">
        <v>-1.3037207669300399</v>
      </c>
      <c r="CP86" s="23">
        <v>0.58864003569620205</v>
      </c>
      <c r="CQ86" s="23">
        <v>-0.15785201655797163</v>
      </c>
      <c r="CR86" s="23">
        <v>-9.7006999451374323E-2</v>
      </c>
      <c r="CS86" s="23">
        <v>-0.84804257160574992</v>
      </c>
    </row>
    <row r="87" spans="1:97" x14ac:dyDescent="0.2">
      <c r="A87" s="19" t="s">
        <v>32</v>
      </c>
      <c r="B87" s="19" t="s">
        <v>160</v>
      </c>
      <c r="C87" s="19" t="s">
        <v>65</v>
      </c>
      <c r="D87" s="19">
        <v>2</v>
      </c>
      <c r="E87" s="19">
        <v>4.5</v>
      </c>
      <c r="F87" s="19" t="s">
        <v>61</v>
      </c>
      <c r="G87" s="19" t="s">
        <v>129</v>
      </c>
      <c r="H87" s="19">
        <v>0</v>
      </c>
      <c r="I87" s="19">
        <v>1</v>
      </c>
      <c r="J87" s="20">
        <f t="shared" ref="J87:BU87" si="79">LN(J39+1)</f>
        <v>2.9336662399681366</v>
      </c>
      <c r="K87" s="20">
        <f t="shared" si="79"/>
        <v>0.95294404952219069</v>
      </c>
      <c r="L87" s="20">
        <f t="shared" si="79"/>
        <v>2.180794035940123</v>
      </c>
      <c r="M87" s="20">
        <f t="shared" si="79"/>
        <v>8.5671093015757802E-2</v>
      </c>
      <c r="N87" s="20">
        <f t="shared" si="79"/>
        <v>2.4277482359480516</v>
      </c>
      <c r="O87" s="20">
        <f t="shared" si="79"/>
        <v>5.7048929689402286</v>
      </c>
      <c r="P87" s="20">
        <f t="shared" si="79"/>
        <v>5.0917031171850375</v>
      </c>
      <c r="Q87" s="20">
        <f t="shared" si="79"/>
        <v>2.9267394020670396</v>
      </c>
      <c r="R87" s="20">
        <f t="shared" si="79"/>
        <v>1.2992829841302609</v>
      </c>
      <c r="S87" s="20">
        <f t="shared" si="79"/>
        <v>1.6094379124341003</v>
      </c>
      <c r="T87" s="20">
        <f t="shared" si="79"/>
        <v>0.9808292530117263</v>
      </c>
      <c r="U87" s="20">
        <f t="shared" si="79"/>
        <v>1.0986122886681098</v>
      </c>
      <c r="V87" s="20">
        <f t="shared" si="79"/>
        <v>5.0477169690007875</v>
      </c>
      <c r="W87" s="20">
        <f t="shared" si="79"/>
        <v>5.1628793956529329</v>
      </c>
      <c r="X87" s="20">
        <f t="shared" si="79"/>
        <v>2.4849066497880004</v>
      </c>
      <c r="Y87" s="20">
        <f t="shared" si="79"/>
        <v>3.9827920763163531</v>
      </c>
      <c r="Z87" s="20">
        <f t="shared" si="79"/>
        <v>4.5951198501345898</v>
      </c>
      <c r="AA87" s="20">
        <f t="shared" si="79"/>
        <v>2.0794415416798357</v>
      </c>
      <c r="AB87" s="20">
        <f t="shared" si="79"/>
        <v>1.3862943611198906</v>
      </c>
      <c r="AC87" s="20">
        <f t="shared" si="79"/>
        <v>1.7346010553881064</v>
      </c>
      <c r="AD87" s="20">
        <f t="shared" si="79"/>
        <v>1.3862943611198906</v>
      </c>
      <c r="AE87" s="20">
        <f t="shared" si="79"/>
        <v>-0.1898758077111079</v>
      </c>
      <c r="AF87" s="20">
        <f t="shared" si="79"/>
        <v>-3.3401899395770832E-2</v>
      </c>
      <c r="AG87" s="20">
        <f t="shared" si="79"/>
        <v>-0.12915961628758721</v>
      </c>
      <c r="AH87" s="20">
        <f t="shared" si="79"/>
        <v>-6.2471308437404586E-3</v>
      </c>
      <c r="AI87" s="20">
        <f t="shared" si="79"/>
        <v>-0.1635684171787406</v>
      </c>
      <c r="AJ87" s="20">
        <f t="shared" si="79"/>
        <v>-0.18946160807418055</v>
      </c>
      <c r="AK87" s="20">
        <f t="shared" si="79"/>
        <v>-7.1097519142637192E-2</v>
      </c>
      <c r="AL87" s="20">
        <f t="shared" si="79"/>
        <v>-9.1855885645403812E-2</v>
      </c>
      <c r="AM87" s="20">
        <f t="shared" si="79"/>
        <v>-2.7732633612091252E-2</v>
      </c>
      <c r="AN87" s="20">
        <f t="shared" si="79"/>
        <v>-4.8536905541725105E-5</v>
      </c>
      <c r="AO87" s="20">
        <f t="shared" si="79"/>
        <v>3.647029468819353E-2</v>
      </c>
      <c r="AP87" s="20">
        <f t="shared" si="79"/>
        <v>-4.6848058374442475E-2</v>
      </c>
      <c r="AQ87" s="20">
        <f t="shared" si="79"/>
        <v>-9.4463406344268808E-2</v>
      </c>
      <c r="AR87" s="20">
        <f t="shared" si="79"/>
        <v>-4.3462273170106341E-2</v>
      </c>
      <c r="AS87" s="20">
        <f t="shared" si="79"/>
        <v>-0.20253674255381721</v>
      </c>
      <c r="AT87" s="20">
        <f t="shared" si="79"/>
        <v>-0.18275532711300657</v>
      </c>
      <c r="AU87" s="20">
        <f t="shared" si="79"/>
        <v>4.5425339166160976E-2</v>
      </c>
      <c r="AV87" s="20">
        <f t="shared" si="79"/>
        <v>0.65058179740926447</v>
      </c>
      <c r="AW87" s="20">
        <f t="shared" si="79"/>
        <v>0.30527142693268777</v>
      </c>
      <c r="AX87" s="20">
        <f t="shared" si="79"/>
        <v>0.50050275714278991</v>
      </c>
      <c r="AY87" s="20">
        <f t="shared" si="79"/>
        <v>0.69292495378120511</v>
      </c>
      <c r="AZ87" s="20">
        <f t="shared" si="79"/>
        <v>0.1084547791961202</v>
      </c>
      <c r="BA87" s="20">
        <f t="shared" si="79"/>
        <v>0.6120974619401538</v>
      </c>
      <c r="BB87" s="20">
        <f t="shared" si="79"/>
        <v>4.0014569030492046E-2</v>
      </c>
      <c r="BC87" s="20">
        <f t="shared" si="79"/>
        <v>2.8273314619403779E-2</v>
      </c>
      <c r="BD87" s="20">
        <f t="shared" si="79"/>
        <v>0.20624360796971225</v>
      </c>
      <c r="BE87" s="20">
        <f t="shared" si="79"/>
        <v>0.35867000988621717</v>
      </c>
      <c r="BF87" s="20">
        <f t="shared" si="79"/>
        <v>0.6356583324053745</v>
      </c>
      <c r="BG87" s="20">
        <f t="shared" si="79"/>
        <v>0.1758038570747148</v>
      </c>
      <c r="BH87" s="20">
        <f t="shared" si="79"/>
        <v>0.55912344423436089</v>
      </c>
      <c r="BI87" s="20">
        <f t="shared" si="79"/>
        <v>0.66374314573689053</v>
      </c>
      <c r="BJ87" s="20">
        <f t="shared" si="79"/>
        <v>0.67136060159451449</v>
      </c>
      <c r="BK87" s="20">
        <f t="shared" si="79"/>
        <v>0.64903287529047182</v>
      </c>
      <c r="BL87" s="20">
        <f t="shared" si="79"/>
        <v>0.67161143354951114</v>
      </c>
      <c r="BM87" s="20">
        <f t="shared" si="79"/>
        <v>3.5396751161237034</v>
      </c>
      <c r="BN87" s="20">
        <f t="shared" si="79"/>
        <v>2.7215645483513828</v>
      </c>
      <c r="BO87" s="20">
        <f t="shared" si="79"/>
        <v>1.2105585438401074</v>
      </c>
      <c r="BP87" s="20">
        <f t="shared" si="79"/>
        <v>3.4510174502185818</v>
      </c>
      <c r="BQ87" s="20">
        <f t="shared" si="79"/>
        <v>2.4332869075959525</v>
      </c>
      <c r="BR87" s="20">
        <f t="shared" si="79"/>
        <v>1.370384488557334</v>
      </c>
      <c r="BS87" s="20">
        <f t="shared" si="79"/>
        <v>0.71479606375085947</v>
      </c>
      <c r="BT87" s="20">
        <f t="shared" si="79"/>
        <v>0.39579984130808948</v>
      </c>
      <c r="BU87" s="20">
        <f t="shared" si="79"/>
        <v>1.1472652627283133</v>
      </c>
      <c r="BV87" s="20">
        <f t="shared" ref="BV87:CD87" si="80">LN(BV39+1)</f>
        <v>5.3422543444660722</v>
      </c>
      <c r="BW87" s="20">
        <f t="shared" si="80"/>
        <v>3.5553163884841092</v>
      </c>
      <c r="BX87" s="20">
        <f t="shared" si="80"/>
        <v>1.9625362144137206</v>
      </c>
      <c r="BY87" s="20">
        <f t="shared" si="80"/>
        <v>2.1057246360596471</v>
      </c>
      <c r="BZ87" s="20">
        <f t="shared" si="80"/>
        <v>0.54863033425675223</v>
      </c>
      <c r="CA87" s="20">
        <f t="shared" si="80"/>
        <v>2.3859135725084406</v>
      </c>
      <c r="CB87" s="20">
        <f t="shared" si="80"/>
        <v>1.8107228501199575</v>
      </c>
      <c r="CC87" s="20">
        <f t="shared" si="80"/>
        <v>0.52911935567413237</v>
      </c>
      <c r="CD87" s="20">
        <f t="shared" si="80"/>
        <v>2.1203202011421913</v>
      </c>
      <c r="CE87" s="23">
        <v>-0.15765357138885899</v>
      </c>
      <c r="CF87" s="23">
        <v>-0.33887628505865902</v>
      </c>
      <c r="CG87" s="23">
        <v>0.23347935431662301</v>
      </c>
      <c r="CH87" s="23">
        <v>0.20789507508613753</v>
      </c>
      <c r="CI87" s="23">
        <v>-0.36540892766367294</v>
      </c>
      <c r="CJ87" s="23">
        <v>0.58863418746362428</v>
      </c>
      <c r="CK87" s="23">
        <v>0.14697030067363812</v>
      </c>
      <c r="CL87" s="23">
        <v>-0.36098682056283726</v>
      </c>
      <c r="CM87" s="23">
        <v>0.52944171527245742</v>
      </c>
      <c r="CN87" s="23">
        <v>-0.53880461474044505</v>
      </c>
      <c r="CO87" s="23">
        <v>-1.39935738778038</v>
      </c>
      <c r="CP87" s="23">
        <v>0.768916060221007</v>
      </c>
      <c r="CQ87" s="23">
        <v>-6.1556549443531283E-2</v>
      </c>
      <c r="CR87" s="23">
        <v>-0.47050161674180191</v>
      </c>
      <c r="CS87" s="23">
        <v>0.42441566427497818</v>
      </c>
    </row>
    <row r="88" spans="1:97" x14ac:dyDescent="0.2">
      <c r="A88" s="19" t="s">
        <v>33</v>
      </c>
      <c r="B88" s="19" t="s">
        <v>160</v>
      </c>
      <c r="C88" s="19" t="s">
        <v>65</v>
      </c>
      <c r="D88" s="19">
        <v>2</v>
      </c>
      <c r="E88" s="19">
        <v>4.5</v>
      </c>
      <c r="F88" s="19" t="s">
        <v>61</v>
      </c>
      <c r="G88" s="19" t="s">
        <v>130</v>
      </c>
      <c r="H88" s="19">
        <v>1</v>
      </c>
      <c r="I88" s="19">
        <v>1</v>
      </c>
      <c r="J88" s="20">
        <f>LN(J40+1)</f>
        <v>3.0315194258408091</v>
      </c>
      <c r="K88" s="20">
        <f t="shared" ref="K88:BV88" si="81">LN(K40+1)</f>
        <v>1.0670069492527787</v>
      </c>
      <c r="L88" s="20">
        <f t="shared" si="81"/>
        <v>2.1640890157401209</v>
      </c>
      <c r="M88" s="20">
        <f t="shared" si="81"/>
        <v>8.683327763088039E-2</v>
      </c>
      <c r="N88" s="20">
        <f t="shared" si="81"/>
        <v>2.5123056239761148</v>
      </c>
      <c r="O88" s="20">
        <f t="shared" si="81"/>
        <v>6.0799331950955899</v>
      </c>
      <c r="P88" s="20">
        <f t="shared" si="81"/>
        <v>5.1984970312658261</v>
      </c>
      <c r="Q88" s="20">
        <f t="shared" si="81"/>
        <v>2.8716796248840124</v>
      </c>
      <c r="R88" s="20">
        <f t="shared" si="81"/>
        <v>1.5404450409471488</v>
      </c>
      <c r="S88" s="20">
        <f t="shared" si="81"/>
        <v>1.6094379124341003</v>
      </c>
      <c r="T88" s="20">
        <f t="shared" si="81"/>
        <v>1.0986122886681098</v>
      </c>
      <c r="U88" s="20">
        <f t="shared" si="81"/>
        <v>0.9808292530117263</v>
      </c>
      <c r="V88" s="20">
        <f t="shared" si="81"/>
        <v>5.4944322454743268</v>
      </c>
      <c r="W88" s="20">
        <f t="shared" si="81"/>
        <v>5.4736702540258984</v>
      </c>
      <c r="X88" s="20">
        <f t="shared" si="81"/>
        <v>2.7080502011022101</v>
      </c>
      <c r="Y88" s="20">
        <f t="shared" si="81"/>
        <v>4.1896547420264252</v>
      </c>
      <c r="Z88" s="20">
        <f t="shared" si="81"/>
        <v>4.6249728132842707</v>
      </c>
      <c r="AA88" s="20">
        <f t="shared" si="81"/>
        <v>2.1594842493533726</v>
      </c>
      <c r="AB88" s="20">
        <f t="shared" si="81"/>
        <v>1.4663370687934272</v>
      </c>
      <c r="AC88" s="20">
        <f t="shared" si="81"/>
        <v>1.4663370687934272</v>
      </c>
      <c r="AD88" s="20">
        <f t="shared" si="81"/>
        <v>1.2039728043259361</v>
      </c>
      <c r="AE88" s="20">
        <f t="shared" si="81"/>
        <v>-0.1060042888437263</v>
      </c>
      <c r="AF88" s="20">
        <f t="shared" si="81"/>
        <v>-3.4248552172430665E-3</v>
      </c>
      <c r="AG88" s="20">
        <f t="shared" si="81"/>
        <v>-0.1145953310923908</v>
      </c>
      <c r="AH88" s="20">
        <f t="shared" si="81"/>
        <v>2.0569665832503314E-2</v>
      </c>
      <c r="AI88" s="20">
        <f t="shared" si="81"/>
        <v>-0.21744998125426834</v>
      </c>
      <c r="AJ88" s="20">
        <f t="shared" si="81"/>
        <v>-8.201179258780783E-2</v>
      </c>
      <c r="AK88" s="20">
        <f t="shared" si="81"/>
        <v>0.14713358146769562</v>
      </c>
      <c r="AL88" s="20">
        <f t="shared" si="81"/>
        <v>-0.36916643675876659</v>
      </c>
      <c r="AM88" s="20">
        <f t="shared" si="81"/>
        <v>1.4506479354926563E-2</v>
      </c>
      <c r="AN88" s="20">
        <f t="shared" si="81"/>
        <v>-1.2360733549195301E-2</v>
      </c>
      <c r="AO88" s="20">
        <f t="shared" si="81"/>
        <v>-3.8236003817496318E-2</v>
      </c>
      <c r="AP88" s="20">
        <f t="shared" si="81"/>
        <v>3.7452848271165962E-2</v>
      </c>
      <c r="AQ88" s="20">
        <f t="shared" si="81"/>
        <v>-0.35011297472371988</v>
      </c>
      <c r="AR88" s="20">
        <f t="shared" si="81"/>
        <v>2.5654505324243813E-2</v>
      </c>
      <c r="AS88" s="20">
        <f t="shared" si="81"/>
        <v>-0.18364464633541688</v>
      </c>
      <c r="AT88" s="20">
        <f t="shared" si="81"/>
        <v>-0.15762131694351683</v>
      </c>
      <c r="AU88" s="20">
        <f t="shared" si="81"/>
        <v>1.6004883731741415E-2</v>
      </c>
      <c r="AV88" s="20">
        <f t="shared" si="81"/>
        <v>0.62604462361149082</v>
      </c>
      <c r="AW88" s="20">
        <f t="shared" si="81"/>
        <v>0.47432118930852307</v>
      </c>
      <c r="AX88" s="20">
        <f t="shared" si="81"/>
        <v>0.54619920123710719</v>
      </c>
      <c r="AY88" s="20">
        <f t="shared" si="81"/>
        <v>0.69030820020305117</v>
      </c>
      <c r="AZ88" s="20">
        <f t="shared" si="81"/>
        <v>0.42393057888100616</v>
      </c>
      <c r="BA88" s="20">
        <f t="shared" si="81"/>
        <v>0.6225559758727377</v>
      </c>
      <c r="BB88" s="20">
        <f t="shared" si="81"/>
        <v>7.1944692274107325E-2</v>
      </c>
      <c r="BC88" s="20">
        <f t="shared" si="81"/>
        <v>0.28566439023206552</v>
      </c>
      <c r="BD88" s="20">
        <f t="shared" si="81"/>
        <v>0.61098756250741559</v>
      </c>
      <c r="BE88" s="20">
        <f t="shared" si="81"/>
        <v>0.37874240836269746</v>
      </c>
      <c r="BF88" s="20">
        <f t="shared" si="81"/>
        <v>0.67036041257034251</v>
      </c>
      <c r="BG88" s="20">
        <f t="shared" si="81"/>
        <v>0.31449462890113572</v>
      </c>
      <c r="BH88" s="20">
        <f t="shared" si="81"/>
        <v>0.42440282557383524</v>
      </c>
      <c r="BI88" s="20">
        <f t="shared" si="81"/>
        <v>0.67758741094765118</v>
      </c>
      <c r="BJ88" s="20">
        <f t="shared" si="81"/>
        <v>0.55870030092096201</v>
      </c>
      <c r="BK88" s="20">
        <f t="shared" si="81"/>
        <v>0.6746288371848328</v>
      </c>
      <c r="BL88" s="20">
        <f t="shared" si="81"/>
        <v>0.46131697117279025</v>
      </c>
      <c r="BM88" s="20">
        <f t="shared" si="81"/>
        <v>3.5256165673603408</v>
      </c>
      <c r="BN88" s="20">
        <f t="shared" si="81"/>
        <v>2.2004738227188096</v>
      </c>
      <c r="BO88" s="20">
        <f t="shared" si="81"/>
        <v>1.6305735587952817</v>
      </c>
      <c r="BP88" s="20">
        <f t="shared" si="81"/>
        <v>3.3794121404852948</v>
      </c>
      <c r="BQ88" s="20">
        <f t="shared" si="81"/>
        <v>2.4035325658636002</v>
      </c>
      <c r="BR88" s="20">
        <f t="shared" si="81"/>
        <v>1.3396817451920906</v>
      </c>
      <c r="BS88" s="20">
        <f t="shared" si="81"/>
        <v>0.65226318012430751</v>
      </c>
      <c r="BT88" s="20">
        <f t="shared" si="81"/>
        <v>0.44389044809434264</v>
      </c>
      <c r="BU88" s="20">
        <f t="shared" si="81"/>
        <v>0.97315894815192405</v>
      </c>
      <c r="BV88" s="20">
        <f t="shared" si="81"/>
        <v>5.648300419647196</v>
      </c>
      <c r="BW88" s="20">
        <f t="shared" ref="BW88:CD88" si="82">LN(BW40+1)</f>
        <v>4.0350313099613757</v>
      </c>
      <c r="BX88" s="20">
        <f t="shared" si="82"/>
        <v>1.8069029505109968</v>
      </c>
      <c r="BY88" s="20">
        <f t="shared" si="82"/>
        <v>2.2698405856498489</v>
      </c>
      <c r="BZ88" s="20">
        <f t="shared" si="82"/>
        <v>0.64267746057326391</v>
      </c>
      <c r="CA88" s="20">
        <f t="shared" si="82"/>
        <v>2.3632400491562713</v>
      </c>
      <c r="CB88" s="20">
        <f t="shared" si="82"/>
        <v>1.8407516240013018</v>
      </c>
      <c r="CC88" s="20">
        <f t="shared" si="82"/>
        <v>0.48930176369156231</v>
      </c>
      <c r="CD88" s="20">
        <f t="shared" si="82"/>
        <v>2.2406063505726301</v>
      </c>
      <c r="CE88" s="23">
        <v>1.0411209258515499</v>
      </c>
      <c r="CF88" s="23">
        <v>0.53219516786683696</v>
      </c>
      <c r="CG88" s="23">
        <v>-0.113271852701559</v>
      </c>
      <c r="CH88" s="23">
        <v>0.1306764515314098</v>
      </c>
      <c r="CI88" s="23">
        <v>-0.68794201770189856</v>
      </c>
      <c r="CJ88" s="23">
        <v>0.80147252227292376</v>
      </c>
      <c r="CK88" s="23">
        <v>0.28241719725143316</v>
      </c>
      <c r="CL88" s="23">
        <v>-0.48458582010710938</v>
      </c>
      <c r="CM88" s="23">
        <v>0.64901512644384329</v>
      </c>
      <c r="CN88" s="23">
        <v>0.20559987601586699</v>
      </c>
      <c r="CO88" s="23">
        <v>-0.75351455529509004</v>
      </c>
      <c r="CP88" s="23">
        <v>0.53612463016795198</v>
      </c>
      <c r="CQ88" s="23">
        <v>0.5757461153649166</v>
      </c>
      <c r="CR88" s="23">
        <v>-0.17477357223303314</v>
      </c>
      <c r="CS88" s="23">
        <v>0.90735236418053467</v>
      </c>
    </row>
    <row r="89" spans="1:97" x14ac:dyDescent="0.2">
      <c r="A89" s="19" t="s">
        <v>34</v>
      </c>
      <c r="B89" s="19" t="s">
        <v>160</v>
      </c>
      <c r="C89" s="19" t="s">
        <v>65</v>
      </c>
      <c r="D89" s="19">
        <v>2</v>
      </c>
      <c r="E89" s="19">
        <v>4.5</v>
      </c>
      <c r="F89" s="19" t="s">
        <v>61</v>
      </c>
      <c r="G89" s="19" t="s">
        <v>127</v>
      </c>
      <c r="H89" s="19">
        <v>0</v>
      </c>
      <c r="I89" s="19">
        <v>0</v>
      </c>
      <c r="J89" s="20">
        <f t="shared" ref="J89:BU89" si="83">LN(J41+1)</f>
        <v>3.0536655131745789</v>
      </c>
      <c r="K89" s="20">
        <f t="shared" si="83"/>
        <v>1.079542725947759</v>
      </c>
      <c r="L89" s="20">
        <f t="shared" si="83"/>
        <v>2.1428075006349854</v>
      </c>
      <c r="M89" s="20">
        <f t="shared" si="83"/>
        <v>6.9256278747768324E-2</v>
      </c>
      <c r="N89" s="20">
        <f t="shared" si="83"/>
        <v>2.367123614131617</v>
      </c>
      <c r="O89" s="20">
        <f t="shared" si="83"/>
        <v>6.0394607453762372</v>
      </c>
      <c r="P89" s="20">
        <f t="shared" si="83"/>
        <v>4.9102008967744855</v>
      </c>
      <c r="Q89" s="20">
        <f t="shared" si="83"/>
        <v>2.9087208965643612</v>
      </c>
      <c r="R89" s="20">
        <f t="shared" si="83"/>
        <v>1.0986122886681098</v>
      </c>
      <c r="S89" s="20">
        <f t="shared" si="83"/>
        <v>1.5404450409471488</v>
      </c>
      <c r="T89" s="20">
        <f t="shared" si="83"/>
        <v>1.0986122886681098</v>
      </c>
      <c r="U89" s="20">
        <f t="shared" si="83"/>
        <v>1.0986122886681098</v>
      </c>
      <c r="V89" s="20">
        <f t="shared" si="83"/>
        <v>5.4538955983664801</v>
      </c>
      <c r="W89" s="20">
        <f t="shared" si="83"/>
        <v>5.4380793089231956</v>
      </c>
      <c r="X89" s="20">
        <f t="shared" si="83"/>
        <v>2.367123614131617</v>
      </c>
      <c r="Y89" s="20">
        <f t="shared" si="83"/>
        <v>4.0012541391560887</v>
      </c>
      <c r="Z89" s="20">
        <f t="shared" si="83"/>
        <v>4.2812850648723497</v>
      </c>
      <c r="AA89" s="20">
        <f t="shared" si="83"/>
        <v>2.0794415416798357</v>
      </c>
      <c r="AB89" s="20">
        <f t="shared" si="83"/>
        <v>1.2992829841302609</v>
      </c>
      <c r="AC89" s="20">
        <f t="shared" si="83"/>
        <v>1.8971199848858813</v>
      </c>
      <c r="AD89" s="20">
        <f t="shared" si="83"/>
        <v>1.0986122886681098</v>
      </c>
      <c r="AE89" s="20">
        <f t="shared" si="83"/>
        <v>-0.10694877317090004</v>
      </c>
      <c r="AF89" s="20">
        <f t="shared" si="83"/>
        <v>2.3383852302400959E-2</v>
      </c>
      <c r="AG89" s="20">
        <f t="shared" si="83"/>
        <v>-0.18184478211681571</v>
      </c>
      <c r="AH89" s="20">
        <f t="shared" si="83"/>
        <v>-9.8983615993521956E-2</v>
      </c>
      <c r="AI89" s="20">
        <f t="shared" si="83"/>
        <v>-0.20407193860755607</v>
      </c>
      <c r="AJ89" s="20">
        <f t="shared" si="83"/>
        <v>-0.12850192048178563</v>
      </c>
      <c r="AK89" s="20">
        <f t="shared" si="83"/>
        <v>9.1273510954745563E-2</v>
      </c>
      <c r="AL89" s="20">
        <f t="shared" si="83"/>
        <v>-8.9198747942715387E-2</v>
      </c>
      <c r="AM89" s="20">
        <f t="shared" si="83"/>
        <v>4.9243075562854122E-2</v>
      </c>
      <c r="AN89" s="20">
        <f t="shared" si="83"/>
        <v>-1.6880435203104165E-3</v>
      </c>
      <c r="AO89" s="20">
        <f t="shared" si="83"/>
        <v>9.0387641011073522E-2</v>
      </c>
      <c r="AP89" s="20">
        <f t="shared" si="83"/>
        <v>0.14228065900350056</v>
      </c>
      <c r="AQ89" s="20">
        <f t="shared" si="83"/>
        <v>-0.11300441726708316</v>
      </c>
      <c r="AR89" s="20">
        <f t="shared" si="83"/>
        <v>-1.9628991951909532E-2</v>
      </c>
      <c r="AS89" s="20">
        <f t="shared" si="83"/>
        <v>-0.28227178094245753</v>
      </c>
      <c r="AT89" s="20">
        <f t="shared" si="83"/>
        <v>-0.20831467159882625</v>
      </c>
      <c r="AU89" s="20">
        <f t="shared" si="83"/>
        <v>4.6720582343306928E-2</v>
      </c>
      <c r="AV89" s="20">
        <f t="shared" si="83"/>
        <v>0.34779842972288239</v>
      </c>
      <c r="AW89" s="20">
        <f t="shared" si="83"/>
        <v>0.21087572482964448</v>
      </c>
      <c r="AX89" s="20">
        <f t="shared" si="83"/>
        <v>0.67038323094159391</v>
      </c>
      <c r="AY89" s="20">
        <f t="shared" si="83"/>
        <v>0.43660560868745174</v>
      </c>
      <c r="AZ89" s="20">
        <f t="shared" si="83"/>
        <v>0.50248475330935549</v>
      </c>
      <c r="BA89" s="20">
        <f t="shared" si="83"/>
        <v>0.20067449940765214</v>
      </c>
      <c r="BB89" s="20">
        <f t="shared" si="83"/>
        <v>0.57600698605020118</v>
      </c>
      <c r="BC89" s="20">
        <f t="shared" si="83"/>
        <v>0.34612366369674658</v>
      </c>
      <c r="BD89" s="20">
        <f t="shared" si="83"/>
        <v>0.35178236944381791</v>
      </c>
      <c r="BE89" s="20">
        <f t="shared" si="83"/>
        <v>0.13234115024200885</v>
      </c>
      <c r="BF89" s="20">
        <f t="shared" si="83"/>
        <v>0.63252696105206896</v>
      </c>
      <c r="BG89" s="20">
        <f t="shared" si="83"/>
        <v>0.60570268351048051</v>
      </c>
      <c r="BH89" s="20">
        <f t="shared" si="83"/>
        <v>0.48994486437522294</v>
      </c>
      <c r="BI89" s="20">
        <f t="shared" si="83"/>
        <v>0.35554442190662494</v>
      </c>
      <c r="BJ89" s="20">
        <f t="shared" si="83"/>
        <v>0.25747856662049595</v>
      </c>
      <c r="BK89" s="20">
        <f t="shared" si="83"/>
        <v>3.4390825828751484E-2</v>
      </c>
      <c r="BL89" s="20">
        <f t="shared" si="83"/>
        <v>0.45423446341798795</v>
      </c>
      <c r="BM89" s="20">
        <f t="shared" si="83"/>
        <v>3.6712650575785317</v>
      </c>
      <c r="BN89" s="20">
        <f t="shared" si="83"/>
        <v>2.1903605669608877</v>
      </c>
      <c r="BO89" s="20">
        <f t="shared" si="83"/>
        <v>1.7621296360139118</v>
      </c>
      <c r="BP89" s="20">
        <f t="shared" si="83"/>
        <v>3.5042419089882242</v>
      </c>
      <c r="BQ89" s="20">
        <f t="shared" si="83"/>
        <v>1.890900757982809</v>
      </c>
      <c r="BR89" s="20">
        <f t="shared" si="83"/>
        <v>1.9071840759648613</v>
      </c>
      <c r="BS89" s="20">
        <f t="shared" si="83"/>
        <v>0.86102967653415163</v>
      </c>
      <c r="BT89" s="20">
        <f t="shared" si="83"/>
        <v>0.40245545587306064</v>
      </c>
      <c r="BU89" s="20">
        <f t="shared" si="83"/>
        <v>1.3233644675434402</v>
      </c>
      <c r="BV89" s="20">
        <f t="shared" ref="BV89:CD89" si="84">LN(BV41+1)</f>
        <v>4.9629938032822407</v>
      </c>
      <c r="BW89" s="20">
        <f t="shared" si="84"/>
        <v>4.1241907820022004</v>
      </c>
      <c r="BX89" s="20">
        <f t="shared" si="84"/>
        <v>1.2045311124099642</v>
      </c>
      <c r="BY89" s="20">
        <f t="shared" si="84"/>
        <v>1.2074587357009943</v>
      </c>
      <c r="BZ89" s="20">
        <f t="shared" si="84"/>
        <v>0.86043640564779067</v>
      </c>
      <c r="CA89" s="20">
        <f t="shared" si="84"/>
        <v>1.0002444747988941</v>
      </c>
      <c r="CB89" s="20">
        <f t="shared" si="84"/>
        <v>1.2716173575602265</v>
      </c>
      <c r="CC89" s="20">
        <f t="shared" si="84"/>
        <v>0.79189006922233907</v>
      </c>
      <c r="CD89" s="20">
        <f t="shared" si="84"/>
        <v>1.1395776105363169</v>
      </c>
      <c r="CE89" s="23">
        <v>-1.6432072231117401</v>
      </c>
      <c r="CF89" s="23">
        <v>0.69409188480344397</v>
      </c>
      <c r="CG89" s="23">
        <v>-1.45535744994153</v>
      </c>
      <c r="CH89" s="23">
        <v>-0.37895195266012383</v>
      </c>
      <c r="CI89" s="23">
        <v>-0.68600809724280754</v>
      </c>
      <c r="CJ89" s="23">
        <v>0.38009876117334396</v>
      </c>
      <c r="CK89" s="23">
        <v>-0.58966116440205985</v>
      </c>
      <c r="CL89" s="23">
        <v>-0.45599143356843225</v>
      </c>
      <c r="CM89" s="23">
        <v>7.4189392654198216E-2</v>
      </c>
      <c r="CN89" s="23">
        <v>-1.0725160003804499</v>
      </c>
      <c r="CO89" s="23">
        <v>-0.76078744651414998</v>
      </c>
      <c r="CP89" s="23">
        <v>-2.10367936339654</v>
      </c>
      <c r="CQ89" s="23">
        <v>-4.6962672895269363E-2</v>
      </c>
      <c r="CR89" s="23">
        <v>-0.86963068508034869</v>
      </c>
      <c r="CS89" s="23">
        <v>1.1147043861285344E-2</v>
      </c>
    </row>
    <row r="90" spans="1:97" x14ac:dyDescent="0.2">
      <c r="A90" s="19" t="s">
        <v>35</v>
      </c>
      <c r="B90" s="19" t="s">
        <v>160</v>
      </c>
      <c r="C90" s="19" t="s">
        <v>65</v>
      </c>
      <c r="D90" s="19">
        <v>2</v>
      </c>
      <c r="E90" s="19">
        <v>4.5</v>
      </c>
      <c r="F90" s="19" t="s">
        <v>62</v>
      </c>
      <c r="G90" s="19" t="s">
        <v>128</v>
      </c>
      <c r="H90" s="19">
        <v>1</v>
      </c>
      <c r="I90" s="19">
        <v>0</v>
      </c>
      <c r="J90" s="20">
        <f t="shared" ref="J90:BU90" si="85">LN(J42+1)</f>
        <v>2.9196393441538784</v>
      </c>
      <c r="K90" s="20">
        <f t="shared" si="85"/>
        <v>0.95935022133460213</v>
      </c>
      <c r="L90" s="20">
        <f t="shared" si="85"/>
        <v>2.0748476726696081</v>
      </c>
      <c r="M90" s="20">
        <f t="shared" si="85"/>
        <v>6.1070485698477686E-2</v>
      </c>
      <c r="N90" s="20">
        <f t="shared" si="85"/>
        <v>2.5123056239761148</v>
      </c>
      <c r="O90" s="20">
        <f t="shared" si="85"/>
        <v>6.1202974189509503</v>
      </c>
      <c r="P90" s="20">
        <f t="shared" si="85"/>
        <v>4.8520302639196169</v>
      </c>
      <c r="Q90" s="20">
        <f t="shared" si="85"/>
        <v>2.7932080094425169</v>
      </c>
      <c r="R90" s="20">
        <f t="shared" si="85"/>
        <v>1.4663370687934272</v>
      </c>
      <c r="S90" s="20">
        <f t="shared" si="85"/>
        <v>1.5404450409471488</v>
      </c>
      <c r="T90" s="20">
        <f t="shared" si="85"/>
        <v>1.2039728043259361</v>
      </c>
      <c r="U90" s="20">
        <f t="shared" si="85"/>
        <v>1.0986122886681098</v>
      </c>
      <c r="V90" s="20">
        <f t="shared" si="85"/>
        <v>5.5425698810724819</v>
      </c>
      <c r="W90" s="20">
        <f t="shared" si="85"/>
        <v>5.5161133115356513</v>
      </c>
      <c r="X90" s="20">
        <f t="shared" si="85"/>
        <v>2.3978952727983707</v>
      </c>
      <c r="Y90" s="20">
        <f t="shared" si="85"/>
        <v>3.9186675481468147</v>
      </c>
      <c r="Z90" s="20">
        <f t="shared" si="85"/>
        <v>4.2292638801214713</v>
      </c>
      <c r="AA90" s="20">
        <f t="shared" si="85"/>
        <v>2.120263536200091</v>
      </c>
      <c r="AB90" s="20">
        <f t="shared" si="85"/>
        <v>1.3862943611198906</v>
      </c>
      <c r="AC90" s="20">
        <f t="shared" si="85"/>
        <v>1.6739764335716716</v>
      </c>
      <c r="AD90" s="20">
        <f t="shared" si="85"/>
        <v>0.51082562376599061</v>
      </c>
      <c r="AE90" s="20">
        <f t="shared" si="85"/>
        <v>-0.10456169829068544</v>
      </c>
      <c r="AF90" s="20">
        <f t="shared" si="85"/>
        <v>7.0811204723243051E-2</v>
      </c>
      <c r="AG90" s="20">
        <f t="shared" si="85"/>
        <v>-0.16781077258251242</v>
      </c>
      <c r="AH90" s="20">
        <f t="shared" si="85"/>
        <v>-2.2883592699655595E-2</v>
      </c>
      <c r="AI90" s="20">
        <f t="shared" si="85"/>
        <v>3.8814602644094996E-2</v>
      </c>
      <c r="AJ90" s="20">
        <f t="shared" si="85"/>
        <v>-7.1233016632985702E-2</v>
      </c>
      <c r="AK90" s="20">
        <f t="shared" si="85"/>
        <v>-0.75065901623703046</v>
      </c>
      <c r="AL90" s="20">
        <f t="shared" si="85"/>
        <v>-7.7780852294446506E-2</v>
      </c>
      <c r="AM90" s="20">
        <f t="shared" si="85"/>
        <v>9.6042810696151226E-2</v>
      </c>
      <c r="AN90" s="20">
        <f t="shared" si="85"/>
        <v>2.1973444914128615E-2</v>
      </c>
      <c r="AO90" s="20">
        <f t="shared" si="85"/>
        <v>3.4868578926909824E-2</v>
      </c>
      <c r="AP90" s="20">
        <f t="shared" si="85"/>
        <v>4.7537815517802728E-3</v>
      </c>
      <c r="AQ90" s="20">
        <f t="shared" si="85"/>
        <v>0.2301035237402039</v>
      </c>
      <c r="AR90" s="20">
        <f t="shared" si="85"/>
        <v>-5.0299202483975534E-2</v>
      </c>
      <c r="AS90" s="20">
        <f t="shared" si="85"/>
        <v>-0.19306677137689263</v>
      </c>
      <c r="AT90" s="20">
        <f t="shared" si="85"/>
        <v>-0.16529167996265365</v>
      </c>
      <c r="AU90" s="20">
        <f t="shared" si="85"/>
        <v>0.14244836159118393</v>
      </c>
      <c r="AV90" s="20">
        <f t="shared" si="85"/>
        <v>0.67896507074308343</v>
      </c>
      <c r="AW90" s="20">
        <f t="shared" si="85"/>
        <v>0.2437909817218229</v>
      </c>
      <c r="AX90" s="20">
        <f t="shared" si="85"/>
        <v>0.28590917549447209</v>
      </c>
      <c r="AY90" s="20">
        <f t="shared" si="85"/>
        <v>0.56350461422165665</v>
      </c>
      <c r="AZ90" s="20">
        <f t="shared" si="85"/>
        <v>0.20069732460499928</v>
      </c>
      <c r="BA90" s="20">
        <f t="shared" si="85"/>
        <v>0.26027578674814261</v>
      </c>
      <c r="BB90" s="20">
        <f t="shared" si="85"/>
        <v>0.41331685572939608</v>
      </c>
      <c r="BC90" s="20">
        <f t="shared" si="85"/>
        <v>0.16571223786609252</v>
      </c>
      <c r="BD90" s="20">
        <f t="shared" si="85"/>
        <v>0.43766997907812494</v>
      </c>
      <c r="BE90" s="20">
        <f t="shared" si="85"/>
        <v>0.16505376738082797</v>
      </c>
      <c r="BF90" s="20">
        <f t="shared" si="85"/>
        <v>7.2892297661411629E-2</v>
      </c>
      <c r="BG90" s="20">
        <f t="shared" si="85"/>
        <v>0.50036854491810578</v>
      </c>
      <c r="BH90" s="20">
        <f t="shared" si="85"/>
        <v>1.5903261710859498E-2</v>
      </c>
      <c r="BI90" s="20">
        <f t="shared" si="85"/>
        <v>0.40388473756791815</v>
      </c>
      <c r="BJ90" s="20">
        <f t="shared" si="85"/>
        <v>0.68545983910640307</v>
      </c>
      <c r="BK90" s="20">
        <f t="shared" si="85"/>
        <v>0</v>
      </c>
      <c r="BL90" s="20">
        <f t="shared" si="85"/>
        <v>0.62248938499868411</v>
      </c>
      <c r="BM90" s="20">
        <f t="shared" si="85"/>
        <v>3.1957480773941542</v>
      </c>
      <c r="BN90" s="20">
        <f t="shared" si="85"/>
        <v>2.5008600532406389</v>
      </c>
      <c r="BO90" s="20">
        <f t="shared" si="85"/>
        <v>1.1291860430608962</v>
      </c>
      <c r="BP90" s="20">
        <f t="shared" si="85"/>
        <v>3.2965085328547765</v>
      </c>
      <c r="BQ90" s="20">
        <f t="shared" si="85"/>
        <v>2.3956348520510824</v>
      </c>
      <c r="BR90" s="20">
        <f t="shared" si="85"/>
        <v>1.2832345875288107</v>
      </c>
      <c r="BS90" s="20">
        <f t="shared" si="85"/>
        <v>0.51008725603962002</v>
      </c>
      <c r="BT90" s="20">
        <f t="shared" si="85"/>
        <v>0.25335626703279041</v>
      </c>
      <c r="BU90" s="20">
        <f t="shared" si="85"/>
        <v>1.1962837398236379</v>
      </c>
      <c r="BV90" s="20">
        <f t="shared" ref="BV90:CD90" si="86">LN(BV42+1)</f>
        <v>5.0822303177873742</v>
      </c>
      <c r="BW90" s="20">
        <f t="shared" si="86"/>
        <v>2.9164044068832244</v>
      </c>
      <c r="BX90" s="20">
        <f t="shared" si="86"/>
        <v>2.3188211761564377</v>
      </c>
      <c r="BY90" s="20">
        <f t="shared" si="86"/>
        <v>1.7180725738022451</v>
      </c>
      <c r="BZ90" s="20">
        <f t="shared" si="86"/>
        <v>1.023003154675735</v>
      </c>
      <c r="CA90" s="20">
        <f t="shared" si="86"/>
        <v>1.2718150934076953</v>
      </c>
      <c r="CB90" s="20">
        <f t="shared" si="86"/>
        <v>1.3680689497894345</v>
      </c>
      <c r="CC90" s="20">
        <f t="shared" si="86"/>
        <v>0.28347340326863396</v>
      </c>
      <c r="CD90" s="20">
        <f t="shared" si="86"/>
        <v>2.2958977864716048</v>
      </c>
      <c r="CE90" s="23">
        <v>-1.17616090453374</v>
      </c>
      <c r="CF90" s="23">
        <v>-1.4990194517351301</v>
      </c>
      <c r="CG90" s="23">
        <v>1.0272829245092501</v>
      </c>
      <c r="CH90" s="23">
        <v>-1.4650299493908563</v>
      </c>
      <c r="CI90" s="23">
        <v>-0.86882309169382865</v>
      </c>
      <c r="CJ90" s="23">
        <v>0.13215847131677097</v>
      </c>
      <c r="CK90" s="23">
        <v>-1.4168851085813368</v>
      </c>
      <c r="CL90" s="23">
        <v>-0.973855818367379</v>
      </c>
      <c r="CM90" s="23">
        <v>0.28134588018218415</v>
      </c>
      <c r="CN90" s="23">
        <v>0.20559987601586699</v>
      </c>
      <c r="CO90" s="23">
        <v>-0.74240605527656001</v>
      </c>
      <c r="CP90" s="23">
        <v>1.0381965748973101</v>
      </c>
      <c r="CQ90" s="23">
        <v>-0.64374477924286999</v>
      </c>
      <c r="CR90" s="23">
        <v>-0.25239152010596666</v>
      </c>
      <c r="CS90" s="23">
        <v>-0.51617619863683639</v>
      </c>
    </row>
    <row r="91" spans="1:97" x14ac:dyDescent="0.2">
      <c r="A91" s="19" t="s">
        <v>36</v>
      </c>
      <c r="B91" s="19" t="s">
        <v>160</v>
      </c>
      <c r="C91" s="19" t="s">
        <v>65</v>
      </c>
      <c r="D91" s="19">
        <v>2</v>
      </c>
      <c r="E91" s="19">
        <v>4.5</v>
      </c>
      <c r="F91" s="19" t="s">
        <v>62</v>
      </c>
      <c r="G91" s="19" t="s">
        <v>129</v>
      </c>
      <c r="H91" s="19">
        <v>0</v>
      </c>
      <c r="I91" s="19">
        <v>1</v>
      </c>
      <c r="J91" s="20">
        <f t="shared" ref="J91:BU91" si="87">LN(J43+1)</f>
        <v>2.8036272167476084</v>
      </c>
      <c r="K91" s="20">
        <f t="shared" si="87"/>
        <v>0.88376754016859504</v>
      </c>
      <c r="L91" s="20">
        <f t="shared" si="87"/>
        <v>2.1602531844162494</v>
      </c>
      <c r="M91" s="20">
        <f t="shared" si="87"/>
        <v>8.0343763732486612E-2</v>
      </c>
      <c r="N91" s="20">
        <f t="shared" si="87"/>
        <v>2.6855773452501515</v>
      </c>
      <c r="O91" s="20">
        <f t="shared" si="87"/>
        <v>5.9947923372006562</v>
      </c>
      <c r="P91" s="20">
        <f t="shared" si="87"/>
        <v>4.9052747784384296</v>
      </c>
      <c r="Q91" s="20">
        <f t="shared" si="87"/>
        <v>2.8903717578961645</v>
      </c>
      <c r="R91" s="20">
        <f t="shared" si="87"/>
        <v>1.5404450409471488</v>
      </c>
      <c r="S91" s="20">
        <f t="shared" si="87"/>
        <v>1.5404450409471488</v>
      </c>
      <c r="T91" s="20">
        <f t="shared" si="87"/>
        <v>1.6739764335716716</v>
      </c>
      <c r="U91" s="20">
        <f t="shared" si="87"/>
        <v>1.0986122886681098</v>
      </c>
      <c r="V91" s="20">
        <f t="shared" si="87"/>
        <v>5.3966532672688983</v>
      </c>
      <c r="W91" s="20">
        <f t="shared" si="87"/>
        <v>5.4131330409766178</v>
      </c>
      <c r="X91" s="20">
        <f t="shared" si="87"/>
        <v>2.456735772821304</v>
      </c>
      <c r="Y91" s="20">
        <f t="shared" si="87"/>
        <v>3.9252682321781664</v>
      </c>
      <c r="Z91" s="20">
        <f t="shared" si="87"/>
        <v>4.3130337631869304</v>
      </c>
      <c r="AA91" s="20">
        <f t="shared" si="87"/>
        <v>1.9924301646902061</v>
      </c>
      <c r="AB91" s="20">
        <f t="shared" si="87"/>
        <v>1.3862943611198906</v>
      </c>
      <c r="AC91" s="20">
        <f t="shared" si="87"/>
        <v>1.6739764335716716</v>
      </c>
      <c r="AD91" s="20">
        <f t="shared" si="87"/>
        <v>1.4663370687934272</v>
      </c>
      <c r="AE91" s="20">
        <f t="shared" si="87"/>
        <v>-0.19540117111718436</v>
      </c>
      <c r="AF91" s="20">
        <f t="shared" si="87"/>
        <v>-3.381452566312259E-2</v>
      </c>
      <c r="AG91" s="20">
        <f t="shared" si="87"/>
        <v>-0.16130788349173836</v>
      </c>
      <c r="AH91" s="20">
        <f t="shared" si="87"/>
        <v>-0.10300934517551384</v>
      </c>
      <c r="AI91" s="20">
        <f t="shared" si="87"/>
        <v>0.24174365544778215</v>
      </c>
      <c r="AJ91" s="20">
        <f t="shared" si="87"/>
        <v>-0.24539133750026718</v>
      </c>
      <c r="AK91" s="20">
        <f t="shared" si="87"/>
        <v>-0.42707338092572211</v>
      </c>
      <c r="AL91" s="20">
        <f t="shared" si="87"/>
        <v>3.9769551624358128E-2</v>
      </c>
      <c r="AM91" s="20">
        <f t="shared" si="87"/>
        <v>-5.9496156786601026E-4</v>
      </c>
      <c r="AN91" s="20">
        <f t="shared" si="87"/>
        <v>-4.2209828916163331E-2</v>
      </c>
      <c r="AO91" s="20">
        <f t="shared" si="87"/>
        <v>0.14548633803265226</v>
      </c>
      <c r="AP91" s="20">
        <f t="shared" si="87"/>
        <v>0.11054630349240616</v>
      </c>
      <c r="AQ91" s="20">
        <f t="shared" si="87"/>
        <v>-9.967271392745547E-2</v>
      </c>
      <c r="AR91" s="20">
        <f t="shared" si="87"/>
        <v>-8.5526658990727339E-2</v>
      </c>
      <c r="AS91" s="20">
        <f t="shared" si="87"/>
        <v>-0.27631096484857187</v>
      </c>
      <c r="AT91" s="20">
        <f t="shared" si="87"/>
        <v>-0.17528395968208846</v>
      </c>
      <c r="AU91" s="20">
        <f t="shared" si="87"/>
        <v>0.18221135264008245</v>
      </c>
      <c r="AV91" s="20">
        <f t="shared" si="87"/>
        <v>0.51498199708361081</v>
      </c>
      <c r="AW91" s="20">
        <f t="shared" si="87"/>
        <v>0.19800328967538125</v>
      </c>
      <c r="AX91" s="20">
        <f t="shared" si="87"/>
        <v>0.23762193552540972</v>
      </c>
      <c r="AY91" s="20">
        <f t="shared" si="87"/>
        <v>0.40666611005675379</v>
      </c>
      <c r="AZ91" s="20">
        <f t="shared" si="87"/>
        <v>0.11395613601300834</v>
      </c>
      <c r="BA91" s="20">
        <f t="shared" si="87"/>
        <v>0.34202987116907829</v>
      </c>
      <c r="BB91" s="20">
        <f t="shared" si="87"/>
        <v>0.53092051320255973</v>
      </c>
      <c r="BC91" s="20">
        <f t="shared" si="87"/>
        <v>0.3818458986910675</v>
      </c>
      <c r="BD91" s="20">
        <f t="shared" si="87"/>
        <v>0.32190178594622681</v>
      </c>
      <c r="BE91" s="20">
        <f t="shared" si="87"/>
        <v>0.14233417709198429</v>
      </c>
      <c r="BF91" s="20">
        <f t="shared" si="87"/>
        <v>0.20124833189886845</v>
      </c>
      <c r="BG91" s="20">
        <f t="shared" si="87"/>
        <v>0.4923827730680615</v>
      </c>
      <c r="BH91" s="20">
        <f t="shared" si="87"/>
        <v>3.3790268750648425E-3</v>
      </c>
      <c r="BI91" s="20">
        <f t="shared" si="87"/>
        <v>0.40611341311594068</v>
      </c>
      <c r="BJ91" s="20">
        <f t="shared" si="87"/>
        <v>0.3410579336425858</v>
      </c>
      <c r="BK91" s="20">
        <f t="shared" si="87"/>
        <v>0.30884999817805914</v>
      </c>
      <c r="BL91" s="20">
        <f t="shared" si="87"/>
        <v>0.52373078225601388</v>
      </c>
      <c r="BM91" s="20">
        <f t="shared" si="87"/>
        <v>3.6100676625452941</v>
      </c>
      <c r="BN91" s="20">
        <f t="shared" si="87"/>
        <v>2.3721916898314652</v>
      </c>
      <c r="BO91" s="20">
        <f t="shared" si="87"/>
        <v>1.5475922683470118</v>
      </c>
      <c r="BP91" s="20">
        <f t="shared" si="87"/>
        <v>3.4144913100771088</v>
      </c>
      <c r="BQ91" s="20">
        <f t="shared" si="87"/>
        <v>2.1747315707335835</v>
      </c>
      <c r="BR91" s="20">
        <f t="shared" si="87"/>
        <v>1.5622427945624222</v>
      </c>
      <c r="BS91" s="20">
        <f t="shared" si="87"/>
        <v>0.89966116023610754</v>
      </c>
      <c r="BT91" s="20">
        <f t="shared" si="87"/>
        <v>0.37551876928035793</v>
      </c>
      <c r="BU91" s="20">
        <f t="shared" si="87"/>
        <v>1.4352837140199248</v>
      </c>
      <c r="BV91" s="20">
        <f t="shared" ref="BV91:CD91" si="88">LN(BV43+1)</f>
        <v>5.4079720490598842</v>
      </c>
      <c r="BW91" s="20">
        <f t="shared" si="88"/>
        <v>4.6856817586220005</v>
      </c>
      <c r="BX91" s="20">
        <f t="shared" si="88"/>
        <v>1.1213540509346915</v>
      </c>
      <c r="BY91" s="20">
        <f t="shared" si="88"/>
        <v>1.8467725702235518</v>
      </c>
      <c r="BZ91" s="20">
        <f t="shared" si="88"/>
        <v>1.4407342754862347</v>
      </c>
      <c r="CA91" s="20">
        <f t="shared" si="88"/>
        <v>0.97690536138006145</v>
      </c>
      <c r="CB91" s="20">
        <f t="shared" si="88"/>
        <v>1.7257467612701121</v>
      </c>
      <c r="CC91" s="20">
        <f t="shared" si="88"/>
        <v>0.73833099885730147</v>
      </c>
      <c r="CD91" s="20">
        <f t="shared" si="88"/>
        <v>1.6536568595264953</v>
      </c>
      <c r="CE91" s="23">
        <v>9.9760964110794104E-2</v>
      </c>
      <c r="CF91" s="23">
        <v>1.71365316778918</v>
      </c>
      <c r="CG91" s="23">
        <v>-1.6406761005919701</v>
      </c>
      <c r="CH91" s="23">
        <v>0.31417667633269108</v>
      </c>
      <c r="CI91" s="23">
        <v>-0.24862839478921681</v>
      </c>
      <c r="CJ91" s="23">
        <v>0.33762296602063718</v>
      </c>
      <c r="CK91" s="23">
        <v>0.27844072429570826</v>
      </c>
      <c r="CL91" s="23">
        <v>7.8418532307182653E-2</v>
      </c>
      <c r="CM91" s="23">
        <v>7.9064549185359767E-3</v>
      </c>
      <c r="CN91" s="23">
        <v>1.73100469806005</v>
      </c>
      <c r="CO91" s="23">
        <v>-1.44190480317098</v>
      </c>
      <c r="CP91" s="23">
        <v>-0.51755937875484803</v>
      </c>
      <c r="CQ91" s="23">
        <v>-0.22909082622840327</v>
      </c>
      <c r="CR91" s="23">
        <v>-1.0591128514196679</v>
      </c>
      <c r="CS91" s="23">
        <v>-1.0970822035049834</v>
      </c>
    </row>
    <row r="92" spans="1:97" x14ac:dyDescent="0.2">
      <c r="A92" s="19" t="s">
        <v>37</v>
      </c>
      <c r="B92" s="19" t="s">
        <v>160</v>
      </c>
      <c r="C92" s="19" t="s">
        <v>65</v>
      </c>
      <c r="D92" s="19">
        <v>2</v>
      </c>
      <c r="E92" s="19">
        <v>4.5</v>
      </c>
      <c r="F92" s="19" t="s">
        <v>62</v>
      </c>
      <c r="G92" s="19" t="s">
        <v>130</v>
      </c>
      <c r="H92" s="19">
        <v>1</v>
      </c>
      <c r="I92" s="19">
        <v>1</v>
      </c>
      <c r="J92" s="20">
        <f t="shared" ref="J92:BU92" si="89">LN(J44+1)</f>
        <v>2.841220600129259</v>
      </c>
      <c r="K92" s="20">
        <f t="shared" si="89"/>
        <v>0.92953595862417571</v>
      </c>
      <c r="L92" s="20">
        <f t="shared" si="89"/>
        <v>2.123857071710221</v>
      </c>
      <c r="M92" s="20">
        <f t="shared" si="89"/>
        <v>7.0616152675074068E-2</v>
      </c>
      <c r="N92" s="20">
        <f t="shared" si="89"/>
        <v>2.4849066497880004</v>
      </c>
      <c r="O92" s="20">
        <f t="shared" si="89"/>
        <v>5.7704021619975965</v>
      </c>
      <c r="P92" s="20">
        <f t="shared" si="89"/>
        <v>5.0498560072495371</v>
      </c>
      <c r="Q92" s="20">
        <f t="shared" si="89"/>
        <v>2.9444389791664403</v>
      </c>
      <c r="R92" s="20">
        <f t="shared" si="89"/>
        <v>1.0986122886681098</v>
      </c>
      <c r="S92" s="20">
        <f t="shared" si="89"/>
        <v>1.6094379124341003</v>
      </c>
      <c r="T92" s="20">
        <f t="shared" si="89"/>
        <v>1.3862943611198906</v>
      </c>
      <c r="U92" s="20">
        <f t="shared" si="89"/>
        <v>1.0986122886681098</v>
      </c>
      <c r="V92" s="20">
        <f t="shared" si="89"/>
        <v>5.1571377530852569</v>
      </c>
      <c r="W92" s="20">
        <f t="shared" si="89"/>
        <v>5.2076629982799059</v>
      </c>
      <c r="X92" s="20">
        <f t="shared" si="89"/>
        <v>2.5902671654458267</v>
      </c>
      <c r="Y92" s="20">
        <f t="shared" si="89"/>
        <v>4.0887735171726449</v>
      </c>
      <c r="Z92" s="20">
        <f t="shared" si="89"/>
        <v>4.4426512564903167</v>
      </c>
      <c r="AA92" s="20">
        <f t="shared" si="89"/>
        <v>2.1972245773362196</v>
      </c>
      <c r="AB92" s="20">
        <f t="shared" si="89"/>
        <v>1.3862943611198906</v>
      </c>
      <c r="AC92" s="20">
        <f t="shared" si="89"/>
        <v>1.791759469228055</v>
      </c>
      <c r="AD92" s="20">
        <f t="shared" si="89"/>
        <v>1.0986122886681098</v>
      </c>
      <c r="AE92" s="20">
        <f t="shared" si="89"/>
        <v>-1.7324401793529374E-2</v>
      </c>
      <c r="AF92" s="20">
        <f t="shared" si="89"/>
        <v>1.2807403272397549E-2</v>
      </c>
      <c r="AG92" s="20">
        <f t="shared" si="89"/>
        <v>-0.11106403221984616</v>
      </c>
      <c r="AH92" s="20">
        <f t="shared" si="89"/>
        <v>-4.1430156231359212E-2</v>
      </c>
      <c r="AI92" s="20">
        <f t="shared" si="89"/>
        <v>-0.22932134413253161</v>
      </c>
      <c r="AJ92" s="20">
        <f t="shared" si="89"/>
        <v>-4.3058645969861864E-2</v>
      </c>
      <c r="AK92" s="20">
        <f t="shared" si="89"/>
        <v>-3.7408514254905219E-2</v>
      </c>
      <c r="AL92" s="20">
        <f t="shared" si="89"/>
        <v>0.11119783165421587</v>
      </c>
      <c r="AM92" s="20">
        <f t="shared" si="89"/>
        <v>8.4644664000735979E-3</v>
      </c>
      <c r="AN92" s="20">
        <f t="shared" si="89"/>
        <v>6.7427103766981985E-3</v>
      </c>
      <c r="AO92" s="20">
        <f t="shared" si="89"/>
        <v>3.5869310099711553E-2</v>
      </c>
      <c r="AP92" s="20">
        <f t="shared" si="89"/>
        <v>-9.8306713465857759E-2</v>
      </c>
      <c r="AQ92" s="20">
        <f t="shared" si="89"/>
        <v>-5.2040330947827465E-2</v>
      </c>
      <c r="AR92" s="20">
        <f t="shared" si="89"/>
        <v>-4.2207525419083132E-2</v>
      </c>
      <c r="AS92" s="20">
        <f t="shared" si="89"/>
        <v>-0.13564675127907036</v>
      </c>
      <c r="AT92" s="20">
        <f t="shared" si="89"/>
        <v>-0.18885922541689512</v>
      </c>
      <c r="AU92" s="20">
        <f t="shared" si="89"/>
        <v>6.413359167767925E-2</v>
      </c>
      <c r="AV92" s="20">
        <f t="shared" si="89"/>
        <v>0.57257397635045115</v>
      </c>
      <c r="AW92" s="20">
        <f t="shared" si="89"/>
        <v>0.46145655486096593</v>
      </c>
      <c r="AX92" s="20">
        <f t="shared" si="89"/>
        <v>0.64551285613018861</v>
      </c>
      <c r="AY92" s="20">
        <f t="shared" si="89"/>
        <v>0.3926072820298499</v>
      </c>
      <c r="AZ92" s="20">
        <f t="shared" si="89"/>
        <v>0.55335758409895108</v>
      </c>
      <c r="BA92" s="20">
        <f t="shared" si="89"/>
        <v>0.61867137394834082</v>
      </c>
      <c r="BB92" s="20">
        <f t="shared" si="89"/>
        <v>0.1679235270652957</v>
      </c>
      <c r="BC92" s="20">
        <f t="shared" si="89"/>
        <v>4.2671744895565154E-3</v>
      </c>
      <c r="BD92" s="20">
        <f t="shared" si="89"/>
        <v>0.34413749897612422</v>
      </c>
      <c r="BE92" s="20">
        <f t="shared" si="89"/>
        <v>0.46096675447881141</v>
      </c>
      <c r="BF92" s="20">
        <f t="shared" si="89"/>
        <v>0.55628342799425701</v>
      </c>
      <c r="BG92" s="20">
        <f t="shared" si="89"/>
        <v>7.2612139353398553E-2</v>
      </c>
      <c r="BH92" s="20">
        <f t="shared" si="89"/>
        <v>2.706643603044516E-2</v>
      </c>
      <c r="BI92" s="20">
        <f t="shared" si="89"/>
        <v>0.45591756929791138</v>
      </c>
      <c r="BJ92" s="20">
        <f t="shared" si="89"/>
        <v>0.17939215505865269</v>
      </c>
      <c r="BK92" s="20">
        <f t="shared" si="89"/>
        <v>0.40758881515251794</v>
      </c>
      <c r="BL92" s="20">
        <f t="shared" si="89"/>
        <v>0.42997319588953764</v>
      </c>
      <c r="BM92" s="20">
        <f t="shared" si="89"/>
        <v>3.5318107598678612</v>
      </c>
      <c r="BN92" s="20">
        <f t="shared" si="89"/>
        <v>2.8100749843579131</v>
      </c>
      <c r="BO92" s="20">
        <f t="shared" si="89"/>
        <v>1.1396820943099981</v>
      </c>
      <c r="BP92" s="20">
        <f t="shared" si="89"/>
        <v>3.5342305458720662</v>
      </c>
      <c r="BQ92" s="20">
        <f t="shared" si="89"/>
        <v>2.4580924550906222</v>
      </c>
      <c r="BR92" s="20">
        <f t="shared" si="89"/>
        <v>1.4144712120724217</v>
      </c>
      <c r="BS92" s="20">
        <f t="shared" si="89"/>
        <v>0.81555793976681801</v>
      </c>
      <c r="BT92" s="20">
        <f t="shared" si="89"/>
        <v>0.53572364749755697</v>
      </c>
      <c r="BU92" s="20">
        <f t="shared" si="89"/>
        <v>1.02193229742303</v>
      </c>
      <c r="BV92" s="20">
        <f t="shared" ref="BV92:CD92" si="90">LN(BV44+1)</f>
        <v>5.4766420576162762</v>
      </c>
      <c r="BW92" s="20">
        <f t="shared" si="90"/>
        <v>3.6250080940564469</v>
      </c>
      <c r="BX92" s="20">
        <f t="shared" si="90"/>
        <v>2.0172001435124862</v>
      </c>
      <c r="BY92" s="20">
        <f t="shared" si="90"/>
        <v>2.1641344403592497</v>
      </c>
      <c r="BZ92" s="20">
        <f t="shared" si="90"/>
        <v>2.0196404981192764</v>
      </c>
      <c r="CA92" s="20">
        <f t="shared" si="90"/>
        <v>0.77897640935918211</v>
      </c>
      <c r="CB92" s="20">
        <f t="shared" si="90"/>
        <v>1.8014250148142761</v>
      </c>
      <c r="CC92" s="20">
        <f t="shared" si="90"/>
        <v>0.45117327291538112</v>
      </c>
      <c r="CD92" s="20">
        <f t="shared" si="90"/>
        <v>2.2896801095363983</v>
      </c>
      <c r="CE92" s="23">
        <v>0.368739597259301</v>
      </c>
      <c r="CF92" s="23">
        <v>-0.212329345382886</v>
      </c>
      <c r="CG92" s="23">
        <v>0.35527069197822098</v>
      </c>
      <c r="CH92" s="23">
        <v>0.48496111322793334</v>
      </c>
      <c r="CI92" s="23">
        <v>0.37439335369020244</v>
      </c>
      <c r="CJ92" s="23">
        <v>-0.10640133323351959</v>
      </c>
      <c r="CK92" s="23">
        <v>0.46559086056649468</v>
      </c>
      <c r="CL92" s="23">
        <v>0.27660623717802096</v>
      </c>
      <c r="CM92" s="23">
        <v>-2.9455995698229504E-2</v>
      </c>
      <c r="CN92" s="23">
        <v>-3.5608135529849101E-2</v>
      </c>
      <c r="CO92" s="23">
        <v>-7.0645445370712101E-2</v>
      </c>
      <c r="CP92" s="23">
        <v>2.88327739685495E-2</v>
      </c>
      <c r="CQ92" s="23">
        <v>3.2690674924616338E-2</v>
      </c>
      <c r="CR92" s="23">
        <v>-0.42156119912140938</v>
      </c>
      <c r="CS92" s="23">
        <v>0.4176927330295937</v>
      </c>
    </row>
    <row r="93" spans="1:97" x14ac:dyDescent="0.2">
      <c r="A93" s="19" t="s">
        <v>38</v>
      </c>
      <c r="B93" s="19" t="s">
        <v>160</v>
      </c>
      <c r="C93" s="19" t="s">
        <v>65</v>
      </c>
      <c r="D93" s="19">
        <v>2</v>
      </c>
      <c r="E93" s="19">
        <v>4.5</v>
      </c>
      <c r="F93" s="19" t="s">
        <v>62</v>
      </c>
      <c r="G93" s="19" t="s">
        <v>127</v>
      </c>
      <c r="H93" s="19">
        <v>0</v>
      </c>
      <c r="I93" s="19">
        <v>0</v>
      </c>
      <c r="J93" s="20">
        <f t="shared" ref="J93:BU93" si="91">LN(J45+1)</f>
        <v>2.6698743005235444</v>
      </c>
      <c r="K93" s="20">
        <f t="shared" si="91"/>
        <v>0.85583276283704113</v>
      </c>
      <c r="L93" s="20">
        <f t="shared" si="91"/>
        <v>2.0980179272527715</v>
      </c>
      <c r="M93" s="20">
        <f t="shared" si="91"/>
        <v>5.1779839838447264E-2</v>
      </c>
      <c r="N93" s="20">
        <f t="shared" si="91"/>
        <v>2.456735772821304</v>
      </c>
      <c r="O93" s="20">
        <f t="shared" si="91"/>
        <v>5.9313606230382767</v>
      </c>
      <c r="P93" s="20">
        <f t="shared" si="91"/>
        <v>4.9926975934095887</v>
      </c>
      <c r="Q93" s="20">
        <f t="shared" si="91"/>
        <v>2.9444389791664403</v>
      </c>
      <c r="R93" s="20">
        <f t="shared" si="91"/>
        <v>1.0986122886681098</v>
      </c>
      <c r="S93" s="20">
        <f t="shared" si="91"/>
        <v>1.6094379124341003</v>
      </c>
      <c r="T93" s="20">
        <f t="shared" si="91"/>
        <v>1.2992829841302609</v>
      </c>
      <c r="U93" s="20">
        <f t="shared" si="91"/>
        <v>1.0986122886681098</v>
      </c>
      <c r="V93" s="20">
        <f t="shared" si="91"/>
        <v>5.3016451566407117</v>
      </c>
      <c r="W93" s="20">
        <f t="shared" si="91"/>
        <v>5.3798973535404597</v>
      </c>
      <c r="X93" s="20">
        <f t="shared" si="91"/>
        <v>2.6149597780361979</v>
      </c>
      <c r="Y93" s="20">
        <f t="shared" si="91"/>
        <v>4.0775374439057197</v>
      </c>
      <c r="Z93" s="20">
        <f t="shared" si="91"/>
        <v>4.3394670202550856</v>
      </c>
      <c r="AA93" s="20">
        <f t="shared" si="91"/>
        <v>2.120263536200091</v>
      </c>
      <c r="AB93" s="20">
        <f t="shared" si="91"/>
        <v>1.4663370687934272</v>
      </c>
      <c r="AC93" s="20">
        <f t="shared" si="91"/>
        <v>1.8971199848858813</v>
      </c>
      <c r="AD93" s="20">
        <f t="shared" si="91"/>
        <v>0.9808292530117263</v>
      </c>
      <c r="AE93" s="20">
        <f t="shared" si="91"/>
        <v>-3.5090591696550377E-2</v>
      </c>
      <c r="AF93" s="20">
        <f t="shared" si="91"/>
        <v>5.0087271265739405E-2</v>
      </c>
      <c r="AG93" s="20">
        <f t="shared" si="91"/>
        <v>-0.22779794815228255</v>
      </c>
      <c r="AH93" s="20">
        <f t="shared" si="91"/>
        <v>-5.9569441573625731E-2</v>
      </c>
      <c r="AI93" s="20">
        <f t="shared" si="91"/>
        <v>-0.23603144156870118</v>
      </c>
      <c r="AJ93" s="20">
        <f t="shared" si="91"/>
        <v>-2.8223479149305005E-4</v>
      </c>
      <c r="AK93" s="20">
        <f t="shared" si="91"/>
        <v>-0.76313070207070854</v>
      </c>
      <c r="AL93" s="20">
        <f t="shared" si="91"/>
        <v>2.7175465296004109E-2</v>
      </c>
      <c r="AM93" s="20">
        <f t="shared" si="91"/>
        <v>6.8052772991287189E-2</v>
      </c>
      <c r="AN93" s="20">
        <f t="shared" si="91"/>
        <v>1.9823182892783987E-2</v>
      </c>
      <c r="AO93" s="20">
        <f t="shared" si="91"/>
        <v>3.3453918936803377E-2</v>
      </c>
      <c r="AP93" s="20">
        <f t="shared" si="91"/>
        <v>4.206906937069068E-2</v>
      </c>
      <c r="AQ93" s="20">
        <f t="shared" si="91"/>
        <v>-1.3533575545417223E-2</v>
      </c>
      <c r="AR93" s="20">
        <f t="shared" si="91"/>
        <v>-7.91751545099534E-3</v>
      </c>
      <c r="AS93" s="20">
        <f t="shared" si="91"/>
        <v>-3.4732793309032346E-2</v>
      </c>
      <c r="AT93" s="20">
        <f t="shared" si="91"/>
        <v>-0.23066261961212667</v>
      </c>
      <c r="AU93" s="20">
        <f t="shared" si="91"/>
        <v>0.16162867289470695</v>
      </c>
      <c r="AV93" s="20">
        <f t="shared" si="91"/>
        <v>0.56110802296141671</v>
      </c>
      <c r="AW93" s="20">
        <f t="shared" si="91"/>
        <v>6.6882159653504691E-2</v>
      </c>
      <c r="AX93" s="20">
        <f t="shared" si="91"/>
        <v>0.61193169572026684</v>
      </c>
      <c r="AY93" s="20">
        <f t="shared" si="91"/>
        <v>0.48486509706355851</v>
      </c>
      <c r="AZ93" s="20">
        <f t="shared" si="91"/>
        <v>0.32358051787148767</v>
      </c>
      <c r="BA93" s="20">
        <f t="shared" si="91"/>
        <v>0.31170185380890214</v>
      </c>
      <c r="BB93" s="20">
        <f t="shared" si="91"/>
        <v>0.26248682545751623</v>
      </c>
      <c r="BC93" s="20">
        <f t="shared" si="91"/>
        <v>0.27966321976961656</v>
      </c>
      <c r="BD93" s="20">
        <f t="shared" si="91"/>
        <v>0.1144734712030618</v>
      </c>
      <c r="BE93" s="20">
        <f t="shared" si="91"/>
        <v>2.3206671110459435E-2</v>
      </c>
      <c r="BF93" s="20">
        <f t="shared" si="91"/>
        <v>0.60195458382864253</v>
      </c>
      <c r="BG93" s="20">
        <f t="shared" si="91"/>
        <v>4.9172561919838133E-2</v>
      </c>
      <c r="BH93" s="20">
        <f t="shared" si="91"/>
        <v>0.47091674900003588</v>
      </c>
      <c r="BI93" s="20">
        <f t="shared" si="91"/>
        <v>0.37028432039777848</v>
      </c>
      <c r="BJ93" s="20">
        <f t="shared" si="91"/>
        <v>0.48291213362536389</v>
      </c>
      <c r="BK93" s="20">
        <f t="shared" si="91"/>
        <v>0.43120566476097943</v>
      </c>
      <c r="BL93" s="20">
        <f t="shared" si="91"/>
        <v>0.57172270032502959</v>
      </c>
      <c r="BM93" s="20">
        <f t="shared" si="91"/>
        <v>3.4686053557291121</v>
      </c>
      <c r="BN93" s="20">
        <f t="shared" si="91"/>
        <v>2.3902254658231099</v>
      </c>
      <c r="BO93" s="20">
        <f t="shared" si="91"/>
        <v>1.4196198954835288</v>
      </c>
      <c r="BP93" s="20">
        <f t="shared" si="91"/>
        <v>3.4438030416782448</v>
      </c>
      <c r="BQ93" s="20">
        <f t="shared" si="91"/>
        <v>2.219575375672997</v>
      </c>
      <c r="BR93" s="20">
        <f t="shared" si="91"/>
        <v>1.5463460788286054</v>
      </c>
      <c r="BS93" s="20">
        <f t="shared" si="91"/>
        <v>0.74019735865660696</v>
      </c>
      <c r="BT93" s="20">
        <f t="shared" si="91"/>
        <v>0.45031354339597762</v>
      </c>
      <c r="BU93" s="20">
        <f t="shared" si="91"/>
        <v>1.0741365072159825</v>
      </c>
      <c r="BV93" s="20">
        <f t="shared" ref="BV93:CD93" si="92">LN(BV45+1)</f>
        <v>5.1338294410257159</v>
      </c>
      <c r="BW93" s="20">
        <f t="shared" si="92"/>
        <v>3.6794821732303209</v>
      </c>
      <c r="BX93" s="20">
        <f t="shared" si="92"/>
        <v>1.6802036234198696</v>
      </c>
      <c r="BY93" s="20">
        <f t="shared" si="92"/>
        <v>1.8449467225980145</v>
      </c>
      <c r="BZ93" s="20">
        <f t="shared" si="92"/>
        <v>1.014394387042135</v>
      </c>
      <c r="CA93" s="20">
        <f t="shared" si="92"/>
        <v>1.3940421167216557</v>
      </c>
      <c r="CB93" s="20">
        <f t="shared" si="92"/>
        <v>1.3718295812838885</v>
      </c>
      <c r="CC93" s="20">
        <f t="shared" si="92"/>
        <v>0.54872073045763026</v>
      </c>
      <c r="CD93" s="20">
        <f t="shared" si="92"/>
        <v>1.6144616182647988</v>
      </c>
      <c r="CE93" s="23">
        <v>-0.97404848410331202</v>
      </c>
      <c r="CF93" s="23">
        <v>-0.113414733457449</v>
      </c>
      <c r="CG93" s="23">
        <v>-0.39555819365177802</v>
      </c>
      <c r="CH93" s="23">
        <v>-0.44672433610038292</v>
      </c>
      <c r="CI93" s="23">
        <v>-0.46999677869524453</v>
      </c>
      <c r="CJ93" s="23">
        <v>9.9398295417422705E-2</v>
      </c>
      <c r="CK93" s="23">
        <v>-0.53461169410087106</v>
      </c>
      <c r="CL93" s="23">
        <v>-0.41056643782227864</v>
      </c>
      <c r="CM93" s="23">
        <v>1.690554723922259E-2</v>
      </c>
      <c r="CN93" s="23">
        <v>-0.283611625367929</v>
      </c>
      <c r="CO93" s="23">
        <v>-0.207451915128123</v>
      </c>
      <c r="CP93" s="23">
        <v>-7.9948119395673006E-2</v>
      </c>
      <c r="CQ93" s="23">
        <v>0.16120044919975299</v>
      </c>
      <c r="CR93" s="23">
        <v>-0.68624492765739797</v>
      </c>
      <c r="CS93" s="23">
        <v>-0.33873080353844959</v>
      </c>
    </row>
    <row r="94" spans="1:97" x14ac:dyDescent="0.2">
      <c r="A94" s="19" t="s">
        <v>39</v>
      </c>
      <c r="B94" s="19" t="s">
        <v>160</v>
      </c>
      <c r="C94" s="19" t="s">
        <v>63</v>
      </c>
      <c r="D94" s="19">
        <v>0</v>
      </c>
      <c r="E94" s="19">
        <v>0</v>
      </c>
      <c r="F94" s="19" t="s">
        <v>62</v>
      </c>
      <c r="G94" s="19" t="s">
        <v>128</v>
      </c>
      <c r="H94" s="19">
        <v>1</v>
      </c>
      <c r="I94" s="19">
        <v>0</v>
      </c>
      <c r="J94" s="20">
        <f t="shared" ref="J94:BU94" si="93">LN(J46+1)</f>
        <v>3.0787399706058012</v>
      </c>
      <c r="K94" s="20">
        <f t="shared" si="93"/>
        <v>1.0885619528146082</v>
      </c>
      <c r="L94" s="20">
        <f t="shared" si="93"/>
        <v>2.0605135317943168</v>
      </c>
      <c r="M94" s="20">
        <f t="shared" si="93"/>
        <v>8.4743776008095573E-2</v>
      </c>
      <c r="N94" s="20">
        <f t="shared" si="93"/>
        <v>2.4849066497880004</v>
      </c>
      <c r="O94" s="20">
        <f t="shared" si="93"/>
        <v>6.0684255882441107</v>
      </c>
      <c r="P94" s="20">
        <f t="shared" si="93"/>
        <v>5.1704839950381514</v>
      </c>
      <c r="Q94" s="20">
        <f t="shared" si="93"/>
        <v>2.9267394020670396</v>
      </c>
      <c r="R94" s="20">
        <f t="shared" si="93"/>
        <v>0.9808292530117263</v>
      </c>
      <c r="S94" s="20">
        <f t="shared" si="93"/>
        <v>1.6094379124341003</v>
      </c>
      <c r="T94" s="20">
        <f t="shared" si="93"/>
        <v>1.6739764335716716</v>
      </c>
      <c r="U94" s="20">
        <f t="shared" si="93"/>
        <v>0.69314718055994529</v>
      </c>
      <c r="V94" s="20">
        <f t="shared" si="93"/>
        <v>5.4916887595285759</v>
      </c>
      <c r="W94" s="20">
        <f t="shared" si="93"/>
        <v>5.4806389233419912</v>
      </c>
      <c r="X94" s="20">
        <f t="shared" si="93"/>
        <v>2.6390573296152584</v>
      </c>
      <c r="Y94" s="20">
        <f t="shared" si="93"/>
        <v>4.0371861483821521</v>
      </c>
      <c r="Z94" s="20">
        <f t="shared" si="93"/>
        <v>4.6759392568762985</v>
      </c>
      <c r="AA94" s="20">
        <f t="shared" si="93"/>
        <v>2.1972245773362196</v>
      </c>
      <c r="AB94" s="20">
        <f t="shared" si="93"/>
        <v>1.5404450409471488</v>
      </c>
      <c r="AC94" s="20">
        <f t="shared" si="93"/>
        <v>1.6739764335716716</v>
      </c>
      <c r="AD94" s="20">
        <f t="shared" si="93"/>
        <v>0.9808292530117263</v>
      </c>
      <c r="AE94" s="20">
        <f t="shared" si="93"/>
        <v>0.15753264965113037</v>
      </c>
      <c r="AF94" s="20">
        <f t="shared" si="93"/>
        <v>0.10435099649173443</v>
      </c>
      <c r="AG94" s="20">
        <f t="shared" si="93"/>
        <v>7.445408178941626E-2</v>
      </c>
      <c r="AH94" s="20">
        <f t="shared" si="93"/>
        <v>0.10067380624411838</v>
      </c>
      <c r="AI94" s="20">
        <f t="shared" si="93"/>
        <v>-1.1869007613983139E-2</v>
      </c>
      <c r="AJ94" s="20">
        <f t="shared" si="93"/>
        <v>0.14071651099169935</v>
      </c>
      <c r="AK94" s="20">
        <f t="shared" si="93"/>
        <v>-0.27721301012926991</v>
      </c>
      <c r="AL94" s="20">
        <f t="shared" si="93"/>
        <v>0.272011112872446</v>
      </c>
      <c r="AM94" s="20">
        <f t="shared" si="93"/>
        <v>6.7996098434405502E-2</v>
      </c>
      <c r="AN94" s="20">
        <f t="shared" si="93"/>
        <v>5.8755947635399909E-2</v>
      </c>
      <c r="AO94" s="20">
        <f t="shared" si="93"/>
        <v>-0.12916512144114856</v>
      </c>
      <c r="AP94" s="20">
        <f t="shared" si="93"/>
        <v>3.4825030892720106E-2</v>
      </c>
      <c r="AQ94" s="20">
        <f t="shared" si="93"/>
        <v>0.14198794532678619</v>
      </c>
      <c r="AR94" s="20">
        <f t="shared" si="93"/>
        <v>6.596321846111251E-3</v>
      </c>
      <c r="AS94" s="20">
        <f t="shared" si="93"/>
        <v>-5.5962444967143768E-2</v>
      </c>
      <c r="AT94" s="20">
        <f t="shared" si="93"/>
        <v>-3.9914811221049444E-2</v>
      </c>
      <c r="AU94" s="20">
        <f t="shared" si="93"/>
        <v>-0.13277937626361547</v>
      </c>
      <c r="AV94" s="20">
        <f t="shared" si="93"/>
        <v>0.51200721711853614</v>
      </c>
      <c r="AW94" s="20">
        <f t="shared" si="93"/>
        <v>0.21527750697787382</v>
      </c>
      <c r="AX94" s="20">
        <f t="shared" si="93"/>
        <v>0.54079057357229465</v>
      </c>
      <c r="AY94" s="20">
        <f t="shared" si="93"/>
        <v>0.23731207164524531</v>
      </c>
      <c r="AZ94" s="20">
        <f t="shared" si="93"/>
        <v>7.6412531931421959E-2</v>
      </c>
      <c r="BA94" s="20">
        <f t="shared" si="93"/>
        <v>0.39688627432604662</v>
      </c>
      <c r="BB94" s="20">
        <f t="shared" si="93"/>
        <v>0.20467187354959582</v>
      </c>
      <c r="BC94" s="20">
        <f t="shared" si="93"/>
        <v>0</v>
      </c>
      <c r="BD94" s="20">
        <f t="shared" si="93"/>
        <v>0.47105934311932496</v>
      </c>
      <c r="BE94" s="20">
        <f t="shared" si="93"/>
        <v>0.11502680372798334</v>
      </c>
      <c r="BF94" s="20">
        <f t="shared" si="93"/>
        <v>0.19859555591135156</v>
      </c>
      <c r="BG94" s="20">
        <f t="shared" si="93"/>
        <v>0.15421228242994514</v>
      </c>
      <c r="BH94" s="20">
        <f t="shared" si="93"/>
        <v>9.0721219852012605E-2</v>
      </c>
      <c r="BI94" s="20">
        <f t="shared" si="93"/>
        <v>0.15379666139206802</v>
      </c>
      <c r="BJ94" s="20">
        <f t="shared" si="93"/>
        <v>0.18546573396380936</v>
      </c>
      <c r="BK94" s="20">
        <f t="shared" si="93"/>
        <v>0.6176406874024144</v>
      </c>
      <c r="BL94" s="20">
        <f t="shared" si="93"/>
        <v>0.4120929561531389</v>
      </c>
      <c r="BM94" s="20">
        <f t="shared" si="93"/>
        <v>3.4340357400814687</v>
      </c>
      <c r="BN94" s="20">
        <f t="shared" si="93"/>
        <v>2.548489423894027</v>
      </c>
      <c r="BO94" s="20">
        <f t="shared" si="93"/>
        <v>1.2655770267319526</v>
      </c>
      <c r="BP94" s="20">
        <f t="shared" si="93"/>
        <v>3.5927288853733956</v>
      </c>
      <c r="BQ94" s="20">
        <f t="shared" si="93"/>
        <v>2.0604832338445886</v>
      </c>
      <c r="BR94" s="20">
        <f t="shared" si="93"/>
        <v>1.8177998510598472</v>
      </c>
      <c r="BS94" s="20">
        <f t="shared" si="93"/>
        <v>0.78730229231782245</v>
      </c>
      <c r="BT94" s="20">
        <f t="shared" si="93"/>
        <v>0.38262717524896095</v>
      </c>
      <c r="BU94" s="20">
        <f t="shared" si="93"/>
        <v>1.2722667869123039</v>
      </c>
      <c r="BV94" s="20">
        <f t="shared" ref="BV94:CD94" si="94">LN(BV46+1)</f>
        <v>5.7936017484040212</v>
      </c>
      <c r="BW94" s="20">
        <f t="shared" si="94"/>
        <v>4.6818100117726287</v>
      </c>
      <c r="BX94" s="20">
        <f t="shared" si="94"/>
        <v>1.4009045537199445</v>
      </c>
      <c r="BY94" s="20">
        <f t="shared" si="94"/>
        <v>2.0614094120722282</v>
      </c>
      <c r="BZ94" s="20">
        <f t="shared" si="94"/>
        <v>2.056055337521641</v>
      </c>
      <c r="CA94" s="20">
        <f t="shared" si="94"/>
        <v>0.69622053380205096</v>
      </c>
      <c r="CB94" s="20">
        <f t="shared" si="94"/>
        <v>1.5915299927971851</v>
      </c>
      <c r="CC94" s="20">
        <f t="shared" si="94"/>
        <v>0.78136639191220458</v>
      </c>
      <c r="CD94" s="20">
        <f t="shared" si="94"/>
        <v>1.4591166897477958</v>
      </c>
      <c r="CE94" s="23">
        <v>1.6102624422906799</v>
      </c>
      <c r="CF94" s="23">
        <v>1.7066228087103901</v>
      </c>
      <c r="CG94" s="23">
        <v>-1.01783705042649</v>
      </c>
      <c r="CH94" s="23">
        <v>0.10645630535574999</v>
      </c>
      <c r="CI94" s="23">
        <v>8.0794324324529598E-2</v>
      </c>
      <c r="CJ94" s="23">
        <v>-3.4395509010242999E-2</v>
      </c>
      <c r="CK94" s="23">
        <v>0.35709066151157165</v>
      </c>
      <c r="CL94" s="23">
        <v>0.35176573838883968</v>
      </c>
      <c r="CM94" s="23">
        <v>-0.19830243257961752</v>
      </c>
      <c r="CN94" s="23">
        <v>-3.5608135529849101E-2</v>
      </c>
      <c r="CO94" s="23">
        <v>1.2758208510559801</v>
      </c>
      <c r="CP94" s="23">
        <v>-0.54578199672504601</v>
      </c>
      <c r="CQ94" s="23">
        <v>0.76314367185038234</v>
      </c>
      <c r="CR94" s="23">
        <v>1.1758621446491861</v>
      </c>
      <c r="CS94" s="23">
        <v>-0.74459699436744131</v>
      </c>
    </row>
    <row r="95" spans="1:97" x14ac:dyDescent="0.2">
      <c r="A95" s="19" t="s">
        <v>40</v>
      </c>
      <c r="B95" s="19" t="s">
        <v>160</v>
      </c>
      <c r="C95" s="19" t="s">
        <v>63</v>
      </c>
      <c r="D95" s="19">
        <v>0</v>
      </c>
      <c r="E95" s="19">
        <v>0</v>
      </c>
      <c r="F95" s="19" t="s">
        <v>62</v>
      </c>
      <c r="G95" s="19" t="s">
        <v>129</v>
      </c>
      <c r="H95" s="19">
        <v>0</v>
      </c>
      <c r="I95" s="19">
        <v>1</v>
      </c>
      <c r="J95" s="20">
        <f t="shared" ref="J95:BU95" si="95">LN(J47+1)</f>
        <v>3.0095939177605473</v>
      </c>
      <c r="K95" s="20">
        <f t="shared" si="95"/>
        <v>1.0284282318110052</v>
      </c>
      <c r="L95" s="20">
        <f t="shared" si="95"/>
        <v>2.1118280573789892</v>
      </c>
      <c r="M95" s="20">
        <f t="shared" si="95"/>
        <v>9.0050221659425472E-2</v>
      </c>
      <c r="N95" s="20">
        <f t="shared" si="95"/>
        <v>2.5649493574615367</v>
      </c>
      <c r="O95" s="20">
        <f t="shared" si="95"/>
        <v>6.0266708028426015</v>
      </c>
      <c r="P95" s="20">
        <f t="shared" si="95"/>
        <v>5.1159958097540823</v>
      </c>
      <c r="Q95" s="20">
        <f t="shared" si="95"/>
        <v>2.8134107167600364</v>
      </c>
      <c r="R95" s="20">
        <f t="shared" si="95"/>
        <v>1.2039728043259361</v>
      </c>
      <c r="S95" s="20">
        <f t="shared" si="95"/>
        <v>1.6094379124341003</v>
      </c>
      <c r="T95" s="20">
        <f t="shared" si="95"/>
        <v>1.6094379124341003</v>
      </c>
      <c r="U95" s="20">
        <f t="shared" si="95"/>
        <v>0.9808292530117263</v>
      </c>
      <c r="V95" s="20">
        <f t="shared" si="95"/>
        <v>5.4293456289544411</v>
      </c>
      <c r="W95" s="20">
        <f t="shared" si="95"/>
        <v>5.4220088388905863</v>
      </c>
      <c r="X95" s="20">
        <f t="shared" si="95"/>
        <v>2.7725887222397811</v>
      </c>
      <c r="Y95" s="20">
        <f t="shared" si="95"/>
        <v>4.0312864262549635</v>
      </c>
      <c r="Z95" s="20">
        <f t="shared" si="95"/>
        <v>4.5678143994443223</v>
      </c>
      <c r="AA95" s="20">
        <f t="shared" si="95"/>
        <v>2.0368819272610401</v>
      </c>
      <c r="AB95" s="20">
        <f t="shared" si="95"/>
        <v>1.5404450409471488</v>
      </c>
      <c r="AC95" s="20">
        <f t="shared" si="95"/>
        <v>1.6094379124341003</v>
      </c>
      <c r="AD95" s="20">
        <f t="shared" si="95"/>
        <v>0.84729786038720345</v>
      </c>
      <c r="AE95" s="20">
        <f t="shared" si="95"/>
        <v>0.13781874855595616</v>
      </c>
      <c r="AF95" s="20">
        <f t="shared" si="95"/>
        <v>2.208154137533197E-2</v>
      </c>
      <c r="AG95" s="20">
        <f t="shared" si="95"/>
        <v>5.6826033851754547E-2</v>
      </c>
      <c r="AH95" s="20">
        <f t="shared" si="95"/>
        <v>-1.5977284308765962E-2</v>
      </c>
      <c r="AI95" s="20">
        <f t="shared" si="95"/>
        <v>-0.1134466580774415</v>
      </c>
      <c r="AJ95" s="20">
        <f t="shared" si="95"/>
        <v>0.10451355951837298</v>
      </c>
      <c r="AK95" s="20">
        <f t="shared" si="95"/>
        <v>-0.22573539312263141</v>
      </c>
      <c r="AL95" s="20">
        <f t="shared" si="95"/>
        <v>0.22444195459738525</v>
      </c>
      <c r="AM95" s="20">
        <f t="shared" si="95"/>
        <v>3.6681656131675195E-3</v>
      </c>
      <c r="AN95" s="20">
        <f t="shared" si="95"/>
        <v>8.4537468499798537E-3</v>
      </c>
      <c r="AO95" s="20">
        <f t="shared" si="95"/>
        <v>4.3442698133945322E-2</v>
      </c>
      <c r="AP95" s="20">
        <f t="shared" si="95"/>
        <v>-9.7715693662282482E-3</v>
      </c>
      <c r="AQ95" s="20">
        <f t="shared" si="95"/>
        <v>2.8183198744407646E-2</v>
      </c>
      <c r="AR95" s="20">
        <f t="shared" si="95"/>
        <v>2.6826899355439294E-2</v>
      </c>
      <c r="AS95" s="20">
        <f t="shared" si="95"/>
        <v>-3.3516417857133364E-2</v>
      </c>
      <c r="AT95" s="20">
        <f t="shared" si="95"/>
        <v>4.2015575605660306E-2</v>
      </c>
      <c r="AU95" s="20">
        <f t="shared" si="95"/>
        <v>4.1189711377551709E-2</v>
      </c>
      <c r="AV95" s="20">
        <f t="shared" si="95"/>
        <v>0.66953200735867113</v>
      </c>
      <c r="AW95" s="20">
        <f t="shared" si="95"/>
        <v>0.39948011626209268</v>
      </c>
      <c r="AX95" s="20">
        <f t="shared" si="95"/>
        <v>0.53086234433171586</v>
      </c>
      <c r="AY95" s="20">
        <f t="shared" si="95"/>
        <v>0.64378966154625172</v>
      </c>
      <c r="AZ95" s="20">
        <f t="shared" si="95"/>
        <v>9.1707356440707863E-2</v>
      </c>
      <c r="BA95" s="20">
        <f t="shared" si="95"/>
        <v>0.68187510170993848</v>
      </c>
      <c r="BB95" s="20">
        <f t="shared" si="95"/>
        <v>0.4312216740559856</v>
      </c>
      <c r="BC95" s="20">
        <f t="shared" si="95"/>
        <v>0.12636740873200369</v>
      </c>
      <c r="BD95" s="20">
        <f t="shared" si="95"/>
        <v>0.59818216027787174</v>
      </c>
      <c r="BE95" s="20">
        <f t="shared" si="95"/>
        <v>0.29342842103563871</v>
      </c>
      <c r="BF95" s="20">
        <f t="shared" si="95"/>
        <v>0.50465391778080437</v>
      </c>
      <c r="BG95" s="20">
        <f t="shared" si="95"/>
        <v>0.34019380133460708</v>
      </c>
      <c r="BH95" s="20">
        <f t="shared" si="95"/>
        <v>0.12150497817304916</v>
      </c>
      <c r="BI95" s="20">
        <f t="shared" si="95"/>
        <v>0.53546170299378237</v>
      </c>
      <c r="BJ95" s="20">
        <f t="shared" si="95"/>
        <v>0.28587101839240076</v>
      </c>
      <c r="BK95" s="20">
        <f t="shared" si="95"/>
        <v>0.45549981341032547</v>
      </c>
      <c r="BL95" s="20">
        <f t="shared" si="95"/>
        <v>0.3409821998033048</v>
      </c>
      <c r="BM95" s="20">
        <f t="shared" si="95"/>
        <v>3.5826131136910733</v>
      </c>
      <c r="BN95" s="20">
        <f t="shared" si="95"/>
        <v>2.2409805899243587</v>
      </c>
      <c r="BO95" s="20">
        <f t="shared" si="95"/>
        <v>1.6412319967378299</v>
      </c>
      <c r="BP95" s="20">
        <f t="shared" si="95"/>
        <v>3.7547609245756322</v>
      </c>
      <c r="BQ95" s="20">
        <f t="shared" si="95"/>
        <v>1.9331382520034259</v>
      </c>
      <c r="BR95" s="20">
        <f t="shared" si="95"/>
        <v>2.0867283714076468</v>
      </c>
      <c r="BS95" s="20">
        <f t="shared" si="95"/>
        <v>0.80461401464953108</v>
      </c>
      <c r="BT95" s="20">
        <f t="shared" si="95"/>
        <v>0.30502955397458148</v>
      </c>
      <c r="BU95" s="20">
        <f t="shared" si="95"/>
        <v>1.4962621633755666</v>
      </c>
      <c r="BV95" s="20">
        <f t="shared" ref="BV95:CD95" si="96">LN(BV47+1)</f>
        <v>5.4924869299168133</v>
      </c>
      <c r="BW95" s="20">
        <f t="shared" si="96"/>
        <v>2.9660302105665846</v>
      </c>
      <c r="BX95" s="20">
        <f t="shared" si="96"/>
        <v>2.6485903123723764</v>
      </c>
      <c r="BY95" s="20">
        <f t="shared" si="96"/>
        <v>2.0646672393938834</v>
      </c>
      <c r="BZ95" s="20">
        <f t="shared" si="96"/>
        <v>1.8357065298179687</v>
      </c>
      <c r="CA95" s="20">
        <f t="shared" si="96"/>
        <v>0.83556595004128831</v>
      </c>
      <c r="CB95" s="20">
        <f t="shared" si="96"/>
        <v>1.8677708361095133</v>
      </c>
      <c r="CC95" s="20">
        <f t="shared" si="96"/>
        <v>0.63466630397337687</v>
      </c>
      <c r="CD95" s="20">
        <f t="shared" si="96"/>
        <v>1.9706617244476692</v>
      </c>
      <c r="CE95" s="23">
        <v>0.430803548952436</v>
      </c>
      <c r="CF95" s="23">
        <v>-1.40890838997382</v>
      </c>
      <c r="CG95" s="23">
        <v>1.7620091851606501</v>
      </c>
      <c r="CH95" s="23">
        <v>0.81565494736617639</v>
      </c>
      <c r="CI95" s="23">
        <v>-0.59010347287741138</v>
      </c>
      <c r="CJ95" s="23">
        <v>0.99903300425155206</v>
      </c>
      <c r="CK95" s="23">
        <v>0.75151304763055293</v>
      </c>
      <c r="CL95" s="23">
        <v>-0.72657095906014624</v>
      </c>
      <c r="CM95" s="23">
        <v>1.126195701069735</v>
      </c>
      <c r="CN95" s="23">
        <v>0.66905117850549201</v>
      </c>
      <c r="CO95" s="23">
        <v>1.12401625881085</v>
      </c>
      <c r="CP95" s="23">
        <v>0.9487023106786</v>
      </c>
      <c r="CQ95" s="23">
        <v>-2.2902379084709008E-2</v>
      </c>
      <c r="CR95" s="23">
        <v>0.20271195032989167</v>
      </c>
      <c r="CS95" s="23">
        <v>0.59410371779353766</v>
      </c>
    </row>
    <row r="96" spans="1:97" x14ac:dyDescent="0.2">
      <c r="A96" s="19" t="s">
        <v>41</v>
      </c>
      <c r="B96" s="19" t="s">
        <v>160</v>
      </c>
      <c r="C96" s="19" t="s">
        <v>63</v>
      </c>
      <c r="D96" s="19">
        <v>0</v>
      </c>
      <c r="E96" s="19">
        <v>0</v>
      </c>
      <c r="F96" s="19" t="s">
        <v>62</v>
      </c>
      <c r="G96" s="19" t="s">
        <v>130</v>
      </c>
      <c r="H96" s="19">
        <v>1</v>
      </c>
      <c r="I96" s="19">
        <v>1</v>
      </c>
      <c r="J96" s="20">
        <f t="shared" ref="J96:BU96" si="97">LN(J48+1)</f>
        <v>3.076824926105862</v>
      </c>
      <c r="K96" s="20">
        <f t="shared" si="97"/>
        <v>1.0658595021963018</v>
      </c>
      <c r="L96" s="20">
        <f t="shared" si="97"/>
        <v>2.1077860146889784</v>
      </c>
      <c r="M96" s="20">
        <f t="shared" si="97"/>
        <v>9.2108216866798834E-2</v>
      </c>
      <c r="N96" s="20">
        <f t="shared" si="97"/>
        <v>2.5389738710582761</v>
      </c>
      <c r="O96" s="20">
        <f t="shared" si="97"/>
        <v>5.9171001318191196</v>
      </c>
      <c r="P96" s="20">
        <f t="shared" si="97"/>
        <v>5.0689042022202315</v>
      </c>
      <c r="Q96" s="20">
        <f t="shared" si="97"/>
        <v>2.9957322735539909</v>
      </c>
      <c r="R96" s="20">
        <f t="shared" si="97"/>
        <v>1.2039728043259361</v>
      </c>
      <c r="S96" s="20">
        <f t="shared" si="97"/>
        <v>1.6094379124341003</v>
      </c>
      <c r="T96" s="20">
        <f t="shared" si="97"/>
        <v>1.5404450409471488</v>
      </c>
      <c r="U96" s="20">
        <f t="shared" si="97"/>
        <v>0.9808292530117263</v>
      </c>
      <c r="V96" s="20">
        <f t="shared" si="97"/>
        <v>5.3262567352372781</v>
      </c>
      <c r="W96" s="20">
        <f t="shared" si="97"/>
        <v>5.3099165023913883</v>
      </c>
      <c r="X96" s="20">
        <f t="shared" si="97"/>
        <v>2.6390573296152584</v>
      </c>
      <c r="Y96" s="20">
        <f t="shared" si="97"/>
        <v>3.9053340172773492</v>
      </c>
      <c r="Z96" s="20">
        <f t="shared" si="97"/>
        <v>4.5781415136001717</v>
      </c>
      <c r="AA96" s="20">
        <f t="shared" si="97"/>
        <v>2.120263536200091</v>
      </c>
      <c r="AB96" s="20">
        <f t="shared" si="97"/>
        <v>1.4663370687934272</v>
      </c>
      <c r="AC96" s="20">
        <f t="shared" si="97"/>
        <v>1.6739764335716716</v>
      </c>
      <c r="AD96" s="20">
        <f t="shared" si="97"/>
        <v>1.6094379124341003</v>
      </c>
      <c r="AE96" s="20">
        <f t="shared" si="97"/>
        <v>0.17425230127418967</v>
      </c>
      <c r="AF96" s="20">
        <f t="shared" si="97"/>
        <v>6.4604806134459678E-3</v>
      </c>
      <c r="AG96" s="20">
        <f t="shared" si="97"/>
        <v>0.106696176313183</v>
      </c>
      <c r="AH96" s="20">
        <f t="shared" si="97"/>
        <v>1.6463051513229545E-2</v>
      </c>
      <c r="AI96" s="20">
        <f t="shared" si="97"/>
        <v>1.850981567646246E-3</v>
      </c>
      <c r="AJ96" s="20">
        <f t="shared" si="97"/>
        <v>0.14693339363943517</v>
      </c>
      <c r="AK96" s="20">
        <f t="shared" si="97"/>
        <v>-3.8384165328592948E-3</v>
      </c>
      <c r="AL96" s="20">
        <f t="shared" si="97"/>
        <v>0.16764130347951908</v>
      </c>
      <c r="AM96" s="20">
        <f t="shared" si="97"/>
        <v>2.1414139358033463E-3</v>
      </c>
      <c r="AN96" s="20">
        <f t="shared" si="97"/>
        <v>-6.8359671773476046E-3</v>
      </c>
      <c r="AO96" s="20">
        <f t="shared" si="97"/>
        <v>-8.6928470109522687E-3</v>
      </c>
      <c r="AP96" s="20">
        <f t="shared" si="97"/>
        <v>-0.10391058148116321</v>
      </c>
      <c r="AQ96" s="20">
        <f t="shared" si="97"/>
        <v>-9.3808578480890525E-2</v>
      </c>
      <c r="AR96" s="20">
        <f t="shared" si="97"/>
        <v>6.2131323130396189E-2</v>
      </c>
      <c r="AS96" s="20">
        <f t="shared" si="97"/>
        <v>0.19951278710316903</v>
      </c>
      <c r="AT96" s="20">
        <f t="shared" si="97"/>
        <v>4.7987707365384699E-2</v>
      </c>
      <c r="AU96" s="20">
        <f t="shared" si="97"/>
        <v>-9.208510829536791E-2</v>
      </c>
      <c r="AV96" s="20">
        <f t="shared" si="97"/>
        <v>0.66511734361606123</v>
      </c>
      <c r="AW96" s="20">
        <f t="shared" si="97"/>
        <v>0.1081268357264292</v>
      </c>
      <c r="AX96" s="20">
        <f t="shared" si="97"/>
        <v>0.44437956379745225</v>
      </c>
      <c r="AY96" s="20">
        <f t="shared" si="97"/>
        <v>0.43353500110190035</v>
      </c>
      <c r="AZ96" s="20">
        <f t="shared" si="97"/>
        <v>0.55476083550407074</v>
      </c>
      <c r="BA96" s="20">
        <f t="shared" si="97"/>
        <v>0.6915529531638186</v>
      </c>
      <c r="BB96" s="20">
        <f t="shared" si="97"/>
        <v>0.43001332176760521</v>
      </c>
      <c r="BC96" s="20">
        <f t="shared" si="97"/>
        <v>2.5562966789632331E-2</v>
      </c>
      <c r="BD96" s="20">
        <f t="shared" si="97"/>
        <v>0.17770379863366234</v>
      </c>
      <c r="BE96" s="20">
        <f t="shared" si="97"/>
        <v>7.5590500366645746E-2</v>
      </c>
      <c r="BF96" s="20">
        <f t="shared" si="97"/>
        <v>0.4397308599880746</v>
      </c>
      <c r="BG96" s="20">
        <f t="shared" si="97"/>
        <v>0.24152302694261982</v>
      </c>
      <c r="BH96" s="20">
        <f t="shared" si="97"/>
        <v>0.15698003242703548</v>
      </c>
      <c r="BI96" s="20">
        <f t="shared" si="97"/>
        <v>0.29197355380033763</v>
      </c>
      <c r="BJ96" s="20">
        <f t="shared" si="97"/>
        <v>1.9943654092608305E-2</v>
      </c>
      <c r="BK96" s="20">
        <f t="shared" si="97"/>
        <v>0.36859969598225822</v>
      </c>
      <c r="BL96" s="20">
        <f t="shared" si="97"/>
        <v>0.25699148380993314</v>
      </c>
      <c r="BM96" s="20">
        <f t="shared" si="97"/>
        <v>3.6449879231749613</v>
      </c>
      <c r="BN96" s="20">
        <f t="shared" si="97"/>
        <v>2.7972379757673878</v>
      </c>
      <c r="BO96" s="20">
        <f t="shared" si="97"/>
        <v>1.2299449032022309</v>
      </c>
      <c r="BP96" s="20">
        <f t="shared" si="97"/>
        <v>3.5230879432053417</v>
      </c>
      <c r="BQ96" s="20">
        <f t="shared" si="97"/>
        <v>1.5426228871010217</v>
      </c>
      <c r="BR96" s="20">
        <f t="shared" si="97"/>
        <v>2.2970581839750026</v>
      </c>
      <c r="BS96" s="20">
        <f t="shared" si="97"/>
        <v>0.81425800586603558</v>
      </c>
      <c r="BT96" s="20">
        <f t="shared" si="97"/>
        <v>0.36658342808250333</v>
      </c>
      <c r="BU96" s="20">
        <f t="shared" si="97"/>
        <v>1.3454471863457875</v>
      </c>
      <c r="BV96" s="20">
        <f t="shared" ref="BV96:CD96" si="98">LN(BV48+1)</f>
        <v>5.8506686412100564</v>
      </c>
      <c r="BW96" s="20">
        <f t="shared" si="98"/>
        <v>3.9057856400666391</v>
      </c>
      <c r="BX96" s="20">
        <f t="shared" si="98"/>
        <v>2.0938247210912673</v>
      </c>
      <c r="BY96" s="20">
        <f t="shared" si="98"/>
        <v>1.9728591416307855</v>
      </c>
      <c r="BZ96" s="20">
        <f t="shared" si="98"/>
        <v>1.350708061280627</v>
      </c>
      <c r="CA96" s="20">
        <f t="shared" si="98"/>
        <v>1.1520388457947743</v>
      </c>
      <c r="CB96" s="20">
        <f t="shared" si="98"/>
        <v>1.6477614966208369</v>
      </c>
      <c r="CC96" s="20">
        <f t="shared" si="98"/>
        <v>0.75992143360438136</v>
      </c>
      <c r="CD96" s="20">
        <f t="shared" si="98"/>
        <v>1.5446299810419095</v>
      </c>
      <c r="CE96" s="23">
        <v>1.83379197356188</v>
      </c>
      <c r="CF96" s="23">
        <v>0.29750950682289101</v>
      </c>
      <c r="CG96" s="23">
        <v>0.52599039608535603</v>
      </c>
      <c r="CH96" s="23">
        <v>0.36613931527858556</v>
      </c>
      <c r="CI96" s="23">
        <v>-0.41970895313266166</v>
      </c>
      <c r="CJ96" s="23">
        <v>0.61872781621251716</v>
      </c>
      <c r="CK96" s="23">
        <v>0.61074809165913457</v>
      </c>
      <c r="CL96" s="23">
        <v>-0.30017254314006953</v>
      </c>
      <c r="CM96" s="23">
        <v>0.60327157952465704</v>
      </c>
      <c r="CN96" s="23">
        <v>0.440374901019847</v>
      </c>
      <c r="CO96" s="23">
        <v>1.4045685750536601</v>
      </c>
      <c r="CP96" s="23">
        <v>0.90681908915050502</v>
      </c>
      <c r="CQ96" s="23">
        <v>0.59274473366111302</v>
      </c>
      <c r="CR96" s="23">
        <v>0.44446759018028437</v>
      </c>
      <c r="CS96" s="23">
        <v>-0.75562626126049404</v>
      </c>
    </row>
    <row r="97" spans="1:97" x14ac:dyDescent="0.2">
      <c r="A97" s="19" t="s">
        <v>42</v>
      </c>
      <c r="B97" s="19" t="s">
        <v>160</v>
      </c>
      <c r="C97" s="19" t="s">
        <v>63</v>
      </c>
      <c r="D97" s="19">
        <v>0</v>
      </c>
      <c r="E97" s="19">
        <v>0</v>
      </c>
      <c r="F97" s="19" t="s">
        <v>62</v>
      </c>
      <c r="G97" s="19" t="s">
        <v>127</v>
      </c>
      <c r="H97" s="19">
        <v>0</v>
      </c>
      <c r="I97" s="19">
        <v>0</v>
      </c>
      <c r="J97" s="20">
        <f t="shared" ref="J97:BU97" si="99">LN(J49+1)</f>
        <v>2.9852933633945482</v>
      </c>
      <c r="K97" s="20">
        <f t="shared" si="99"/>
        <v>1.0067406347962271</v>
      </c>
      <c r="L97" s="20">
        <f t="shared" si="99"/>
        <v>2.089804328715382</v>
      </c>
      <c r="M97" s="20">
        <f t="shared" si="99"/>
        <v>6.7420597088872616E-2</v>
      </c>
      <c r="N97" s="20">
        <f t="shared" si="99"/>
        <v>2.367123614131617</v>
      </c>
      <c r="O97" s="20">
        <f t="shared" si="99"/>
        <v>5.8151250619915746</v>
      </c>
      <c r="P97" s="20">
        <f t="shared" si="99"/>
        <v>5.0304379213924353</v>
      </c>
      <c r="Q97" s="20">
        <f t="shared" si="99"/>
        <v>2.8716796248840124</v>
      </c>
      <c r="R97" s="20">
        <f t="shared" si="99"/>
        <v>0.84729786038720345</v>
      </c>
      <c r="S97" s="20">
        <f t="shared" si="99"/>
        <v>1.6094379124341003</v>
      </c>
      <c r="T97" s="20">
        <f t="shared" si="99"/>
        <v>1.2039728043259361</v>
      </c>
      <c r="U97" s="20">
        <f t="shared" si="99"/>
        <v>1.0986122886681098</v>
      </c>
      <c r="V97" s="20">
        <f t="shared" si="99"/>
        <v>5.2040066870767951</v>
      </c>
      <c r="W97" s="20">
        <f t="shared" si="99"/>
        <v>5.2557577521292407</v>
      </c>
      <c r="X97" s="20">
        <f t="shared" si="99"/>
        <v>2.5123056239761148</v>
      </c>
      <c r="Y97" s="20">
        <f t="shared" si="99"/>
        <v>3.9951379121386528</v>
      </c>
      <c r="Z97" s="20">
        <f t="shared" si="99"/>
        <v>4.481117537318112</v>
      </c>
      <c r="AA97" s="20">
        <f t="shared" si="99"/>
        <v>1.9924301646902061</v>
      </c>
      <c r="AB97" s="20">
        <f t="shared" si="99"/>
        <v>1.3862943611198906</v>
      </c>
      <c r="AC97" s="20">
        <f t="shared" si="99"/>
        <v>1.6739764335716716</v>
      </c>
      <c r="AD97" s="20">
        <f t="shared" si="99"/>
        <v>1.3862943611198906</v>
      </c>
      <c r="AE97" s="20">
        <f t="shared" si="99"/>
        <v>8.3018400503932596E-2</v>
      </c>
      <c r="AF97" s="20">
        <f t="shared" si="99"/>
        <v>5.3872660613690677E-2</v>
      </c>
      <c r="AG97" s="20">
        <f t="shared" si="99"/>
        <v>0.11298707880382811</v>
      </c>
      <c r="AH97" s="20">
        <f t="shared" si="99"/>
        <v>8.2980105475546753E-2</v>
      </c>
      <c r="AI97" s="20">
        <f t="shared" si="99"/>
        <v>4.7075227161413762E-2</v>
      </c>
      <c r="AJ97" s="20">
        <f t="shared" si="99"/>
        <v>5.6777207433242709E-3</v>
      </c>
      <c r="AK97" s="20">
        <f t="shared" si="99"/>
        <v>9.660119618272564E-2</v>
      </c>
      <c r="AL97" s="20">
        <f t="shared" si="99"/>
        <v>0.1889881956986969</v>
      </c>
      <c r="AM97" s="20">
        <f t="shared" si="99"/>
        <v>5.776539981183406E-2</v>
      </c>
      <c r="AN97" s="20">
        <f t="shared" si="99"/>
        <v>9.0768895792053481E-3</v>
      </c>
      <c r="AO97" s="20">
        <f t="shared" si="99"/>
        <v>-0.16737712377333283</v>
      </c>
      <c r="AP97" s="20">
        <f t="shared" si="99"/>
        <v>-5.0440277189598648E-2</v>
      </c>
      <c r="AQ97" s="20">
        <f t="shared" si="99"/>
        <v>4.0665509719685189E-2</v>
      </c>
      <c r="AR97" s="20">
        <f t="shared" si="99"/>
        <v>-2.2617397074076655E-2</v>
      </c>
      <c r="AS97" s="20">
        <f t="shared" si="99"/>
        <v>0.15027523986985519</v>
      </c>
      <c r="AT97" s="20">
        <f t="shared" si="99"/>
        <v>-3.0757500846112649E-2</v>
      </c>
      <c r="AU97" s="20">
        <f t="shared" si="99"/>
        <v>-0.13675731521836487</v>
      </c>
      <c r="AV97" s="20">
        <f t="shared" si="99"/>
        <v>0.59911828751288487</v>
      </c>
      <c r="AW97" s="20">
        <f t="shared" si="99"/>
        <v>1.9849157243774118E-2</v>
      </c>
      <c r="AX97" s="20">
        <f t="shared" si="99"/>
        <v>0.41910509420585057</v>
      </c>
      <c r="AY97" s="20">
        <f t="shared" si="99"/>
        <v>0.64064126621496686</v>
      </c>
      <c r="AZ97" s="20">
        <f t="shared" si="99"/>
        <v>0</v>
      </c>
      <c r="BA97" s="20">
        <f t="shared" si="99"/>
        <v>1.2328602308919389E-2</v>
      </c>
      <c r="BB97" s="20">
        <f t="shared" si="99"/>
        <v>0.49456072716227262</v>
      </c>
      <c r="BC97" s="20">
        <f t="shared" si="99"/>
        <v>2.889297738946085E-4</v>
      </c>
      <c r="BD97" s="20">
        <f t="shared" si="99"/>
        <v>4.4245106072861175E-2</v>
      </c>
      <c r="BE97" s="20">
        <f t="shared" si="99"/>
        <v>1.3577925692151575E-2</v>
      </c>
      <c r="BF97" s="20">
        <f t="shared" si="99"/>
        <v>0.19860372552570801</v>
      </c>
      <c r="BG97" s="20">
        <f t="shared" si="99"/>
        <v>4.276305892889417E-2</v>
      </c>
      <c r="BH97" s="20">
        <f t="shared" si="99"/>
        <v>0.28366375544257422</v>
      </c>
      <c r="BI97" s="20">
        <f t="shared" si="99"/>
        <v>0.54963123081893717</v>
      </c>
      <c r="BJ97" s="20">
        <f t="shared" si="99"/>
        <v>0.68289732159407879</v>
      </c>
      <c r="BK97" s="20">
        <f t="shared" si="99"/>
        <v>0.6707935076604985</v>
      </c>
      <c r="BL97" s="20">
        <f t="shared" si="99"/>
        <v>0.65126964292442791</v>
      </c>
      <c r="BM97" s="20">
        <f t="shared" si="99"/>
        <v>3.5433703363692319</v>
      </c>
      <c r="BN97" s="20">
        <f t="shared" si="99"/>
        <v>2.4342543884150438</v>
      </c>
      <c r="BO97" s="20">
        <f t="shared" si="99"/>
        <v>1.4414673011811192</v>
      </c>
      <c r="BP97" s="20">
        <f t="shared" si="99"/>
        <v>3.7696680572305978</v>
      </c>
      <c r="BQ97" s="20">
        <f t="shared" si="99"/>
        <v>2.7195115035492887</v>
      </c>
      <c r="BR97" s="20">
        <f t="shared" si="99"/>
        <v>1.383590875302334</v>
      </c>
      <c r="BS97" s="20">
        <f t="shared" si="99"/>
        <v>0.8699475713677246</v>
      </c>
      <c r="BT97" s="20">
        <f t="shared" si="99"/>
        <v>0.41143283916818663</v>
      </c>
      <c r="BU97" s="20">
        <f t="shared" si="99"/>
        <v>1.314971740557298</v>
      </c>
      <c r="BV97" s="20">
        <f t="shared" ref="BV97:CD97" si="100">LN(BV49+1)</f>
        <v>5.3597064020082561</v>
      </c>
      <c r="BW97" s="20">
        <f t="shared" si="100"/>
        <v>3.5860922257071004</v>
      </c>
      <c r="BX97" s="20">
        <f t="shared" si="100"/>
        <v>1.950402211606683</v>
      </c>
      <c r="BY97" s="20">
        <f t="shared" si="100"/>
        <v>1.8189211272048502</v>
      </c>
      <c r="BZ97" s="20">
        <f t="shared" si="100"/>
        <v>0.71627421486663578</v>
      </c>
      <c r="CA97" s="20">
        <f t="shared" si="100"/>
        <v>1.7807510596150309</v>
      </c>
      <c r="CB97" s="20">
        <f t="shared" si="100"/>
        <v>1.5050771567755843</v>
      </c>
      <c r="CC97" s="20">
        <f t="shared" si="100"/>
        <v>0.40972067627443504</v>
      </c>
      <c r="CD97" s="20">
        <f t="shared" si="100"/>
        <v>2.0694496105251075</v>
      </c>
      <c r="CE97" s="23">
        <v>-8.9294317006783405E-2</v>
      </c>
      <c r="CF97" s="23">
        <v>-0.28299319273733797</v>
      </c>
      <c r="CG97" s="23">
        <v>0.206444773059417</v>
      </c>
      <c r="CH97" s="23">
        <v>0.37973058689336431</v>
      </c>
      <c r="CI97" s="23">
        <v>-0.41706131968737603</v>
      </c>
      <c r="CJ97" s="23">
        <v>0.61489902085324633</v>
      </c>
      <c r="CK97" s="23">
        <v>0.30155976957667302</v>
      </c>
      <c r="CL97" s="23">
        <v>-0.39471663186236966</v>
      </c>
      <c r="CM97" s="23">
        <v>0.5468233128876081</v>
      </c>
      <c r="CN97" s="23">
        <v>-1.0725160003804499</v>
      </c>
      <c r="CO97" s="23">
        <v>0.70203258085861298</v>
      </c>
      <c r="CP97" s="23">
        <v>0.28066651024981998</v>
      </c>
      <c r="CQ97" s="23">
        <v>-0.30953292768819402</v>
      </c>
      <c r="CR97" s="23">
        <v>0.99111819712819127</v>
      </c>
      <c r="CS97" s="23">
        <v>-0.53271590787523027</v>
      </c>
    </row>
    <row r="98" spans="1:97" x14ac:dyDescent="0.2">
      <c r="A98" s="21" t="s">
        <v>43</v>
      </c>
      <c r="B98" s="21" t="s">
        <v>161</v>
      </c>
      <c r="C98" s="21" t="s">
        <v>59</v>
      </c>
      <c r="D98" s="21">
        <v>3</v>
      </c>
      <c r="E98" s="21">
        <v>9</v>
      </c>
      <c r="F98" s="21" t="s">
        <v>60</v>
      </c>
      <c r="G98" s="21" t="s">
        <v>128</v>
      </c>
      <c r="H98" s="21">
        <v>1</v>
      </c>
      <c r="I98" s="21">
        <v>0</v>
      </c>
      <c r="J98" s="22">
        <v>-0.93730630754297195</v>
      </c>
      <c r="K98" s="22">
        <v>-1.1507060431671099</v>
      </c>
      <c r="L98" s="22">
        <v>-1.16552353535051</v>
      </c>
      <c r="M98" s="22">
        <v>-0.82115323597094103</v>
      </c>
      <c r="N98" s="22">
        <v>0.20559987601586699</v>
      </c>
      <c r="O98" s="22">
        <v>-1.22683479918768</v>
      </c>
      <c r="P98" s="22">
        <v>-0.62046861042264601</v>
      </c>
      <c r="Q98" s="22">
        <v>1.1651517537092799</v>
      </c>
      <c r="R98" s="22">
        <v>-0.67951880660781705</v>
      </c>
      <c r="S98" s="22">
        <v>0.67059612092169396</v>
      </c>
      <c r="T98" s="22">
        <v>0.73299149479592296</v>
      </c>
      <c r="U98" s="22">
        <v>0.289752309870973</v>
      </c>
      <c r="V98" s="22">
        <v>-1.32907278902093</v>
      </c>
      <c r="W98" s="22">
        <v>-1.0575536911504599</v>
      </c>
      <c r="X98" s="22">
        <v>-1.0599220313948401</v>
      </c>
      <c r="Y98" s="22">
        <v>0.743433467539517</v>
      </c>
      <c r="Z98" s="22">
        <v>-1.0920128884220399</v>
      </c>
      <c r="AA98" s="22">
        <v>-0.97674649221507903</v>
      </c>
      <c r="AB98" s="22">
        <v>0.46997785225245597</v>
      </c>
      <c r="AC98" s="22">
        <v>1.1886498716943901</v>
      </c>
      <c r="AD98" s="22">
        <v>1.2338403436877201</v>
      </c>
      <c r="AE98" s="22">
        <v>-0.35937921311656901</v>
      </c>
      <c r="AF98" s="22">
        <v>0.72082913204443599</v>
      </c>
      <c r="AG98" s="22">
        <v>-1.0711473398410301</v>
      </c>
      <c r="AH98" s="22">
        <v>-0.17092768845737999</v>
      </c>
      <c r="AI98" s="22">
        <v>-5.9632294186502802E-2</v>
      </c>
      <c r="AJ98" s="22">
        <v>4.5950442713319203E-2</v>
      </c>
      <c r="AK98" s="22">
        <v>-2.8974702644205101</v>
      </c>
      <c r="AL98" s="22">
        <v>-0.55693323360201397</v>
      </c>
      <c r="AM98" s="22">
        <v>1.0857389178129</v>
      </c>
      <c r="AN98" s="22">
        <v>0.47959874475485798</v>
      </c>
      <c r="AO98" s="22">
        <v>-0.39440626396471901</v>
      </c>
      <c r="AP98" s="22">
        <v>-0.45644787686944099</v>
      </c>
      <c r="AQ98" s="22">
        <v>-1.1554894629697801</v>
      </c>
      <c r="AR98" s="22">
        <v>-0.99144731146999499</v>
      </c>
      <c r="AS98" s="22">
        <v>-1.1495967267778699</v>
      </c>
      <c r="AT98" s="22">
        <v>-1.0237812343014601</v>
      </c>
      <c r="AU98" s="22">
        <v>0.70450910829780899</v>
      </c>
      <c r="AV98" s="22">
        <v>0.65564218322920897</v>
      </c>
      <c r="AW98" s="22">
        <v>1.1325801633069199</v>
      </c>
      <c r="AX98" s="22">
        <v>-0.25537039362636998</v>
      </c>
      <c r="AY98" s="22">
        <v>0.52280683984262699</v>
      </c>
      <c r="AZ98" s="22">
        <v>-0.72983819504034997</v>
      </c>
      <c r="BA98" s="22">
        <v>1.4665793478745099</v>
      </c>
      <c r="BB98" s="22">
        <v>-1.2817479160902201</v>
      </c>
      <c r="BC98" s="22">
        <v>0.67125657118918802</v>
      </c>
      <c r="BD98" s="22">
        <v>1.07476970177413</v>
      </c>
      <c r="BE98" s="22">
        <v>0.87250853341859103</v>
      </c>
      <c r="BF98" s="22">
        <v>-0.221693901744723</v>
      </c>
      <c r="BG98" s="22">
        <v>1.16999652479968</v>
      </c>
      <c r="BH98" s="22">
        <v>0.33952477641789702</v>
      </c>
      <c r="BI98" s="22">
        <v>0.93635977892403199</v>
      </c>
      <c r="BJ98" s="22">
        <v>4.1004017836864297E-2</v>
      </c>
      <c r="BK98" s="22">
        <v>0.78523914430224895</v>
      </c>
      <c r="BL98" s="22">
        <v>0.66596028843306798</v>
      </c>
      <c r="BM98" s="22">
        <v>-2.51792263169036</v>
      </c>
      <c r="BN98" s="22">
        <v>1.16488649899728</v>
      </c>
      <c r="BO98" s="22">
        <v>-1.86039069173133</v>
      </c>
      <c r="BP98" s="22">
        <v>0.29638106005675702</v>
      </c>
      <c r="BQ98" s="22">
        <v>0.74369756094706496</v>
      </c>
      <c r="BR98" s="22">
        <v>-0.57091725499178103</v>
      </c>
      <c r="BS98" s="22">
        <v>-0.34844995981229898</v>
      </c>
      <c r="BT98" s="22">
        <v>-1.0294483693731999</v>
      </c>
      <c r="BU98" s="22">
        <v>0.75521976101161603</v>
      </c>
      <c r="BV98" s="22">
        <v>1.62550473767923</v>
      </c>
      <c r="BW98" s="22">
        <v>1.13607035234908</v>
      </c>
      <c r="BX98" s="22">
        <v>-0.45767566932593301</v>
      </c>
      <c r="BY98" s="22">
        <v>1.27054634863296</v>
      </c>
      <c r="BZ98" s="22">
        <v>0.620106991640896</v>
      </c>
      <c r="CA98" s="22">
        <v>-0.159971947015903</v>
      </c>
      <c r="CB98" s="22">
        <v>-0.54374708378487402</v>
      </c>
      <c r="CC98" s="22">
        <v>0.35454971954849901</v>
      </c>
      <c r="CD98" s="22">
        <v>-0.72293485024737802</v>
      </c>
      <c r="CE98" s="22">
        <f>BV98</f>
        <v>1.62550473767923</v>
      </c>
      <c r="CF98" s="22">
        <f t="shared" ref="CF98:CG98" si="101">BW98</f>
        <v>1.13607035234908</v>
      </c>
      <c r="CG98" s="22">
        <f t="shared" si="101"/>
        <v>-0.45767566932593301</v>
      </c>
      <c r="CH98" s="25">
        <f>(BM98+BP98+BS98+BY98+CB98)/5</f>
        <v>-0.36863845331956319</v>
      </c>
      <c r="CI98" s="25">
        <f>(BN98+BQ98+BT98+BZ98+CC98)/5</f>
        <v>0.37075848035210796</v>
      </c>
      <c r="CJ98" s="25">
        <f>(BO98+BR98+BU98+CA98+CD98)/5</f>
        <v>-0.51179899659495509</v>
      </c>
      <c r="CK98" s="25">
        <f>(BM98+BP98+BS98+BV98+BY98+CB98)/6</f>
        <v>-3.6281254819764318E-2</v>
      </c>
      <c r="CL98" s="25">
        <f>(BN98+BQ98+BT98+BW98+BZ98+CC98)/6</f>
        <v>0.49831045901826992</v>
      </c>
      <c r="CM98" s="25">
        <f>(BO98+BR98+BU98+BX98+CA98+CD98)/6</f>
        <v>-0.50277844205011812</v>
      </c>
      <c r="CN98" s="22">
        <f>N98</f>
        <v>0.20559987601586699</v>
      </c>
      <c r="CO98" s="22">
        <f>AE98</f>
        <v>-0.35937921311656901</v>
      </c>
      <c r="CP98" s="22">
        <f>AV98</f>
        <v>0.65564218322920897</v>
      </c>
      <c r="CQ98" s="25">
        <f>(O98+P98+Q98)/3</f>
        <v>-0.2273838853003487</v>
      </c>
      <c r="CR98" s="25">
        <f>(AF98+AG98+AH98)/3</f>
        <v>-0.17374863208465804</v>
      </c>
      <c r="CS98" s="25">
        <f>(AW98+AX98+AY98)/3</f>
        <v>0.46667220317439223</v>
      </c>
    </row>
    <row r="99" spans="1:97" x14ac:dyDescent="0.2">
      <c r="A99" s="21" t="s">
        <v>44</v>
      </c>
      <c r="B99" s="21" t="s">
        <v>161</v>
      </c>
      <c r="C99" s="21" t="s">
        <v>59</v>
      </c>
      <c r="D99" s="21">
        <v>3</v>
      </c>
      <c r="E99" s="21">
        <v>9</v>
      </c>
      <c r="F99" s="21" t="s">
        <v>60</v>
      </c>
      <c r="G99" s="21" t="s">
        <v>129</v>
      </c>
      <c r="H99" s="21">
        <v>0</v>
      </c>
      <c r="I99" s="21">
        <v>1</v>
      </c>
      <c r="J99" s="22">
        <v>-0.77540720363735705</v>
      </c>
      <c r="K99" s="22">
        <v>-1.0731237267664699</v>
      </c>
      <c r="L99" s="22">
        <v>0.25342096763753902</v>
      </c>
      <c r="M99" s="22">
        <v>0.38855018259119101</v>
      </c>
      <c r="N99" s="22">
        <v>-0.80161642041767101</v>
      </c>
      <c r="O99" s="22">
        <v>-1.6446815128234</v>
      </c>
      <c r="P99" s="22">
        <v>-0.51528863857924501</v>
      </c>
      <c r="Q99" s="22">
        <v>1.1651517537092799</v>
      </c>
      <c r="R99" s="22">
        <v>-1.58876734085395</v>
      </c>
      <c r="S99" s="22">
        <v>0.67059612092169396</v>
      </c>
      <c r="T99" s="22">
        <v>0.241424836471582</v>
      </c>
      <c r="U99" s="22">
        <v>0.289752309870973</v>
      </c>
      <c r="V99" s="22">
        <v>-1.85329978322861</v>
      </c>
      <c r="W99" s="22">
        <v>-1.4399689104401501</v>
      </c>
      <c r="X99" s="22">
        <v>1.2201467497959299E-2</v>
      </c>
      <c r="Y99" s="22">
        <v>0.356654920741724</v>
      </c>
      <c r="Z99" s="22">
        <v>-0.88273175367108903</v>
      </c>
      <c r="AA99" s="22">
        <v>-0.55539574403252001</v>
      </c>
      <c r="AB99" s="22">
        <v>-0.28837821428558702</v>
      </c>
      <c r="AC99" s="22">
        <v>1.1886498716943901</v>
      </c>
      <c r="AD99" s="22">
        <v>1.2338403436877201</v>
      </c>
      <c r="AE99" s="22">
        <v>-2.1887873969263798</v>
      </c>
      <c r="AF99" s="22">
        <v>-1.72135558115313</v>
      </c>
      <c r="AG99" s="22">
        <v>-0.53546501727318596</v>
      </c>
      <c r="AH99" s="22">
        <v>-1.5276865808167399</v>
      </c>
      <c r="AI99" s="22">
        <v>-1.6286018572860499</v>
      </c>
      <c r="AJ99" s="22">
        <v>-1.3192020560040101</v>
      </c>
      <c r="AK99" s="22">
        <v>-2.6789608542090999</v>
      </c>
      <c r="AL99" s="22">
        <v>-1.6158968814978401</v>
      </c>
      <c r="AM99" s="22">
        <v>-0.61915188351886397</v>
      </c>
      <c r="AN99" s="22">
        <v>-2.14423793846567</v>
      </c>
      <c r="AO99" s="22">
        <v>0.30467953384137397</v>
      </c>
      <c r="AP99" s="22">
        <v>-0.515792512046514</v>
      </c>
      <c r="AQ99" s="22">
        <v>-0.28506552696867299</v>
      </c>
      <c r="AR99" s="22">
        <v>-2.15767545996294</v>
      </c>
      <c r="AS99" s="22">
        <v>-0.95009832113777104</v>
      </c>
      <c r="AT99" s="22">
        <v>-0.63918042436768097</v>
      </c>
      <c r="AU99" s="22">
        <v>-0.12642132713660301</v>
      </c>
      <c r="AV99" s="22">
        <v>0.98876643151306098</v>
      </c>
      <c r="AW99" s="22">
        <v>-0.94134257484925599</v>
      </c>
      <c r="AX99" s="22">
        <v>0.85031419247690398</v>
      </c>
      <c r="AY99" s="22">
        <v>-7.9442062942370203E-2</v>
      </c>
      <c r="AZ99" s="22">
        <v>-1.2677525514102901</v>
      </c>
      <c r="BA99" s="22">
        <v>0.82670966183025696</v>
      </c>
      <c r="BB99" s="22">
        <v>-1.03176549375536</v>
      </c>
      <c r="BC99" s="22">
        <v>0.44200186219999399</v>
      </c>
      <c r="BD99" s="22">
        <v>-0.383035044841807</v>
      </c>
      <c r="BE99" s="22">
        <v>-0.90502365427556597</v>
      </c>
      <c r="BF99" s="22">
        <v>-5.6397697475019701E-2</v>
      </c>
      <c r="BG99" s="22">
        <v>-0.351823792046497</v>
      </c>
      <c r="BH99" s="22">
        <v>-0.84557405607107305</v>
      </c>
      <c r="BI99" s="22">
        <v>0.15696387135034801</v>
      </c>
      <c r="BJ99" s="22">
        <v>1.1905673185041601</v>
      </c>
      <c r="BK99" s="22">
        <v>-0.63788813741371597</v>
      </c>
      <c r="BL99" s="22">
        <v>-0.25955179635728498</v>
      </c>
      <c r="BM99" s="22">
        <v>-1.34223792441634</v>
      </c>
      <c r="BN99" s="22">
        <v>1.85643921042334</v>
      </c>
      <c r="BO99" s="22">
        <v>-1.9481835809824499</v>
      </c>
      <c r="BP99" s="22">
        <v>-7.4789069868660005E-2</v>
      </c>
      <c r="BQ99" s="22">
        <v>1.18916305977842</v>
      </c>
      <c r="BR99" s="22">
        <v>-1.1159646639796801</v>
      </c>
      <c r="BS99" s="22">
        <v>0.35972384092799697</v>
      </c>
      <c r="BT99" s="22">
        <v>2.07693482445598</v>
      </c>
      <c r="BU99" s="22">
        <v>-1.32278824194544</v>
      </c>
      <c r="BV99" s="22">
        <v>-0.26086342034666199</v>
      </c>
      <c r="BW99" s="22">
        <v>-1.19058079103992</v>
      </c>
      <c r="BX99" s="22">
        <v>1.1405092211908801</v>
      </c>
      <c r="BY99" s="22">
        <v>-0.47184257607553298</v>
      </c>
      <c r="BZ99" s="22">
        <v>-0.921876057241234</v>
      </c>
      <c r="CA99" s="22">
        <v>0.80233570030274004</v>
      </c>
      <c r="CB99" s="22">
        <v>1.14614389594734</v>
      </c>
      <c r="CC99" s="22">
        <v>0.99336507276534503</v>
      </c>
      <c r="CD99" s="22">
        <v>-0.18619289121347299</v>
      </c>
      <c r="CE99" s="22">
        <f t="shared" ref="CE99:CE145" si="102">BV99</f>
        <v>-0.26086342034666199</v>
      </c>
      <c r="CF99" s="22">
        <f t="shared" ref="CF99:CF145" si="103">BW99</f>
        <v>-1.19058079103992</v>
      </c>
      <c r="CG99" s="22">
        <f t="shared" ref="CG99:CG145" si="104">BX99</f>
        <v>1.1405092211908801</v>
      </c>
      <c r="CH99" s="25">
        <f t="shared" ref="CH99:CH145" si="105">(BM99+BP99+BS99+BY99+CB99)/5</f>
        <v>-7.6600366697039179E-2</v>
      </c>
      <c r="CI99" s="25">
        <f t="shared" ref="CI99:CI145" si="106">(BN99+BQ99+BT99+BZ99+CC99)/5</f>
        <v>1.0388052220363702</v>
      </c>
      <c r="CJ99" s="25">
        <f t="shared" ref="CJ99:CJ145" si="107">(BO99+BR99+BU99+CA99+CD99)/5</f>
        <v>-0.75415873556366053</v>
      </c>
      <c r="CK99" s="25">
        <f t="shared" ref="CK99:CK145" si="108">(BM99+BP99+BS99+BV99+BY99+CB99)/6</f>
        <v>-0.10731087563864299</v>
      </c>
      <c r="CL99" s="25">
        <f t="shared" ref="CL99:CL145" si="109">(BN99+BQ99+BT99+BW99+BZ99+CC99)/6</f>
        <v>0.66724088652365532</v>
      </c>
      <c r="CM99" s="25">
        <f t="shared" ref="CM99:CM145" si="110">(BO99+BR99+BU99+BX99+CA99+CD99)/6</f>
        <v>-0.43838074277123712</v>
      </c>
      <c r="CN99" s="22">
        <f t="shared" ref="CN99:CN145" si="111">N99</f>
        <v>-0.80161642041767101</v>
      </c>
      <c r="CO99" s="22">
        <f t="shared" ref="CO99:CO145" si="112">AE99</f>
        <v>-2.1887873969263798</v>
      </c>
      <c r="CP99" s="22">
        <f t="shared" ref="CP99:CP145" si="113">AV99</f>
        <v>0.98876643151306098</v>
      </c>
      <c r="CQ99" s="25">
        <f t="shared" ref="CQ99:CQ145" si="114">(O99+P99+Q99)/3</f>
        <v>-0.33160613256445504</v>
      </c>
      <c r="CR99" s="25">
        <f t="shared" ref="CR99:CR145" si="115">(AF99+AG99+AH99)/3</f>
        <v>-1.2615023930810185</v>
      </c>
      <c r="CS99" s="25">
        <f t="shared" ref="CS99:CS145" si="116">(AW99+AX99+AY99)/3</f>
        <v>-5.6823481771574071E-2</v>
      </c>
    </row>
    <row r="100" spans="1:97" x14ac:dyDescent="0.2">
      <c r="A100" s="21" t="s">
        <v>45</v>
      </c>
      <c r="B100" s="21" t="s">
        <v>161</v>
      </c>
      <c r="C100" s="21" t="s">
        <v>59</v>
      </c>
      <c r="D100" s="21">
        <v>3</v>
      </c>
      <c r="E100" s="21">
        <v>9</v>
      </c>
      <c r="F100" s="21" t="s">
        <v>60</v>
      </c>
      <c r="G100" s="21" t="s">
        <v>130</v>
      </c>
      <c r="H100" s="21">
        <v>1</v>
      </c>
      <c r="I100" s="21">
        <v>1</v>
      </c>
      <c r="J100" s="22">
        <v>2.39620566659111E-2</v>
      </c>
      <c r="K100" s="22">
        <v>-0.117735123281345</v>
      </c>
      <c r="L100" s="22">
        <v>-0.17461669263062499</v>
      </c>
      <c r="M100" s="22">
        <v>0.53051306080960103</v>
      </c>
      <c r="N100" s="22">
        <v>1.3214638009692501</v>
      </c>
      <c r="O100" s="22">
        <v>0.22801104179746101</v>
      </c>
      <c r="P100" s="22">
        <v>-0.30913618682685801</v>
      </c>
      <c r="Q100" s="22">
        <v>-0.205854576473498</v>
      </c>
      <c r="R100" s="22">
        <v>-3.9211893829818899E-4</v>
      </c>
      <c r="S100" s="22">
        <v>0.67059612092169396</v>
      </c>
      <c r="T100" s="22">
        <v>1.3592854853382801</v>
      </c>
      <c r="U100" s="22">
        <v>0.289752309870973</v>
      </c>
      <c r="V100" s="22">
        <v>0.16142251718679501</v>
      </c>
      <c r="W100" s="22">
        <v>0.30304475998831099</v>
      </c>
      <c r="X100" s="22">
        <v>0.28495789030310298</v>
      </c>
      <c r="Y100" s="22">
        <v>-0.19198906189421999</v>
      </c>
      <c r="Z100" s="22">
        <v>-0.34171664761190101</v>
      </c>
      <c r="AA100" s="22">
        <v>-0.55539574403252001</v>
      </c>
      <c r="AB100" s="22">
        <v>-0.28837821428558702</v>
      </c>
      <c r="AC100" s="22">
        <v>0.23371009483542601</v>
      </c>
      <c r="AD100" s="22">
        <v>0.42378074717960601</v>
      </c>
      <c r="AE100" s="22">
        <v>-0.86617427060027297</v>
      </c>
      <c r="AF100" s="22">
        <v>0.40925297048155002</v>
      </c>
      <c r="AG100" s="22">
        <v>-0.29737813564809401</v>
      </c>
      <c r="AH100" s="22">
        <v>-0.121373479217496</v>
      </c>
      <c r="AI100" s="22">
        <v>-1.13968412654303</v>
      </c>
      <c r="AJ100" s="22">
        <v>-0.56584118000149397</v>
      </c>
      <c r="AK100" s="22">
        <v>-0.22639979311640401</v>
      </c>
      <c r="AL100" s="22">
        <v>-0.25344807306500999</v>
      </c>
      <c r="AM100" s="22">
        <v>0.24464171735015</v>
      </c>
      <c r="AN100" s="22">
        <v>0.29513156596117102</v>
      </c>
      <c r="AO100" s="22">
        <v>-0.231987366804116</v>
      </c>
      <c r="AP100" s="22">
        <v>-2.57353721994322</v>
      </c>
      <c r="AQ100" s="22">
        <v>0.56218256203963701</v>
      </c>
      <c r="AR100" s="22">
        <v>-0.35244683621568901</v>
      </c>
      <c r="AS100" s="22">
        <v>-0.58491908748783605</v>
      </c>
      <c r="AT100" s="22">
        <v>-0.49994206192593599</v>
      </c>
      <c r="AU100" s="22">
        <v>-0.14407165453557</v>
      </c>
      <c r="AV100" s="22">
        <v>0.54508081536751896</v>
      </c>
      <c r="AW100" s="22">
        <v>1.22494499790803</v>
      </c>
      <c r="AX100" s="22">
        <v>0.85719708859014998</v>
      </c>
      <c r="AY100" s="22">
        <v>-1.7866261795890499</v>
      </c>
      <c r="AZ100" s="22">
        <v>-0.19715198777215201</v>
      </c>
      <c r="BA100" s="22">
        <v>0.52453006752718501</v>
      </c>
      <c r="BB100" s="22">
        <v>1.2419113216042099</v>
      </c>
      <c r="BC100" s="22">
        <v>1.37157233130735</v>
      </c>
      <c r="BD100" s="22">
        <v>0.95888309930506099</v>
      </c>
      <c r="BE100" s="22">
        <v>1.2606255179027199</v>
      </c>
      <c r="BF100" s="22">
        <v>0.27031478975778001</v>
      </c>
      <c r="BG100" s="22">
        <v>-1.13567079526286</v>
      </c>
      <c r="BH100" s="22">
        <v>1.80997019003443</v>
      </c>
      <c r="BI100" s="22">
        <v>-0.644612062158751</v>
      </c>
      <c r="BJ100" s="22">
        <v>-1.2547618564512699</v>
      </c>
      <c r="BK100" s="22">
        <v>-2.1375829762707901</v>
      </c>
      <c r="BL100" s="22">
        <v>-1.2474825083052801</v>
      </c>
      <c r="BM100" s="22">
        <v>-0.81119827661119304</v>
      </c>
      <c r="BN100" s="22">
        <v>2.1143572168981102</v>
      </c>
      <c r="BO100" s="22">
        <v>-1.9512988784255501</v>
      </c>
      <c r="BP100" s="22">
        <v>0.15451057836667501</v>
      </c>
      <c r="BQ100" s="22">
        <v>1.1945757133175701</v>
      </c>
      <c r="BR100" s="22">
        <v>-1.0173566683059301</v>
      </c>
      <c r="BS100" s="22">
        <v>-0.13584930787107999</v>
      </c>
      <c r="BT100" s="22">
        <v>0.49290647950696298</v>
      </c>
      <c r="BU100" s="22">
        <v>-0.61748929333569902</v>
      </c>
      <c r="BV100" s="22">
        <v>1.64686532130747</v>
      </c>
      <c r="BW100" s="22">
        <v>0.37864960901368699</v>
      </c>
      <c r="BX100" s="22">
        <v>0.34452185960857701</v>
      </c>
      <c r="BY100" s="22">
        <v>1.06981353595032</v>
      </c>
      <c r="BZ100" s="22">
        <v>1.5155079845883499</v>
      </c>
      <c r="CA100" s="22">
        <v>-1.03797816935593</v>
      </c>
      <c r="CB100" s="22">
        <v>0.63254282565745201</v>
      </c>
      <c r="CC100" s="22">
        <v>-0.39383207080705601</v>
      </c>
      <c r="CD100" s="22">
        <v>0.66480728270677503</v>
      </c>
      <c r="CE100" s="22">
        <f t="shared" si="102"/>
        <v>1.64686532130747</v>
      </c>
      <c r="CF100" s="22">
        <f t="shared" si="103"/>
        <v>0.37864960901368699</v>
      </c>
      <c r="CG100" s="22">
        <f t="shared" si="104"/>
        <v>0.34452185960857701</v>
      </c>
      <c r="CH100" s="25">
        <f t="shared" si="105"/>
        <v>0.18196387109843482</v>
      </c>
      <c r="CI100" s="25">
        <f t="shared" si="106"/>
        <v>0.98470306470078728</v>
      </c>
      <c r="CJ100" s="25">
        <f t="shared" si="107"/>
        <v>-0.79186314534326685</v>
      </c>
      <c r="CK100" s="25">
        <f t="shared" si="108"/>
        <v>0.42611411279994066</v>
      </c>
      <c r="CL100" s="25">
        <f t="shared" si="109"/>
        <v>0.88369415541960405</v>
      </c>
      <c r="CM100" s="25">
        <f t="shared" si="110"/>
        <v>-0.60246564451795948</v>
      </c>
      <c r="CN100" s="22">
        <f t="shared" si="111"/>
        <v>1.3214638009692501</v>
      </c>
      <c r="CO100" s="22">
        <f t="shared" si="112"/>
        <v>-0.86617427060027297</v>
      </c>
      <c r="CP100" s="22">
        <f t="shared" si="113"/>
        <v>0.54508081536751896</v>
      </c>
      <c r="CQ100" s="25">
        <f t="shared" si="114"/>
        <v>-9.5659907167631661E-2</v>
      </c>
      <c r="CR100" s="25">
        <f t="shared" si="115"/>
        <v>-3.1662147946799981E-3</v>
      </c>
      <c r="CS100" s="25">
        <f t="shared" si="116"/>
        <v>9.8505302303043329E-2</v>
      </c>
    </row>
    <row r="101" spans="1:97" x14ac:dyDescent="0.2">
      <c r="A101" s="21" t="s">
        <v>46</v>
      </c>
      <c r="B101" s="21" t="s">
        <v>161</v>
      </c>
      <c r="C101" s="21" t="s">
        <v>59</v>
      </c>
      <c r="D101" s="21">
        <v>3</v>
      </c>
      <c r="E101" s="21">
        <v>9</v>
      </c>
      <c r="F101" s="21" t="s">
        <v>60</v>
      </c>
      <c r="G101" s="21" t="s">
        <v>127</v>
      </c>
      <c r="H101" s="21">
        <v>0</v>
      </c>
      <c r="I101" s="21">
        <v>0</v>
      </c>
      <c r="J101" s="22">
        <v>-0.36905198397829803</v>
      </c>
      <c r="K101" s="22">
        <v>-0.67229991297571001</v>
      </c>
      <c r="L101" s="22">
        <v>0.51357034009842595</v>
      </c>
      <c r="M101" s="22">
        <v>-0.76516987599605202</v>
      </c>
      <c r="N101" s="22">
        <v>-1.6406835618670299</v>
      </c>
      <c r="O101" s="22">
        <v>0.803511559730132</v>
      </c>
      <c r="P101" s="22">
        <v>0.32517271324692898</v>
      </c>
      <c r="Q101" s="22">
        <v>-0.205854576473498</v>
      </c>
      <c r="R101" s="22">
        <v>-1.0960800096760099</v>
      </c>
      <c r="S101" s="22">
        <v>-2.3494409122972302</v>
      </c>
      <c r="T101" s="22">
        <v>-3.3530400222278399E-2</v>
      </c>
      <c r="U101" s="22">
        <v>0.289752309870973</v>
      </c>
      <c r="V101" s="22">
        <v>0.80587494592541198</v>
      </c>
      <c r="W101" s="22">
        <v>0.78115567707219002</v>
      </c>
      <c r="X101" s="22">
        <v>0.150203382473519</v>
      </c>
      <c r="Y101" s="22">
        <v>0.78520935540680903</v>
      </c>
      <c r="Z101" s="22">
        <v>6.7783813866755194E-2</v>
      </c>
      <c r="AA101" s="22">
        <v>-0.97674649221507903</v>
      </c>
      <c r="AB101" s="22">
        <v>1.82577147862793</v>
      </c>
      <c r="AC101" s="22">
        <v>-0.50173201134151502</v>
      </c>
      <c r="AD101" s="22">
        <v>0.42378074717960601</v>
      </c>
      <c r="AE101" s="22">
        <v>-0.54397482504613803</v>
      </c>
      <c r="AF101" s="22">
        <v>-0.32682751248812197</v>
      </c>
      <c r="AG101" s="22">
        <v>-1.10561624872817</v>
      </c>
      <c r="AH101" s="22">
        <v>-0.36091437445541202</v>
      </c>
      <c r="AI101" s="22">
        <v>-0.94809692730978501</v>
      </c>
      <c r="AJ101" s="22">
        <v>-1.3174440131464</v>
      </c>
      <c r="AK101" s="22">
        <v>0.21375175982896399</v>
      </c>
      <c r="AL101" s="22">
        <v>0.94800613833593705</v>
      </c>
      <c r="AM101" s="22">
        <v>0.31971351754473898</v>
      </c>
      <c r="AN101" s="22">
        <v>-0.69674302345631001</v>
      </c>
      <c r="AO101" s="22">
        <v>-0.114032365558421</v>
      </c>
      <c r="AP101" s="22">
        <v>-0.46166072671703101</v>
      </c>
      <c r="AQ101" s="22">
        <v>0.29957404167221102</v>
      </c>
      <c r="AR101" s="22">
        <v>-1.86290996787589</v>
      </c>
      <c r="AS101" s="22">
        <v>-0.55614600164328898</v>
      </c>
      <c r="AT101" s="22">
        <v>-1.1697408791463599</v>
      </c>
      <c r="AU101" s="22">
        <v>0.49603019289236899</v>
      </c>
      <c r="AV101" s="22">
        <v>0.60971943843129595</v>
      </c>
      <c r="AW101" s="22">
        <v>0.77180177703042196</v>
      </c>
      <c r="AX101" s="22">
        <v>-0.61556771223197504</v>
      </c>
      <c r="AY101" s="22">
        <v>0.50467261305601496</v>
      </c>
      <c r="AZ101" s="22">
        <v>-1.2677525514102901</v>
      </c>
      <c r="BA101" s="22">
        <v>-0.94834092988584995</v>
      </c>
      <c r="BB101" s="22">
        <v>1.04227779442125</v>
      </c>
      <c r="BC101" s="22">
        <v>-0.76798190515610099</v>
      </c>
      <c r="BD101" s="22">
        <v>1.3777143267415799</v>
      </c>
      <c r="BE101" s="22">
        <v>0.55432111387100202</v>
      </c>
      <c r="BF101" s="22">
        <v>-0.65356660657280397</v>
      </c>
      <c r="BG101" s="22">
        <v>-0.72113256087057598</v>
      </c>
      <c r="BH101" s="22">
        <v>-1.1560055714368001</v>
      </c>
      <c r="BI101" s="22">
        <v>-0.69428119909896802</v>
      </c>
      <c r="BJ101" s="22">
        <v>0.380608558058187</v>
      </c>
      <c r="BK101" s="22">
        <v>-0.77810266317146703</v>
      </c>
      <c r="BL101" s="22">
        <v>1.4064734551817499</v>
      </c>
      <c r="BM101" s="22">
        <v>-1.2329429649389999E-2</v>
      </c>
      <c r="BN101" s="22">
        <v>0.234687593583529</v>
      </c>
      <c r="BO101" s="22">
        <v>-0.260822651780384</v>
      </c>
      <c r="BP101" s="22">
        <v>0.12181585438298401</v>
      </c>
      <c r="BQ101" s="22">
        <v>1.587777805325</v>
      </c>
      <c r="BR101" s="22">
        <v>-1.3468402558481001</v>
      </c>
      <c r="BS101" s="22">
        <v>-0.23093044854766301</v>
      </c>
      <c r="BT101" s="22">
        <v>-0.83934741373080102</v>
      </c>
      <c r="BU101" s="22">
        <v>0.59577545032083701</v>
      </c>
      <c r="BV101" s="22">
        <v>-0.84360627753017403</v>
      </c>
      <c r="BW101" s="22">
        <v>0.27768282476123501</v>
      </c>
      <c r="BX101" s="22">
        <v>-0.72823428643890997</v>
      </c>
      <c r="BY101" s="22">
        <v>-1.29900576827421</v>
      </c>
      <c r="BZ101" s="22">
        <v>-0.60257978876087404</v>
      </c>
      <c r="CA101" s="22">
        <v>-0.226505699665558</v>
      </c>
      <c r="CB101" s="22">
        <v>-1.03762876772589</v>
      </c>
      <c r="CC101" s="22">
        <v>-8.0899453594204501E-2</v>
      </c>
      <c r="CD101" s="22">
        <v>-0.68107071994559298</v>
      </c>
      <c r="CE101" s="22">
        <f t="shared" si="102"/>
        <v>-0.84360627753017403</v>
      </c>
      <c r="CF101" s="22">
        <f t="shared" si="103"/>
        <v>0.27768282476123501</v>
      </c>
      <c r="CG101" s="22">
        <f t="shared" si="104"/>
        <v>-0.72823428643890997</v>
      </c>
      <c r="CH101" s="25">
        <f t="shared" si="105"/>
        <v>-0.49161571196283377</v>
      </c>
      <c r="CI101" s="25">
        <f t="shared" si="106"/>
        <v>5.9927748564529912E-2</v>
      </c>
      <c r="CJ101" s="25">
        <f t="shared" si="107"/>
        <v>-0.3838927753837596</v>
      </c>
      <c r="CK101" s="25">
        <f t="shared" si="108"/>
        <v>-0.55028080622405717</v>
      </c>
      <c r="CL101" s="25">
        <f t="shared" si="109"/>
        <v>9.6220261263980769E-2</v>
      </c>
      <c r="CM101" s="25">
        <f t="shared" si="110"/>
        <v>-0.44128302722628465</v>
      </c>
      <c r="CN101" s="22">
        <f t="shared" si="111"/>
        <v>-1.6406835618670299</v>
      </c>
      <c r="CO101" s="22">
        <f t="shared" si="112"/>
        <v>-0.54397482504613803</v>
      </c>
      <c r="CP101" s="22">
        <f t="shared" si="113"/>
        <v>0.60971943843129595</v>
      </c>
      <c r="CQ101" s="25">
        <f t="shared" si="114"/>
        <v>0.307609898834521</v>
      </c>
      <c r="CR101" s="25">
        <f t="shared" si="115"/>
        <v>-0.59778604522390133</v>
      </c>
      <c r="CS101" s="25">
        <f t="shared" si="116"/>
        <v>0.2203022259514873</v>
      </c>
    </row>
    <row r="102" spans="1:97" x14ac:dyDescent="0.2">
      <c r="A102" s="21" t="s">
        <v>47</v>
      </c>
      <c r="B102" s="21" t="s">
        <v>161</v>
      </c>
      <c r="C102" s="21" t="s">
        <v>59</v>
      </c>
      <c r="D102" s="21">
        <v>3</v>
      </c>
      <c r="E102" s="21">
        <v>9</v>
      </c>
      <c r="F102" s="21" t="s">
        <v>61</v>
      </c>
      <c r="G102" s="21" t="s">
        <v>128</v>
      </c>
      <c r="H102" s="21">
        <v>1</v>
      </c>
      <c r="I102" s="21">
        <v>0</v>
      </c>
      <c r="J102" s="22">
        <v>-0.68710789377993797</v>
      </c>
      <c r="K102" s="22">
        <v>-9.9599647681042305E-2</v>
      </c>
      <c r="L102" s="22">
        <v>-1.2114202687394999</v>
      </c>
      <c r="M102" s="22">
        <v>-0.95738959956738601</v>
      </c>
      <c r="N102" s="22">
        <v>-0.53880461474044505</v>
      </c>
      <c r="O102" s="22">
        <v>0.78759147531171303</v>
      </c>
      <c r="P102" s="22">
        <v>-0.63813890087966096</v>
      </c>
      <c r="Q102" s="22">
        <v>0.35746433638444403</v>
      </c>
      <c r="R102" s="22">
        <v>0.54188006835220504</v>
      </c>
      <c r="S102" s="22">
        <v>-0.26315717686154899</v>
      </c>
      <c r="T102" s="22">
        <v>-1.02174899780117</v>
      </c>
      <c r="U102" s="22">
        <v>0.289752309870973</v>
      </c>
      <c r="V102" s="22">
        <v>0.76281241713900705</v>
      </c>
      <c r="W102" s="22">
        <v>0.78965845102943499</v>
      </c>
      <c r="X102" s="22">
        <v>-2.1718151508666601</v>
      </c>
      <c r="Y102" s="22">
        <v>0.61669891332757099</v>
      </c>
      <c r="Z102" s="22">
        <v>-0.88273175367108903</v>
      </c>
      <c r="AA102" s="22">
        <v>-0.97674649221507903</v>
      </c>
      <c r="AB102" s="22">
        <v>-0.28837821428558702</v>
      </c>
      <c r="AC102" s="22">
        <v>1.47533443594084</v>
      </c>
      <c r="AD102" s="22">
        <v>-4.43388668829231E-2</v>
      </c>
      <c r="AE102" s="22">
        <v>-0.956356508705413</v>
      </c>
      <c r="AF102" s="22">
        <v>-0.25939909413805101</v>
      </c>
      <c r="AG102" s="22">
        <v>-0.98438526879378996</v>
      </c>
      <c r="AH102" s="22">
        <v>-0.778837473624306</v>
      </c>
      <c r="AI102" s="22">
        <v>1.3060219487314599</v>
      </c>
      <c r="AJ102" s="22">
        <v>-1.1428475631791899</v>
      </c>
      <c r="AK102" s="22">
        <v>1.0298314394647301</v>
      </c>
      <c r="AL102" s="22">
        <v>-0.18927796083390899</v>
      </c>
      <c r="AM102" s="22">
        <v>0.37461507525483101</v>
      </c>
      <c r="AN102" s="22">
        <v>-0.715563428327889</v>
      </c>
      <c r="AO102" s="22">
        <v>-2.05637769878514E-2</v>
      </c>
      <c r="AP102" s="22">
        <v>0.72829118814861604</v>
      </c>
      <c r="AQ102" s="22">
        <v>-0.19175210577782101</v>
      </c>
      <c r="AR102" s="22">
        <v>-2.44938818334077</v>
      </c>
      <c r="AS102" s="22">
        <v>-0.56447290627347801</v>
      </c>
      <c r="AT102" s="22">
        <v>-0.39268662122926001</v>
      </c>
      <c r="AU102" s="22">
        <v>1.47747388884652</v>
      </c>
      <c r="AV102" s="22">
        <v>-2.0161237322923902</v>
      </c>
      <c r="AW102" s="22">
        <v>1.03314620521922</v>
      </c>
      <c r="AX102" s="22">
        <v>-1.0148032117408201</v>
      </c>
      <c r="AY102" s="22">
        <v>0.25030828544476202</v>
      </c>
      <c r="AZ102" s="22">
        <v>-1.1841988481561501</v>
      </c>
      <c r="BA102" s="22">
        <v>-0.82423846734612605</v>
      </c>
      <c r="BB102" s="22">
        <v>1.4581570659513901</v>
      </c>
      <c r="BC102" s="22">
        <v>-0.70904704637713201</v>
      </c>
      <c r="BD102" s="22">
        <v>0.82100324484944998</v>
      </c>
      <c r="BE102" s="22">
        <v>0.88214548411215499</v>
      </c>
      <c r="BF102" s="22">
        <v>-1.6253085688164099</v>
      </c>
      <c r="BG102" s="22">
        <v>-1.2107441830325301</v>
      </c>
      <c r="BH102" s="22">
        <v>1.5621067482950799</v>
      </c>
      <c r="BI102" s="22">
        <v>-0.40751953377699301</v>
      </c>
      <c r="BJ102" s="22">
        <v>0.98502821259495399</v>
      </c>
      <c r="BK102" s="22">
        <v>-0.607014348853541</v>
      </c>
      <c r="BL102" s="22">
        <v>0.69920269694950599</v>
      </c>
      <c r="BM102" s="22">
        <v>-1.06408401172791</v>
      </c>
      <c r="BN102" s="22">
        <v>-1.47393381114585</v>
      </c>
      <c r="BO102" s="22">
        <v>0.868138876721811</v>
      </c>
      <c r="BP102" s="22">
        <v>-2.21648110959904</v>
      </c>
      <c r="BQ102" s="22">
        <v>-1.0400504218589901</v>
      </c>
      <c r="BR102" s="22">
        <v>-0.174120461258848</v>
      </c>
      <c r="BS102" s="22">
        <v>-0.69200582021061297</v>
      </c>
      <c r="BT102" s="22">
        <v>-1.4079815313511399</v>
      </c>
      <c r="BU102" s="22">
        <v>1.04492346912114</v>
      </c>
      <c r="BV102" s="22">
        <v>-0.35930473734100099</v>
      </c>
      <c r="BW102" s="22">
        <v>1.7908541188627201</v>
      </c>
      <c r="BX102" s="22">
        <v>-1.8755666020942301</v>
      </c>
      <c r="BY102" s="22">
        <v>-1.41149799729773</v>
      </c>
      <c r="BZ102" s="22">
        <v>-0.71931840646715395</v>
      </c>
      <c r="CA102" s="22">
        <v>-0.136921729021588</v>
      </c>
      <c r="CB102" s="22">
        <v>-0.47141770178588499</v>
      </c>
      <c r="CC102" s="22">
        <v>0.29447665291467801</v>
      </c>
      <c r="CD102" s="22">
        <v>-0.63182261415956797</v>
      </c>
      <c r="CE102" s="22">
        <f t="shared" si="102"/>
        <v>-0.35930473734100099</v>
      </c>
      <c r="CF102" s="22">
        <f t="shared" si="103"/>
        <v>1.7908541188627201</v>
      </c>
      <c r="CG102" s="22">
        <f t="shared" si="104"/>
        <v>-1.8755666020942301</v>
      </c>
      <c r="CH102" s="25">
        <f t="shared" si="105"/>
        <v>-1.1710973281242356</v>
      </c>
      <c r="CI102" s="25">
        <f t="shared" si="106"/>
        <v>-0.86936150358169118</v>
      </c>
      <c r="CJ102" s="25">
        <f t="shared" si="107"/>
        <v>0.19403950828058938</v>
      </c>
      <c r="CK102" s="25">
        <f t="shared" si="108"/>
        <v>-1.0357985629936965</v>
      </c>
      <c r="CL102" s="25">
        <f t="shared" si="109"/>
        <v>-0.42599223317428936</v>
      </c>
      <c r="CM102" s="25">
        <f t="shared" si="110"/>
        <v>-0.1508948434485472</v>
      </c>
      <c r="CN102" s="22">
        <f t="shared" si="111"/>
        <v>-0.53880461474044505</v>
      </c>
      <c r="CO102" s="22">
        <f t="shared" si="112"/>
        <v>-0.956356508705413</v>
      </c>
      <c r="CP102" s="22">
        <f t="shared" si="113"/>
        <v>-2.0161237322923902</v>
      </c>
      <c r="CQ102" s="25">
        <f t="shared" si="114"/>
        <v>0.16897230360549872</v>
      </c>
      <c r="CR102" s="25">
        <f t="shared" si="115"/>
        <v>-0.67420727885204901</v>
      </c>
      <c r="CS102" s="25">
        <f t="shared" si="116"/>
        <v>8.9550426307720629E-2</v>
      </c>
    </row>
    <row r="103" spans="1:97" x14ac:dyDescent="0.2">
      <c r="A103" s="21" t="s">
        <v>0</v>
      </c>
      <c r="B103" s="21" t="s">
        <v>161</v>
      </c>
      <c r="C103" s="21" t="s">
        <v>59</v>
      </c>
      <c r="D103" s="21">
        <v>3</v>
      </c>
      <c r="E103" s="21">
        <v>9</v>
      </c>
      <c r="F103" s="21" t="s">
        <v>61</v>
      </c>
      <c r="G103" s="21" t="s">
        <v>129</v>
      </c>
      <c r="H103" s="21">
        <v>0</v>
      </c>
      <c r="I103" s="21">
        <v>1</v>
      </c>
      <c r="J103" s="22">
        <v>-1.1869917447589</v>
      </c>
      <c r="K103" s="22">
        <v>-1.1118645067826101</v>
      </c>
      <c r="L103" s="22">
        <v>2.6611602844643998</v>
      </c>
      <c r="M103" s="22">
        <v>0.57788392938352795</v>
      </c>
      <c r="N103" s="22">
        <v>0.66905117850549201</v>
      </c>
      <c r="O103" s="22">
        <v>0.76361840555632898</v>
      </c>
      <c r="P103" s="22">
        <v>-2.0302598950237098</v>
      </c>
      <c r="Q103" s="22">
        <v>0.35746433638444403</v>
      </c>
      <c r="R103" s="22">
        <v>-0.31867707940054502</v>
      </c>
      <c r="S103" s="22">
        <v>-0.26315717686154899</v>
      </c>
      <c r="T103" s="22">
        <v>1.16294023836703</v>
      </c>
      <c r="U103" s="22">
        <v>0.289752309870973</v>
      </c>
      <c r="V103" s="22">
        <v>0.77515856990862597</v>
      </c>
      <c r="W103" s="22">
        <v>0.78115567707219002</v>
      </c>
      <c r="X103" s="22">
        <v>0.28495789030310298</v>
      </c>
      <c r="Y103" s="22">
        <v>-2.4407222791266001</v>
      </c>
      <c r="Z103" s="22">
        <v>-1.6489951158337</v>
      </c>
      <c r="AA103" s="22">
        <v>-0.97674649221507903</v>
      </c>
      <c r="AB103" s="22">
        <v>-0.28837821428558702</v>
      </c>
      <c r="AC103" s="22">
        <v>0.56956538951776203</v>
      </c>
      <c r="AD103" s="22">
        <v>1.2338403436877201</v>
      </c>
      <c r="AE103" s="22">
        <v>-1.0607321083368899</v>
      </c>
      <c r="AF103" s="22">
        <v>-2.98478682659655</v>
      </c>
      <c r="AG103" s="22">
        <v>-0.60987300755332896</v>
      </c>
      <c r="AH103" s="22">
        <v>-2.0906898114899701</v>
      </c>
      <c r="AI103" s="22">
        <v>0.82233219590816198</v>
      </c>
      <c r="AJ103" s="22">
        <v>-1.4368798866013499</v>
      </c>
      <c r="AK103" s="22">
        <v>0.77185620017004597</v>
      </c>
      <c r="AL103" s="22">
        <v>0.225064850481935</v>
      </c>
      <c r="AM103" s="22">
        <v>-2.1179560180060402</v>
      </c>
      <c r="AN103" s="22">
        <v>-2.8892796811299202</v>
      </c>
      <c r="AO103" s="22">
        <v>1.7259028334634099</v>
      </c>
      <c r="AP103" s="22">
        <v>-1.1284925706720901</v>
      </c>
      <c r="AQ103" s="22">
        <v>-0.10944913445023199</v>
      </c>
      <c r="AR103" s="22">
        <v>-2.3173779927904299</v>
      </c>
      <c r="AS103" s="22">
        <v>0.17663631792059001</v>
      </c>
      <c r="AT103" s="22">
        <v>0.52782434691256797</v>
      </c>
      <c r="AU103" s="22">
        <v>1.97653032641149</v>
      </c>
      <c r="AV103" s="22">
        <v>-1.3883627649575101</v>
      </c>
      <c r="AW103" s="22">
        <v>1.63201900487234</v>
      </c>
      <c r="AX103" s="22">
        <v>-1.48946376655177</v>
      </c>
      <c r="AY103" s="22">
        <v>1.20477877448398</v>
      </c>
      <c r="AZ103" s="22">
        <v>-1.0924121825139499</v>
      </c>
      <c r="BA103" s="22">
        <v>-1.55450127378547</v>
      </c>
      <c r="BB103" s="22">
        <v>1.0838467166674799</v>
      </c>
      <c r="BC103" s="22">
        <v>0.22136868397311699</v>
      </c>
      <c r="BD103" s="22">
        <v>1.42813719742879</v>
      </c>
      <c r="BE103" s="22">
        <v>1.48274849809628</v>
      </c>
      <c r="BF103" s="22">
        <v>-1.2133106976677901</v>
      </c>
      <c r="BG103" s="22">
        <v>-0.23643421616569699</v>
      </c>
      <c r="BH103" s="22">
        <v>-0.34930235886571798</v>
      </c>
      <c r="BI103" s="22">
        <v>1.42828325284802</v>
      </c>
      <c r="BJ103" s="22">
        <v>0.71082482857029405</v>
      </c>
      <c r="BK103" s="22">
        <v>1.2702788684500601</v>
      </c>
      <c r="BL103" s="22">
        <v>1.33211673110166</v>
      </c>
      <c r="BM103" s="22">
        <v>-1.2520140774486701</v>
      </c>
      <c r="BN103" s="22">
        <v>-3.81072660141955E-2</v>
      </c>
      <c r="BO103" s="22">
        <v>-0.51008191679139003</v>
      </c>
      <c r="BP103" s="22">
        <v>-2.0065532804062198</v>
      </c>
      <c r="BQ103" s="22">
        <v>-0.87323221462527201</v>
      </c>
      <c r="BR103" s="22">
        <v>-0.22743648983001399</v>
      </c>
      <c r="BS103" s="22">
        <v>-0.32993101865208002</v>
      </c>
      <c r="BT103" s="22">
        <v>0.68235612306623195</v>
      </c>
      <c r="BU103" s="22">
        <v>-0.86661794012286597</v>
      </c>
      <c r="BV103" s="22">
        <v>-0.33362675858311303</v>
      </c>
      <c r="BW103" s="22">
        <v>1.43088700144266</v>
      </c>
      <c r="BX103" s="22">
        <v>-1.5708775238000701</v>
      </c>
      <c r="BY103" s="22">
        <v>-0.60797618048982305</v>
      </c>
      <c r="BZ103" s="22">
        <v>-1.30280154667788</v>
      </c>
      <c r="CA103" s="22">
        <v>1.4824941544864201</v>
      </c>
      <c r="CB103" s="22">
        <v>1.19066575072251</v>
      </c>
      <c r="CC103" s="22">
        <v>0.73920691821618301</v>
      </c>
      <c r="CD103" s="22">
        <v>3.2544387783767503E-2</v>
      </c>
      <c r="CE103" s="22">
        <f t="shared" si="102"/>
        <v>-0.33362675858311303</v>
      </c>
      <c r="CF103" s="22">
        <f t="shared" si="103"/>
        <v>1.43088700144266</v>
      </c>
      <c r="CG103" s="22">
        <f t="shared" si="104"/>
        <v>-1.5708775238000701</v>
      </c>
      <c r="CH103" s="25">
        <f t="shared" si="105"/>
        <v>-0.60116176125485654</v>
      </c>
      <c r="CI103" s="25">
        <f t="shared" si="106"/>
        <v>-0.15851559720698646</v>
      </c>
      <c r="CJ103" s="25">
        <f t="shared" si="107"/>
        <v>-1.7819560894816476E-2</v>
      </c>
      <c r="CK103" s="25">
        <f t="shared" si="108"/>
        <v>-0.55657259414289939</v>
      </c>
      <c r="CL103" s="25">
        <f t="shared" si="109"/>
        <v>0.10638483590128794</v>
      </c>
      <c r="CM103" s="25">
        <f t="shared" si="110"/>
        <v>-0.27666255471235873</v>
      </c>
      <c r="CN103" s="22">
        <f t="shared" si="111"/>
        <v>0.66905117850549201</v>
      </c>
      <c r="CO103" s="22">
        <f t="shared" si="112"/>
        <v>-1.0607321083368899</v>
      </c>
      <c r="CP103" s="22">
        <f t="shared" si="113"/>
        <v>-1.3883627649575101</v>
      </c>
      <c r="CQ103" s="25">
        <f t="shared" si="114"/>
        <v>-0.30305905102764558</v>
      </c>
      <c r="CR103" s="25">
        <f t="shared" si="115"/>
        <v>-1.8951165485466166</v>
      </c>
      <c r="CS103" s="25">
        <f t="shared" si="116"/>
        <v>0.44911133760151661</v>
      </c>
    </row>
    <row r="104" spans="1:97" x14ac:dyDescent="0.2">
      <c r="A104" s="21" t="s">
        <v>1</v>
      </c>
      <c r="B104" s="21" t="s">
        <v>161</v>
      </c>
      <c r="C104" s="21" t="s">
        <v>59</v>
      </c>
      <c r="D104" s="21">
        <v>3</v>
      </c>
      <c r="E104" s="21">
        <v>9</v>
      </c>
      <c r="F104" s="21" t="s">
        <v>61</v>
      </c>
      <c r="G104" s="21" t="s">
        <v>130</v>
      </c>
      <c r="H104" s="21">
        <v>1</v>
      </c>
      <c r="I104" s="21">
        <v>1</v>
      </c>
      <c r="J104" s="22">
        <v>-0.70305428806472603</v>
      </c>
      <c r="K104" s="22">
        <v>-0.55972730217155897</v>
      </c>
      <c r="L104" s="22">
        <v>1.54074102350706</v>
      </c>
      <c r="M104" s="22">
        <v>0.46318977273079898</v>
      </c>
      <c r="N104" s="22">
        <v>-0.80161642041767101</v>
      </c>
      <c r="O104" s="22">
        <v>-1.3826108098905301</v>
      </c>
      <c r="P104" s="22">
        <v>-2.6208387135601498E-2</v>
      </c>
      <c r="Q104" s="22">
        <v>1.68072220709287</v>
      </c>
      <c r="R104" s="22">
        <v>-1.0960800096760099</v>
      </c>
      <c r="S104" s="22">
        <v>0.67059612092169396</v>
      </c>
      <c r="T104" s="22">
        <v>-3.3530400222278399E-2</v>
      </c>
      <c r="U104" s="22">
        <v>0.289752309870973</v>
      </c>
      <c r="V104" s="22">
        <v>-1.4595448323759099</v>
      </c>
      <c r="W104" s="22">
        <v>-1.3057340996345901</v>
      </c>
      <c r="X104" s="22">
        <v>0.150203382473519</v>
      </c>
      <c r="Y104" s="22">
        <v>0.40062314136843002</v>
      </c>
      <c r="Z104" s="22">
        <v>-0.22517936476786601</v>
      </c>
      <c r="AA104" s="22">
        <v>1.6418125974216899</v>
      </c>
      <c r="AB104" s="22">
        <v>-1.11275819237234</v>
      </c>
      <c r="AC104" s="22">
        <v>0.88725724470518097</v>
      </c>
      <c r="AD104" s="22">
        <v>0.42378074717960601</v>
      </c>
      <c r="AE104" s="22">
        <v>-0.67114789194799895</v>
      </c>
      <c r="AF104" s="22">
        <v>-1.9746492983192401</v>
      </c>
      <c r="AG104" s="22">
        <v>-1.18434562243163</v>
      </c>
      <c r="AH104" s="22">
        <v>-0.86886371988123701</v>
      </c>
      <c r="AI104" s="22">
        <v>-1.4837772672029499</v>
      </c>
      <c r="AJ104" s="22">
        <v>-0.49908398685502797</v>
      </c>
      <c r="AK104" s="22">
        <v>0.94331287699750799</v>
      </c>
      <c r="AL104" s="22">
        <v>-0.96458339932199999</v>
      </c>
      <c r="AM104" s="22">
        <v>-1.8992908242597</v>
      </c>
      <c r="AN104" s="22">
        <v>-1.6827102912896099</v>
      </c>
      <c r="AO104" s="22">
        <v>0.58635869149001296</v>
      </c>
      <c r="AP104" s="22">
        <v>0.99681419876811395</v>
      </c>
      <c r="AQ104" s="22">
        <v>-0.58135008489428397</v>
      </c>
      <c r="AR104" s="22">
        <v>-1.4585393933517701</v>
      </c>
      <c r="AS104" s="22">
        <v>-0.86038576000011302</v>
      </c>
      <c r="AT104" s="22">
        <v>-0.77561954218019202</v>
      </c>
      <c r="AU104" s="22">
        <v>0.86410817457649303</v>
      </c>
      <c r="AV104" s="22">
        <v>0.67630739301286602</v>
      </c>
      <c r="AW104" s="22">
        <v>0.92642577946706395</v>
      </c>
      <c r="AX104" s="22">
        <v>1.03080082211588</v>
      </c>
      <c r="AY104" s="22">
        <v>1.09776242493113</v>
      </c>
      <c r="AZ104" s="22">
        <v>1.52581673361187</v>
      </c>
      <c r="BA104" s="22">
        <v>1.02911956324728</v>
      </c>
      <c r="BB104" s="22">
        <v>-0.23860094405479801</v>
      </c>
      <c r="BC104" s="22">
        <v>-0.296928667832704</v>
      </c>
      <c r="BD104" s="22">
        <v>1.04474120903295</v>
      </c>
      <c r="BE104" s="22">
        <v>0.72711530711373995</v>
      </c>
      <c r="BF104" s="22">
        <v>0.74797313242365304</v>
      </c>
      <c r="BG104" s="22">
        <v>0.25133475414426298</v>
      </c>
      <c r="BH104" s="22">
        <v>-1.11999661477919</v>
      </c>
      <c r="BI104" s="22">
        <v>1.1791248073798699</v>
      </c>
      <c r="BJ104" s="22">
        <v>1.1196741753797901</v>
      </c>
      <c r="BK104" s="22">
        <v>0.649067665856503</v>
      </c>
      <c r="BL104" s="22">
        <v>0.61168635436725005</v>
      </c>
      <c r="BM104" s="22">
        <v>-0.188735723208629</v>
      </c>
      <c r="BN104" s="22">
        <v>0.14561091792757699</v>
      </c>
      <c r="BO104" s="22">
        <v>-0.25392322393290401</v>
      </c>
      <c r="BP104" s="22">
        <v>-1.0632327279039899</v>
      </c>
      <c r="BQ104" s="22">
        <v>0.30671491909221998</v>
      </c>
      <c r="BR104" s="22">
        <v>-0.83190331957518804</v>
      </c>
      <c r="BS104" s="22">
        <v>-0.41656357811988298</v>
      </c>
      <c r="BT104" s="22">
        <v>-1.2760541109015999</v>
      </c>
      <c r="BU104" s="22">
        <v>1.0548346324512301</v>
      </c>
      <c r="BV104" s="22">
        <v>0.32059592529749098</v>
      </c>
      <c r="BW104" s="22">
        <v>0.14819659764200499</v>
      </c>
      <c r="BX104" s="22">
        <v>-5.5283809718862299E-2</v>
      </c>
      <c r="BY104" s="22">
        <v>1.50105583623558E-2</v>
      </c>
      <c r="BZ104" s="22">
        <v>-0.95257567988621095</v>
      </c>
      <c r="CA104" s="22">
        <v>1.1880467577660101</v>
      </c>
      <c r="CB104" s="22">
        <v>1.528282066721</v>
      </c>
      <c r="CC104" s="22">
        <v>1.7486322442309701</v>
      </c>
      <c r="CD104" s="22">
        <v>-0.489197506784532</v>
      </c>
      <c r="CE104" s="22">
        <f t="shared" si="102"/>
        <v>0.32059592529749098</v>
      </c>
      <c r="CF104" s="22">
        <f t="shared" si="103"/>
        <v>0.14819659764200499</v>
      </c>
      <c r="CG104" s="22">
        <f t="shared" si="104"/>
        <v>-5.5283809718862299E-2</v>
      </c>
      <c r="CH104" s="25">
        <f t="shared" si="105"/>
        <v>-2.5047880829829249E-2</v>
      </c>
      <c r="CI104" s="25">
        <f t="shared" si="106"/>
        <v>-5.5343419074087574E-3</v>
      </c>
      <c r="CJ104" s="25">
        <f t="shared" si="107"/>
        <v>0.13357146798492323</v>
      </c>
      <c r="CK104" s="25">
        <f t="shared" si="108"/>
        <v>3.2559420191390798E-2</v>
      </c>
      <c r="CL104" s="25">
        <f t="shared" si="109"/>
        <v>2.0087481350826868E-2</v>
      </c>
      <c r="CM104" s="25">
        <f t="shared" si="110"/>
        <v>0.10209558836762563</v>
      </c>
      <c r="CN104" s="22">
        <f t="shared" si="111"/>
        <v>-0.80161642041767101</v>
      </c>
      <c r="CO104" s="22">
        <f t="shared" si="112"/>
        <v>-0.67114789194799895</v>
      </c>
      <c r="CP104" s="22">
        <f t="shared" si="113"/>
        <v>0.67630739301286602</v>
      </c>
      <c r="CQ104" s="25">
        <f t="shared" si="114"/>
        <v>9.0634336688912784E-2</v>
      </c>
      <c r="CR104" s="25">
        <f t="shared" si="115"/>
        <v>-1.3426195468773692</v>
      </c>
      <c r="CS104" s="25">
        <f t="shared" si="116"/>
        <v>1.0183296755046911</v>
      </c>
    </row>
    <row r="105" spans="1:97" x14ac:dyDescent="0.2">
      <c r="A105" s="21" t="s">
        <v>2</v>
      </c>
      <c r="B105" s="21" t="s">
        <v>161</v>
      </c>
      <c r="C105" s="21" t="s">
        <v>59</v>
      </c>
      <c r="D105" s="21">
        <v>3</v>
      </c>
      <c r="E105" s="21">
        <v>9</v>
      </c>
      <c r="F105" s="21" t="s">
        <v>61</v>
      </c>
      <c r="G105" s="21" t="s">
        <v>127</v>
      </c>
      <c r="H105" s="21">
        <v>0</v>
      </c>
      <c r="I105" s="21">
        <v>0</v>
      </c>
      <c r="J105" s="22">
        <v>-0.83390217783640896</v>
      </c>
      <c r="K105" s="22">
        <v>-0.74782251296301105</v>
      </c>
      <c r="L105" s="22">
        <v>1.09010233426868</v>
      </c>
      <c r="M105" s="22">
        <v>-0.94804354731039098</v>
      </c>
      <c r="N105" s="22">
        <v>-0.53880461474044505</v>
      </c>
      <c r="O105" s="22">
        <v>-1.53698873924436</v>
      </c>
      <c r="P105" s="22">
        <v>-2.78661372133022</v>
      </c>
      <c r="Q105" s="22">
        <v>-0.79084484583021197</v>
      </c>
      <c r="R105" s="22">
        <v>-0.31867707940054502</v>
      </c>
      <c r="S105" s="22">
        <v>-1.26613852695152</v>
      </c>
      <c r="T105" s="22">
        <v>0.241424836471582</v>
      </c>
      <c r="U105" s="22">
        <v>0.289752309870973</v>
      </c>
      <c r="V105" s="22">
        <v>-1.4595448323759099</v>
      </c>
      <c r="W105" s="22">
        <v>-1.6280179462322699</v>
      </c>
      <c r="X105" s="22">
        <v>-1.97085409816024</v>
      </c>
      <c r="Y105" s="22">
        <v>-1.53838868135922</v>
      </c>
      <c r="Z105" s="22">
        <v>-2.7660279519095101</v>
      </c>
      <c r="AA105" s="22">
        <v>-1.4177018618023201</v>
      </c>
      <c r="AB105" s="22">
        <v>-1.11275819237234</v>
      </c>
      <c r="AC105" s="22">
        <v>0.88725724470518097</v>
      </c>
      <c r="AD105" s="22">
        <v>-4.43388668829231E-2</v>
      </c>
      <c r="AE105" s="22">
        <v>-1.1221763784354</v>
      </c>
      <c r="AF105" s="22">
        <v>-0.95501912985595505</v>
      </c>
      <c r="AG105" s="22">
        <v>-0.98974232659863404</v>
      </c>
      <c r="AH105" s="22">
        <v>-0.62899911686696697</v>
      </c>
      <c r="AI105" s="22">
        <v>0.59808840851933998</v>
      </c>
      <c r="AJ105" s="22">
        <v>-0.92807281250646201</v>
      </c>
      <c r="AK105" s="22">
        <v>0.28967934399251699</v>
      </c>
      <c r="AL105" s="22">
        <v>-1.0621565699557001</v>
      </c>
      <c r="AM105" s="22">
        <v>-0.57521388734206502</v>
      </c>
      <c r="AN105" s="22">
        <v>-0.90274822318630299</v>
      </c>
      <c r="AO105" s="22">
        <v>0.74366874779752701</v>
      </c>
      <c r="AP105" s="22">
        <v>0.31546575791503501</v>
      </c>
      <c r="AQ105" s="22">
        <v>-6.3629294226502695E-2</v>
      </c>
      <c r="AR105" s="22">
        <v>-0.158076559707409</v>
      </c>
      <c r="AS105" s="22">
        <v>0.23869943588776299</v>
      </c>
      <c r="AT105" s="22">
        <v>-1.1411368198538501</v>
      </c>
      <c r="AU105" s="22">
        <v>0.92115899176902805</v>
      </c>
      <c r="AV105" s="22">
        <v>-2.8241751028849502</v>
      </c>
      <c r="AW105" s="22">
        <v>0.79460283981241298</v>
      </c>
      <c r="AX105" s="22">
        <v>-1.51760509486472</v>
      </c>
      <c r="AY105" s="22">
        <v>0.170268032731071</v>
      </c>
      <c r="AZ105" s="22">
        <v>-1.23942985234923</v>
      </c>
      <c r="BA105" s="22">
        <v>-0.32485537765897599</v>
      </c>
      <c r="BB105" s="22">
        <v>1.37916726700795</v>
      </c>
      <c r="BC105" s="22">
        <v>-1.2398938980752401</v>
      </c>
      <c r="BD105" s="22">
        <v>1.3428149085832699</v>
      </c>
      <c r="BE105" s="22">
        <v>-1.50232488294077E-3</v>
      </c>
      <c r="BF105" s="22">
        <v>-0.433975591371624</v>
      </c>
      <c r="BG105" s="22">
        <v>1.4901704322488101</v>
      </c>
      <c r="BH105" s="22">
        <v>-0.93851376124691799</v>
      </c>
      <c r="BI105" s="22">
        <v>-0.26645907863500501</v>
      </c>
      <c r="BJ105" s="22">
        <v>1.20960997554504</v>
      </c>
      <c r="BK105" s="22">
        <v>0.24165240028920201</v>
      </c>
      <c r="BL105" s="22">
        <v>-2.21771663716597</v>
      </c>
      <c r="BM105" s="22">
        <v>-0.59882479247683695</v>
      </c>
      <c r="BN105" s="22">
        <v>-0.34039251845262197</v>
      </c>
      <c r="BO105" s="22">
        <v>5.40061890972535E-3</v>
      </c>
      <c r="BP105" s="22">
        <v>-0.826010237857148</v>
      </c>
      <c r="BQ105" s="22">
        <v>-6.0194481707283802E-2</v>
      </c>
      <c r="BR105" s="22">
        <v>-0.39718525917914999</v>
      </c>
      <c r="BS105" s="22">
        <v>-0.63816606787902896</v>
      </c>
      <c r="BT105" s="22">
        <v>0.35816161546640402</v>
      </c>
      <c r="BU105" s="22">
        <v>-0.81833947249902095</v>
      </c>
      <c r="BV105" s="22">
        <v>-1.16062108182672</v>
      </c>
      <c r="BW105" s="22">
        <v>1.42157087053958</v>
      </c>
      <c r="BX105" s="22">
        <v>-1.8760503807673199</v>
      </c>
      <c r="BY105" s="22">
        <v>-1.1511081289801</v>
      </c>
      <c r="BZ105" s="22">
        <v>-0.54065628704387103</v>
      </c>
      <c r="CA105" s="22">
        <v>-0.21724277884145499</v>
      </c>
      <c r="CB105" s="22">
        <v>-0.75639715757758297</v>
      </c>
      <c r="CC105" s="22">
        <v>1.1303660435493399</v>
      </c>
      <c r="CD105" s="22">
        <v>-1.39619838450675</v>
      </c>
      <c r="CE105" s="22">
        <f t="shared" si="102"/>
        <v>-1.16062108182672</v>
      </c>
      <c r="CF105" s="22">
        <f t="shared" si="103"/>
        <v>1.42157087053958</v>
      </c>
      <c r="CG105" s="22">
        <f t="shared" si="104"/>
        <v>-1.8760503807673199</v>
      </c>
      <c r="CH105" s="25">
        <f t="shared" si="105"/>
        <v>-0.79410127695413935</v>
      </c>
      <c r="CI105" s="25">
        <f t="shared" si="106"/>
        <v>0.10945687436239342</v>
      </c>
      <c r="CJ105" s="25">
        <f t="shared" si="107"/>
        <v>-0.56471305522333015</v>
      </c>
      <c r="CK105" s="25">
        <f t="shared" si="108"/>
        <v>-0.85518791109956949</v>
      </c>
      <c r="CL105" s="25">
        <f t="shared" si="109"/>
        <v>0.32814254039192453</v>
      </c>
      <c r="CM105" s="25">
        <f t="shared" si="110"/>
        <v>-0.78326927614732844</v>
      </c>
      <c r="CN105" s="22">
        <f t="shared" si="111"/>
        <v>-0.53880461474044505</v>
      </c>
      <c r="CO105" s="22">
        <f t="shared" si="112"/>
        <v>-1.1221763784354</v>
      </c>
      <c r="CP105" s="22">
        <f t="shared" si="113"/>
        <v>-2.8241751028849502</v>
      </c>
      <c r="CQ105" s="25">
        <f t="shared" si="114"/>
        <v>-1.7048157688015975</v>
      </c>
      <c r="CR105" s="25">
        <f t="shared" si="115"/>
        <v>-0.85792019110718531</v>
      </c>
      <c r="CS105" s="25">
        <f t="shared" si="116"/>
        <v>-0.18424474077374531</v>
      </c>
    </row>
    <row r="106" spans="1:97" x14ac:dyDescent="0.2">
      <c r="A106" s="21" t="s">
        <v>3</v>
      </c>
      <c r="B106" s="21" t="s">
        <v>161</v>
      </c>
      <c r="C106" s="21" t="s">
        <v>59</v>
      </c>
      <c r="D106" s="21">
        <v>3</v>
      </c>
      <c r="E106" s="21">
        <v>9</v>
      </c>
      <c r="F106" s="21" t="s">
        <v>62</v>
      </c>
      <c r="G106" s="21" t="s">
        <v>128</v>
      </c>
      <c r="H106" s="21">
        <v>1</v>
      </c>
      <c r="I106" s="21">
        <v>0</v>
      </c>
      <c r="J106" s="22">
        <v>0.55403753854350202</v>
      </c>
      <c r="K106" s="22">
        <v>0.57372122286804295</v>
      </c>
      <c r="L106" s="22">
        <v>-0.46370404043221197</v>
      </c>
      <c r="M106" s="22">
        <v>-0.42252554352501198</v>
      </c>
      <c r="N106" s="22">
        <v>-1.0725160003804499</v>
      </c>
      <c r="O106" s="22">
        <v>0.68288996390185697</v>
      </c>
      <c r="P106" s="22">
        <v>0.167435551128923</v>
      </c>
      <c r="Q106" s="22">
        <v>0.35746433638444403</v>
      </c>
      <c r="R106" s="22">
        <v>-1.0960800096760099</v>
      </c>
      <c r="S106" s="22">
        <v>-0.26315717686154899</v>
      </c>
      <c r="T106" s="22">
        <v>-3.3530400222278399E-2</v>
      </c>
      <c r="U106" s="22">
        <v>0.289752309870973</v>
      </c>
      <c r="V106" s="22">
        <v>0.70056265808143503</v>
      </c>
      <c r="W106" s="22">
        <v>0.59096544352529901</v>
      </c>
      <c r="X106" s="22">
        <v>-0.42295480303451999</v>
      </c>
      <c r="Y106" s="22">
        <v>0.61669891332757099</v>
      </c>
      <c r="Z106" s="22">
        <v>2.3619024948821999E-2</v>
      </c>
      <c r="AA106" s="22">
        <v>0.234964441464068</v>
      </c>
      <c r="AB106" s="22">
        <v>-1.11275819237234</v>
      </c>
      <c r="AC106" s="22">
        <v>1.47533443594084</v>
      </c>
      <c r="AD106" s="22">
        <v>-1.16093565307627</v>
      </c>
      <c r="AE106" s="22">
        <v>8.0531447804650894E-2</v>
      </c>
      <c r="AF106" s="22">
        <v>-1.10500377694843</v>
      </c>
      <c r="AG106" s="22">
        <v>-1.1047803442158599</v>
      </c>
      <c r="AH106" s="22">
        <v>-1.0341101288160901</v>
      </c>
      <c r="AI106" s="22">
        <v>0.66107626780526896</v>
      </c>
      <c r="AJ106" s="22">
        <v>-0.47106144633303398</v>
      </c>
      <c r="AK106" s="22">
        <v>0.67385661711282197</v>
      </c>
      <c r="AL106" s="22">
        <v>0.34484034898857202</v>
      </c>
      <c r="AM106" s="22">
        <v>-0.40821304394251701</v>
      </c>
      <c r="AN106" s="22">
        <v>-1.3792089412776201</v>
      </c>
      <c r="AO106" s="22">
        <v>0.874872560498973</v>
      </c>
      <c r="AP106" s="22">
        <v>1.68831655527494</v>
      </c>
      <c r="AQ106" s="22">
        <v>1.3361060024937701</v>
      </c>
      <c r="AR106" s="22">
        <v>-0.58368258556019303</v>
      </c>
      <c r="AS106" s="22">
        <v>-1.4096725635076699</v>
      </c>
      <c r="AT106" s="22">
        <v>0.25842572583908902</v>
      </c>
      <c r="AU106" s="22">
        <v>1.6697213830684301</v>
      </c>
      <c r="AV106" s="22">
        <v>-0.72407556219443503</v>
      </c>
      <c r="AW106" s="22">
        <v>1.2138432115665501</v>
      </c>
      <c r="AX106" s="22">
        <v>-0.35122095765831501</v>
      </c>
      <c r="AY106" s="22">
        <v>1.07645077312634</v>
      </c>
      <c r="AZ106" s="22">
        <v>-1.0597475550123101</v>
      </c>
      <c r="BA106" s="22">
        <v>-0.14745734671609201</v>
      </c>
      <c r="BB106" s="22">
        <v>-0.930573653483869</v>
      </c>
      <c r="BC106" s="22">
        <v>2.2082608185687902</v>
      </c>
      <c r="BD106" s="22">
        <v>0.48673563791403801</v>
      </c>
      <c r="BE106" s="22">
        <v>0.94354459355964104</v>
      </c>
      <c r="BF106" s="22">
        <v>-0.177386541249522</v>
      </c>
      <c r="BG106" s="22">
        <v>-0.86086221982961197</v>
      </c>
      <c r="BH106" s="22">
        <v>-0.543508050505358</v>
      </c>
      <c r="BI106" s="22">
        <v>1.69806405647</v>
      </c>
      <c r="BJ106" s="22">
        <v>0.75006474255278099</v>
      </c>
      <c r="BK106" s="22">
        <v>-7.0143400865608496E-2</v>
      </c>
      <c r="BL106" s="22">
        <v>-0.38535736777989399</v>
      </c>
      <c r="BM106" s="22">
        <v>-1.3496698162264</v>
      </c>
      <c r="BN106" s="22">
        <v>0.234827690796406</v>
      </c>
      <c r="BO106" s="22">
        <v>-0.77039528576819205</v>
      </c>
      <c r="BP106" s="22">
        <v>-0.91041389139331896</v>
      </c>
      <c r="BQ106" s="22">
        <v>0.16730809599418101</v>
      </c>
      <c r="BR106" s="22">
        <v>-0.63969798387408905</v>
      </c>
      <c r="BS106" s="22">
        <v>-1.53673564734969</v>
      </c>
      <c r="BT106" s="22">
        <v>-0.39453553510594203</v>
      </c>
      <c r="BU106" s="22">
        <v>-0.80290700561077299</v>
      </c>
      <c r="BV106" s="22">
        <v>-1.01931995131964</v>
      </c>
      <c r="BW106" s="22">
        <v>-0.68569050155637901</v>
      </c>
      <c r="BX106" s="22">
        <v>0.18767410984674199</v>
      </c>
      <c r="BY106" s="22">
        <v>-1.58615569583259</v>
      </c>
      <c r="BZ106" s="22">
        <v>-1.5908370529481899</v>
      </c>
      <c r="CA106" s="22">
        <v>1.5182545479603899</v>
      </c>
      <c r="CB106" s="22">
        <v>-0.66644203623917098</v>
      </c>
      <c r="CC106" s="22">
        <v>0.16811815322873699</v>
      </c>
      <c r="CD106" s="22">
        <v>-0.65207075490190303</v>
      </c>
      <c r="CE106" s="22">
        <f t="shared" si="102"/>
        <v>-1.01931995131964</v>
      </c>
      <c r="CF106" s="22">
        <f t="shared" si="103"/>
        <v>-0.68569050155637901</v>
      </c>
      <c r="CG106" s="22">
        <f t="shared" si="104"/>
        <v>0.18767410984674199</v>
      </c>
      <c r="CH106" s="25">
        <f t="shared" si="105"/>
        <v>-1.209883417408234</v>
      </c>
      <c r="CI106" s="25">
        <f t="shared" si="106"/>
        <v>-0.28302372960696159</v>
      </c>
      <c r="CJ106" s="25">
        <f t="shared" si="107"/>
        <v>-0.26936329643891349</v>
      </c>
      <c r="CK106" s="25">
        <f t="shared" si="108"/>
        <v>-1.1781228397268015</v>
      </c>
      <c r="CL106" s="25">
        <f t="shared" si="109"/>
        <v>-0.3501348582651978</v>
      </c>
      <c r="CM106" s="25">
        <f t="shared" si="110"/>
        <v>-0.19319039539130425</v>
      </c>
      <c r="CN106" s="22">
        <f t="shared" si="111"/>
        <v>-1.0725160003804499</v>
      </c>
      <c r="CO106" s="22">
        <f t="shared" si="112"/>
        <v>8.0531447804650894E-2</v>
      </c>
      <c r="CP106" s="22">
        <f t="shared" si="113"/>
        <v>-0.72407556219443503</v>
      </c>
      <c r="CQ106" s="25">
        <f t="shared" si="114"/>
        <v>0.40259661713840805</v>
      </c>
      <c r="CR106" s="25">
        <f t="shared" si="115"/>
        <v>-1.0812980833267936</v>
      </c>
      <c r="CS106" s="25">
        <f t="shared" si="116"/>
        <v>0.64635767567819169</v>
      </c>
    </row>
    <row r="107" spans="1:97" x14ac:dyDescent="0.2">
      <c r="A107" s="21" t="s">
        <v>4</v>
      </c>
      <c r="B107" s="21" t="s">
        <v>161</v>
      </c>
      <c r="C107" s="21" t="s">
        <v>59</v>
      </c>
      <c r="D107" s="21">
        <v>3</v>
      </c>
      <c r="E107" s="21">
        <v>9</v>
      </c>
      <c r="F107" s="21" t="s">
        <v>62</v>
      </c>
      <c r="G107" s="21" t="s">
        <v>129</v>
      </c>
      <c r="H107" s="21">
        <v>0</v>
      </c>
      <c r="I107" s="21">
        <v>1</v>
      </c>
      <c r="J107" s="22">
        <v>-2.1728160422799001</v>
      </c>
      <c r="K107" s="22">
        <v>-1.4850025016023001</v>
      </c>
      <c r="L107" s="22">
        <v>2.20828464878785</v>
      </c>
      <c r="M107" s="22">
        <v>-0.211859113688766</v>
      </c>
      <c r="N107" s="22">
        <v>-0.80161642041767101</v>
      </c>
      <c r="O107" s="22">
        <v>0.71937492438639095</v>
      </c>
      <c r="P107" s="22">
        <v>-1.3609003384692699</v>
      </c>
      <c r="Q107" s="22">
        <v>0.90066035930737798</v>
      </c>
      <c r="R107" s="22">
        <v>-1.58876734085395</v>
      </c>
      <c r="S107" s="22">
        <v>0.67059612092169396</v>
      </c>
      <c r="T107" s="22">
        <v>0.241424836471582</v>
      </c>
      <c r="U107" s="22">
        <v>0.289752309870973</v>
      </c>
      <c r="V107" s="22">
        <v>0.66279056247263402</v>
      </c>
      <c r="W107" s="22">
        <v>0.76411373199899801</v>
      </c>
      <c r="X107" s="22">
        <v>0.28495789030310298</v>
      </c>
      <c r="Y107" s="22">
        <v>-1.48190505790442</v>
      </c>
      <c r="Z107" s="22">
        <v>-1.1723839106882099</v>
      </c>
      <c r="AA107" s="22">
        <v>-1.4177018618023201</v>
      </c>
      <c r="AB107" s="22">
        <v>-1.11275819237234</v>
      </c>
      <c r="AC107" s="22">
        <v>1.47533443594084</v>
      </c>
      <c r="AD107" s="22">
        <v>1.58947225371314</v>
      </c>
      <c r="AE107" s="22">
        <v>-1.6875111533284399</v>
      </c>
      <c r="AF107" s="22">
        <v>-2.72772956376062</v>
      </c>
      <c r="AG107" s="22">
        <v>-0.80698846440192096</v>
      </c>
      <c r="AH107" s="22">
        <v>0.70851673040340102</v>
      </c>
      <c r="AI107" s="22">
        <v>-1.4976505745139399</v>
      </c>
      <c r="AJ107" s="22">
        <v>-1.0708380571286999</v>
      </c>
      <c r="AK107" s="22">
        <v>-0.43779933977116903</v>
      </c>
      <c r="AL107" s="22">
        <v>-2.1401648399839202</v>
      </c>
      <c r="AM107" s="22">
        <v>-1.99834100509787</v>
      </c>
      <c r="AN107" s="22">
        <v>-2.5687745544255098</v>
      </c>
      <c r="AO107" s="22">
        <v>-1.22031587063597</v>
      </c>
      <c r="AP107" s="22">
        <v>0.83518951116404305</v>
      </c>
      <c r="AQ107" s="22">
        <v>-0.46042096745251798</v>
      </c>
      <c r="AR107" s="22">
        <v>-0.28386836455408498</v>
      </c>
      <c r="AS107" s="22">
        <v>-2.20157369796735E-2</v>
      </c>
      <c r="AT107" s="22">
        <v>6.0498801260930303E-2</v>
      </c>
      <c r="AU107" s="22">
        <v>2.0582651064573598</v>
      </c>
      <c r="AV107" s="22">
        <v>0.458289102981705</v>
      </c>
      <c r="AW107" s="22">
        <v>4.4589714181076198E-2</v>
      </c>
      <c r="AX107" s="22">
        <v>-1.2007524791609701</v>
      </c>
      <c r="AY107" s="22">
        <v>0.55316194763511795</v>
      </c>
      <c r="AZ107" s="22">
        <v>1.3613991741465401</v>
      </c>
      <c r="BA107" s="22">
        <v>-0.25655073676519402</v>
      </c>
      <c r="BB107" s="22">
        <v>-1.0031918439718399</v>
      </c>
      <c r="BC107" s="22">
        <v>-0.26254059176198302</v>
      </c>
      <c r="BD107" s="22">
        <v>-0.20594844675107299</v>
      </c>
      <c r="BE107" s="22">
        <v>7.3114121069810203E-2</v>
      </c>
      <c r="BF107" s="22">
        <v>-1.73001862209866</v>
      </c>
      <c r="BG107" s="22">
        <v>-1.1995632734697099</v>
      </c>
      <c r="BH107" s="22">
        <v>-0.25214765996807798</v>
      </c>
      <c r="BI107" s="22">
        <v>-0.12881541019062001</v>
      </c>
      <c r="BJ107" s="22">
        <v>-0.18417879308093699</v>
      </c>
      <c r="BK107" s="22">
        <v>0.60580173476152999</v>
      </c>
      <c r="BL107" s="22">
        <v>1.31827997995921</v>
      </c>
      <c r="BM107" s="22">
        <v>-1.1218516195038599</v>
      </c>
      <c r="BN107" s="22">
        <v>-0.54758637818159495</v>
      </c>
      <c r="BO107" s="22">
        <v>-2.0803457891807101E-2</v>
      </c>
      <c r="BP107" s="22">
        <v>-2.7930327923842402</v>
      </c>
      <c r="BQ107" s="22">
        <v>-0.61550327681611705</v>
      </c>
      <c r="BR107" s="22">
        <v>-0.84154413749989798</v>
      </c>
      <c r="BS107" s="22">
        <v>-0.56694734889050502</v>
      </c>
      <c r="BT107" s="22">
        <v>0.25268246609745199</v>
      </c>
      <c r="BU107" s="22">
        <v>-0.69496894923916896</v>
      </c>
      <c r="BV107" s="22">
        <v>-1.09892964204648</v>
      </c>
      <c r="BW107" s="22">
        <v>-0.70225396175844701</v>
      </c>
      <c r="BX107" s="22">
        <v>0.16670274848615901</v>
      </c>
      <c r="BY107" s="22">
        <v>-0.69370601471098803</v>
      </c>
      <c r="BZ107" s="22">
        <v>-0.55171664061757797</v>
      </c>
      <c r="CA107" s="22">
        <v>7.9498905166475994E-2</v>
      </c>
      <c r="CB107" s="22">
        <v>1.44082994036949</v>
      </c>
      <c r="CC107" s="22">
        <v>0.75794029789604001</v>
      </c>
      <c r="CD107" s="22">
        <v>0.16907198919989999</v>
      </c>
      <c r="CE107" s="22">
        <f t="shared" si="102"/>
        <v>-1.09892964204648</v>
      </c>
      <c r="CF107" s="22">
        <f t="shared" si="103"/>
        <v>-0.70225396175844701</v>
      </c>
      <c r="CG107" s="22">
        <f t="shared" si="104"/>
        <v>0.16670274848615901</v>
      </c>
      <c r="CH107" s="25">
        <f t="shared" si="105"/>
        <v>-0.74694156702402059</v>
      </c>
      <c r="CI107" s="25">
        <f t="shared" si="106"/>
        <v>-0.14083670632435957</v>
      </c>
      <c r="CJ107" s="25">
        <f t="shared" si="107"/>
        <v>-0.26174913005289963</v>
      </c>
      <c r="CK107" s="25">
        <f t="shared" si="108"/>
        <v>-0.80560624619443055</v>
      </c>
      <c r="CL107" s="25">
        <f t="shared" si="109"/>
        <v>-0.2344062488967075</v>
      </c>
      <c r="CM107" s="25">
        <f t="shared" si="110"/>
        <v>-0.1903404836297232</v>
      </c>
      <c r="CN107" s="22">
        <f t="shared" si="111"/>
        <v>-0.80161642041767101</v>
      </c>
      <c r="CO107" s="22">
        <f t="shared" si="112"/>
        <v>-1.6875111533284399</v>
      </c>
      <c r="CP107" s="22">
        <f t="shared" si="113"/>
        <v>0.458289102981705</v>
      </c>
      <c r="CQ107" s="25">
        <f t="shared" si="114"/>
        <v>8.6378315074832998E-2</v>
      </c>
      <c r="CR107" s="25">
        <f t="shared" si="115"/>
        <v>-0.94206709925304677</v>
      </c>
      <c r="CS107" s="25">
        <f t="shared" si="116"/>
        <v>-0.2010002724482586</v>
      </c>
    </row>
    <row r="108" spans="1:97" x14ac:dyDescent="0.2">
      <c r="A108" s="21" t="s">
        <v>5</v>
      </c>
      <c r="B108" s="21" t="s">
        <v>161</v>
      </c>
      <c r="C108" s="21" t="s">
        <v>59</v>
      </c>
      <c r="D108" s="21">
        <v>3</v>
      </c>
      <c r="E108" s="21">
        <v>9</v>
      </c>
      <c r="F108" s="21" t="s">
        <v>62</v>
      </c>
      <c r="G108" s="21" t="s">
        <v>130</v>
      </c>
      <c r="H108" s="21">
        <v>1</v>
      </c>
      <c r="I108" s="21">
        <v>1</v>
      </c>
      <c r="J108" s="22">
        <v>-0.90300475409793302</v>
      </c>
      <c r="K108" s="22">
        <v>-0.31869251073981097</v>
      </c>
      <c r="L108" s="22">
        <v>1.5511340374143501</v>
      </c>
      <c r="M108" s="22">
        <v>4.84285797524436E-3</v>
      </c>
      <c r="N108" s="22">
        <v>0.89193755661069696</v>
      </c>
      <c r="O108" s="22">
        <v>0.847038952787462</v>
      </c>
      <c r="P108" s="22">
        <v>-1.4783606553417601</v>
      </c>
      <c r="Q108" s="22">
        <v>-0.49553708455246798</v>
      </c>
      <c r="R108" s="22">
        <v>0.28432348015923398</v>
      </c>
      <c r="S108" s="22">
        <v>0.67059612092169396</v>
      </c>
      <c r="T108" s="22">
        <v>0.73299149479592296</v>
      </c>
      <c r="U108" s="22">
        <v>0.289752309870973</v>
      </c>
      <c r="V108" s="22">
        <v>0.89076988086167297</v>
      </c>
      <c r="W108" s="22">
        <v>0.76411373199899801</v>
      </c>
      <c r="X108" s="22">
        <v>-2.1718151508666601</v>
      </c>
      <c r="Y108" s="22">
        <v>-0.63136742268743495</v>
      </c>
      <c r="Z108" s="22">
        <v>-1.3641435458510101</v>
      </c>
      <c r="AA108" s="22">
        <v>1.3091879048995201</v>
      </c>
      <c r="AB108" s="22">
        <v>-1.11275819237234</v>
      </c>
      <c r="AC108" s="22">
        <v>-0.50173201134151502</v>
      </c>
      <c r="AD108" s="22">
        <v>-1.16093565307627</v>
      </c>
      <c r="AE108" s="22">
        <v>-0.526490091823552</v>
      </c>
      <c r="AF108" s="22">
        <v>-1.8095038252259401</v>
      </c>
      <c r="AG108" s="22">
        <v>-0.777402541762927</v>
      </c>
      <c r="AH108" s="22">
        <v>5.9631546372506797E-2</v>
      </c>
      <c r="AI108" s="22">
        <v>0.61616978559596702</v>
      </c>
      <c r="AJ108" s="22">
        <v>-0.68424850020726402</v>
      </c>
      <c r="AK108" s="22">
        <v>0.27848069520011998</v>
      </c>
      <c r="AL108" s="22">
        <v>-0.68843008420430796</v>
      </c>
      <c r="AM108" s="22">
        <v>-1.2127885916138099</v>
      </c>
      <c r="AN108" s="22">
        <v>-1.78961140013488</v>
      </c>
      <c r="AO108" s="22">
        <v>-0.37834922222874201</v>
      </c>
      <c r="AP108" s="22">
        <v>0.84578141093327497</v>
      </c>
      <c r="AQ108" s="22">
        <v>1.3735592198383699</v>
      </c>
      <c r="AR108" s="22">
        <v>0.32197996753522301</v>
      </c>
      <c r="AS108" s="22">
        <v>-1.5016339700669401</v>
      </c>
      <c r="AT108" s="22">
        <v>0.35695569563420798</v>
      </c>
      <c r="AU108" s="22">
        <v>1.3397639841800399</v>
      </c>
      <c r="AV108" s="22">
        <v>-0.68593180454609404</v>
      </c>
      <c r="AW108" s="22">
        <v>0.90135335407137696</v>
      </c>
      <c r="AX108" s="22">
        <v>0.46363910394528901</v>
      </c>
      <c r="AY108" s="22">
        <v>-2.1098766804148998</v>
      </c>
      <c r="AZ108" s="22">
        <v>-1.0730742870787999</v>
      </c>
      <c r="BA108" s="22">
        <v>-1.0108200541237999</v>
      </c>
      <c r="BB108" s="22">
        <v>-0.36472911631086202</v>
      </c>
      <c r="BC108" s="22">
        <v>1.97737449816403</v>
      </c>
      <c r="BD108" s="22">
        <v>1.05517813834921</v>
      </c>
      <c r="BE108" s="22">
        <v>3.3940840853873798E-2</v>
      </c>
      <c r="BF108" s="22">
        <v>0.72415114772937395</v>
      </c>
      <c r="BG108" s="22">
        <v>0.15818969730680299</v>
      </c>
      <c r="BH108" s="22">
        <v>-0.64923007352239703</v>
      </c>
      <c r="BI108" s="22">
        <v>-2.1063913246747199</v>
      </c>
      <c r="BJ108" s="22">
        <v>-1.47840287833735</v>
      </c>
      <c r="BK108" s="22">
        <v>-2.0173624166203799</v>
      </c>
      <c r="BL108" s="22">
        <v>0.38234746693043298</v>
      </c>
      <c r="BM108" s="22">
        <v>-0.807579201795805</v>
      </c>
      <c r="BN108" s="22">
        <v>0.16285684370886999</v>
      </c>
      <c r="BO108" s="22">
        <v>-0.50740268896583196</v>
      </c>
      <c r="BP108" s="22">
        <v>-1.5969829716400801</v>
      </c>
      <c r="BQ108" s="22">
        <v>-0.26183671290042598</v>
      </c>
      <c r="BR108" s="22">
        <v>-0.58745897061020202</v>
      </c>
      <c r="BS108" s="22">
        <v>-0.178231252380187</v>
      </c>
      <c r="BT108" s="22">
        <v>0.71727903826360095</v>
      </c>
      <c r="BU108" s="22">
        <v>-0.80349816491109904</v>
      </c>
      <c r="BV108" s="22">
        <v>1.41218427999193</v>
      </c>
      <c r="BW108" s="22">
        <v>1.2350641744084201</v>
      </c>
      <c r="BX108" s="22">
        <v>-0.65336260836623505</v>
      </c>
      <c r="BY108" s="22">
        <v>0.41061628802039601</v>
      </c>
      <c r="BZ108" s="22">
        <v>1.2813554157724001</v>
      </c>
      <c r="CA108" s="22">
        <v>-1.1481893712061499</v>
      </c>
      <c r="CB108" s="22">
        <v>0.95948309659288</v>
      </c>
      <c r="CC108" s="22">
        <v>0.863581611429732</v>
      </c>
      <c r="CD108" s="22">
        <v>-0.20116907812662599</v>
      </c>
      <c r="CE108" s="22">
        <f t="shared" si="102"/>
        <v>1.41218427999193</v>
      </c>
      <c r="CF108" s="22">
        <f t="shared" si="103"/>
        <v>1.2350641744084201</v>
      </c>
      <c r="CG108" s="22">
        <f t="shared" si="104"/>
        <v>-0.65336260836623505</v>
      </c>
      <c r="CH108" s="25">
        <f t="shared" si="105"/>
        <v>-0.24253880824055915</v>
      </c>
      <c r="CI108" s="25">
        <f t="shared" si="106"/>
        <v>0.55264723925483539</v>
      </c>
      <c r="CJ108" s="25">
        <f t="shared" si="107"/>
        <v>-0.64954365476398179</v>
      </c>
      <c r="CK108" s="25">
        <f t="shared" si="108"/>
        <v>3.3248373131522367E-2</v>
      </c>
      <c r="CL108" s="25">
        <f t="shared" si="109"/>
        <v>0.66638339511376621</v>
      </c>
      <c r="CM108" s="25">
        <f t="shared" si="110"/>
        <v>-0.650180147031024</v>
      </c>
      <c r="CN108" s="22">
        <f t="shared" si="111"/>
        <v>0.89193755661069696</v>
      </c>
      <c r="CO108" s="22">
        <f t="shared" si="112"/>
        <v>-0.526490091823552</v>
      </c>
      <c r="CP108" s="22">
        <f t="shared" si="113"/>
        <v>-0.68593180454609404</v>
      </c>
      <c r="CQ108" s="25">
        <f t="shared" si="114"/>
        <v>-0.37561959570225539</v>
      </c>
      <c r="CR108" s="25">
        <f t="shared" si="115"/>
        <v>-0.84242494020545344</v>
      </c>
      <c r="CS108" s="25">
        <f t="shared" si="116"/>
        <v>-0.2482947407994113</v>
      </c>
    </row>
    <row r="109" spans="1:97" x14ac:dyDescent="0.2">
      <c r="A109" s="21" t="s">
        <v>6</v>
      </c>
      <c r="B109" s="21" t="s">
        <v>161</v>
      </c>
      <c r="C109" s="21" t="s">
        <v>59</v>
      </c>
      <c r="D109" s="21">
        <v>3</v>
      </c>
      <c r="E109" s="21">
        <v>9</v>
      </c>
      <c r="F109" s="21" t="s">
        <v>62</v>
      </c>
      <c r="G109" s="21" t="s">
        <v>127</v>
      </c>
      <c r="H109" s="21">
        <v>0</v>
      </c>
      <c r="I109" s="21">
        <v>0</v>
      </c>
      <c r="J109" s="22">
        <v>-0.72609579329736695</v>
      </c>
      <c r="K109" s="22">
        <v>-0.78572751382285799</v>
      </c>
      <c r="L109" s="22">
        <v>0.78197955356556104</v>
      </c>
      <c r="M109" s="22">
        <v>-1.18910829301268</v>
      </c>
      <c r="N109" s="22">
        <v>-2.24806518235907</v>
      </c>
      <c r="O109" s="22">
        <v>0.83125347344642797</v>
      </c>
      <c r="P109" s="22">
        <v>-1.75959779377369</v>
      </c>
      <c r="Q109" s="22">
        <v>7.8412986969465207E-2</v>
      </c>
      <c r="R109" s="22">
        <v>-2.1917679004137298</v>
      </c>
      <c r="S109" s="22">
        <v>-1.26613852695152</v>
      </c>
      <c r="T109" s="22">
        <v>-0.33242375916285899</v>
      </c>
      <c r="U109" s="22">
        <v>0.289752309870973</v>
      </c>
      <c r="V109" s="22">
        <v>0.79974860604622899</v>
      </c>
      <c r="W109" s="22">
        <v>0.89075870989476902</v>
      </c>
      <c r="X109" s="22">
        <v>-0.89391613715246898</v>
      </c>
      <c r="Y109" s="22">
        <v>-0.28744006392813598</v>
      </c>
      <c r="Z109" s="22">
        <v>-2.1978900983237</v>
      </c>
      <c r="AA109" s="22">
        <v>-0.97674649221507903</v>
      </c>
      <c r="AB109" s="22">
        <v>-0.28837821428558702</v>
      </c>
      <c r="AC109" s="22">
        <v>0.88725724470518097</v>
      </c>
      <c r="AD109" s="22">
        <v>0.42378074717960601</v>
      </c>
      <c r="AE109" s="22">
        <v>-0.79770372604234596</v>
      </c>
      <c r="AF109" s="22">
        <v>-1.1631834904199201</v>
      </c>
      <c r="AG109" s="22">
        <v>-1.0857522050634001</v>
      </c>
      <c r="AH109" s="22">
        <v>-0.469031245974665</v>
      </c>
      <c r="AI109" s="22">
        <v>-0.56772433937358502</v>
      </c>
      <c r="AJ109" s="22">
        <v>-1.38606886926226</v>
      </c>
      <c r="AK109" s="22">
        <v>0.82942255152191402</v>
      </c>
      <c r="AL109" s="22">
        <v>-0.24417277661652101</v>
      </c>
      <c r="AM109" s="22">
        <v>-0.50986738151460997</v>
      </c>
      <c r="AN109" s="22">
        <v>-1.35936393006673</v>
      </c>
      <c r="AO109" s="22">
        <v>0.158119791824234</v>
      </c>
      <c r="AP109" s="22">
        <v>-0.71044380577214905</v>
      </c>
      <c r="AQ109" s="22">
        <v>-0.36618949691559</v>
      </c>
      <c r="AR109" s="22">
        <v>-0.83050138062718704</v>
      </c>
      <c r="AS109" s="22">
        <v>-0.33714318236519702</v>
      </c>
      <c r="AT109" s="22">
        <v>-0.65724147131570199</v>
      </c>
      <c r="AU109" s="22">
        <v>1.7446545345673099</v>
      </c>
      <c r="AV109" s="22">
        <v>-0.65001586897972297</v>
      </c>
      <c r="AW109" s="22">
        <v>1.11255355802511</v>
      </c>
      <c r="AX109" s="22">
        <v>-3.1840324901183101</v>
      </c>
      <c r="AY109" s="22">
        <v>0.70108273568547597</v>
      </c>
      <c r="AZ109" s="22">
        <v>-1.2677525514102901</v>
      </c>
      <c r="BA109" s="22">
        <v>-0.92734840897624904</v>
      </c>
      <c r="BB109" s="22">
        <v>0.43930129954991998</v>
      </c>
      <c r="BC109" s="22">
        <v>0.28595850442569498</v>
      </c>
      <c r="BD109" s="22">
        <v>0.99745730769027596</v>
      </c>
      <c r="BE109" s="22">
        <v>0.87635444973990195</v>
      </c>
      <c r="BF109" s="22">
        <v>-2.0467716049189701</v>
      </c>
      <c r="BG109" s="22">
        <v>-0.51644235736772603</v>
      </c>
      <c r="BH109" s="22">
        <v>-0.95896059380173904</v>
      </c>
      <c r="BI109" s="22">
        <v>-0.70234154702795903</v>
      </c>
      <c r="BJ109" s="22">
        <v>1.2374952777924499</v>
      </c>
      <c r="BK109" s="22">
        <v>0.28084484389000702</v>
      </c>
      <c r="BL109" s="22">
        <v>1.3712419228322801</v>
      </c>
      <c r="BM109" s="22">
        <v>0.81658809539067301</v>
      </c>
      <c r="BN109" s="22">
        <v>-0.58894348657654005</v>
      </c>
      <c r="BO109" s="22">
        <v>0.81736121482758906</v>
      </c>
      <c r="BP109" s="22">
        <v>-0.48714251201839698</v>
      </c>
      <c r="BQ109" s="22">
        <v>0.83068883510503899</v>
      </c>
      <c r="BR109" s="22">
        <v>-1.0080204509497701</v>
      </c>
      <c r="BS109" s="22">
        <v>0.40419493120979999</v>
      </c>
      <c r="BT109" s="22">
        <v>0.64130182392989399</v>
      </c>
      <c r="BU109" s="22">
        <v>-0.41516250227173601</v>
      </c>
      <c r="BV109" s="22">
        <v>-1.5655717540382399</v>
      </c>
      <c r="BW109" s="22">
        <v>0.23700855869769499</v>
      </c>
      <c r="BX109" s="22">
        <v>-1.0069982821019501</v>
      </c>
      <c r="BY109" s="22">
        <v>-1.48192399915083</v>
      </c>
      <c r="BZ109" s="22">
        <v>-1.11748626077556</v>
      </c>
      <c r="CA109" s="22">
        <v>0.464864567684661</v>
      </c>
      <c r="CB109" s="22">
        <v>-0.60066794860744499</v>
      </c>
      <c r="CC109" s="22">
        <v>0.40113542887828801</v>
      </c>
      <c r="CD109" s="22">
        <v>-0.79338824546282705</v>
      </c>
      <c r="CE109" s="22">
        <f t="shared" si="102"/>
        <v>-1.5655717540382399</v>
      </c>
      <c r="CF109" s="22">
        <f t="shared" si="103"/>
        <v>0.23700855869769499</v>
      </c>
      <c r="CG109" s="22">
        <f t="shared" si="104"/>
        <v>-1.0069982821019501</v>
      </c>
      <c r="CH109" s="25">
        <f t="shared" si="105"/>
        <v>-0.2697902866352398</v>
      </c>
      <c r="CI109" s="25">
        <f t="shared" si="106"/>
        <v>3.3339268112224187E-2</v>
      </c>
      <c r="CJ109" s="25">
        <f t="shared" si="107"/>
        <v>-0.18686908323441662</v>
      </c>
      <c r="CK109" s="25">
        <f t="shared" si="108"/>
        <v>-0.48575386453573982</v>
      </c>
      <c r="CL109" s="25">
        <f t="shared" si="109"/>
        <v>6.7284149876469315E-2</v>
      </c>
      <c r="CM109" s="25">
        <f t="shared" si="110"/>
        <v>-0.32355728304567216</v>
      </c>
      <c r="CN109" s="22">
        <f t="shared" si="111"/>
        <v>-2.24806518235907</v>
      </c>
      <c r="CO109" s="22">
        <f t="shared" si="112"/>
        <v>-0.79770372604234596</v>
      </c>
      <c r="CP109" s="22">
        <f t="shared" si="113"/>
        <v>-0.65001586897972297</v>
      </c>
      <c r="CQ109" s="25">
        <f t="shared" si="114"/>
        <v>-0.28331044445259895</v>
      </c>
      <c r="CR109" s="25">
        <f t="shared" si="115"/>
        <v>-0.90598898048599497</v>
      </c>
      <c r="CS109" s="25">
        <f t="shared" si="116"/>
        <v>-0.45679873213590794</v>
      </c>
    </row>
    <row r="110" spans="1:97" x14ac:dyDescent="0.2">
      <c r="A110" s="21" t="s">
        <v>7</v>
      </c>
      <c r="B110" s="21" t="s">
        <v>161</v>
      </c>
      <c r="C110" s="21" t="s">
        <v>63</v>
      </c>
      <c r="D110" s="21">
        <v>0</v>
      </c>
      <c r="E110" s="21">
        <v>0</v>
      </c>
      <c r="F110" s="21" t="s">
        <v>60</v>
      </c>
      <c r="G110" s="21" t="s">
        <v>128</v>
      </c>
      <c r="H110" s="21">
        <v>1</v>
      </c>
      <c r="I110" s="21">
        <v>0</v>
      </c>
      <c r="J110" s="22">
        <v>1.4161991579849</v>
      </c>
      <c r="K110" s="22">
        <v>1.9308382746647099</v>
      </c>
      <c r="L110" s="22">
        <v>-1.5232335396054</v>
      </c>
      <c r="M110" s="22">
        <v>0.69875231887839995</v>
      </c>
      <c r="N110" s="22">
        <v>-1.0725160003804499</v>
      </c>
      <c r="O110" s="22">
        <v>-1.70262320363308</v>
      </c>
      <c r="P110" s="22">
        <v>0.96892611650800997</v>
      </c>
      <c r="Q110" s="22">
        <v>1.4251217055776499</v>
      </c>
      <c r="R110" s="22">
        <v>-1.58876734085395</v>
      </c>
      <c r="S110" s="22">
        <v>-0.26315717686154899</v>
      </c>
      <c r="T110" s="22">
        <v>0.241424836471582</v>
      </c>
      <c r="U110" s="22">
        <v>0.289752309870973</v>
      </c>
      <c r="V110" s="22">
        <v>-1.61500132914446</v>
      </c>
      <c r="W110" s="22">
        <v>-1.8353514788185901</v>
      </c>
      <c r="X110" s="22">
        <v>-0.27419832649743903</v>
      </c>
      <c r="Y110" s="22">
        <v>1.1907118065020399</v>
      </c>
      <c r="Z110" s="22">
        <v>0.81247063945359599</v>
      </c>
      <c r="AA110" s="22">
        <v>1.6418125974216899</v>
      </c>
      <c r="AB110" s="22">
        <v>-0.28837821428558702</v>
      </c>
      <c r="AC110" s="22">
        <v>0.56956538951776203</v>
      </c>
      <c r="AD110" s="22">
        <v>-4.43388668829231E-2</v>
      </c>
      <c r="AE110" s="22">
        <v>0.57519433233066597</v>
      </c>
      <c r="AF110" s="22">
        <v>0.55165142050103699</v>
      </c>
      <c r="AG110" s="22">
        <v>1.1355602614954301</v>
      </c>
      <c r="AH110" s="22">
        <v>2.01164028164599</v>
      </c>
      <c r="AI110" s="22">
        <v>-0.86236911470806599</v>
      </c>
      <c r="AJ110" s="22">
        <v>1.7919075523950401</v>
      </c>
      <c r="AK110" s="22">
        <v>0.60647795247103298</v>
      </c>
      <c r="AL110" s="22">
        <v>-0.40458649616798598</v>
      </c>
      <c r="AM110" s="22">
        <v>-0.52289896594783802</v>
      </c>
      <c r="AN110" s="22">
        <v>0.98381005301823998</v>
      </c>
      <c r="AO110" s="22">
        <v>-1.8389876966216201</v>
      </c>
      <c r="AP110" s="22">
        <v>-0.76562362909095205</v>
      </c>
      <c r="AQ110" s="22">
        <v>0.77756171581278799</v>
      </c>
      <c r="AR110" s="22">
        <v>1.0081511377560299</v>
      </c>
      <c r="AS110" s="22">
        <v>1.2650346534719901</v>
      </c>
      <c r="AT110" s="22">
        <v>0.90716454593842599</v>
      </c>
      <c r="AU110" s="22">
        <v>-1.1418866313532401</v>
      </c>
      <c r="AV110" s="22">
        <v>-1.6354437488906699</v>
      </c>
      <c r="AW110" s="22">
        <v>1.2241915133760699</v>
      </c>
      <c r="AX110" s="22">
        <v>1.1275214576280801</v>
      </c>
      <c r="AY110" s="22">
        <v>-1.47794323570768</v>
      </c>
      <c r="AZ110" s="22">
        <v>-1.2677525514102901</v>
      </c>
      <c r="BA110" s="22">
        <v>-0.61790248150635096</v>
      </c>
      <c r="BB110" s="22">
        <v>0.51501207131677795</v>
      </c>
      <c r="BC110" s="22">
        <v>0.30008415658335702</v>
      </c>
      <c r="BD110" s="22">
        <v>0.81642614654173895</v>
      </c>
      <c r="BE110" s="22">
        <v>0.95742459605333297</v>
      </c>
      <c r="BF110" s="22">
        <v>1.2589471902278599</v>
      </c>
      <c r="BG110" s="22">
        <v>1.2495961810457101E-2</v>
      </c>
      <c r="BH110" s="22">
        <v>-0.44535266969882997</v>
      </c>
      <c r="BI110" s="22">
        <v>-1.0038702905444401</v>
      </c>
      <c r="BJ110" s="22">
        <v>-1.1777098527115399</v>
      </c>
      <c r="BK110" s="22">
        <v>-1.3969083095561201</v>
      </c>
      <c r="BL110" s="22">
        <v>-1.45040937371596</v>
      </c>
      <c r="BM110" s="22">
        <v>1.0575741099154199</v>
      </c>
      <c r="BN110" s="22">
        <v>1.04987488598971</v>
      </c>
      <c r="BO110" s="22">
        <v>-0.52690493961100404</v>
      </c>
      <c r="BP110" s="22">
        <v>0.56719584596366601</v>
      </c>
      <c r="BQ110" s="22">
        <v>-1.5100135263916901</v>
      </c>
      <c r="BR110" s="22">
        <v>1.7818345739104999</v>
      </c>
      <c r="BS110" s="22">
        <v>1.53529838912006</v>
      </c>
      <c r="BT110" s="22">
        <v>0.98747625071543998</v>
      </c>
      <c r="BU110" s="22">
        <v>-4.7044870729702301E-2</v>
      </c>
      <c r="BV110" s="22">
        <v>0.905802331246922</v>
      </c>
      <c r="BW110" s="22">
        <v>2.0665347777719001</v>
      </c>
      <c r="BX110" s="22">
        <v>-1.62467179757533</v>
      </c>
      <c r="BY110" s="22">
        <v>2.0325681884338702</v>
      </c>
      <c r="BZ110" s="22">
        <v>1.9660641710041999</v>
      </c>
      <c r="CA110" s="22">
        <v>-0.95632186650651596</v>
      </c>
      <c r="CB110" s="22">
        <v>-0.121947773250441</v>
      </c>
      <c r="CC110" s="22">
        <v>-0.27209750194209698</v>
      </c>
      <c r="CD110" s="22">
        <v>6.7640025880674803E-2</v>
      </c>
      <c r="CE110" s="22">
        <f t="shared" si="102"/>
        <v>0.905802331246922</v>
      </c>
      <c r="CF110" s="22">
        <f t="shared" si="103"/>
        <v>2.0665347777719001</v>
      </c>
      <c r="CG110" s="22">
        <f t="shared" si="104"/>
        <v>-1.62467179757533</v>
      </c>
      <c r="CH110" s="25">
        <f t="shared" si="105"/>
        <v>1.0141377520365149</v>
      </c>
      <c r="CI110" s="25">
        <f t="shared" si="106"/>
        <v>0.4442608558751126</v>
      </c>
      <c r="CJ110" s="25">
        <f t="shared" si="107"/>
        <v>6.384058458879048E-2</v>
      </c>
      <c r="CK110" s="25">
        <f t="shared" si="108"/>
        <v>0.99608184857158288</v>
      </c>
      <c r="CL110" s="25">
        <f t="shared" si="109"/>
        <v>0.71463984285791049</v>
      </c>
      <c r="CM110" s="25">
        <f t="shared" si="110"/>
        <v>-0.21757814577189624</v>
      </c>
      <c r="CN110" s="22">
        <f t="shared" si="111"/>
        <v>-1.0725160003804499</v>
      </c>
      <c r="CO110" s="22">
        <f t="shared" si="112"/>
        <v>0.57519433233066597</v>
      </c>
      <c r="CP110" s="22">
        <f t="shared" si="113"/>
        <v>-1.6354437488906699</v>
      </c>
      <c r="CQ110" s="25">
        <f t="shared" si="114"/>
        <v>0.23047487281752665</v>
      </c>
      <c r="CR110" s="25">
        <f t="shared" si="115"/>
        <v>1.2329506545474855</v>
      </c>
      <c r="CS110" s="25">
        <f t="shared" si="116"/>
        <v>0.29125657843215663</v>
      </c>
    </row>
    <row r="111" spans="1:97" x14ac:dyDescent="0.2">
      <c r="A111" s="21" t="s">
        <v>8</v>
      </c>
      <c r="B111" s="21" t="s">
        <v>161</v>
      </c>
      <c r="C111" s="21" t="s">
        <v>63</v>
      </c>
      <c r="D111" s="21">
        <v>0</v>
      </c>
      <c r="E111" s="21">
        <v>0</v>
      </c>
      <c r="F111" s="21" t="s">
        <v>60</v>
      </c>
      <c r="G111" s="21" t="s">
        <v>129</v>
      </c>
      <c r="H111" s="21">
        <v>0</v>
      </c>
      <c r="I111" s="21">
        <v>1</v>
      </c>
      <c r="J111" s="22">
        <v>-0.11549915932454601</v>
      </c>
      <c r="K111" s="22">
        <v>-9.2511427233936197E-3</v>
      </c>
      <c r="L111" s="22">
        <v>0.728505901986224</v>
      </c>
      <c r="M111" s="22">
        <v>2.2801812983207101</v>
      </c>
      <c r="N111" s="22">
        <v>1.3214638009692501</v>
      </c>
      <c r="O111" s="22">
        <v>-2.2702539341313801</v>
      </c>
      <c r="P111" s="22">
        <v>0.11947843241814</v>
      </c>
      <c r="Q111" s="22">
        <v>0.35746433638444403</v>
      </c>
      <c r="R111" s="22">
        <v>-3.9211893829818899E-4</v>
      </c>
      <c r="S111" s="22">
        <v>0.67059612092169396</v>
      </c>
      <c r="T111" s="22">
        <v>1.3592854853382801</v>
      </c>
      <c r="U111" s="22">
        <v>0.289752309870973</v>
      </c>
      <c r="V111" s="22">
        <v>-2.0815952197483698</v>
      </c>
      <c r="W111" s="22">
        <v>-2.4896493774795498</v>
      </c>
      <c r="X111" s="22">
        <v>-1.4071072579888499</v>
      </c>
      <c r="Y111" s="22">
        <v>-5.1040500696984903E-2</v>
      </c>
      <c r="Z111" s="22">
        <v>0.41003311654302299</v>
      </c>
      <c r="AA111" s="22">
        <v>0.60673095589766401</v>
      </c>
      <c r="AB111" s="22">
        <v>1.1721059023282501</v>
      </c>
      <c r="AC111" s="22">
        <v>-0.90712501698219405</v>
      </c>
      <c r="AD111" s="22">
        <v>0.42378074717960601</v>
      </c>
      <c r="AE111" s="22">
        <v>5.3146374318830597E-2</v>
      </c>
      <c r="AF111" s="22">
        <v>-1.0886171261595301</v>
      </c>
      <c r="AG111" s="22">
        <v>1.15713397592152</v>
      </c>
      <c r="AH111" s="22">
        <v>0.52943137154670294</v>
      </c>
      <c r="AI111" s="22">
        <v>-0.97304937269288305</v>
      </c>
      <c r="AJ111" s="22">
        <v>1.1317723520312</v>
      </c>
      <c r="AK111" s="22">
        <v>0.466542670519414</v>
      </c>
      <c r="AL111" s="22">
        <v>-0.68261673331891703</v>
      </c>
      <c r="AM111" s="22">
        <v>-3.4105254237170501</v>
      </c>
      <c r="AN111" s="22">
        <v>0.33730889411287202</v>
      </c>
      <c r="AO111" s="22">
        <v>0.35241988122215001</v>
      </c>
      <c r="AP111" s="22">
        <v>-1.5524011904511501</v>
      </c>
      <c r="AQ111" s="22">
        <v>-0.10737572304889199</v>
      </c>
      <c r="AR111" s="22">
        <v>-0.50495642255078099</v>
      </c>
      <c r="AS111" s="22">
        <v>0.99333952078216003</v>
      </c>
      <c r="AT111" s="22">
        <v>1.4815838527697001</v>
      </c>
      <c r="AU111" s="22">
        <v>-0.36073193840172302</v>
      </c>
      <c r="AV111" s="22">
        <v>-1.0979445985229801</v>
      </c>
      <c r="AW111" s="22">
        <v>1.2707724635461899</v>
      </c>
      <c r="AX111" s="22">
        <v>-0.27335283301431401</v>
      </c>
      <c r="AY111" s="22">
        <v>-0.29834157691622498</v>
      </c>
      <c r="AZ111" s="22">
        <v>0.85841905593666001</v>
      </c>
      <c r="BA111" s="22">
        <v>0.31802759588166002</v>
      </c>
      <c r="BB111" s="22">
        <v>-0.34382578335567199</v>
      </c>
      <c r="BC111" s="22">
        <v>0.16940195736236099</v>
      </c>
      <c r="BD111" s="22">
        <v>-0.79206503228929903</v>
      </c>
      <c r="BE111" s="22">
        <v>2.69017440031931</v>
      </c>
      <c r="BF111" s="22">
        <v>-0.59274220337252803</v>
      </c>
      <c r="BG111" s="22">
        <v>0.74070962965218901</v>
      </c>
      <c r="BH111" s="22">
        <v>-0.90612849094508996</v>
      </c>
      <c r="BI111" s="22">
        <v>-0.220573311484906</v>
      </c>
      <c r="BJ111" s="22">
        <v>-0.14028864798945001</v>
      </c>
      <c r="BK111" s="22">
        <v>0.501683503331665</v>
      </c>
      <c r="BL111" s="22">
        <v>0.72219590040741299</v>
      </c>
      <c r="BM111" s="22">
        <v>1.63946085974803</v>
      </c>
      <c r="BN111" s="22">
        <v>1.2580227811846201</v>
      </c>
      <c r="BO111" s="22">
        <v>-0.47579126317663401</v>
      </c>
      <c r="BP111" s="22">
        <v>1.2839075649952001</v>
      </c>
      <c r="BQ111" s="22">
        <v>1.0394021187940099</v>
      </c>
      <c r="BR111" s="22">
        <v>-0.35836079197093601</v>
      </c>
      <c r="BS111" s="22">
        <v>0.73619761532919703</v>
      </c>
      <c r="BT111" s="22">
        <v>-0.237497028288252</v>
      </c>
      <c r="BU111" s="22">
        <v>0.56236994510017202</v>
      </c>
      <c r="BV111" s="22">
        <v>0.545735085568265</v>
      </c>
      <c r="BW111" s="22">
        <v>0.87012531079914401</v>
      </c>
      <c r="BX111" s="22">
        <v>-0.68556533317768498</v>
      </c>
      <c r="BY111" s="22">
        <v>0.66486852818729103</v>
      </c>
      <c r="BZ111" s="22">
        <v>0.91989563668091501</v>
      </c>
      <c r="CA111" s="22">
        <v>-0.75013959912311301</v>
      </c>
      <c r="CB111" s="22">
        <v>1.25289309596691</v>
      </c>
      <c r="CC111" s="22">
        <v>-0.43983407578317502</v>
      </c>
      <c r="CD111" s="22">
        <v>1.1071918715492699</v>
      </c>
      <c r="CE111" s="22">
        <f t="shared" si="102"/>
        <v>0.545735085568265</v>
      </c>
      <c r="CF111" s="22">
        <f t="shared" si="103"/>
        <v>0.87012531079914401</v>
      </c>
      <c r="CG111" s="22">
        <f t="shared" si="104"/>
        <v>-0.68556533317768498</v>
      </c>
      <c r="CH111" s="25">
        <f t="shared" si="105"/>
        <v>1.1154655328453258</v>
      </c>
      <c r="CI111" s="25">
        <f t="shared" si="106"/>
        <v>0.50799788651762356</v>
      </c>
      <c r="CJ111" s="25">
        <f t="shared" si="107"/>
        <v>1.7054032475751768E-2</v>
      </c>
      <c r="CK111" s="25">
        <f t="shared" si="108"/>
        <v>1.0205104582991489</v>
      </c>
      <c r="CL111" s="25">
        <f t="shared" si="109"/>
        <v>0.56835245723121031</v>
      </c>
      <c r="CM111" s="25">
        <f t="shared" si="110"/>
        <v>-0.10004919513315436</v>
      </c>
      <c r="CN111" s="22">
        <f t="shared" si="111"/>
        <v>1.3214638009692501</v>
      </c>
      <c r="CO111" s="22">
        <f t="shared" si="112"/>
        <v>5.3146374318830597E-2</v>
      </c>
      <c r="CP111" s="22">
        <f t="shared" si="113"/>
        <v>-1.0979445985229801</v>
      </c>
      <c r="CQ111" s="25">
        <f t="shared" si="114"/>
        <v>-0.59777038844293207</v>
      </c>
      <c r="CR111" s="25">
        <f t="shared" si="115"/>
        <v>0.19931607376956428</v>
      </c>
      <c r="CS111" s="25">
        <f t="shared" si="116"/>
        <v>0.23302601787188362</v>
      </c>
    </row>
    <row r="112" spans="1:97" x14ac:dyDescent="0.2">
      <c r="A112" s="21" t="s">
        <v>9</v>
      </c>
      <c r="B112" s="21" t="s">
        <v>161</v>
      </c>
      <c r="C112" s="21" t="s">
        <v>63</v>
      </c>
      <c r="D112" s="21">
        <v>0</v>
      </c>
      <c r="E112" s="21">
        <v>0</v>
      </c>
      <c r="F112" s="21" t="s">
        <v>60</v>
      </c>
      <c r="G112" s="21" t="s">
        <v>130</v>
      </c>
      <c r="H112" s="21">
        <v>1</v>
      </c>
      <c r="I112" s="21">
        <v>1</v>
      </c>
      <c r="J112" s="22">
        <v>-0.30270942382850102</v>
      </c>
      <c r="K112" s="22">
        <v>-0.67229991297571001</v>
      </c>
      <c r="L112" s="22">
        <v>-0.51964620804845296</v>
      </c>
      <c r="M112" s="22">
        <v>1.6122109553735799</v>
      </c>
      <c r="N112" s="22">
        <v>-0.53880461474044505</v>
      </c>
      <c r="O112" s="22">
        <v>0.61325842762034999</v>
      </c>
      <c r="P112" s="22">
        <v>0.92571548018262595</v>
      </c>
      <c r="Q112" s="22">
        <v>-1.3992408479324601</v>
      </c>
      <c r="R112" s="22">
        <v>-3.9211893829818899E-4</v>
      </c>
      <c r="S112" s="22">
        <v>-1.26613852695152</v>
      </c>
      <c r="T112" s="22">
        <v>-3.3530400222278399E-2</v>
      </c>
      <c r="U112" s="22">
        <v>0.289752309870973</v>
      </c>
      <c r="V112" s="22">
        <v>0.65012829157230301</v>
      </c>
      <c r="W112" s="22">
        <v>0.57337132860638995</v>
      </c>
      <c r="X112" s="22">
        <v>2.2874703342984199</v>
      </c>
      <c r="Y112" s="22">
        <v>0.31242882051399801</v>
      </c>
      <c r="Z112" s="22">
        <v>0.73408095172487797</v>
      </c>
      <c r="AA112" s="22">
        <v>0.234964441464068</v>
      </c>
      <c r="AB112" s="22">
        <v>0.46997785225245597</v>
      </c>
      <c r="AC112" s="22">
        <v>-2.3241614288958101</v>
      </c>
      <c r="AD112" s="22">
        <v>-4.43388668829231E-2</v>
      </c>
      <c r="AE112" s="22">
        <v>0.46742428358539201</v>
      </c>
      <c r="AF112" s="22">
        <v>-0.69926689670573305</v>
      </c>
      <c r="AG112" s="22">
        <v>0.91185779468653905</v>
      </c>
      <c r="AH112" s="22">
        <v>-0.20818905220640699</v>
      </c>
      <c r="AI112" s="22">
        <v>-0.93914209574519503</v>
      </c>
      <c r="AJ112" s="22">
        <v>1.5622463205870201</v>
      </c>
      <c r="AK112" s="22">
        <v>0.91721329236996196</v>
      </c>
      <c r="AL112" s="22">
        <v>-1.3848030620891401</v>
      </c>
      <c r="AM112" s="22">
        <v>-1.6333966980766199</v>
      </c>
      <c r="AN112" s="22">
        <v>-0.25553970107209201</v>
      </c>
      <c r="AO112" s="22">
        <v>0.697065989424556</v>
      </c>
      <c r="AP112" s="22">
        <v>-6.8880551856783406E-2</v>
      </c>
      <c r="AQ112" s="22">
        <v>-0.19560587390036799</v>
      </c>
      <c r="AR112" s="22">
        <v>1.9795896927390699</v>
      </c>
      <c r="AS112" s="22">
        <v>0.57052051302382401</v>
      </c>
      <c r="AT112" s="22">
        <v>1.06459535753646</v>
      </c>
      <c r="AU112" s="22">
        <v>-0.28091390348786899</v>
      </c>
      <c r="AV112" s="22">
        <v>0.85845129800445197</v>
      </c>
      <c r="AW112" s="22">
        <v>1.2105437118976199</v>
      </c>
      <c r="AX112" s="22">
        <v>0.85878401031655005</v>
      </c>
      <c r="AY112" s="22">
        <v>1.37341731869891</v>
      </c>
      <c r="AZ112" s="22">
        <v>0.61449055237810601</v>
      </c>
      <c r="BA112" s="22">
        <v>1.35026161577287</v>
      </c>
      <c r="BB112" s="22">
        <v>1.5275680581958799</v>
      </c>
      <c r="BC112" s="22">
        <v>-0.76432701827571603</v>
      </c>
      <c r="BD112" s="22">
        <v>0.38251269036288499</v>
      </c>
      <c r="BE112" s="22">
        <v>1.4842330321154</v>
      </c>
      <c r="BF112" s="22">
        <v>0.322211362315376</v>
      </c>
      <c r="BG112" s="22">
        <v>0.32440997968943902</v>
      </c>
      <c r="BH112" s="22">
        <v>2.0384698624544901</v>
      </c>
      <c r="BI112" s="22">
        <v>1.4698030847760699</v>
      </c>
      <c r="BJ112" s="22">
        <v>0.69621540574575103</v>
      </c>
      <c r="BK112" s="22">
        <v>0.631885157372577</v>
      </c>
      <c r="BL112" s="22">
        <v>0.73976510290925801</v>
      </c>
      <c r="BM112" s="22">
        <v>-0.66365184135462696</v>
      </c>
      <c r="BN112" s="22">
        <v>0.768904273167344</v>
      </c>
      <c r="BO112" s="22">
        <v>-0.94100865087028795</v>
      </c>
      <c r="BP112" s="22">
        <v>0.28557667458122599</v>
      </c>
      <c r="BQ112" s="22">
        <v>6.3122433756983704E-2</v>
      </c>
      <c r="BR112" s="22">
        <v>3.68008334698426E-2</v>
      </c>
      <c r="BS112" s="22">
        <v>0.73038497682662795</v>
      </c>
      <c r="BT112" s="22">
        <v>1.7124885238237499</v>
      </c>
      <c r="BU112" s="22">
        <v>-0.94494661062547003</v>
      </c>
      <c r="BV112" s="22">
        <v>2.1329469410520199</v>
      </c>
      <c r="BW112" s="22">
        <v>0.38110461355367098</v>
      </c>
      <c r="BX112" s="22">
        <v>0.58396740127252</v>
      </c>
      <c r="BY112" s="22">
        <v>1.0675244262083501</v>
      </c>
      <c r="BZ112" s="22">
        <v>-1.03870842796626</v>
      </c>
      <c r="CA112" s="22">
        <v>2.0790403764666401</v>
      </c>
      <c r="CB112" s="22">
        <v>0.76927679518655101</v>
      </c>
      <c r="CC112" s="22">
        <v>-1.1826233678987199</v>
      </c>
      <c r="CD112" s="22">
        <v>1.6121662348100601</v>
      </c>
      <c r="CE112" s="22">
        <f t="shared" si="102"/>
        <v>2.1329469410520199</v>
      </c>
      <c r="CF112" s="22">
        <f t="shared" si="103"/>
        <v>0.38110461355367098</v>
      </c>
      <c r="CG112" s="22">
        <f t="shared" si="104"/>
        <v>0.58396740127252</v>
      </c>
      <c r="CH112" s="25">
        <f t="shared" si="105"/>
        <v>0.43782220628962565</v>
      </c>
      <c r="CI112" s="25">
        <f t="shared" si="106"/>
        <v>6.4636686976619548E-2</v>
      </c>
      <c r="CJ112" s="25">
        <f t="shared" si="107"/>
        <v>0.36841043665015694</v>
      </c>
      <c r="CK112" s="25">
        <f t="shared" si="108"/>
        <v>0.72034299541669133</v>
      </c>
      <c r="CL112" s="25">
        <f t="shared" si="109"/>
        <v>0.11738134140612815</v>
      </c>
      <c r="CM112" s="25">
        <f t="shared" si="110"/>
        <v>0.40433659742055078</v>
      </c>
      <c r="CN112" s="22">
        <f t="shared" si="111"/>
        <v>-0.53880461474044505</v>
      </c>
      <c r="CO112" s="22">
        <f t="shared" si="112"/>
        <v>0.46742428358539201</v>
      </c>
      <c r="CP112" s="22">
        <f t="shared" si="113"/>
        <v>0.85845129800445197</v>
      </c>
      <c r="CQ112" s="25">
        <f t="shared" si="114"/>
        <v>4.6577686623505254E-2</v>
      </c>
      <c r="CR112" s="25">
        <f t="shared" si="115"/>
        <v>1.4672819247996682E-3</v>
      </c>
      <c r="CS112" s="25">
        <f t="shared" si="116"/>
        <v>1.1475816803043599</v>
      </c>
    </row>
    <row r="113" spans="1:97" x14ac:dyDescent="0.2">
      <c r="A113" s="21" t="s">
        <v>10</v>
      </c>
      <c r="B113" s="21" t="s">
        <v>161</v>
      </c>
      <c r="C113" s="21" t="s">
        <v>63</v>
      </c>
      <c r="D113" s="21">
        <v>0</v>
      </c>
      <c r="E113" s="21">
        <v>0</v>
      </c>
      <c r="F113" s="21" t="s">
        <v>60</v>
      </c>
      <c r="G113" s="21" t="s">
        <v>127</v>
      </c>
      <c r="H113" s="21">
        <v>0</v>
      </c>
      <c r="I113" s="21">
        <v>0</v>
      </c>
      <c r="J113" s="22">
        <v>4.3258031890362498E-3</v>
      </c>
      <c r="K113" s="22">
        <v>0.258560498524743</v>
      </c>
      <c r="L113" s="22">
        <v>-0.54205482821170203</v>
      </c>
      <c r="M113" s="22">
        <v>-6.64476375047547E-2</v>
      </c>
      <c r="N113" s="22">
        <v>-0.53880461474044505</v>
      </c>
      <c r="O113" s="22">
        <v>0.48802726527402301</v>
      </c>
      <c r="P113" s="22">
        <v>1.31990014978642</v>
      </c>
      <c r="Q113" s="22">
        <v>-0.79084484583021197</v>
      </c>
      <c r="R113" s="22">
        <v>-3.9211893829818899E-4</v>
      </c>
      <c r="S113" s="22">
        <v>0.67059612092169396</v>
      </c>
      <c r="T113" s="22">
        <v>-0.65982439076463895</v>
      </c>
      <c r="U113" s="22">
        <v>0.289752309870973</v>
      </c>
      <c r="V113" s="22">
        <v>0.37554346650491599</v>
      </c>
      <c r="W113" s="22">
        <v>0.55572523690616704</v>
      </c>
      <c r="X113" s="22">
        <v>-0.27419832649743903</v>
      </c>
      <c r="Y113" s="22">
        <v>1.5755161345497499</v>
      </c>
      <c r="Z113" s="22">
        <v>1.09776675784319</v>
      </c>
      <c r="AA113" s="22">
        <v>-0.15198034854296499</v>
      </c>
      <c r="AB113" s="22">
        <v>1.1721059023282501</v>
      </c>
      <c r="AC113" s="22">
        <v>-1.8128940634052799</v>
      </c>
      <c r="AD113" s="22">
        <v>0.42378074717960601</v>
      </c>
      <c r="AE113" s="22">
        <v>0.53322057229329101</v>
      </c>
      <c r="AF113" s="22">
        <v>0.36920778052209102</v>
      </c>
      <c r="AG113" s="22">
        <v>0.94171065620237504</v>
      </c>
      <c r="AH113" s="22">
        <v>2.1290264260805598</v>
      </c>
      <c r="AI113" s="22">
        <v>1.06706201135066E-2</v>
      </c>
      <c r="AJ113" s="22">
        <v>1.0409763921048101</v>
      </c>
      <c r="AK113" s="22">
        <v>0.91870297953696101</v>
      </c>
      <c r="AL113" s="22">
        <v>-0.149198054630999</v>
      </c>
      <c r="AM113" s="22">
        <v>-0.10863088420461101</v>
      </c>
      <c r="AN113" s="22">
        <v>0.49286073107147599</v>
      </c>
      <c r="AO113" s="22">
        <v>-1.8969742681869699</v>
      </c>
      <c r="AP113" s="22">
        <v>1.016249408298</v>
      </c>
      <c r="AQ113" s="22">
        <v>0.41556724650636601</v>
      </c>
      <c r="AR113" s="22">
        <v>1.3871511102196901</v>
      </c>
      <c r="AS113" s="22">
        <v>1.35293307299218</v>
      </c>
      <c r="AT113" s="22">
        <v>0.92669849502221402</v>
      </c>
      <c r="AU113" s="22">
        <v>-0.71917479419875396</v>
      </c>
      <c r="AV113" s="22">
        <v>-0.90402642663592803</v>
      </c>
      <c r="AW113" s="22">
        <v>0.46739472714687202</v>
      </c>
      <c r="AX113" s="22">
        <v>1.06903133862678</v>
      </c>
      <c r="AY113" s="22">
        <v>1.2543017396126499</v>
      </c>
      <c r="AZ113" s="22">
        <v>0.68114751495146797</v>
      </c>
      <c r="BA113" s="22">
        <v>0.26464123489156799</v>
      </c>
      <c r="BB113" s="22">
        <v>0.18939130273167401</v>
      </c>
      <c r="BC113" s="22">
        <v>0.84345840902049596</v>
      </c>
      <c r="BD113" s="22">
        <v>1.2078435960068401</v>
      </c>
      <c r="BE113" s="22">
        <v>-0.26059618832710302</v>
      </c>
      <c r="BF113" s="22">
        <v>1.3070195126666</v>
      </c>
      <c r="BG113" s="22">
        <v>1.27158494481755</v>
      </c>
      <c r="BH113" s="22">
        <v>-1.04860002060354</v>
      </c>
      <c r="BI113" s="22">
        <v>1.76549879470288</v>
      </c>
      <c r="BJ113" s="22">
        <v>0.42967256705280699</v>
      </c>
      <c r="BK113" s="22">
        <v>-0.29023204203276598</v>
      </c>
      <c r="BL113" s="22">
        <v>-0.67116827493803499</v>
      </c>
      <c r="BM113" s="22">
        <v>1.7996407282951301</v>
      </c>
      <c r="BN113" s="22">
        <v>-1.8825007139869201</v>
      </c>
      <c r="BO113" s="22">
        <v>2.5707072097663799</v>
      </c>
      <c r="BP113" s="22">
        <v>1.34413668191561</v>
      </c>
      <c r="BQ113" s="22">
        <v>0.41666488378368199</v>
      </c>
      <c r="BR113" s="22">
        <v>0.23794081256977501</v>
      </c>
      <c r="BS113" s="22">
        <v>0.395468758120468</v>
      </c>
      <c r="BT113" s="22">
        <v>1.1513113741097301</v>
      </c>
      <c r="BU113" s="22">
        <v>-0.77592213228259199</v>
      </c>
      <c r="BV113" s="22">
        <v>-0.41670547649371098</v>
      </c>
      <c r="BW113" s="22">
        <v>0.109553537654656</v>
      </c>
      <c r="BX113" s="22">
        <v>-0.36415398096646301</v>
      </c>
      <c r="BY113" s="22">
        <v>1.5787314886539201</v>
      </c>
      <c r="BZ113" s="22">
        <v>-0.42016064149166299</v>
      </c>
      <c r="CA113" s="22">
        <v>1.3268863462545</v>
      </c>
      <c r="CB113" s="22">
        <v>-0.31405304330030598</v>
      </c>
      <c r="CC113" s="22">
        <v>0.33551346999829201</v>
      </c>
      <c r="CD113" s="22">
        <v>-0.56741102418092304</v>
      </c>
      <c r="CE113" s="22">
        <f t="shared" si="102"/>
        <v>-0.41670547649371098</v>
      </c>
      <c r="CF113" s="22">
        <f t="shared" si="103"/>
        <v>0.109553537654656</v>
      </c>
      <c r="CG113" s="22">
        <f t="shared" si="104"/>
        <v>-0.36415398096646301</v>
      </c>
      <c r="CH113" s="25">
        <f t="shared" si="105"/>
        <v>0.96078492273696448</v>
      </c>
      <c r="CI113" s="25">
        <f t="shared" si="106"/>
        <v>-7.983432551737582E-2</v>
      </c>
      <c r="CJ113" s="25">
        <f t="shared" si="107"/>
        <v>0.558440242425428</v>
      </c>
      <c r="CK113" s="25">
        <f t="shared" si="108"/>
        <v>0.73120318953185182</v>
      </c>
      <c r="CL113" s="25">
        <f t="shared" si="109"/>
        <v>-4.826968165537051E-2</v>
      </c>
      <c r="CM113" s="25">
        <f t="shared" si="110"/>
        <v>0.40467453852677943</v>
      </c>
      <c r="CN113" s="22">
        <f t="shared" si="111"/>
        <v>-0.53880461474044505</v>
      </c>
      <c r="CO113" s="22">
        <f t="shared" si="112"/>
        <v>0.53322057229329101</v>
      </c>
      <c r="CP113" s="22">
        <f t="shared" si="113"/>
        <v>-0.90402642663592803</v>
      </c>
      <c r="CQ113" s="25">
        <f t="shared" si="114"/>
        <v>0.33902752307674366</v>
      </c>
      <c r="CR113" s="25">
        <f t="shared" si="115"/>
        <v>1.1466482876016753</v>
      </c>
      <c r="CS113" s="25">
        <f t="shared" si="116"/>
        <v>0.93024260179543405</v>
      </c>
    </row>
    <row r="114" spans="1:97" x14ac:dyDescent="0.2">
      <c r="A114" s="21" t="s">
        <v>11</v>
      </c>
      <c r="B114" s="21" t="s">
        <v>161</v>
      </c>
      <c r="C114" s="21" t="s">
        <v>64</v>
      </c>
      <c r="D114" s="21">
        <v>1</v>
      </c>
      <c r="E114" s="21">
        <v>1.5</v>
      </c>
      <c r="F114" s="21" t="s">
        <v>60</v>
      </c>
      <c r="G114" s="21" t="s">
        <v>128</v>
      </c>
      <c r="H114" s="21">
        <v>1</v>
      </c>
      <c r="I114" s="21">
        <v>0</v>
      </c>
      <c r="J114" s="22">
        <v>0.96144744852721398</v>
      </c>
      <c r="K114" s="22">
        <v>1.4974567822861899</v>
      </c>
      <c r="L114" s="22">
        <v>-0.35215836148998497</v>
      </c>
      <c r="M114" s="22">
        <v>-0.644582599502876</v>
      </c>
      <c r="N114" s="22">
        <v>-0.283611625367929</v>
      </c>
      <c r="O114" s="22">
        <v>0.95619890909051697</v>
      </c>
      <c r="P114" s="22">
        <v>-0.44595712986014002</v>
      </c>
      <c r="Q114" s="22">
        <v>0.63148745898902203</v>
      </c>
      <c r="R114" s="22">
        <v>0.77701081133716898</v>
      </c>
      <c r="S114" s="22">
        <v>-2.3494409122972302</v>
      </c>
      <c r="T114" s="22">
        <v>-0.33242375916285899</v>
      </c>
      <c r="U114" s="22">
        <v>0.289752309870973</v>
      </c>
      <c r="V114" s="22">
        <v>1.0034540064283799</v>
      </c>
      <c r="W114" s="22">
        <v>0.96547654205706701</v>
      </c>
      <c r="X114" s="22">
        <v>-0.57567858305446296</v>
      </c>
      <c r="Y114" s="22">
        <v>-1.2601088190079599</v>
      </c>
      <c r="Z114" s="22">
        <v>8.9746771692026897E-2</v>
      </c>
      <c r="AA114" s="22">
        <v>0.60673095589766401</v>
      </c>
      <c r="AB114" s="22">
        <v>0.46997785225245597</v>
      </c>
      <c r="AC114" s="22">
        <v>-0.122512180369371</v>
      </c>
      <c r="AD114" s="22">
        <v>0.42378074717960601</v>
      </c>
      <c r="AE114" s="22">
        <v>1.09026328364854</v>
      </c>
      <c r="AF114" s="22">
        <v>1.1907394869882</v>
      </c>
      <c r="AG114" s="22">
        <v>0.47589984036712102</v>
      </c>
      <c r="AH114" s="22">
        <v>0.73218966453828804</v>
      </c>
      <c r="AI114" s="22">
        <v>1.79657434768832</v>
      </c>
      <c r="AJ114" s="22">
        <v>0.46481109723756697</v>
      </c>
      <c r="AK114" s="22">
        <v>0.11294744805078701</v>
      </c>
      <c r="AL114" s="22">
        <v>1.19186937807339</v>
      </c>
      <c r="AM114" s="22">
        <v>1.2801863274637799</v>
      </c>
      <c r="AN114" s="22">
        <v>1.13229127068348</v>
      </c>
      <c r="AO114" s="22">
        <v>-1.3771274828028299</v>
      </c>
      <c r="AP114" s="22">
        <v>0.616362393447628</v>
      </c>
      <c r="AQ114" s="22">
        <v>8.1978357264405305E-2</v>
      </c>
      <c r="AR114" s="22">
        <v>0.59400196931991001</v>
      </c>
      <c r="AS114" s="22">
        <v>0.81236442073032</v>
      </c>
      <c r="AT114" s="22">
        <v>0.91145243021298405</v>
      </c>
      <c r="AU114" s="22">
        <v>-0.66297679059779602</v>
      </c>
      <c r="AV114" s="22">
        <v>0.33692476250541298</v>
      </c>
      <c r="AW114" s="22">
        <v>0.205325993640874</v>
      </c>
      <c r="AX114" s="22">
        <v>-1.10761665368122</v>
      </c>
      <c r="AY114" s="22">
        <v>-0.23424103453388401</v>
      </c>
      <c r="AZ114" s="22">
        <v>1.4138179775845501</v>
      </c>
      <c r="BA114" s="22">
        <v>-0.92143272185581204</v>
      </c>
      <c r="BB114" s="22">
        <v>0.77145097776775096</v>
      </c>
      <c r="BC114" s="22">
        <v>-0.57587865006620398</v>
      </c>
      <c r="BD114" s="22">
        <v>0.23741469808052801</v>
      </c>
      <c r="BE114" s="22">
        <v>0.17069845059838601</v>
      </c>
      <c r="BF114" s="22">
        <v>0.412127347055257</v>
      </c>
      <c r="BG114" s="22">
        <v>-1.3090771990113099</v>
      </c>
      <c r="BH114" s="22">
        <v>1.1832997870244999</v>
      </c>
      <c r="BI114" s="22">
        <v>-1.1208901771128901E-2</v>
      </c>
      <c r="BJ114" s="22">
        <v>-0.86558667359772101</v>
      </c>
      <c r="BK114" s="22">
        <v>0.92316552482069902</v>
      </c>
      <c r="BL114" s="22">
        <v>-1.20855395365173</v>
      </c>
      <c r="BM114" s="22">
        <v>-0.26348905110399101</v>
      </c>
      <c r="BN114" s="22">
        <v>0.56528140543018202</v>
      </c>
      <c r="BO114" s="22">
        <v>-0.63142546023153701</v>
      </c>
      <c r="BP114" s="22">
        <v>-0.50073446070720296</v>
      </c>
      <c r="BQ114" s="22">
        <v>-0.35383503371386898</v>
      </c>
      <c r="BR114" s="22">
        <v>3.42545176856731E-2</v>
      </c>
      <c r="BS114" s="22">
        <v>-2.98536213007048</v>
      </c>
      <c r="BT114" s="22">
        <v>-1.3349154608188001</v>
      </c>
      <c r="BU114" s="22">
        <v>-1.0629731851611599</v>
      </c>
      <c r="BV114" s="22">
        <v>-7.3625569539408603E-2</v>
      </c>
      <c r="BW114" s="22">
        <v>0.54514899360326796</v>
      </c>
      <c r="BX114" s="22">
        <v>-0.64494970335546897</v>
      </c>
      <c r="BY114" s="22">
        <v>-0.42882400954828098</v>
      </c>
      <c r="BZ114" s="22">
        <v>-1.29516793022183E-2</v>
      </c>
      <c r="CA114" s="22">
        <v>-0.42177007948734002</v>
      </c>
      <c r="CB114" s="22">
        <v>-0.865293302646854</v>
      </c>
      <c r="CC114" s="22">
        <v>-0.20681211682491901</v>
      </c>
      <c r="CD114" s="22">
        <v>-0.46461369993176099</v>
      </c>
      <c r="CE114" s="22">
        <f t="shared" si="102"/>
        <v>-7.3625569539408603E-2</v>
      </c>
      <c r="CF114" s="22">
        <f t="shared" si="103"/>
        <v>0.54514899360326796</v>
      </c>
      <c r="CG114" s="22">
        <f t="shared" si="104"/>
        <v>-0.64494970335546897</v>
      </c>
      <c r="CH114" s="25">
        <f t="shared" si="105"/>
        <v>-1.0087405908153617</v>
      </c>
      <c r="CI114" s="25">
        <f t="shared" si="106"/>
        <v>-0.26864657704592487</v>
      </c>
      <c r="CJ114" s="25">
        <f t="shared" si="107"/>
        <v>-0.50930558142522497</v>
      </c>
      <c r="CK114" s="25">
        <f t="shared" si="108"/>
        <v>-0.8528880872693696</v>
      </c>
      <c r="CL114" s="25">
        <f t="shared" si="109"/>
        <v>-0.13301398193772607</v>
      </c>
      <c r="CM114" s="25">
        <f t="shared" si="110"/>
        <v>-0.5319129350802656</v>
      </c>
      <c r="CN114" s="22">
        <f t="shared" si="111"/>
        <v>-0.283611625367929</v>
      </c>
      <c r="CO114" s="22">
        <f t="shared" si="112"/>
        <v>1.09026328364854</v>
      </c>
      <c r="CP114" s="22">
        <f t="shared" si="113"/>
        <v>0.33692476250541298</v>
      </c>
      <c r="CQ114" s="25">
        <f t="shared" si="114"/>
        <v>0.3805764127397997</v>
      </c>
      <c r="CR114" s="25">
        <f t="shared" si="115"/>
        <v>0.79960966396453637</v>
      </c>
      <c r="CS114" s="25">
        <f t="shared" si="116"/>
        <v>-0.37884389819140996</v>
      </c>
    </row>
    <row r="115" spans="1:97" x14ac:dyDescent="0.2">
      <c r="A115" s="21" t="s">
        <v>12</v>
      </c>
      <c r="B115" s="21" t="s">
        <v>161</v>
      </c>
      <c r="C115" s="21" t="s">
        <v>64</v>
      </c>
      <c r="D115" s="21">
        <v>1</v>
      </c>
      <c r="E115" s="21">
        <v>1.5</v>
      </c>
      <c r="F115" s="21" t="s">
        <v>60</v>
      </c>
      <c r="G115" s="21" t="s">
        <v>129</v>
      </c>
      <c r="H115" s="21">
        <v>0</v>
      </c>
      <c r="I115" s="21">
        <v>1</v>
      </c>
      <c r="J115" s="22">
        <v>0.495947227425728</v>
      </c>
      <c r="K115" s="22">
        <v>0.52165413124000004</v>
      </c>
      <c r="L115" s="22">
        <v>-3.11994199711698E-2</v>
      </c>
      <c r="M115" s="22">
        <v>1.5887124460858699</v>
      </c>
      <c r="N115" s="22">
        <v>0.66905117850549201</v>
      </c>
      <c r="O115" s="22">
        <v>0.87846505311429801</v>
      </c>
      <c r="P115" s="22">
        <v>-0.15805909202760399</v>
      </c>
      <c r="Q115" s="22">
        <v>-0.49553708455246798</v>
      </c>
      <c r="R115" s="22">
        <v>1.3800113708969499</v>
      </c>
      <c r="S115" s="22">
        <v>-0.26315717686154899</v>
      </c>
      <c r="T115" s="22">
        <v>-0.65982439076463895</v>
      </c>
      <c r="U115" s="22">
        <v>0.289752309870973</v>
      </c>
      <c r="V115" s="22">
        <v>0.93261773319121199</v>
      </c>
      <c r="W115" s="22">
        <v>0.798149138594614</v>
      </c>
      <c r="X115" s="22">
        <v>0.150203382473519</v>
      </c>
      <c r="Y115" s="22">
        <v>-1.31494926780538</v>
      </c>
      <c r="Z115" s="22">
        <v>0.36828833552913598</v>
      </c>
      <c r="AA115" s="22">
        <v>-0.15198034854296499</v>
      </c>
      <c r="AB115" s="22">
        <v>1.1721059023282501</v>
      </c>
      <c r="AC115" s="22">
        <v>-1.8128940634052799</v>
      </c>
      <c r="AD115" s="22">
        <v>0.84724644785185499</v>
      </c>
      <c r="AE115" s="22">
        <v>0.86900959856117399</v>
      </c>
      <c r="AF115" s="22">
        <v>-0.219733102301023</v>
      </c>
      <c r="AG115" s="22">
        <v>0.90045421865333197</v>
      </c>
      <c r="AH115" s="22">
        <v>1.6458263945823099</v>
      </c>
      <c r="AI115" s="22">
        <v>1.4667363422765201</v>
      </c>
      <c r="AJ115" s="22">
        <v>0.66356069744571899</v>
      </c>
      <c r="AK115" s="22">
        <v>0.945503094592686</v>
      </c>
      <c r="AL115" s="22">
        <v>0.32829455820408199</v>
      </c>
      <c r="AM115" s="22">
        <v>-0.13788023495433899</v>
      </c>
      <c r="AN115" s="22">
        <v>-0.27793431425975801</v>
      </c>
      <c r="AO115" s="22">
        <v>-2.1443635765445102</v>
      </c>
      <c r="AP115" s="22">
        <v>-0.33130080632269698</v>
      </c>
      <c r="AQ115" s="22">
        <v>-1.1048922453824199</v>
      </c>
      <c r="AR115" s="22">
        <v>1.1832734351548</v>
      </c>
      <c r="AS115" s="22">
        <v>0.89702666940223297</v>
      </c>
      <c r="AT115" s="22">
        <v>0.85182567621692296</v>
      </c>
      <c r="AU115" s="22">
        <v>-0.377416792522482</v>
      </c>
      <c r="AV115" s="22">
        <v>0.89011725195762204</v>
      </c>
      <c r="AW115" s="22">
        <v>-0.79996143267192099</v>
      </c>
      <c r="AX115" s="22">
        <v>-1.7472947475277301</v>
      </c>
      <c r="AY115" s="22">
        <v>-0.96820050856975304</v>
      </c>
      <c r="AZ115" s="22">
        <v>0.13053569770592299</v>
      </c>
      <c r="BA115" s="22">
        <v>-0.93147547184912405</v>
      </c>
      <c r="BB115" s="22">
        <v>0.73605466312352197</v>
      </c>
      <c r="BC115" s="22">
        <v>0.44011681067424602</v>
      </c>
      <c r="BD115" s="22">
        <v>2.8611060450513402E-2</v>
      </c>
      <c r="BE115" s="22">
        <v>-1.0516792430404001</v>
      </c>
      <c r="BF115" s="22">
        <v>-0.40637798455596202</v>
      </c>
      <c r="BG115" s="22">
        <v>-1.3011606747464199</v>
      </c>
      <c r="BH115" s="22">
        <v>-0.118753790963643</v>
      </c>
      <c r="BI115" s="22">
        <v>-0.88294713980959505</v>
      </c>
      <c r="BJ115" s="22">
        <v>0.50025653347128496</v>
      </c>
      <c r="BK115" s="22">
        <v>-0.551680721449756</v>
      </c>
      <c r="BL115" s="22">
        <v>-2.05697463871843</v>
      </c>
      <c r="BM115" s="22">
        <v>0.91551845417882904</v>
      </c>
      <c r="BN115" s="22">
        <v>-0.29510435015374697</v>
      </c>
      <c r="BO115" s="22">
        <v>0.583999381948621</v>
      </c>
      <c r="BP115" s="22">
        <v>0.131570013767664</v>
      </c>
      <c r="BQ115" s="22">
        <v>-0.12525549140040501</v>
      </c>
      <c r="BR115" s="22">
        <v>0.13637043181429201</v>
      </c>
      <c r="BS115" s="22">
        <v>0.63191356533341803</v>
      </c>
      <c r="BT115" s="22">
        <v>1.68599694386165</v>
      </c>
      <c r="BU115" s="22">
        <v>-0.97901613628887796</v>
      </c>
      <c r="BV115" s="22">
        <v>-0.31565566696146302</v>
      </c>
      <c r="BW115" s="22">
        <v>-0.54677294217051498</v>
      </c>
      <c r="BX115" s="22">
        <v>0.38274220243983997</v>
      </c>
      <c r="BY115" s="22">
        <v>0.27558944737584001</v>
      </c>
      <c r="BZ115" s="22">
        <v>0.96763695012116002</v>
      </c>
      <c r="CA115" s="22">
        <v>-0.97104483755152404</v>
      </c>
      <c r="CB115" s="22">
        <v>0.57880232419227995</v>
      </c>
      <c r="CC115" s="22">
        <v>-9.9134851879088506E-2</v>
      </c>
      <c r="CD115" s="22">
        <v>0.35464678894814899</v>
      </c>
      <c r="CE115" s="22">
        <f t="shared" si="102"/>
        <v>-0.31565566696146302</v>
      </c>
      <c r="CF115" s="22">
        <f t="shared" si="103"/>
        <v>-0.54677294217051498</v>
      </c>
      <c r="CG115" s="22">
        <f t="shared" si="104"/>
        <v>0.38274220243983997</v>
      </c>
      <c r="CH115" s="25">
        <f t="shared" si="105"/>
        <v>0.50667876096960618</v>
      </c>
      <c r="CI115" s="25">
        <f t="shared" si="106"/>
        <v>0.42682784010991393</v>
      </c>
      <c r="CJ115" s="25">
        <f t="shared" si="107"/>
        <v>-0.17500887422586797</v>
      </c>
      <c r="CK115" s="25">
        <f t="shared" si="108"/>
        <v>0.36962302298109467</v>
      </c>
      <c r="CL115" s="25">
        <f t="shared" si="109"/>
        <v>0.26456104306317574</v>
      </c>
      <c r="CM115" s="25">
        <f t="shared" si="110"/>
        <v>-8.2050361448249995E-2</v>
      </c>
      <c r="CN115" s="22">
        <f t="shared" si="111"/>
        <v>0.66905117850549201</v>
      </c>
      <c r="CO115" s="22">
        <f t="shared" si="112"/>
        <v>0.86900959856117399</v>
      </c>
      <c r="CP115" s="22">
        <f t="shared" si="113"/>
        <v>0.89011725195762204</v>
      </c>
      <c r="CQ115" s="25">
        <f t="shared" si="114"/>
        <v>7.4956292178075326E-2</v>
      </c>
      <c r="CR115" s="25">
        <f t="shared" si="115"/>
        <v>0.77551583697820625</v>
      </c>
      <c r="CS115" s="25">
        <f t="shared" si="116"/>
        <v>-1.171818896256468</v>
      </c>
    </row>
    <row r="116" spans="1:97" x14ac:dyDescent="0.2">
      <c r="A116" s="21" t="s">
        <v>13</v>
      </c>
      <c r="B116" s="21" t="s">
        <v>161</v>
      </c>
      <c r="C116" s="21" t="s">
        <v>64</v>
      </c>
      <c r="D116" s="21">
        <v>1</v>
      </c>
      <c r="E116" s="21">
        <v>1.5</v>
      </c>
      <c r="F116" s="21" t="s">
        <v>60</v>
      </c>
      <c r="G116" s="21" t="s">
        <v>130</v>
      </c>
      <c r="H116" s="21">
        <v>1</v>
      </c>
      <c r="I116" s="21">
        <v>1</v>
      </c>
      <c r="J116" s="22">
        <v>0.63514916358845297</v>
      </c>
      <c r="K116" s="22">
        <v>0.69450979146551495</v>
      </c>
      <c r="L116" s="22">
        <v>-0.91444531140940299</v>
      </c>
      <c r="M116" s="22">
        <v>0.60001058236053295</v>
      </c>
      <c r="N116" s="22">
        <v>-3.5608135529849101E-2</v>
      </c>
      <c r="O116" s="22">
        <v>-1.57474054985864</v>
      </c>
      <c r="P116" s="22">
        <v>-0.602838709236172</v>
      </c>
      <c r="Q116" s="22">
        <v>0.63148745898902203</v>
      </c>
      <c r="R116" s="22">
        <v>1.71823958673838</v>
      </c>
      <c r="S116" s="22">
        <v>-2.3494409122972302</v>
      </c>
      <c r="T116" s="22">
        <v>-1.8850408593707699</v>
      </c>
      <c r="U116" s="22">
        <v>0.289752309870973</v>
      </c>
      <c r="V116" s="22">
        <v>-1.52107740533168</v>
      </c>
      <c r="W116" s="22">
        <v>-1.5899315407046299</v>
      </c>
      <c r="X116" s="22">
        <v>0.79434256211368603</v>
      </c>
      <c r="Y116" s="22">
        <v>-1.6526412985327901</v>
      </c>
      <c r="Z116" s="22">
        <v>-0.17918130340385899</v>
      </c>
      <c r="AA116" s="22">
        <v>0.60673095589766401</v>
      </c>
      <c r="AB116" s="22">
        <v>0.46997785225245597</v>
      </c>
      <c r="AC116" s="22">
        <v>0.56956538951776203</v>
      </c>
      <c r="AD116" s="22">
        <v>-0.56765207250203198</v>
      </c>
      <c r="AE116" s="22">
        <v>0.79760683044996605</v>
      </c>
      <c r="AF116" s="22">
        <v>0.346746762943131</v>
      </c>
      <c r="AG116" s="22">
        <v>0.79214163543153704</v>
      </c>
      <c r="AH116" s="22">
        <v>0.48960513813024897</v>
      </c>
      <c r="AI116" s="22">
        <v>1.5813354646031099</v>
      </c>
      <c r="AJ116" s="22">
        <v>0.71703056774512697</v>
      </c>
      <c r="AK116" s="22">
        <v>0.99223259163142596</v>
      </c>
      <c r="AL116" s="22">
        <v>-0.56116364381628903</v>
      </c>
      <c r="AM116" s="22">
        <v>0.16076270986824301</v>
      </c>
      <c r="AN116" s="22">
        <v>0.41130675408720402</v>
      </c>
      <c r="AO116" s="22">
        <v>-0.70430905887666295</v>
      </c>
      <c r="AP116" s="22">
        <v>0.33059500643685003</v>
      </c>
      <c r="AQ116" s="22">
        <v>-0.476035004575311</v>
      </c>
      <c r="AR116" s="22">
        <v>0.38441146379136398</v>
      </c>
      <c r="AS116" s="22">
        <v>0.20183348657693501</v>
      </c>
      <c r="AT116" s="22">
        <v>0.83893867146068002</v>
      </c>
      <c r="AU116" s="22">
        <v>-0.44824484496609102</v>
      </c>
      <c r="AV116" s="22">
        <v>0.88998975730762397</v>
      </c>
      <c r="AW116" s="22">
        <v>1.08160253004649</v>
      </c>
      <c r="AX116" s="22">
        <v>7.3134755061246795E-2</v>
      </c>
      <c r="AY116" s="22">
        <v>1.3746176453483401</v>
      </c>
      <c r="AZ116" s="22">
        <v>1.7081653995978501</v>
      </c>
      <c r="BA116" s="22">
        <v>1.4715627628869099</v>
      </c>
      <c r="BB116" s="22">
        <v>-1.8280937734712499</v>
      </c>
      <c r="BC116" s="22">
        <v>0.47126720478498701</v>
      </c>
      <c r="BD116" s="22">
        <v>0.80003156805756603</v>
      </c>
      <c r="BE116" s="22">
        <v>1.25742769956967</v>
      </c>
      <c r="BF116" s="22">
        <v>0.71423047187760402</v>
      </c>
      <c r="BG116" s="22">
        <v>0.437575340089708</v>
      </c>
      <c r="BH116" s="22">
        <v>1.0225102725137001</v>
      </c>
      <c r="BI116" s="22">
        <v>0.67329363444120305</v>
      </c>
      <c r="BJ116" s="22">
        <v>-0.98733274516090896</v>
      </c>
      <c r="BK116" s="22">
        <v>1.0437847525499</v>
      </c>
      <c r="BL116" s="22">
        <v>-0.65868928311439601</v>
      </c>
      <c r="BM116" s="22">
        <v>-6.1087119539069E-2</v>
      </c>
      <c r="BN116" s="22">
        <v>-1.8132609465666001</v>
      </c>
      <c r="BO116" s="22">
        <v>1.6509567782029599</v>
      </c>
      <c r="BP116" s="22">
        <v>-0.26448817622290699</v>
      </c>
      <c r="BQ116" s="22">
        <v>-0.74583783759834599</v>
      </c>
      <c r="BR116" s="22">
        <v>0.53464205550497901</v>
      </c>
      <c r="BS116" s="22">
        <v>0.62357990697895105</v>
      </c>
      <c r="BT116" s="22">
        <v>1.17034328860924</v>
      </c>
      <c r="BU116" s="22">
        <v>-0.66619392171255298</v>
      </c>
      <c r="BV116" s="22">
        <v>-0.13575870426916301</v>
      </c>
      <c r="BW116" s="22">
        <v>-1.4163846789733401</v>
      </c>
      <c r="BX116" s="22">
        <v>1.4717159452819599</v>
      </c>
      <c r="BY116" s="22">
        <v>-0.63025461385246795</v>
      </c>
      <c r="BZ116" s="22">
        <v>-1.4555948570049699</v>
      </c>
      <c r="CA116" s="22">
        <v>1.8550159949956999</v>
      </c>
      <c r="CB116" s="22">
        <v>0.31303621031936502</v>
      </c>
      <c r="CC116" s="22">
        <v>-0.81448078128499901</v>
      </c>
      <c r="CD116" s="22">
        <v>0.88811027840394796</v>
      </c>
      <c r="CE116" s="22">
        <f t="shared" si="102"/>
        <v>-0.13575870426916301</v>
      </c>
      <c r="CF116" s="22">
        <f t="shared" si="103"/>
        <v>-1.4163846789733401</v>
      </c>
      <c r="CG116" s="22">
        <f t="shared" si="104"/>
        <v>1.4717159452819599</v>
      </c>
      <c r="CH116" s="25">
        <f t="shared" si="105"/>
        <v>-3.8427584632255707E-3</v>
      </c>
      <c r="CI116" s="25">
        <f t="shared" si="106"/>
        <v>-0.73176622676913505</v>
      </c>
      <c r="CJ116" s="25">
        <f t="shared" si="107"/>
        <v>0.85250623707900675</v>
      </c>
      <c r="CK116" s="25">
        <f t="shared" si="108"/>
        <v>-2.5828749430881814E-2</v>
      </c>
      <c r="CL116" s="25">
        <f t="shared" si="109"/>
        <v>-0.84586930213650247</v>
      </c>
      <c r="CM116" s="25">
        <f t="shared" si="110"/>
        <v>0.95570785511283229</v>
      </c>
      <c r="CN116" s="22">
        <f t="shared" si="111"/>
        <v>-3.5608135529849101E-2</v>
      </c>
      <c r="CO116" s="22">
        <f t="shared" si="112"/>
        <v>0.79760683044996605</v>
      </c>
      <c r="CP116" s="22">
        <f t="shared" si="113"/>
        <v>0.88998975730762397</v>
      </c>
      <c r="CQ116" s="25">
        <f t="shared" si="114"/>
        <v>-0.51536393336859665</v>
      </c>
      <c r="CR116" s="25">
        <f t="shared" si="115"/>
        <v>0.54283117883497234</v>
      </c>
      <c r="CS116" s="25">
        <f t="shared" si="116"/>
        <v>0.84311831015202576</v>
      </c>
    </row>
    <row r="117" spans="1:97" x14ac:dyDescent="0.2">
      <c r="A117" s="21" t="s">
        <v>14</v>
      </c>
      <c r="B117" s="21" t="s">
        <v>161</v>
      </c>
      <c r="C117" s="21" t="s">
        <v>64</v>
      </c>
      <c r="D117" s="21">
        <v>1</v>
      </c>
      <c r="E117" s="21">
        <v>1.5</v>
      </c>
      <c r="F117" s="21" t="s">
        <v>60</v>
      </c>
      <c r="G117" s="21" t="s">
        <v>127</v>
      </c>
      <c r="H117" s="21">
        <v>0</v>
      </c>
      <c r="I117" s="21">
        <v>0</v>
      </c>
      <c r="J117" s="22">
        <v>1.0950269476659</v>
      </c>
      <c r="K117" s="22">
        <v>1.2676897530645499</v>
      </c>
      <c r="L117" s="22">
        <v>-0.83503290197819102</v>
      </c>
      <c r="M117" s="22">
        <v>-0.77147988009529</v>
      </c>
      <c r="N117" s="22">
        <v>0.20559987601586699</v>
      </c>
      <c r="O117" s="22">
        <v>-0.12145323103484799</v>
      </c>
      <c r="P117" s="22">
        <v>1.23711139348223</v>
      </c>
      <c r="Q117" s="22">
        <v>0.90066035930737798</v>
      </c>
      <c r="R117" s="22">
        <v>1.1935720144053701</v>
      </c>
      <c r="S117" s="22">
        <v>-1.26613852695152</v>
      </c>
      <c r="T117" s="22">
        <v>-0.65982439076463895</v>
      </c>
      <c r="U117" s="22">
        <v>0.289752309870973</v>
      </c>
      <c r="V117" s="22">
        <v>-0.11592922881429001</v>
      </c>
      <c r="W117" s="22">
        <v>-0.10708836377839</v>
      </c>
      <c r="X117" s="22">
        <v>1.0329938577279201</v>
      </c>
      <c r="Y117" s="22">
        <v>4.1482481856620998E-2</v>
      </c>
      <c r="Z117" s="22">
        <v>1.4759944443630399</v>
      </c>
      <c r="AA117" s="22">
        <v>-0.15198034854296499</v>
      </c>
      <c r="AB117" s="22">
        <v>-0.28837821428558702</v>
      </c>
      <c r="AC117" s="22">
        <v>1.1886498716943901</v>
      </c>
      <c r="AD117" s="22">
        <v>0.42378074717960601</v>
      </c>
      <c r="AE117" s="22">
        <v>0.86146925941871799</v>
      </c>
      <c r="AF117" s="22">
        <v>0.89507812182887903</v>
      </c>
      <c r="AG117" s="22">
        <v>0.78801811434852198</v>
      </c>
      <c r="AH117" s="22">
        <v>0.38640294384452201</v>
      </c>
      <c r="AI117" s="22">
        <v>1.3398757076650301</v>
      </c>
      <c r="AJ117" s="22">
        <v>0.68248101873941902</v>
      </c>
      <c r="AK117" s="22">
        <v>0.63749760625643304</v>
      </c>
      <c r="AL117" s="22">
        <v>0.248200733265977</v>
      </c>
      <c r="AM117" s="22">
        <v>0.89958990550595197</v>
      </c>
      <c r="AN117" s="22">
        <v>0.88166358827772795</v>
      </c>
      <c r="AO117" s="22">
        <v>-0.367325483608476</v>
      </c>
      <c r="AP117" s="22">
        <v>-0.54985243959719698</v>
      </c>
      <c r="AQ117" s="22">
        <v>-2.2536466358640102</v>
      </c>
      <c r="AR117" s="22">
        <v>-0.41930607029983902</v>
      </c>
      <c r="AS117" s="22">
        <v>0.51995349151511205</v>
      </c>
      <c r="AT117" s="22">
        <v>0.374885554501937</v>
      </c>
      <c r="AU117" s="22">
        <v>-1.50300897126931</v>
      </c>
      <c r="AV117" s="22">
        <v>0.98334086064225801</v>
      </c>
      <c r="AW117" s="22">
        <v>-1.9658958845016301</v>
      </c>
      <c r="AX117" s="22">
        <v>0.32739621903932598</v>
      </c>
      <c r="AY117" s="22">
        <v>0.41537344425033701</v>
      </c>
      <c r="AZ117" s="22">
        <v>0.85011056110705396</v>
      </c>
      <c r="BA117" s="22">
        <v>-0.79096808817722297</v>
      </c>
      <c r="BB117" s="22">
        <v>0.68150626497098299</v>
      </c>
      <c r="BC117" s="22">
        <v>0.65481388042236499</v>
      </c>
      <c r="BD117" s="22">
        <v>-2.0553311769325102</v>
      </c>
      <c r="BE117" s="22">
        <v>-1.59382171478329</v>
      </c>
      <c r="BF117" s="22">
        <v>0.66275579887781899</v>
      </c>
      <c r="BG117" s="22">
        <v>-1.1635081503125999</v>
      </c>
      <c r="BH117" s="22">
        <v>1.90581327979733</v>
      </c>
      <c r="BI117" s="22">
        <v>0.357548882876359</v>
      </c>
      <c r="BJ117" s="22">
        <v>1.22432495764574</v>
      </c>
      <c r="BK117" s="22">
        <v>0.81697849869754602</v>
      </c>
      <c r="BL117" s="22">
        <v>0.94056766588250196</v>
      </c>
      <c r="BM117" s="22">
        <v>0.31625986447820198</v>
      </c>
      <c r="BN117" s="22">
        <v>1.22233248665282</v>
      </c>
      <c r="BO117" s="22">
        <v>-0.93768332039705005</v>
      </c>
      <c r="BP117" s="22">
        <v>0.95698762023059003</v>
      </c>
      <c r="BQ117" s="22">
        <v>0.67189610363324703</v>
      </c>
      <c r="BR117" s="22">
        <v>-0.189416804219145</v>
      </c>
      <c r="BS117" s="22">
        <v>1.092248105478</v>
      </c>
      <c r="BT117" s="22">
        <v>1.5891368131285699</v>
      </c>
      <c r="BU117" s="22">
        <v>-0.689135282922963</v>
      </c>
      <c r="BV117" s="22">
        <v>-0.60532755744438305</v>
      </c>
      <c r="BW117" s="22">
        <v>-1.22124129431359</v>
      </c>
      <c r="BX117" s="22">
        <v>0.99821153882663505</v>
      </c>
      <c r="BY117" s="22">
        <v>-1.5629691830768999</v>
      </c>
      <c r="BZ117" s="22">
        <v>-0.77200635404794604</v>
      </c>
      <c r="CA117" s="22">
        <v>-0.15850234260556301</v>
      </c>
      <c r="CB117" s="22">
        <v>-0.98192948857766804</v>
      </c>
      <c r="CC117" s="22">
        <v>0.42423370121458598</v>
      </c>
      <c r="CD117" s="22">
        <v>-1.04272179058885</v>
      </c>
      <c r="CE117" s="22">
        <f t="shared" si="102"/>
        <v>-0.60532755744438305</v>
      </c>
      <c r="CF117" s="22">
        <f t="shared" si="103"/>
        <v>-1.22124129431359</v>
      </c>
      <c r="CG117" s="22">
        <f t="shared" si="104"/>
        <v>0.99821153882663505</v>
      </c>
      <c r="CH117" s="25">
        <f t="shared" si="105"/>
        <v>-3.5880616293555191E-2</v>
      </c>
      <c r="CI117" s="25">
        <f t="shared" si="106"/>
        <v>0.62711855011625539</v>
      </c>
      <c r="CJ117" s="25">
        <f t="shared" si="107"/>
        <v>-0.60349190814671427</v>
      </c>
      <c r="CK117" s="25">
        <f t="shared" si="108"/>
        <v>-0.13078843981869318</v>
      </c>
      <c r="CL117" s="25">
        <f t="shared" si="109"/>
        <v>0.31905857604461446</v>
      </c>
      <c r="CM117" s="25">
        <f t="shared" si="110"/>
        <v>-0.33654133365115602</v>
      </c>
      <c r="CN117" s="22">
        <f t="shared" si="111"/>
        <v>0.20559987601586699</v>
      </c>
      <c r="CO117" s="22">
        <f t="shared" si="112"/>
        <v>0.86146925941871799</v>
      </c>
      <c r="CP117" s="22">
        <f t="shared" si="113"/>
        <v>0.98334086064225801</v>
      </c>
      <c r="CQ117" s="25">
        <f t="shared" si="114"/>
        <v>0.67210617391825334</v>
      </c>
      <c r="CR117" s="25">
        <f t="shared" si="115"/>
        <v>0.68983306000730771</v>
      </c>
      <c r="CS117" s="25">
        <f t="shared" si="116"/>
        <v>-0.40770874040398902</v>
      </c>
    </row>
    <row r="118" spans="1:97" x14ac:dyDescent="0.2">
      <c r="A118" s="21" t="s">
        <v>15</v>
      </c>
      <c r="B118" s="21" t="s">
        <v>161</v>
      </c>
      <c r="C118" s="21" t="s">
        <v>64</v>
      </c>
      <c r="D118" s="21">
        <v>1</v>
      </c>
      <c r="E118" s="21">
        <v>1.5</v>
      </c>
      <c r="F118" s="21" t="s">
        <v>61</v>
      </c>
      <c r="G118" s="21" t="s">
        <v>128</v>
      </c>
      <c r="H118" s="21">
        <v>1</v>
      </c>
      <c r="I118" s="21">
        <v>0</v>
      </c>
      <c r="J118" s="22">
        <v>2.7505265273283999</v>
      </c>
      <c r="K118" s="22">
        <v>2.2903479769391</v>
      </c>
      <c r="L118" s="22">
        <v>-1.53485003216533</v>
      </c>
      <c r="M118" s="22">
        <v>-1.8055845034971402E-2</v>
      </c>
      <c r="N118" s="22">
        <v>-3.5608135529849101E-2</v>
      </c>
      <c r="O118" s="22">
        <v>0.63383650370986699</v>
      </c>
      <c r="P118" s="22">
        <v>1.02616629320658</v>
      </c>
      <c r="Q118" s="22">
        <v>-2.0329938744161802</v>
      </c>
      <c r="R118" s="22">
        <v>1.1935720144053701</v>
      </c>
      <c r="S118" s="22">
        <v>-0.26315717686154899</v>
      </c>
      <c r="T118" s="22">
        <v>-1.42634628578284</v>
      </c>
      <c r="U118" s="22">
        <v>0.289752309870973</v>
      </c>
      <c r="V118" s="22">
        <v>0.71308245598380104</v>
      </c>
      <c r="W118" s="22">
        <v>0.66082820129502196</v>
      </c>
      <c r="X118" s="22">
        <v>1.2201467497959299E-2</v>
      </c>
      <c r="Y118" s="22">
        <v>0.65918087624316901</v>
      </c>
      <c r="Z118" s="22">
        <v>1.09776675784319</v>
      </c>
      <c r="AA118" s="22">
        <v>-0.15198034854296499</v>
      </c>
      <c r="AB118" s="22">
        <v>-1.11275819237234</v>
      </c>
      <c r="AC118" s="22">
        <v>-0.90712501698219405</v>
      </c>
      <c r="AD118" s="22">
        <v>-1.16093565307627</v>
      </c>
      <c r="AE118" s="22">
        <v>0.65194485089676801</v>
      </c>
      <c r="AF118" s="22">
        <v>1.1213918694627201</v>
      </c>
      <c r="AG118" s="22">
        <v>0.824352136252816</v>
      </c>
      <c r="AH118" s="22">
        <v>-0.71223545229400897</v>
      </c>
      <c r="AI118" s="22">
        <v>1.3360059885605899</v>
      </c>
      <c r="AJ118" s="22">
        <v>0.30561835764397899</v>
      </c>
      <c r="AK118" s="22">
        <v>0.74280861964257205</v>
      </c>
      <c r="AL118" s="22">
        <v>9.5583143001564799E-2</v>
      </c>
      <c r="AM118" s="22">
        <v>1.19573082452003</v>
      </c>
      <c r="AN118" s="22">
        <v>1.00697447019487</v>
      </c>
      <c r="AO118" s="22">
        <v>0.99734007625062704</v>
      </c>
      <c r="AP118" s="22">
        <v>0.91032859787579801</v>
      </c>
      <c r="AQ118" s="22">
        <v>1.34800355070596</v>
      </c>
      <c r="AR118" s="22">
        <v>0.709182038654258</v>
      </c>
      <c r="AS118" s="22">
        <v>0.27308550027087503</v>
      </c>
      <c r="AT118" s="22">
        <v>0.98601237087131099</v>
      </c>
      <c r="AU118" s="22">
        <v>-1.2717353903772299</v>
      </c>
      <c r="AV118" s="22">
        <v>0.84788339767570298</v>
      </c>
      <c r="AW118" s="22">
        <v>-0.37483340659896103</v>
      </c>
      <c r="AX118" s="22">
        <v>0.73964299381919096</v>
      </c>
      <c r="AY118" s="22">
        <v>-0.85361306823392202</v>
      </c>
      <c r="AZ118" s="22">
        <v>1.04454718203924</v>
      </c>
      <c r="BA118" s="22">
        <v>0.78424170679982197</v>
      </c>
      <c r="BB118" s="22">
        <v>-1.8191495710707</v>
      </c>
      <c r="BC118" s="22">
        <v>-0.51760875859064903</v>
      </c>
      <c r="BD118" s="22">
        <v>-0.47995647595408703</v>
      </c>
      <c r="BE118" s="22">
        <v>-0.44242807762560299</v>
      </c>
      <c r="BF118" s="22">
        <v>1.16847706656406</v>
      </c>
      <c r="BG118" s="22">
        <v>-1.00228611528506</v>
      </c>
      <c r="BH118" s="22">
        <v>-0.55780452581524298</v>
      </c>
      <c r="BI118" s="22">
        <v>-0.67462090863601598</v>
      </c>
      <c r="BJ118" s="22">
        <v>0.35396559112714698</v>
      </c>
      <c r="BK118" s="22">
        <v>0.94784845843866505</v>
      </c>
      <c r="BL118" s="22">
        <v>-1.4571446189720401</v>
      </c>
      <c r="BM118" s="22">
        <v>-5.37858885858436E-2</v>
      </c>
      <c r="BN118" s="22">
        <v>-1.7893818133466399</v>
      </c>
      <c r="BO118" s="22">
        <v>1.6293606859029299</v>
      </c>
      <c r="BP118" s="22">
        <v>0.62608399008493099</v>
      </c>
      <c r="BQ118" s="22">
        <v>7.7842273722876096E-2</v>
      </c>
      <c r="BR118" s="22">
        <v>0.19410161272931201</v>
      </c>
      <c r="BS118" s="22">
        <v>-1.67466671836078</v>
      </c>
      <c r="BT118" s="22">
        <v>0.62774389251012797</v>
      </c>
      <c r="BU118" s="22">
        <v>-1.62271067850948</v>
      </c>
      <c r="BV118" s="22">
        <v>0.50040444041545895</v>
      </c>
      <c r="BW118" s="22">
        <v>-0.64560831184269796</v>
      </c>
      <c r="BX118" s="22">
        <v>0.90507396946232599</v>
      </c>
      <c r="BY118" s="22">
        <v>0.249445826027312</v>
      </c>
      <c r="BZ118" s="22">
        <v>0.66025376510288503</v>
      </c>
      <c r="CA118" s="22">
        <v>-0.72558198813428998</v>
      </c>
      <c r="CB118" s="22">
        <v>-0.66448927889165599</v>
      </c>
      <c r="CC118" s="22">
        <v>-0.90323656713080502</v>
      </c>
      <c r="CD118" s="22">
        <v>0.33706144431875001</v>
      </c>
      <c r="CE118" s="22">
        <f t="shared" si="102"/>
        <v>0.50040444041545895</v>
      </c>
      <c r="CF118" s="22">
        <f t="shared" si="103"/>
        <v>-0.64560831184269796</v>
      </c>
      <c r="CG118" s="22">
        <f t="shared" si="104"/>
        <v>0.90507396946232599</v>
      </c>
      <c r="CH118" s="25">
        <f t="shared" si="105"/>
        <v>-0.30348241394520736</v>
      </c>
      <c r="CI118" s="25">
        <f t="shared" si="106"/>
        <v>-0.2653556898283112</v>
      </c>
      <c r="CJ118" s="25">
        <f t="shared" si="107"/>
        <v>-3.7553784738555605E-2</v>
      </c>
      <c r="CK118" s="25">
        <f t="shared" si="108"/>
        <v>-0.16950127155176295</v>
      </c>
      <c r="CL118" s="25">
        <f t="shared" si="109"/>
        <v>-0.32873112683070899</v>
      </c>
      <c r="CM118" s="25">
        <f t="shared" si="110"/>
        <v>0.11955084096159134</v>
      </c>
      <c r="CN118" s="22">
        <f t="shared" si="111"/>
        <v>-3.5608135529849101E-2</v>
      </c>
      <c r="CO118" s="22">
        <f t="shared" si="112"/>
        <v>0.65194485089676801</v>
      </c>
      <c r="CP118" s="22">
        <f t="shared" si="113"/>
        <v>0.84788339767570298</v>
      </c>
      <c r="CQ118" s="25">
        <f t="shared" si="114"/>
        <v>-0.12433035916657771</v>
      </c>
      <c r="CR118" s="25">
        <f t="shared" si="115"/>
        <v>0.41116951780717564</v>
      </c>
      <c r="CS118" s="25">
        <f t="shared" si="116"/>
        <v>-0.1629344936712307</v>
      </c>
    </row>
    <row r="119" spans="1:97" x14ac:dyDescent="0.2">
      <c r="A119" s="21" t="s">
        <v>16</v>
      </c>
      <c r="B119" s="21" t="s">
        <v>161</v>
      </c>
      <c r="C119" s="21" t="s">
        <v>64</v>
      </c>
      <c r="D119" s="21">
        <v>1</v>
      </c>
      <c r="E119" s="21">
        <v>1.5</v>
      </c>
      <c r="F119" s="21" t="s">
        <v>61</v>
      </c>
      <c r="G119" s="21" t="s">
        <v>129</v>
      </c>
      <c r="H119" s="21">
        <v>0</v>
      </c>
      <c r="I119" s="21">
        <v>1</v>
      </c>
      <c r="J119" s="22">
        <v>1.0333500523301999</v>
      </c>
      <c r="K119" s="22">
        <v>1.2179906645321501</v>
      </c>
      <c r="L119" s="22">
        <v>0.25342096763753902</v>
      </c>
      <c r="M119" s="22">
        <v>1.49482945812483</v>
      </c>
      <c r="N119" s="22">
        <v>0.440374901019847</v>
      </c>
      <c r="O119" s="22">
        <v>0.67474686447679999</v>
      </c>
      <c r="P119" s="22">
        <v>2.2660277360092702E-2</v>
      </c>
      <c r="Q119" s="22">
        <v>7.8412986969465207E-2</v>
      </c>
      <c r="R119" s="22">
        <v>1.3800113708969499</v>
      </c>
      <c r="S119" s="22">
        <v>0.67059612092169396</v>
      </c>
      <c r="T119" s="22">
        <v>-1.42634628578284</v>
      </c>
      <c r="U119" s="22">
        <v>0.289752309870973</v>
      </c>
      <c r="V119" s="22">
        <v>0.84852482264184703</v>
      </c>
      <c r="W119" s="22">
        <v>0.36722401728155801</v>
      </c>
      <c r="X119" s="22">
        <v>0.150203382473519</v>
      </c>
      <c r="Y119" s="22">
        <v>-0.93918683468769004</v>
      </c>
      <c r="Z119" s="22">
        <v>0.45149391725697502</v>
      </c>
      <c r="AA119" s="22">
        <v>0.234964441464068</v>
      </c>
      <c r="AB119" s="22">
        <v>1.1721059023282501</v>
      </c>
      <c r="AC119" s="22">
        <v>-0.122512180369371</v>
      </c>
      <c r="AD119" s="22">
        <v>-0.56765207250203198</v>
      </c>
      <c r="AE119" s="22">
        <v>0.68956888402227801</v>
      </c>
      <c r="AF119" s="22">
        <v>-0.13076628656307701</v>
      </c>
      <c r="AG119" s="22">
        <v>0.73265041323881896</v>
      </c>
      <c r="AH119" s="22">
        <v>0.245258997438525</v>
      </c>
      <c r="AI119" s="22">
        <v>0.52104257807647603</v>
      </c>
      <c r="AJ119" s="22">
        <v>0.39703120646229401</v>
      </c>
      <c r="AK119" s="22">
        <v>0.42469552759875301</v>
      </c>
      <c r="AL119" s="22">
        <v>0.53974185962652899</v>
      </c>
      <c r="AM119" s="22">
        <v>-0.51164031799270104</v>
      </c>
      <c r="AN119" s="22">
        <v>5.2480649076777498E-2</v>
      </c>
      <c r="AO119" s="22">
        <v>6.5671515553406501E-2</v>
      </c>
      <c r="AP119" s="22">
        <v>-0.93974157388428803</v>
      </c>
      <c r="AQ119" s="22">
        <v>0.92063000634667203</v>
      </c>
      <c r="AR119" s="22">
        <v>0.30203897152951598</v>
      </c>
      <c r="AS119" s="22">
        <v>0.80631292757637096</v>
      </c>
      <c r="AT119" s="22">
        <v>0.81870694997203697</v>
      </c>
      <c r="AU119" s="22">
        <v>-0.40985565979240701</v>
      </c>
      <c r="AV119" s="22">
        <v>-1.2743304588440401</v>
      </c>
      <c r="AW119" s="22">
        <v>-0.39387480014884002</v>
      </c>
      <c r="AX119" s="22">
        <v>1.0628742038566801</v>
      </c>
      <c r="AY119" s="22">
        <v>0.41082624313702798</v>
      </c>
      <c r="AZ119" s="22">
        <v>-0.19684118944873299</v>
      </c>
      <c r="BA119" s="22">
        <v>-1.3717403280735401</v>
      </c>
      <c r="BB119" s="22">
        <v>0.35638293927612502</v>
      </c>
      <c r="BC119" s="22">
        <v>-0.19584132781626301</v>
      </c>
      <c r="BD119" s="22">
        <v>3.7352045306258599E-3</v>
      </c>
      <c r="BE119" s="22">
        <v>-0.67730337010854003</v>
      </c>
      <c r="BF119" s="22">
        <v>0.26262134982528201</v>
      </c>
      <c r="BG119" s="22">
        <v>-1.06437690270894</v>
      </c>
      <c r="BH119" s="22">
        <v>-0.70883296719371602</v>
      </c>
      <c r="BI119" s="22">
        <v>-1.15593519643945</v>
      </c>
      <c r="BJ119" s="22">
        <v>-0.28146006263957701</v>
      </c>
      <c r="BK119" s="22">
        <v>-0.82807257345942498</v>
      </c>
      <c r="BL119" s="22">
        <v>1.3450905258008601</v>
      </c>
      <c r="BM119" s="22">
        <v>1.2706583058343</v>
      </c>
      <c r="BN119" s="22">
        <v>0.35410367982180002</v>
      </c>
      <c r="BO119" s="22">
        <v>0.14457235876656599</v>
      </c>
      <c r="BP119" s="22">
        <v>0.82210837503623801</v>
      </c>
      <c r="BQ119" s="22">
        <v>0.84854346694078697</v>
      </c>
      <c r="BR119" s="22">
        <v>-0.41208763287223799</v>
      </c>
      <c r="BS119" s="22">
        <v>1.0269589381781401</v>
      </c>
      <c r="BT119" s="22">
        <v>0.80827895969835195</v>
      </c>
      <c r="BU119" s="22">
        <v>-0.190411078890869</v>
      </c>
      <c r="BV119" s="22">
        <v>0.407872260109575</v>
      </c>
      <c r="BW119" s="22">
        <v>0.80179656734534699</v>
      </c>
      <c r="BX119" s="22">
        <v>-0.68054174456835603</v>
      </c>
      <c r="BY119" s="22">
        <v>0.44941483858950099</v>
      </c>
      <c r="BZ119" s="22">
        <v>3.1155302618724099E-2</v>
      </c>
      <c r="CA119" s="22">
        <v>2.4856920596049499E-2</v>
      </c>
      <c r="CB119" s="22">
        <v>1.5086137292223201</v>
      </c>
      <c r="CC119" s="22">
        <v>3.37859193424987</v>
      </c>
      <c r="CD119" s="22">
        <v>-1.45486283693288</v>
      </c>
      <c r="CE119" s="22">
        <f t="shared" si="102"/>
        <v>0.407872260109575</v>
      </c>
      <c r="CF119" s="22">
        <f t="shared" si="103"/>
        <v>0.80179656734534699</v>
      </c>
      <c r="CG119" s="22">
        <f t="shared" si="104"/>
        <v>-0.68054174456835603</v>
      </c>
      <c r="CH119" s="25">
        <f t="shared" si="105"/>
        <v>1.0155508373720998</v>
      </c>
      <c r="CI119" s="25">
        <f t="shared" si="106"/>
        <v>1.0841346686659066</v>
      </c>
      <c r="CJ119" s="25">
        <f t="shared" si="107"/>
        <v>-0.37758645386667433</v>
      </c>
      <c r="CK119" s="25">
        <f t="shared" si="108"/>
        <v>0.91427107449501233</v>
      </c>
      <c r="CL119" s="25">
        <f t="shared" si="109"/>
        <v>1.0370783184458132</v>
      </c>
      <c r="CM119" s="25">
        <f t="shared" si="110"/>
        <v>-0.42807900231695456</v>
      </c>
      <c r="CN119" s="22">
        <f t="shared" si="111"/>
        <v>0.440374901019847</v>
      </c>
      <c r="CO119" s="22">
        <f t="shared" si="112"/>
        <v>0.68956888402227801</v>
      </c>
      <c r="CP119" s="22">
        <f t="shared" si="113"/>
        <v>-1.2743304588440401</v>
      </c>
      <c r="CQ119" s="25">
        <f t="shared" si="114"/>
        <v>0.25860670960211929</v>
      </c>
      <c r="CR119" s="25">
        <f t="shared" si="115"/>
        <v>0.28238104137142234</v>
      </c>
      <c r="CS119" s="25">
        <f t="shared" si="116"/>
        <v>0.35994188228162266</v>
      </c>
    </row>
    <row r="120" spans="1:97" x14ac:dyDescent="0.2">
      <c r="A120" s="21" t="s">
        <v>17</v>
      </c>
      <c r="B120" s="21" t="s">
        <v>161</v>
      </c>
      <c r="C120" s="21" t="s">
        <v>64</v>
      </c>
      <c r="D120" s="21">
        <v>1</v>
      </c>
      <c r="E120" s="21">
        <v>1.5</v>
      </c>
      <c r="F120" s="21" t="s">
        <v>61</v>
      </c>
      <c r="G120" s="21" t="s">
        <v>130</v>
      </c>
      <c r="H120" s="21">
        <v>1</v>
      </c>
      <c r="I120" s="21">
        <v>1</v>
      </c>
      <c r="J120" s="22">
        <v>0.35109404108305697</v>
      </c>
      <c r="K120" s="22">
        <v>-9.25114272339694E-3</v>
      </c>
      <c r="L120" s="22">
        <v>0.30782111741596802</v>
      </c>
      <c r="M120" s="22">
        <v>0.36388292103791697</v>
      </c>
      <c r="N120" s="22">
        <v>-3.5608135529849101E-2</v>
      </c>
      <c r="O120" s="22">
        <v>1.0403683861217601</v>
      </c>
      <c r="P120" s="22">
        <v>-1.11237817218463</v>
      </c>
      <c r="Q120" s="22">
        <v>-0.205854576473498</v>
      </c>
      <c r="R120" s="22">
        <v>1.1935720144053701</v>
      </c>
      <c r="S120" s="22">
        <v>-0.26315717686154899</v>
      </c>
      <c r="T120" s="22">
        <v>-1.42634628578284</v>
      </c>
      <c r="U120" s="22">
        <v>0.289752309870973</v>
      </c>
      <c r="V120" s="22">
        <v>1.0961820524774</v>
      </c>
      <c r="W120" s="22">
        <v>0.96547654205706701</v>
      </c>
      <c r="X120" s="22">
        <v>-0.42295480303451999</v>
      </c>
      <c r="Y120" s="22">
        <v>-1.5952986003436</v>
      </c>
      <c r="Z120" s="22">
        <v>-0.65557325450845805</v>
      </c>
      <c r="AA120" s="22">
        <v>1.9631596787738801</v>
      </c>
      <c r="AB120" s="22">
        <v>-3.01399121788184</v>
      </c>
      <c r="AC120" s="22">
        <v>-0.50173201134151502</v>
      </c>
      <c r="AD120" s="22">
        <v>-0.56765207250203198</v>
      </c>
      <c r="AE120" s="22">
        <v>0.73347266574661296</v>
      </c>
      <c r="AF120" s="22">
        <v>0.50457250827716205</v>
      </c>
      <c r="AG120" s="22">
        <v>0.22886433295873199</v>
      </c>
      <c r="AH120" s="22">
        <v>-0.746958455959289</v>
      </c>
      <c r="AI120" s="22">
        <v>1.17979596908355</v>
      </c>
      <c r="AJ120" s="22">
        <v>0.56154052511455799</v>
      </c>
      <c r="AK120" s="22">
        <v>-1.28940735937777</v>
      </c>
      <c r="AL120" s="22">
        <v>0.74370532920950505</v>
      </c>
      <c r="AM120" s="22">
        <v>0.39058334981304899</v>
      </c>
      <c r="AN120" s="22">
        <v>0.430461917905956</v>
      </c>
      <c r="AO120" s="22">
        <v>1.03152447617469</v>
      </c>
      <c r="AP120" s="22">
        <v>0.364496093293739</v>
      </c>
      <c r="AQ120" s="22">
        <v>0.53983516491288397</v>
      </c>
      <c r="AR120" s="22">
        <v>0.83708995764641603</v>
      </c>
      <c r="AS120" s="22">
        <v>-0.15506517460066099</v>
      </c>
      <c r="AT120" s="22">
        <v>0.63277820735635704</v>
      </c>
      <c r="AU120" s="22">
        <v>0.218521578341865</v>
      </c>
      <c r="AV120" s="22">
        <v>-2.1271974103654601</v>
      </c>
      <c r="AW120" s="22">
        <v>-0.35550347287274398</v>
      </c>
      <c r="AX120" s="22">
        <v>-0.41702799026784798</v>
      </c>
      <c r="AY120" s="22">
        <v>-3.5310033970527399E-2</v>
      </c>
      <c r="AZ120" s="22">
        <v>0.340479412967855</v>
      </c>
      <c r="BA120" s="22">
        <v>-1.3984529296776</v>
      </c>
      <c r="BB120" s="22">
        <v>0.44724380580858902</v>
      </c>
      <c r="BC120" s="22">
        <v>-0.24532632642056901</v>
      </c>
      <c r="BD120" s="22">
        <v>-0.24395926388004599</v>
      </c>
      <c r="BE120" s="22">
        <v>-0.56612825249570198</v>
      </c>
      <c r="BF120" s="22">
        <v>-0.22567985523394299</v>
      </c>
      <c r="BG120" s="22">
        <v>-0.76706213241411603</v>
      </c>
      <c r="BH120" s="22">
        <v>-0.471105717396129</v>
      </c>
      <c r="BI120" s="22">
        <v>-0.68255880466159702</v>
      </c>
      <c r="BJ120" s="22">
        <v>0.82103903472717199</v>
      </c>
      <c r="BK120" s="22">
        <v>1.2955193421828599</v>
      </c>
      <c r="BL120" s="22">
        <v>-0.46278621689876998</v>
      </c>
      <c r="BM120" s="22">
        <v>-1.04884917978495</v>
      </c>
      <c r="BN120" s="22">
        <v>-1.35872972556852</v>
      </c>
      <c r="BO120" s="22">
        <v>0.76225324515519099</v>
      </c>
      <c r="BP120" s="22">
        <v>-0.60661326662562498</v>
      </c>
      <c r="BQ120" s="22">
        <v>0.19915605437916201</v>
      </c>
      <c r="BR120" s="22">
        <v>-0.52320946964769999</v>
      </c>
      <c r="BS120" s="22">
        <v>-1.82171974859178</v>
      </c>
      <c r="BT120" s="22">
        <v>0.64538304724202</v>
      </c>
      <c r="BU120" s="22">
        <v>-1.7209917062176101</v>
      </c>
      <c r="BV120" s="22">
        <v>-0.53688173834340702</v>
      </c>
      <c r="BW120" s="22">
        <v>1.3821635916600099</v>
      </c>
      <c r="BX120" s="22">
        <v>-1.6088817636018899</v>
      </c>
      <c r="BY120" s="22">
        <v>1.1585274925248601</v>
      </c>
      <c r="BZ120" s="22">
        <v>1.0626549678828801</v>
      </c>
      <c r="CA120" s="22">
        <v>-0.63515849832666604</v>
      </c>
      <c r="CB120" s="22">
        <v>0.919638836979771</v>
      </c>
      <c r="CC120" s="22">
        <v>1.33442940236013</v>
      </c>
      <c r="CD120" s="22">
        <v>-0.56219836924730104</v>
      </c>
      <c r="CE120" s="22">
        <f t="shared" si="102"/>
        <v>-0.53688173834340702</v>
      </c>
      <c r="CF120" s="22">
        <f t="shared" si="103"/>
        <v>1.3821635916600099</v>
      </c>
      <c r="CG120" s="22">
        <f t="shared" si="104"/>
        <v>-1.6088817636018899</v>
      </c>
      <c r="CH120" s="25">
        <f t="shared" si="105"/>
        <v>-0.27980317309954467</v>
      </c>
      <c r="CI120" s="25">
        <f t="shared" si="106"/>
        <v>0.37657874925913443</v>
      </c>
      <c r="CJ120" s="25">
        <f t="shared" si="107"/>
        <v>-0.53586095965681735</v>
      </c>
      <c r="CK120" s="25">
        <f t="shared" si="108"/>
        <v>-0.32264960064018838</v>
      </c>
      <c r="CL120" s="25">
        <f t="shared" si="109"/>
        <v>0.54417622299261359</v>
      </c>
      <c r="CM120" s="25">
        <f t="shared" si="110"/>
        <v>-0.7146977603143293</v>
      </c>
      <c r="CN120" s="22">
        <f t="shared" si="111"/>
        <v>-3.5608135529849101E-2</v>
      </c>
      <c r="CO120" s="22">
        <f t="shared" si="112"/>
        <v>0.73347266574661296</v>
      </c>
      <c r="CP120" s="22">
        <f t="shared" si="113"/>
        <v>-2.1271974103654601</v>
      </c>
      <c r="CQ120" s="25">
        <f t="shared" si="114"/>
        <v>-9.2621454178789309E-2</v>
      </c>
      <c r="CR120" s="25">
        <f t="shared" si="115"/>
        <v>-4.5072049077983234E-3</v>
      </c>
      <c r="CS120" s="25">
        <f t="shared" si="116"/>
        <v>-0.26928049903703982</v>
      </c>
    </row>
    <row r="121" spans="1:97" x14ac:dyDescent="0.2">
      <c r="A121" s="21" t="s">
        <v>18</v>
      </c>
      <c r="B121" s="21" t="s">
        <v>161</v>
      </c>
      <c r="C121" s="21" t="s">
        <v>64</v>
      </c>
      <c r="D121" s="21">
        <v>1</v>
      </c>
      <c r="E121" s="21">
        <v>1.5</v>
      </c>
      <c r="F121" s="21" t="s">
        <v>61</v>
      </c>
      <c r="G121" s="21" t="s">
        <v>127</v>
      </c>
      <c r="H121" s="21">
        <v>0</v>
      </c>
      <c r="I121" s="21">
        <v>0</v>
      </c>
      <c r="J121" s="22">
        <v>0.164124923965874</v>
      </c>
      <c r="K121" s="22">
        <v>1.0511223104109799</v>
      </c>
      <c r="L121" s="22">
        <v>0.34040986954879698</v>
      </c>
      <c r="M121" s="22">
        <v>-0.38505271482049402</v>
      </c>
      <c r="N121" s="22">
        <v>-0.53880461474044505</v>
      </c>
      <c r="O121" s="22">
        <v>-0.36007078895897898</v>
      </c>
      <c r="P121" s="22">
        <v>0.67617452853766402</v>
      </c>
      <c r="Q121" s="22">
        <v>-0.79084484583021197</v>
      </c>
      <c r="R121" s="22">
        <v>0.77701081133716898</v>
      </c>
      <c r="S121" s="22">
        <v>0.67059612092169396</v>
      </c>
      <c r="T121" s="22">
        <v>-1.8850408593707699</v>
      </c>
      <c r="U121" s="22">
        <v>0.289752309870973</v>
      </c>
      <c r="V121" s="22">
        <v>-0.53411369077941795</v>
      </c>
      <c r="W121" s="22">
        <v>-0.186599656906627</v>
      </c>
      <c r="X121" s="22">
        <v>-1.23088405086949</v>
      </c>
      <c r="Y121" s="22">
        <v>0.99068606015739202</v>
      </c>
      <c r="Z121" s="22">
        <v>0.63465437150722304</v>
      </c>
      <c r="AA121" s="22">
        <v>-0.55539574403252001</v>
      </c>
      <c r="AB121" s="22">
        <v>0.46997785225245597</v>
      </c>
      <c r="AC121" s="22">
        <v>-0.122512180369371</v>
      </c>
      <c r="AD121" s="22">
        <v>-0.56765207250203198</v>
      </c>
      <c r="AE121" s="22">
        <v>0.41955319433305499</v>
      </c>
      <c r="AF121" s="22">
        <v>0.412611613978762</v>
      </c>
      <c r="AG121" s="22">
        <v>0.85122373992754996</v>
      </c>
      <c r="AH121" s="22">
        <v>0.93895419908507105</v>
      </c>
      <c r="AI121" s="22">
        <v>1.1102825977258199</v>
      </c>
      <c r="AJ121" s="22">
        <v>0.58968915390047305</v>
      </c>
      <c r="AK121" s="22">
        <v>1.01817148499094</v>
      </c>
      <c r="AL121" s="22">
        <v>-0.537270825036402</v>
      </c>
      <c r="AM121" s="22">
        <v>0.53363718858042497</v>
      </c>
      <c r="AN121" s="22">
        <v>0.27518441007085298</v>
      </c>
      <c r="AO121" s="22">
        <v>-0.50342773842866595</v>
      </c>
      <c r="AP121" s="22">
        <v>0.323967392456602</v>
      </c>
      <c r="AQ121" s="22">
        <v>0.16424113393432099</v>
      </c>
      <c r="AR121" s="22">
        <v>1.42559710888766</v>
      </c>
      <c r="AS121" s="22">
        <v>0.415447823389547</v>
      </c>
      <c r="AT121" s="22">
        <v>0.49128407310146899</v>
      </c>
      <c r="AU121" s="22">
        <v>-1.1601402211462</v>
      </c>
      <c r="AV121" s="22">
        <v>0.114290084162296</v>
      </c>
      <c r="AW121" s="22">
        <v>-2.0816792247803</v>
      </c>
      <c r="AX121" s="22">
        <v>-0.102135304410858</v>
      </c>
      <c r="AY121" s="22">
        <v>-1.38293749849814</v>
      </c>
      <c r="AZ121" s="22">
        <v>1.0888851337073699</v>
      </c>
      <c r="BA121" s="22">
        <v>0.50823331680455597</v>
      </c>
      <c r="BB121" s="22">
        <v>-1.74745519096694</v>
      </c>
      <c r="BC121" s="22">
        <v>-1.2308888905848501</v>
      </c>
      <c r="BD121" s="22">
        <v>-2.1124896878354802</v>
      </c>
      <c r="BE121" s="22">
        <v>-1.7929500066273001</v>
      </c>
      <c r="BF121" s="22">
        <v>0.54514227759388201</v>
      </c>
      <c r="BG121" s="22">
        <v>-0.90113580579570896</v>
      </c>
      <c r="BH121" s="22">
        <v>1.4919091468870001E-2</v>
      </c>
      <c r="BI121" s="22">
        <v>-1.3754897849205101</v>
      </c>
      <c r="BJ121" s="22">
        <v>-2.51154920068761E-2</v>
      </c>
      <c r="BK121" s="22">
        <v>0.14513401374547899</v>
      </c>
      <c r="BL121" s="22">
        <v>-1.17178617248558</v>
      </c>
      <c r="BM121" s="22">
        <v>1.2821882321331799</v>
      </c>
      <c r="BN121" s="22">
        <v>0.881562733998419</v>
      </c>
      <c r="BO121" s="22">
        <v>-0.30248505164482897</v>
      </c>
      <c r="BP121" s="22">
        <v>1.0620752836971901</v>
      </c>
      <c r="BQ121" s="22">
        <v>0.79505803567842603</v>
      </c>
      <c r="BR121" s="22">
        <v>-0.24876049134803299</v>
      </c>
      <c r="BS121" s="22">
        <v>0.66086906704826998</v>
      </c>
      <c r="BT121" s="22">
        <v>-0.113637687290016</v>
      </c>
      <c r="BU121" s="22">
        <v>0.38964031924609099</v>
      </c>
      <c r="BV121" s="22">
        <v>-0.725969001980873</v>
      </c>
      <c r="BW121" s="22">
        <v>-1.1098210206551999</v>
      </c>
      <c r="BX121" s="22">
        <v>0.80812949596026096</v>
      </c>
      <c r="BY121" s="22">
        <v>0.45086489555785397</v>
      </c>
      <c r="BZ121" s="22">
        <v>1.11899346188403</v>
      </c>
      <c r="CA121" s="22">
        <v>-1.01030909441109</v>
      </c>
      <c r="CB121" s="22">
        <v>-0.61264836071391704</v>
      </c>
      <c r="CC121" s="22">
        <v>0.39497203253780899</v>
      </c>
      <c r="CD121" s="22">
        <v>-0.79600350837678702</v>
      </c>
      <c r="CE121" s="22">
        <f t="shared" si="102"/>
        <v>-0.725969001980873</v>
      </c>
      <c r="CF121" s="22">
        <f t="shared" si="103"/>
        <v>-1.1098210206551999</v>
      </c>
      <c r="CG121" s="22">
        <f t="shared" si="104"/>
        <v>0.80812949596026096</v>
      </c>
      <c r="CH121" s="25">
        <f t="shared" si="105"/>
        <v>0.56866982354451534</v>
      </c>
      <c r="CI121" s="25">
        <f t="shared" si="106"/>
        <v>0.61538971536173359</v>
      </c>
      <c r="CJ121" s="25">
        <f t="shared" si="107"/>
        <v>-0.39358356530692962</v>
      </c>
      <c r="CK121" s="25">
        <f t="shared" si="108"/>
        <v>0.35289668595695067</v>
      </c>
      <c r="CL121" s="25">
        <f t="shared" si="109"/>
        <v>0.32785459269224471</v>
      </c>
      <c r="CM121" s="25">
        <f t="shared" si="110"/>
        <v>-0.19329805509573117</v>
      </c>
      <c r="CN121" s="22">
        <f t="shared" si="111"/>
        <v>-0.53880461474044505</v>
      </c>
      <c r="CO121" s="22">
        <f t="shared" si="112"/>
        <v>0.41955319433305499</v>
      </c>
      <c r="CP121" s="22">
        <f t="shared" si="113"/>
        <v>0.114290084162296</v>
      </c>
      <c r="CQ121" s="25">
        <f t="shared" si="114"/>
        <v>-0.15824703541717564</v>
      </c>
      <c r="CR121" s="25">
        <f t="shared" si="115"/>
        <v>0.73426318433046101</v>
      </c>
      <c r="CS121" s="25">
        <f t="shared" si="116"/>
        <v>-1.1889173425630994</v>
      </c>
    </row>
    <row r="122" spans="1:97" x14ac:dyDescent="0.2">
      <c r="A122" s="21" t="s">
        <v>19</v>
      </c>
      <c r="B122" s="21" t="s">
        <v>161</v>
      </c>
      <c r="C122" s="21" t="s">
        <v>64</v>
      </c>
      <c r="D122" s="21">
        <v>1</v>
      </c>
      <c r="E122" s="21">
        <v>1.5</v>
      </c>
      <c r="F122" s="21" t="s">
        <v>62</v>
      </c>
      <c r="G122" s="21" t="s">
        <v>128</v>
      </c>
      <c r="H122" s="21">
        <v>1</v>
      </c>
      <c r="I122" s="21">
        <v>0</v>
      </c>
      <c r="J122" s="22">
        <v>-0.51520114877468004</v>
      </c>
      <c r="K122" s="22">
        <v>-0.117735123281345</v>
      </c>
      <c r="L122" s="22">
        <v>-0.185679686631017</v>
      </c>
      <c r="M122" s="22">
        <v>-1.40145506379705</v>
      </c>
      <c r="N122" s="22">
        <v>-1.6406835618670299</v>
      </c>
      <c r="O122" s="22">
        <v>-2.0025657687973299</v>
      </c>
      <c r="P122" s="22">
        <v>0.41828947893009</v>
      </c>
      <c r="Q122" s="22">
        <v>-1.3992408479324601</v>
      </c>
      <c r="R122" s="22">
        <v>-0.67951880660781705</v>
      </c>
      <c r="S122" s="22">
        <v>-1.26613852695152</v>
      </c>
      <c r="T122" s="22">
        <v>-0.65982439076463895</v>
      </c>
      <c r="U122" s="22">
        <v>0.289752309870973</v>
      </c>
      <c r="V122" s="22">
        <v>-2.0234141923202502</v>
      </c>
      <c r="W122" s="22">
        <v>-1.90164736132451</v>
      </c>
      <c r="X122" s="22">
        <v>-0.57567858305446296</v>
      </c>
      <c r="Y122" s="22">
        <v>0.31242882051399801</v>
      </c>
      <c r="Z122" s="22">
        <v>0.53357885097935498</v>
      </c>
      <c r="AA122" s="22">
        <v>-2.8788701152448</v>
      </c>
      <c r="AB122" s="22">
        <v>-0.28837821428558702</v>
      </c>
      <c r="AC122" s="22">
        <v>0.88725724470518097</v>
      </c>
      <c r="AD122" s="22">
        <v>-4.43388668829231E-2</v>
      </c>
      <c r="AE122" s="22">
        <v>1.11451013388007</v>
      </c>
      <c r="AF122" s="22">
        <v>0.48749634559831101</v>
      </c>
      <c r="AG122" s="22">
        <v>0.19360561230828599</v>
      </c>
      <c r="AH122" s="22">
        <v>-1.4180477574610599</v>
      </c>
      <c r="AI122" s="22">
        <v>1.26999584445495</v>
      </c>
      <c r="AJ122" s="22">
        <v>0.73097714795059898</v>
      </c>
      <c r="AK122" s="22">
        <v>0.84545380143141502</v>
      </c>
      <c r="AL122" s="22">
        <v>0.75146443700226195</v>
      </c>
      <c r="AM122" s="22">
        <v>0.17967406527839899</v>
      </c>
      <c r="AN122" s="22">
        <v>0.70605129784628395</v>
      </c>
      <c r="AO122" s="22">
        <v>1.5850389696472</v>
      </c>
      <c r="AP122" s="22">
        <v>0.49683311915428102</v>
      </c>
      <c r="AQ122" s="22">
        <v>-0.29955602746879101</v>
      </c>
      <c r="AR122" s="22">
        <v>-3.1321831738254903E-2</v>
      </c>
      <c r="AS122" s="22">
        <v>0.87215838982675598</v>
      </c>
      <c r="AT122" s="22">
        <v>0.58211355993527403</v>
      </c>
      <c r="AU122" s="22">
        <v>0.30127738164440199</v>
      </c>
      <c r="AV122" s="22">
        <v>0.38570327101457502</v>
      </c>
      <c r="AW122" s="22">
        <v>0.255497388725067</v>
      </c>
      <c r="AX122" s="22">
        <v>0.927977534234392</v>
      </c>
      <c r="AY122" s="22">
        <v>1.10056014111659</v>
      </c>
      <c r="AZ122" s="22">
        <v>-0.89287340033904405</v>
      </c>
      <c r="BA122" s="22">
        <v>-1.6624173163951299</v>
      </c>
      <c r="BB122" s="22">
        <v>-0.82155336894433895</v>
      </c>
      <c r="BC122" s="22">
        <v>1.80523659237583</v>
      </c>
      <c r="BD122" s="22">
        <v>0.52788881619543204</v>
      </c>
      <c r="BE122" s="22">
        <v>8.2806288196077105E-2</v>
      </c>
      <c r="BF122" s="22">
        <v>0.84592277310117203</v>
      </c>
      <c r="BG122" s="22">
        <v>-1.0004271723162901</v>
      </c>
      <c r="BH122" s="22">
        <v>0.57972037550557998</v>
      </c>
      <c r="BI122" s="22">
        <v>0.69833021298432096</v>
      </c>
      <c r="BJ122" s="22">
        <v>0.99279555982571399</v>
      </c>
      <c r="BK122" s="22">
        <v>0.82161802700543596</v>
      </c>
      <c r="BL122" s="22">
        <v>0.110692296681111</v>
      </c>
      <c r="BM122" s="22">
        <v>-0.19620234123213201</v>
      </c>
      <c r="BN122" s="22">
        <v>-1.48862309492065</v>
      </c>
      <c r="BO122" s="22">
        <v>1.25882277740923</v>
      </c>
      <c r="BP122" s="22">
        <v>-0.77454999204199004</v>
      </c>
      <c r="BQ122" s="22">
        <v>-0.173285111571232</v>
      </c>
      <c r="BR122" s="22">
        <v>-0.26939043535974</v>
      </c>
      <c r="BS122" s="22">
        <v>-2.22191757853675</v>
      </c>
      <c r="BT122" s="22">
        <v>-0.44305089996267</v>
      </c>
      <c r="BU122" s="22">
        <v>-1.26137136141942</v>
      </c>
      <c r="BV122" s="22">
        <v>-0.31404930199856301</v>
      </c>
      <c r="BW122" s="22">
        <v>-1.28606471716488</v>
      </c>
      <c r="BX122" s="22">
        <v>1.22453873734427</v>
      </c>
      <c r="BY122" s="22">
        <v>-1.1985470707035299</v>
      </c>
      <c r="BZ122" s="22">
        <v>-1.0836214884199999</v>
      </c>
      <c r="CA122" s="22">
        <v>0.59944615597485496</v>
      </c>
      <c r="CB122" s="22">
        <v>-1.00273250967384</v>
      </c>
      <c r="CC122" s="22">
        <v>0.82257756020920103</v>
      </c>
      <c r="CD122" s="22">
        <v>-1.3365250735382199</v>
      </c>
      <c r="CE122" s="22">
        <f t="shared" si="102"/>
        <v>-0.31404930199856301</v>
      </c>
      <c r="CF122" s="22">
        <f t="shared" si="103"/>
        <v>-1.28606471716488</v>
      </c>
      <c r="CG122" s="22">
        <f t="shared" si="104"/>
        <v>1.22453873734427</v>
      </c>
      <c r="CH122" s="25">
        <f t="shared" si="105"/>
        <v>-1.0787898984376485</v>
      </c>
      <c r="CI122" s="25">
        <f t="shared" si="106"/>
        <v>-0.47320060693307014</v>
      </c>
      <c r="CJ122" s="25">
        <f t="shared" si="107"/>
        <v>-0.20180358738665899</v>
      </c>
      <c r="CK122" s="25">
        <f t="shared" si="108"/>
        <v>-0.95133313236446748</v>
      </c>
      <c r="CL122" s="25">
        <f t="shared" si="109"/>
        <v>-0.60867795863837171</v>
      </c>
      <c r="CM122" s="25">
        <f t="shared" si="110"/>
        <v>3.5920133401829167E-2</v>
      </c>
      <c r="CN122" s="22">
        <f t="shared" si="111"/>
        <v>-1.6406835618670299</v>
      </c>
      <c r="CO122" s="22">
        <f t="shared" si="112"/>
        <v>1.11451013388007</v>
      </c>
      <c r="CP122" s="22">
        <f t="shared" si="113"/>
        <v>0.38570327101457502</v>
      </c>
      <c r="CQ122" s="25">
        <f t="shared" si="114"/>
        <v>-0.99450571259990006</v>
      </c>
      <c r="CR122" s="25">
        <f t="shared" si="115"/>
        <v>-0.24564859985148765</v>
      </c>
      <c r="CS122" s="25">
        <f t="shared" si="116"/>
        <v>0.76134502135868287</v>
      </c>
    </row>
    <row r="123" spans="1:97" x14ac:dyDescent="0.2">
      <c r="A123" s="21" t="s">
        <v>20</v>
      </c>
      <c r="B123" s="21" t="s">
        <v>161</v>
      </c>
      <c r="C123" s="21" t="s">
        <v>64</v>
      </c>
      <c r="D123" s="21">
        <v>1</v>
      </c>
      <c r="E123" s="21">
        <v>1.5</v>
      </c>
      <c r="F123" s="21" t="s">
        <v>62</v>
      </c>
      <c r="G123" s="21" t="s">
        <v>129</v>
      </c>
      <c r="H123" s="21">
        <v>0</v>
      </c>
      <c r="I123" s="21">
        <v>1</v>
      </c>
      <c r="J123" s="22">
        <v>-1.39501920662612</v>
      </c>
      <c r="K123" s="22">
        <v>-1.3267540029907601</v>
      </c>
      <c r="L123" s="22">
        <v>0.27519388219748703</v>
      </c>
      <c r="M123" s="22">
        <v>3.1270685716897201E-2</v>
      </c>
      <c r="N123" s="22">
        <v>1.73100469806005</v>
      </c>
      <c r="O123" s="22">
        <v>-1.03569105226503</v>
      </c>
      <c r="P123" s="22">
        <v>0.61626682223571705</v>
      </c>
      <c r="Q123" s="22">
        <v>0.35746433638444403</v>
      </c>
      <c r="R123" s="22">
        <v>0.99331012732259505</v>
      </c>
      <c r="S123" s="22">
        <v>-0.26315717686154899</v>
      </c>
      <c r="T123" s="22">
        <v>1.16294023836703</v>
      </c>
      <c r="U123" s="22">
        <v>0.289752309870973</v>
      </c>
      <c r="V123" s="22">
        <v>-0.92288704745098704</v>
      </c>
      <c r="W123" s="22">
        <v>-1.10403795451149</v>
      </c>
      <c r="X123" s="22">
        <v>0.54531192093331204</v>
      </c>
      <c r="Y123" s="22">
        <v>-0.33562251842795499</v>
      </c>
      <c r="Z123" s="22">
        <v>0.90906084175941004</v>
      </c>
      <c r="AA123" s="22">
        <v>-0.15198034854296499</v>
      </c>
      <c r="AB123" s="22">
        <v>1.1721059023282501</v>
      </c>
      <c r="AC123" s="22">
        <v>-0.50173201134151502</v>
      </c>
      <c r="AD123" s="22">
        <v>0.84724644785185499</v>
      </c>
      <c r="AE123" s="22">
        <v>0.48942271320859299</v>
      </c>
      <c r="AF123" s="22">
        <v>0.84770809141541104</v>
      </c>
      <c r="AG123" s="22">
        <v>0.54251657115879504</v>
      </c>
      <c r="AH123" s="22">
        <v>0.57248369889179196</v>
      </c>
      <c r="AI123" s="22">
        <v>1.3215120439003301</v>
      </c>
      <c r="AJ123" s="22">
        <v>0.183522367165289</v>
      </c>
      <c r="AK123" s="22">
        <v>0.54239276738116504</v>
      </c>
      <c r="AL123" s="22">
        <v>0.54506909387157398</v>
      </c>
      <c r="AM123" s="22">
        <v>0.68228448070550396</v>
      </c>
      <c r="AN123" s="22">
        <v>1.20222365029321</v>
      </c>
      <c r="AO123" s="22">
        <v>-0.67083263168819995</v>
      </c>
      <c r="AP123" s="22">
        <v>-0.16264735299382599</v>
      </c>
      <c r="AQ123" s="22">
        <v>-0.56402243238843597</v>
      </c>
      <c r="AR123" s="22">
        <v>0.56009550820585396</v>
      </c>
      <c r="AS123" s="22">
        <v>-0.91188583760522401</v>
      </c>
      <c r="AT123" s="22">
        <v>0.76732534514973905</v>
      </c>
      <c r="AU123" s="22">
        <v>-0.72182853238692102</v>
      </c>
      <c r="AV123" s="22">
        <v>-0.38095021319780198</v>
      </c>
      <c r="AW123" s="22">
        <v>-0.421807196538725</v>
      </c>
      <c r="AX123" s="22">
        <v>0.24167547444822801</v>
      </c>
      <c r="AY123" s="22">
        <v>-0.55274551217066603</v>
      </c>
      <c r="AZ123" s="22">
        <v>-0.64702316709378505</v>
      </c>
      <c r="BA123" s="22">
        <v>-0.71867311228273101</v>
      </c>
      <c r="BB123" s="22">
        <v>-0.77064222030476504</v>
      </c>
      <c r="BC123" s="22">
        <v>1.63932357968266</v>
      </c>
      <c r="BD123" s="22">
        <v>-1.2356826599237201</v>
      </c>
      <c r="BE123" s="22">
        <v>0.242358400438039</v>
      </c>
      <c r="BF123" s="22">
        <v>0.40756161301077498</v>
      </c>
      <c r="BG123" s="22">
        <v>-4.4150114853415898E-2</v>
      </c>
      <c r="BH123" s="22">
        <v>-0.95368519027578003</v>
      </c>
      <c r="BI123" s="22">
        <v>-0.29833626676070801</v>
      </c>
      <c r="BJ123" s="22">
        <v>-0.71033261161788297</v>
      </c>
      <c r="BK123" s="22">
        <v>-1.5483676018817401E-2</v>
      </c>
      <c r="BL123" s="22">
        <v>0.53522353395292199</v>
      </c>
      <c r="BM123" s="22">
        <v>0.794513817011122</v>
      </c>
      <c r="BN123" s="22">
        <v>1.1864883513500399</v>
      </c>
      <c r="BO123" s="22">
        <v>-0.73482471741952504</v>
      </c>
      <c r="BP123" s="22">
        <v>-0.482456604151277</v>
      </c>
      <c r="BQ123" s="22">
        <v>0.659285773867331</v>
      </c>
      <c r="BR123" s="22">
        <v>-0.86260333870309902</v>
      </c>
      <c r="BS123" s="22">
        <v>-0.16201347170709399</v>
      </c>
      <c r="BT123" s="22">
        <v>0.62185512339451898</v>
      </c>
      <c r="BU123" s="22">
        <v>-0.72703708180856796</v>
      </c>
      <c r="BV123" s="22">
        <v>-0.215807199569269</v>
      </c>
      <c r="BW123" s="22">
        <v>-0.55539433357342105</v>
      </c>
      <c r="BX123" s="22">
        <v>0.44192884642893399</v>
      </c>
      <c r="BY123" s="22">
        <v>-0.58584180655786</v>
      </c>
      <c r="BZ123" s="22">
        <v>-0.15324948124013299</v>
      </c>
      <c r="CA123" s="22">
        <v>-0.35454244930752798</v>
      </c>
      <c r="CB123" s="22">
        <v>0.87441465014568098</v>
      </c>
      <c r="CC123" s="22">
        <v>-1.07596961432299</v>
      </c>
      <c r="CD123" s="22">
        <v>1.55337926662124</v>
      </c>
      <c r="CE123" s="22">
        <f t="shared" si="102"/>
        <v>-0.215807199569269</v>
      </c>
      <c r="CF123" s="22">
        <f t="shared" si="103"/>
        <v>-0.55539433357342105</v>
      </c>
      <c r="CG123" s="22">
        <f t="shared" si="104"/>
        <v>0.44192884642893399</v>
      </c>
      <c r="CH123" s="25">
        <f t="shared" si="105"/>
        <v>8.7723316948114388E-2</v>
      </c>
      <c r="CI123" s="25">
        <f t="shared" si="106"/>
        <v>0.24768203060975341</v>
      </c>
      <c r="CJ123" s="25">
        <f t="shared" si="107"/>
        <v>-0.22512566412349605</v>
      </c>
      <c r="CK123" s="25">
        <f t="shared" si="108"/>
        <v>3.7134897528550502E-2</v>
      </c>
      <c r="CL123" s="25">
        <f t="shared" si="109"/>
        <v>0.11383596991255762</v>
      </c>
      <c r="CM123" s="25">
        <f t="shared" si="110"/>
        <v>-0.11394991236475771</v>
      </c>
      <c r="CN123" s="22">
        <f t="shared" si="111"/>
        <v>1.73100469806005</v>
      </c>
      <c r="CO123" s="22">
        <f t="shared" si="112"/>
        <v>0.48942271320859299</v>
      </c>
      <c r="CP123" s="22">
        <f t="shared" si="113"/>
        <v>-0.38095021319780198</v>
      </c>
      <c r="CQ123" s="25">
        <f t="shared" si="114"/>
        <v>-2.0653297881622974E-2</v>
      </c>
      <c r="CR123" s="25">
        <f t="shared" si="115"/>
        <v>0.65423612048866608</v>
      </c>
      <c r="CS123" s="25">
        <f t="shared" si="116"/>
        <v>-0.24429241142038768</v>
      </c>
    </row>
    <row r="124" spans="1:97" x14ac:dyDescent="0.2">
      <c r="A124" s="21" t="s">
        <v>21</v>
      </c>
      <c r="B124" s="21" t="s">
        <v>161</v>
      </c>
      <c r="C124" s="21" t="s">
        <v>64</v>
      </c>
      <c r="D124" s="21">
        <v>1</v>
      </c>
      <c r="E124" s="21">
        <v>1.5</v>
      </c>
      <c r="F124" s="21" t="s">
        <v>62</v>
      </c>
      <c r="G124" s="21" t="s">
        <v>130</v>
      </c>
      <c r="H124" s="21">
        <v>1</v>
      </c>
      <c r="I124" s="21">
        <v>1</v>
      </c>
      <c r="J124" s="22">
        <v>-0.74470121007562395</v>
      </c>
      <c r="K124" s="22">
        <v>-0.263617233860647</v>
      </c>
      <c r="L124" s="22">
        <v>0.38380183315406102</v>
      </c>
      <c r="M124" s="22">
        <v>-0.19666942792879799</v>
      </c>
      <c r="N124" s="22">
        <v>1.3214638009692501</v>
      </c>
      <c r="O124" s="22">
        <v>0.58016098432458396</v>
      </c>
      <c r="P124" s="22">
        <v>1.3882183857304</v>
      </c>
      <c r="Q124" s="22">
        <v>0.63148745898902203</v>
      </c>
      <c r="R124" s="22">
        <v>1.71823958673838</v>
      </c>
      <c r="S124" s="22">
        <v>-0.26315717686154899</v>
      </c>
      <c r="T124" s="22">
        <v>-0.33242375916285899</v>
      </c>
      <c r="U124" s="22">
        <v>0.289752309870973</v>
      </c>
      <c r="V124" s="22">
        <v>0.66910821466113601</v>
      </c>
      <c r="W124" s="22">
        <v>0.53802686041340797</v>
      </c>
      <c r="X124" s="22">
        <v>1.1486907694395201</v>
      </c>
      <c r="Y124" s="22">
        <v>1.1511288889782301</v>
      </c>
      <c r="Z124" s="22">
        <v>1.18997296735376</v>
      </c>
      <c r="AA124" s="22">
        <v>-0.97674649221507903</v>
      </c>
      <c r="AB124" s="22">
        <v>1.82577147862793</v>
      </c>
      <c r="AC124" s="22">
        <v>0.56956538951776203</v>
      </c>
      <c r="AD124" s="22">
        <v>0.42378074717960601</v>
      </c>
      <c r="AE124" s="22">
        <v>0.79350936553130602</v>
      </c>
      <c r="AF124" s="22">
        <v>0.52687914106458</v>
      </c>
      <c r="AG124" s="22">
        <v>0.66839611550584799</v>
      </c>
      <c r="AH124" s="22">
        <v>-0.41144827524731697</v>
      </c>
      <c r="AI124" s="22">
        <v>0.93954096562160505</v>
      </c>
      <c r="AJ124" s="22">
        <v>0.56827384745172504</v>
      </c>
      <c r="AK124" s="22">
        <v>0.907635069291438</v>
      </c>
      <c r="AL124" s="22">
        <v>0.44747800510904301</v>
      </c>
      <c r="AM124" s="22">
        <v>0.28160917556397003</v>
      </c>
      <c r="AN124" s="22">
        <v>0.52385535433012398</v>
      </c>
      <c r="AO124" s="22">
        <v>0.144671508328957</v>
      </c>
      <c r="AP124" s="22">
        <v>-1.0376404835548501</v>
      </c>
      <c r="AQ124" s="22">
        <v>0.48594175431894299</v>
      </c>
      <c r="AR124" s="22">
        <v>-9.0893107315252006E-2</v>
      </c>
      <c r="AS124" s="22">
        <v>0.23458634844912099</v>
      </c>
      <c r="AT124" s="22">
        <v>0.44243642903703201</v>
      </c>
      <c r="AU124" s="22">
        <v>-0.92982627385792904</v>
      </c>
      <c r="AV124" s="22">
        <v>0.67590629501409105</v>
      </c>
      <c r="AW124" s="22">
        <v>-0.16476378113927601</v>
      </c>
      <c r="AX124" s="22">
        <v>0.65462755759901403</v>
      </c>
      <c r="AY124" s="22">
        <v>-0.89858443077522998</v>
      </c>
      <c r="AZ124" s="22">
        <v>-0.64656668660188299</v>
      </c>
      <c r="BA124" s="22">
        <v>1.3272877502212199</v>
      </c>
      <c r="BB124" s="22">
        <v>0.71187199538796297</v>
      </c>
      <c r="BC124" s="22">
        <v>-0.57319546057168502</v>
      </c>
      <c r="BD124" s="22">
        <v>0.43521475229455098</v>
      </c>
      <c r="BE124" s="22">
        <v>-0.53995698904799405</v>
      </c>
      <c r="BF124" s="22">
        <v>1.2490428177927499</v>
      </c>
      <c r="BG124" s="22">
        <v>0.35892512853070901</v>
      </c>
      <c r="BH124" s="22">
        <v>0.95545855921491396</v>
      </c>
      <c r="BI124" s="22">
        <v>0.61602869341010602</v>
      </c>
      <c r="BJ124" s="22">
        <v>-1.77560064483852</v>
      </c>
      <c r="BK124" s="22">
        <v>0.76241203717642303</v>
      </c>
      <c r="BL124" s="22">
        <v>-1.28117663638435</v>
      </c>
      <c r="BM124" s="22">
        <v>0.39500715323708702</v>
      </c>
      <c r="BN124" s="22">
        <v>0.51478094150160902</v>
      </c>
      <c r="BO124" s="22">
        <v>-0.338866668221529</v>
      </c>
      <c r="BP124" s="22">
        <v>-0.60394744781449905</v>
      </c>
      <c r="BQ124" s="22">
        <v>-0.173060525235848</v>
      </c>
      <c r="BR124" s="22">
        <v>-0.185754468812519</v>
      </c>
      <c r="BS124" s="22">
        <v>-0.17934546195628201</v>
      </c>
      <c r="BT124" s="22">
        <v>-0.65483281961718198</v>
      </c>
      <c r="BU124" s="22">
        <v>0.41278864264856902</v>
      </c>
      <c r="BV124" s="22">
        <v>0.80623387422315296</v>
      </c>
      <c r="BW124" s="22">
        <v>-1.1568019739243001</v>
      </c>
      <c r="BX124" s="22">
        <v>1.6594403888413201</v>
      </c>
      <c r="BY124" s="22">
        <v>0.29170962554919</v>
      </c>
      <c r="BZ124" s="22">
        <v>0.42736826756264601</v>
      </c>
      <c r="CA124" s="22">
        <v>-0.48674524237994199</v>
      </c>
      <c r="CB124" s="22">
        <v>0.82487633524953996</v>
      </c>
      <c r="CC124" s="22">
        <v>1.0317612351952199</v>
      </c>
      <c r="CD124" s="22">
        <v>-0.40491512239787902</v>
      </c>
      <c r="CE124" s="22">
        <f t="shared" si="102"/>
        <v>0.80623387422315296</v>
      </c>
      <c r="CF124" s="22">
        <f t="shared" si="103"/>
        <v>-1.1568019739243001</v>
      </c>
      <c r="CG124" s="22">
        <f t="shared" si="104"/>
        <v>1.6594403888413201</v>
      </c>
      <c r="CH124" s="25">
        <f t="shared" si="105"/>
        <v>0.14566004085300718</v>
      </c>
      <c r="CI124" s="25">
        <f t="shared" si="106"/>
        <v>0.22920341988128898</v>
      </c>
      <c r="CJ124" s="25">
        <f t="shared" si="107"/>
        <v>-0.20069857183266002</v>
      </c>
      <c r="CK124" s="25">
        <f t="shared" si="108"/>
        <v>0.25575567974803148</v>
      </c>
      <c r="CL124" s="25">
        <f t="shared" si="109"/>
        <v>-1.7974790863091912E-3</v>
      </c>
      <c r="CM124" s="25">
        <f t="shared" si="110"/>
        <v>0.10932458827967002</v>
      </c>
      <c r="CN124" s="22">
        <f t="shared" si="111"/>
        <v>1.3214638009692501</v>
      </c>
      <c r="CO124" s="22">
        <f t="shared" si="112"/>
        <v>0.79350936553130602</v>
      </c>
      <c r="CP124" s="22">
        <f t="shared" si="113"/>
        <v>0.67590629501409105</v>
      </c>
      <c r="CQ124" s="25">
        <f t="shared" si="114"/>
        <v>0.86662227634800215</v>
      </c>
      <c r="CR124" s="25">
        <f t="shared" si="115"/>
        <v>0.26127566044103706</v>
      </c>
      <c r="CS124" s="25">
        <f t="shared" si="116"/>
        <v>-0.13624021810516398</v>
      </c>
    </row>
    <row r="125" spans="1:97" x14ac:dyDescent="0.2">
      <c r="A125" s="21" t="s">
        <v>22</v>
      </c>
      <c r="B125" s="21" t="s">
        <v>161</v>
      </c>
      <c r="C125" s="21" t="s">
        <v>64</v>
      </c>
      <c r="D125" s="21">
        <v>1</v>
      </c>
      <c r="E125" s="21">
        <v>1.5</v>
      </c>
      <c r="F125" s="21" t="s">
        <v>62</v>
      </c>
      <c r="G125" s="21" t="s">
        <v>127</v>
      </c>
      <c r="H125" s="21">
        <v>0</v>
      </c>
      <c r="I125" s="21">
        <v>0</v>
      </c>
      <c r="J125" s="22">
        <v>-0.391615532369745</v>
      </c>
      <c r="K125" s="22">
        <v>-0.61590754016411298</v>
      </c>
      <c r="L125" s="22">
        <v>-0.59815601935770002</v>
      </c>
      <c r="M125" s="22">
        <v>-1.05628167858747</v>
      </c>
      <c r="N125" s="22">
        <v>1.10932000100075</v>
      </c>
      <c r="O125" s="22">
        <v>0.64204469588376001</v>
      </c>
      <c r="P125" s="22">
        <v>0.11947843241814</v>
      </c>
      <c r="Q125" s="22">
        <v>-1.3992408479324601</v>
      </c>
      <c r="R125" s="22">
        <v>0.77701081133716898</v>
      </c>
      <c r="S125" s="22">
        <v>-1.26613852695152</v>
      </c>
      <c r="T125" s="22">
        <v>0.95468819735661703</v>
      </c>
      <c r="U125" s="22">
        <v>0.289752309870973</v>
      </c>
      <c r="V125" s="22">
        <v>0.67541691198882603</v>
      </c>
      <c r="W125" s="22">
        <v>0.64343896719028704</v>
      </c>
      <c r="X125" s="22">
        <v>-0.12920824427466401</v>
      </c>
      <c r="Y125" s="22">
        <v>-0.48204514772250801</v>
      </c>
      <c r="Z125" s="22">
        <v>0.430798772750902</v>
      </c>
      <c r="AA125" s="22">
        <v>-0.97674649221507903</v>
      </c>
      <c r="AB125" s="22">
        <v>0.46997785225245597</v>
      </c>
      <c r="AC125" s="22">
        <v>-0.50173201134151502</v>
      </c>
      <c r="AD125" s="22">
        <v>-0.56765207250203198</v>
      </c>
      <c r="AE125" s="22">
        <v>1.0792934001288199</v>
      </c>
      <c r="AF125" s="22">
        <v>0.56560308518336899</v>
      </c>
      <c r="AG125" s="22">
        <v>0.78262728963483197</v>
      </c>
      <c r="AH125" s="22">
        <v>-0.60555750140575204</v>
      </c>
      <c r="AI125" s="22">
        <v>0.93073317311386505</v>
      </c>
      <c r="AJ125" s="22">
        <v>0.71717273556785699</v>
      </c>
      <c r="AK125" s="22">
        <v>0.60181441682054704</v>
      </c>
      <c r="AL125" s="22">
        <v>1.0331642729117201</v>
      </c>
      <c r="AM125" s="22">
        <v>0.15971255260669701</v>
      </c>
      <c r="AN125" s="22">
        <v>0.608068523373411</v>
      </c>
      <c r="AO125" s="22">
        <v>0.99944186453268402</v>
      </c>
      <c r="AP125" s="22">
        <v>-0.69480425118413602</v>
      </c>
      <c r="AQ125" s="22">
        <v>0.51918911938810397</v>
      </c>
      <c r="AR125" s="22">
        <v>0.76828481599175502</v>
      </c>
      <c r="AS125" s="22">
        <v>1.4492409875686001</v>
      </c>
      <c r="AT125" s="22">
        <v>0.69545444951169899</v>
      </c>
      <c r="AU125" s="22">
        <v>-0.93952993923876704</v>
      </c>
      <c r="AV125" s="22">
        <v>0.38976327656433601</v>
      </c>
      <c r="AW125" s="22">
        <v>9.3121450962558694E-2</v>
      </c>
      <c r="AX125" s="22">
        <v>0.60022766305556596</v>
      </c>
      <c r="AY125" s="22">
        <v>-0.61050013266474501</v>
      </c>
      <c r="AZ125" s="22">
        <v>-0.52182141767618095</v>
      </c>
      <c r="BA125" s="22">
        <v>7.1370353358183203E-2</v>
      </c>
      <c r="BB125" s="22">
        <v>0.43162433581741599</v>
      </c>
      <c r="BC125" s="22">
        <v>-0.51340171109952804</v>
      </c>
      <c r="BD125" s="22">
        <v>-0.316500672812146</v>
      </c>
      <c r="BE125" s="22">
        <v>0.259770558299597</v>
      </c>
      <c r="BF125" s="22">
        <v>-0.81819762348736103</v>
      </c>
      <c r="BG125" s="22">
        <v>0.45137043406876698</v>
      </c>
      <c r="BH125" s="22">
        <v>-0.92858229380968405</v>
      </c>
      <c r="BI125" s="22">
        <v>-0.89189027815725097</v>
      </c>
      <c r="BJ125" s="22">
        <v>-1.2327159279104301</v>
      </c>
      <c r="BK125" s="22">
        <v>0.58703728163077795</v>
      </c>
      <c r="BL125" s="22">
        <v>0.59730838001304898</v>
      </c>
      <c r="BM125" s="22">
        <v>0.40911861681456602</v>
      </c>
      <c r="BN125" s="22">
        <v>1.5427474656609901</v>
      </c>
      <c r="BO125" s="22">
        <v>-1.14793880480517</v>
      </c>
      <c r="BP125" s="22">
        <v>0.331163260856155</v>
      </c>
      <c r="BQ125" s="22">
        <v>0.72838321368892101</v>
      </c>
      <c r="BR125" s="22">
        <v>-0.541100879600805</v>
      </c>
      <c r="BS125" s="22">
        <v>-0.45504514598780998</v>
      </c>
      <c r="BT125" s="22">
        <v>0.87609251556537004</v>
      </c>
      <c r="BU125" s="22">
        <v>-1.0662060679195</v>
      </c>
      <c r="BV125" s="22">
        <v>-0.287470388566891</v>
      </c>
      <c r="BW125" s="22">
        <v>-0.156747655170031</v>
      </c>
      <c r="BX125" s="22">
        <v>-2.5152493636286199E-2</v>
      </c>
      <c r="BY125" s="22">
        <v>-0.58206981476490405</v>
      </c>
      <c r="BZ125" s="22">
        <v>0.28304020500534399</v>
      </c>
      <c r="CA125" s="22">
        <v>-0.79859069321971499</v>
      </c>
      <c r="CB125" s="22">
        <v>-0.30016884533426103</v>
      </c>
      <c r="CC125" s="22">
        <v>0.83219768784649595</v>
      </c>
      <c r="CD125" s="22">
        <v>-0.928493879159076</v>
      </c>
      <c r="CE125" s="22">
        <f t="shared" si="102"/>
        <v>-0.287470388566891</v>
      </c>
      <c r="CF125" s="22">
        <f t="shared" si="103"/>
        <v>-0.156747655170031</v>
      </c>
      <c r="CG125" s="22">
        <f t="shared" si="104"/>
        <v>-2.5152493636286199E-2</v>
      </c>
      <c r="CH125" s="25">
        <f t="shared" si="105"/>
        <v>-0.11940038568325081</v>
      </c>
      <c r="CI125" s="25">
        <f t="shared" si="106"/>
        <v>0.85249221755342419</v>
      </c>
      <c r="CJ125" s="25">
        <f t="shared" si="107"/>
        <v>-0.89646606494085324</v>
      </c>
      <c r="CK125" s="25">
        <f t="shared" si="108"/>
        <v>-0.14741205283052419</v>
      </c>
      <c r="CL125" s="25">
        <f t="shared" si="109"/>
        <v>0.6842855720995149</v>
      </c>
      <c r="CM125" s="25">
        <f t="shared" si="110"/>
        <v>-0.751247136390092</v>
      </c>
      <c r="CN125" s="22">
        <f t="shared" si="111"/>
        <v>1.10932000100075</v>
      </c>
      <c r="CO125" s="22">
        <f t="shared" si="112"/>
        <v>1.0792934001288199</v>
      </c>
      <c r="CP125" s="22">
        <f t="shared" si="113"/>
        <v>0.38976327656433601</v>
      </c>
      <c r="CQ125" s="25">
        <f t="shared" si="114"/>
        <v>-0.21257257321018666</v>
      </c>
      <c r="CR125" s="25">
        <f t="shared" si="115"/>
        <v>0.24755762447081631</v>
      </c>
      <c r="CS125" s="25">
        <f t="shared" si="116"/>
        <v>2.7616327117793233E-2</v>
      </c>
    </row>
    <row r="126" spans="1:97" x14ac:dyDescent="0.2">
      <c r="A126" s="21" t="s">
        <v>23</v>
      </c>
      <c r="B126" s="21" t="s">
        <v>161</v>
      </c>
      <c r="C126" s="21" t="s">
        <v>63</v>
      </c>
      <c r="D126" s="21">
        <v>0</v>
      </c>
      <c r="E126" s="21">
        <v>0</v>
      </c>
      <c r="F126" s="21" t="s">
        <v>61</v>
      </c>
      <c r="G126" s="21" t="s">
        <v>128</v>
      </c>
      <c r="H126" s="21">
        <v>1</v>
      </c>
      <c r="I126" s="21">
        <v>0</v>
      </c>
      <c r="J126" s="22">
        <v>0.31536469904744802</v>
      </c>
      <c r="K126" s="22">
        <v>-9.2511427233936197E-3</v>
      </c>
      <c r="L126" s="22">
        <v>-1.2343972572959501</v>
      </c>
      <c r="M126" s="22">
        <v>-7.4396160706174094E-2</v>
      </c>
      <c r="N126" s="22">
        <v>-3.5608135529849101E-2</v>
      </c>
      <c r="O126" s="22">
        <v>1.01754957917668</v>
      </c>
      <c r="P126" s="22">
        <v>0.64627883835454003</v>
      </c>
      <c r="Q126" s="22">
        <v>0.63148745898902203</v>
      </c>
      <c r="R126" s="22">
        <v>-0.67951880660781705</v>
      </c>
      <c r="S126" s="22">
        <v>-0.26315717686154899</v>
      </c>
      <c r="T126" s="22">
        <v>0.73299149479592296</v>
      </c>
      <c r="U126" s="22">
        <v>0.289752309870973</v>
      </c>
      <c r="V126" s="22">
        <v>1.0616350338564999</v>
      </c>
      <c r="W126" s="22">
        <v>1.01477418938582</v>
      </c>
      <c r="X126" s="22">
        <v>0.67118077554739897</v>
      </c>
      <c r="Y126" s="22">
        <v>4.1482481856620998E-2</v>
      </c>
      <c r="Z126" s="22">
        <v>0.77340182489479103</v>
      </c>
      <c r="AA126" s="22">
        <v>0.234964441464068</v>
      </c>
      <c r="AB126" s="22">
        <v>1.1721059023282501</v>
      </c>
      <c r="AC126" s="22">
        <v>0.23371009483542601</v>
      </c>
      <c r="AD126" s="22">
        <v>-4.43388668829231E-2</v>
      </c>
      <c r="AE126" s="22">
        <v>1.35932112609172</v>
      </c>
      <c r="AF126" s="22">
        <v>0.29763437296740702</v>
      </c>
      <c r="AG126" s="22">
        <v>1.7333474597834999</v>
      </c>
      <c r="AH126" s="22">
        <v>0.53802780947480799</v>
      </c>
      <c r="AI126" s="22">
        <v>-0.92959778431239104</v>
      </c>
      <c r="AJ126" s="22">
        <v>1.5025524800823999</v>
      </c>
      <c r="AK126" s="22">
        <v>0.13933896989073699</v>
      </c>
      <c r="AL126" s="22">
        <v>0.69110930083603395</v>
      </c>
      <c r="AM126" s="22">
        <v>4.8386407100894702E-2</v>
      </c>
      <c r="AN126" s="22">
        <v>0.25941712085827801</v>
      </c>
      <c r="AO126" s="22">
        <v>0.10401124813681301</v>
      </c>
      <c r="AP126" s="22">
        <v>0.59563084648374098</v>
      </c>
      <c r="AQ126" s="22">
        <v>0.25817966319187802</v>
      </c>
      <c r="AR126" s="22">
        <v>0.98748649127380295</v>
      </c>
      <c r="AS126" s="22">
        <v>1.56574644729229</v>
      </c>
      <c r="AT126" s="22">
        <v>1.76109148738843</v>
      </c>
      <c r="AU126" s="22">
        <v>-1.2645757135390401</v>
      </c>
      <c r="AV126" s="22">
        <v>0.54256804797375202</v>
      </c>
      <c r="AW126" s="22">
        <v>9.1162333815593202E-2</v>
      </c>
      <c r="AX126" s="22">
        <v>-0.40538508870252998</v>
      </c>
      <c r="AY126" s="22">
        <v>-0.76895987063557802</v>
      </c>
      <c r="AZ126" s="22">
        <v>0.240287938271873</v>
      </c>
      <c r="BA126" s="22">
        <v>0.62413878640571097</v>
      </c>
      <c r="BB126" s="22">
        <v>-1.41299642876126</v>
      </c>
      <c r="BC126" s="22">
        <v>2.3976349246760198</v>
      </c>
      <c r="BD126" s="22">
        <v>0.81914515142349997</v>
      </c>
      <c r="BE126" s="22">
        <v>-0.15810252415401799</v>
      </c>
      <c r="BF126" s="22">
        <v>-0.69797651620318102</v>
      </c>
      <c r="BG126" s="22">
        <v>0.95970404525250297</v>
      </c>
      <c r="BH126" s="22">
        <v>1.6227859153972499</v>
      </c>
      <c r="BI126" s="22">
        <v>-0.58680249732923295</v>
      </c>
      <c r="BJ126" s="22">
        <v>0.30780294203814901</v>
      </c>
      <c r="BK126" s="22">
        <v>1.23590168153401E-2</v>
      </c>
      <c r="BL126" s="22">
        <v>-0.47056303679134998</v>
      </c>
      <c r="BM126" s="22">
        <v>0.357878631073904</v>
      </c>
      <c r="BN126" s="22">
        <v>-5.8407034334540302E-2</v>
      </c>
      <c r="BO126" s="22">
        <v>0.14063429362277499</v>
      </c>
      <c r="BP126" s="22">
        <v>-0.49413886496576198</v>
      </c>
      <c r="BQ126" s="22">
        <v>-0.44323942767518398</v>
      </c>
      <c r="BR126" s="22">
        <v>0.122404436649011</v>
      </c>
      <c r="BS126" s="22">
        <v>-0.34926319128228001</v>
      </c>
      <c r="BT126" s="22">
        <v>-0.15958788838756</v>
      </c>
      <c r="BU126" s="22">
        <v>-0.20909362598856901</v>
      </c>
      <c r="BV126" s="22">
        <v>0.94664779339344196</v>
      </c>
      <c r="BW126" s="22">
        <v>-3.9894256236472497E-3</v>
      </c>
      <c r="BX126" s="22">
        <v>0.41413982862937398</v>
      </c>
      <c r="BY126" s="22">
        <v>0.631829769501567</v>
      </c>
      <c r="BZ126" s="22">
        <v>0.90689892059183397</v>
      </c>
      <c r="CA126" s="22">
        <v>-0.754860471804356</v>
      </c>
      <c r="CB126" s="22">
        <v>0.28203066371431601</v>
      </c>
      <c r="CC126" s="22">
        <v>-0.42039684537828198</v>
      </c>
      <c r="CD126" s="22">
        <v>0.46582297926149102</v>
      </c>
      <c r="CE126" s="22">
        <f t="shared" si="102"/>
        <v>0.94664779339344196</v>
      </c>
      <c r="CF126" s="22">
        <f t="shared" si="103"/>
        <v>-3.9894256236472497E-3</v>
      </c>
      <c r="CG126" s="22">
        <f t="shared" si="104"/>
        <v>0.41413982862937398</v>
      </c>
      <c r="CH126" s="25">
        <f t="shared" si="105"/>
        <v>8.5667401608349E-2</v>
      </c>
      <c r="CI126" s="25">
        <f t="shared" si="106"/>
        <v>-3.4946455036746461E-2</v>
      </c>
      <c r="CJ126" s="25">
        <f t="shared" si="107"/>
        <v>-4.7018477651929604E-2</v>
      </c>
      <c r="CK126" s="25">
        <f t="shared" si="108"/>
        <v>0.22916413357253115</v>
      </c>
      <c r="CL126" s="25">
        <f t="shared" si="109"/>
        <v>-2.9786950134563256E-2</v>
      </c>
      <c r="CM126" s="25">
        <f t="shared" si="110"/>
        <v>2.9841240061620995E-2</v>
      </c>
      <c r="CN126" s="22">
        <f t="shared" si="111"/>
        <v>-3.5608135529849101E-2</v>
      </c>
      <c r="CO126" s="22">
        <f t="shared" si="112"/>
        <v>1.35932112609172</v>
      </c>
      <c r="CP126" s="22">
        <f t="shared" si="113"/>
        <v>0.54256804797375202</v>
      </c>
      <c r="CQ126" s="25">
        <f t="shared" si="114"/>
        <v>0.76510529217341394</v>
      </c>
      <c r="CR126" s="25">
        <f t="shared" si="115"/>
        <v>0.85633654740857168</v>
      </c>
      <c r="CS126" s="25">
        <f t="shared" si="116"/>
        <v>-0.36106087517417157</v>
      </c>
    </row>
    <row r="127" spans="1:97" x14ac:dyDescent="0.2">
      <c r="A127" s="21" t="s">
        <v>24</v>
      </c>
      <c r="B127" s="21" t="s">
        <v>161</v>
      </c>
      <c r="C127" s="21" t="s">
        <v>63</v>
      </c>
      <c r="D127" s="21">
        <v>0</v>
      </c>
      <c r="E127" s="21">
        <v>0</v>
      </c>
      <c r="F127" s="21" t="s">
        <v>61</v>
      </c>
      <c r="G127" s="21" t="s">
        <v>129</v>
      </c>
      <c r="H127" s="21">
        <v>0</v>
      </c>
      <c r="I127" s="21">
        <v>1</v>
      </c>
      <c r="J127" s="22">
        <v>0.66649525827287204</v>
      </c>
      <c r="K127" s="22">
        <v>0.34677435406297802</v>
      </c>
      <c r="L127" s="22">
        <v>0.74990778310806006</v>
      </c>
      <c r="M127" s="22">
        <v>1.28149087924295</v>
      </c>
      <c r="N127" s="22">
        <v>1.3214638009692501</v>
      </c>
      <c r="O127" s="22">
        <v>0.26786290898035198</v>
      </c>
      <c r="P127" s="22">
        <v>-0.22483940885265499</v>
      </c>
      <c r="Q127" s="22">
        <v>7.8412986969465207E-2</v>
      </c>
      <c r="R127" s="22">
        <v>-1.0960800096760099</v>
      </c>
      <c r="S127" s="22">
        <v>2.36456094620545</v>
      </c>
      <c r="T127" s="22">
        <v>1.54501215618481</v>
      </c>
      <c r="U127" s="22">
        <v>0.289752309870973</v>
      </c>
      <c r="V127" s="22">
        <v>0.259399733131292</v>
      </c>
      <c r="W127" s="22">
        <v>0.19139295414055599</v>
      </c>
      <c r="X127" s="22">
        <v>0.150203382473519</v>
      </c>
      <c r="Y127" s="22">
        <v>-2.1893480529145002</v>
      </c>
      <c r="Z127" s="22">
        <v>0.59442508880487399</v>
      </c>
      <c r="AA127" s="22">
        <v>1.9631596787738801</v>
      </c>
      <c r="AB127" s="22">
        <v>0.46997785225245597</v>
      </c>
      <c r="AC127" s="22">
        <v>-1.34257367893584</v>
      </c>
      <c r="AD127" s="22">
        <v>-1.16093565307627</v>
      </c>
      <c r="AE127" s="22">
        <v>0.92469405254614501</v>
      </c>
      <c r="AF127" s="22">
        <v>-0.100595963929361</v>
      </c>
      <c r="AG127" s="22">
        <v>1.79538091035396</v>
      </c>
      <c r="AH127" s="22">
        <v>-2.3595213623038399E-2</v>
      </c>
      <c r="AI127" s="22">
        <v>-1.5180513204021699</v>
      </c>
      <c r="AJ127" s="22">
        <v>1.12449221033462</v>
      </c>
      <c r="AK127" s="22">
        <v>0.23139404758638599</v>
      </c>
      <c r="AL127" s="22">
        <v>0.437728582000386</v>
      </c>
      <c r="AM127" s="22">
        <v>-0.38434870009256999</v>
      </c>
      <c r="AN127" s="22">
        <v>-0.100708817749352</v>
      </c>
      <c r="AO127" s="22">
        <v>0.84653884818357195</v>
      </c>
      <c r="AP127" s="22">
        <v>-0.80028269401419105</v>
      </c>
      <c r="AQ127" s="22">
        <v>1.5407525553033401</v>
      </c>
      <c r="AR127" s="22">
        <v>-0.28751503859181698</v>
      </c>
      <c r="AS127" s="22">
        <v>1.97349246474068</v>
      </c>
      <c r="AT127" s="22">
        <v>1.6295123643956799</v>
      </c>
      <c r="AU127" s="22">
        <v>-1.50221416654611</v>
      </c>
      <c r="AV127" s="22">
        <v>0.53026265483947899</v>
      </c>
      <c r="AW127" s="22">
        <v>-0.71966817376068204</v>
      </c>
      <c r="AX127" s="22">
        <v>1.2079459353125599</v>
      </c>
      <c r="AY127" s="22">
        <v>1.09811558971291</v>
      </c>
      <c r="AZ127" s="22">
        <v>1.2819098694466999</v>
      </c>
      <c r="BA127" s="22">
        <v>-1.1442742783159501</v>
      </c>
      <c r="BB127" s="22">
        <v>0.77647534954400999</v>
      </c>
      <c r="BC127" s="22">
        <v>0.138634083213272</v>
      </c>
      <c r="BD127" s="22">
        <v>-0.56603568185141995</v>
      </c>
      <c r="BE127" s="22">
        <v>-0.66970080894002004</v>
      </c>
      <c r="BF127" s="22">
        <v>1.0272700627579801</v>
      </c>
      <c r="BG127" s="22">
        <v>1.53150606828096</v>
      </c>
      <c r="BH127" s="22">
        <v>0.91760522164170299</v>
      </c>
      <c r="BI127" s="22">
        <v>1.39782873653993</v>
      </c>
      <c r="BJ127" s="22">
        <v>1.3931049666159701</v>
      </c>
      <c r="BK127" s="22">
        <v>-1.0558563978487301</v>
      </c>
      <c r="BL127" s="22">
        <v>0.46352955313078498</v>
      </c>
      <c r="BM127" s="22">
        <v>1.4506519118005801</v>
      </c>
      <c r="BN127" s="22">
        <v>0.33984027897187902</v>
      </c>
      <c r="BO127" s="22">
        <v>0.229851386286193</v>
      </c>
      <c r="BP127" s="22">
        <v>1.61516847823609</v>
      </c>
      <c r="BQ127" s="22">
        <v>1.8007283387026001</v>
      </c>
      <c r="BR127" s="22">
        <v>-0.85289417041640703</v>
      </c>
      <c r="BS127" s="22">
        <v>0.18475952421202499</v>
      </c>
      <c r="BT127" s="22">
        <v>-0.53806999059727501</v>
      </c>
      <c r="BU127" s="22">
        <v>0.52821444938890605</v>
      </c>
      <c r="BV127" s="22">
        <v>0.916353988249763</v>
      </c>
      <c r="BW127" s="22">
        <v>-5.8410537702710201E-2</v>
      </c>
      <c r="BX127" s="22">
        <v>0.45871232492633002</v>
      </c>
      <c r="BY127" s="22">
        <v>1.28408120781299</v>
      </c>
      <c r="BZ127" s="22">
        <v>-0.344811962931931</v>
      </c>
      <c r="CA127" s="22">
        <v>1.0255987197033101</v>
      </c>
      <c r="CB127" s="22">
        <v>1.41538304317367</v>
      </c>
      <c r="CC127" s="22">
        <v>-0.14362001880412101</v>
      </c>
      <c r="CD127" s="22">
        <v>0.92313814504599401</v>
      </c>
      <c r="CE127" s="22">
        <f t="shared" si="102"/>
        <v>0.916353988249763</v>
      </c>
      <c r="CF127" s="22">
        <f t="shared" si="103"/>
        <v>-5.8410537702710201E-2</v>
      </c>
      <c r="CG127" s="22">
        <f t="shared" si="104"/>
        <v>0.45871232492633002</v>
      </c>
      <c r="CH127" s="25">
        <f t="shared" si="105"/>
        <v>1.1900088330470711</v>
      </c>
      <c r="CI127" s="25">
        <f t="shared" si="106"/>
        <v>0.22281332906823043</v>
      </c>
      <c r="CJ127" s="25">
        <f t="shared" si="107"/>
        <v>0.37078170600159926</v>
      </c>
      <c r="CK127" s="25">
        <f t="shared" si="108"/>
        <v>1.1443996922475199</v>
      </c>
      <c r="CL127" s="25">
        <f t="shared" si="109"/>
        <v>0.17594268460640697</v>
      </c>
      <c r="CM127" s="25">
        <f t="shared" si="110"/>
        <v>0.38543680915572104</v>
      </c>
      <c r="CN127" s="22">
        <f t="shared" si="111"/>
        <v>1.3214638009692501</v>
      </c>
      <c r="CO127" s="22">
        <f t="shared" si="112"/>
        <v>0.92469405254614501</v>
      </c>
      <c r="CP127" s="22">
        <f t="shared" si="113"/>
        <v>0.53026265483947899</v>
      </c>
      <c r="CQ127" s="25">
        <f t="shared" si="114"/>
        <v>4.0478829032387399E-2</v>
      </c>
      <c r="CR127" s="25">
        <f t="shared" si="115"/>
        <v>0.5570632442671869</v>
      </c>
      <c r="CS127" s="25">
        <f t="shared" si="116"/>
        <v>0.52879778375492925</v>
      </c>
    </row>
    <row r="128" spans="1:97" x14ac:dyDescent="0.2">
      <c r="A128" s="21" t="s">
        <v>25</v>
      </c>
      <c r="B128" s="21" t="s">
        <v>161</v>
      </c>
      <c r="C128" s="21" t="s">
        <v>63</v>
      </c>
      <c r="D128" s="21">
        <v>0</v>
      </c>
      <c r="E128" s="21">
        <v>0</v>
      </c>
      <c r="F128" s="21" t="s">
        <v>61</v>
      </c>
      <c r="G128" s="21" t="s">
        <v>130</v>
      </c>
      <c r="H128" s="21">
        <v>1</v>
      </c>
      <c r="I128" s="21">
        <v>1</v>
      </c>
      <c r="J128" s="22">
        <v>0.96605870952280104</v>
      </c>
      <c r="K128" s="22">
        <v>0.98384939340974797</v>
      </c>
      <c r="L128" s="22">
        <v>-0.396722608484535</v>
      </c>
      <c r="M128" s="22">
        <v>2.09982399279356</v>
      </c>
      <c r="N128" s="22">
        <v>-1.3520169896162699</v>
      </c>
      <c r="O128" s="22">
        <v>-1.4684899012224</v>
      </c>
      <c r="P128" s="22">
        <v>0.262464413275456</v>
      </c>
      <c r="Q128" s="22">
        <v>-0.205854576473498</v>
      </c>
      <c r="R128" s="22">
        <v>-1.58876734085395</v>
      </c>
      <c r="S128" s="22">
        <v>-1.26613852695152</v>
      </c>
      <c r="T128" s="22">
        <v>0.73299149479592296</v>
      </c>
      <c r="U128" s="22">
        <v>-3.1705088714156502</v>
      </c>
      <c r="V128" s="22">
        <v>-1.3389744287432399</v>
      </c>
      <c r="W128" s="22">
        <v>-1.56467485319591</v>
      </c>
      <c r="X128" s="22">
        <v>1.37330004163476</v>
      </c>
      <c r="Y128" s="22">
        <v>-0.88700303837315597</v>
      </c>
      <c r="Z128" s="22">
        <v>0.53357885097935498</v>
      </c>
      <c r="AA128" s="22">
        <v>0.60673095589766401</v>
      </c>
      <c r="AB128" s="22">
        <v>-0.28837821428558702</v>
      </c>
      <c r="AC128" s="22">
        <v>0.23371009483542601</v>
      </c>
      <c r="AD128" s="22">
        <v>-1.16093565307627</v>
      </c>
      <c r="AE128" s="22">
        <v>1.6930263422721099</v>
      </c>
      <c r="AF128" s="22">
        <v>-0.110697020567167</v>
      </c>
      <c r="AG128" s="22">
        <v>1.8054569866097401</v>
      </c>
      <c r="AH128" s="22">
        <v>0.8793876043244</v>
      </c>
      <c r="AI128" s="22">
        <v>-1.2557183231353399</v>
      </c>
      <c r="AJ128" s="22">
        <v>1.56258908119429</v>
      </c>
      <c r="AK128" s="22">
        <v>8.2563677521829207E-2</v>
      </c>
      <c r="AL128" s="22">
        <v>1.5791893839462601</v>
      </c>
      <c r="AM128" s="22">
        <v>-0.90342556137338004</v>
      </c>
      <c r="AN128" s="22">
        <v>0.31172975542887199</v>
      </c>
      <c r="AO128" s="22">
        <v>-0.47852790644427501</v>
      </c>
      <c r="AP128" s="22">
        <v>-0.61547863942371805</v>
      </c>
      <c r="AQ128" s="22">
        <v>0.39973433204530601</v>
      </c>
      <c r="AR128" s="22">
        <v>0.61851002605504501</v>
      </c>
      <c r="AS128" s="22">
        <v>1.9528814583024401</v>
      </c>
      <c r="AT128" s="22">
        <v>1.6566527836501801</v>
      </c>
      <c r="AU128" s="22">
        <v>-1.0492814969434701</v>
      </c>
      <c r="AV128" s="22">
        <v>1.0939809021234601</v>
      </c>
      <c r="AW128" s="22">
        <v>3.3315943839885002E-2</v>
      </c>
      <c r="AX128" s="22">
        <v>0.90106846464216295</v>
      </c>
      <c r="AY128" s="22">
        <v>1.1505630328549299</v>
      </c>
      <c r="AZ128" s="22">
        <v>1.3745193967535301</v>
      </c>
      <c r="BA128" s="22">
        <v>0.30274304128181601</v>
      </c>
      <c r="BB128" s="22">
        <v>-0.72383153311694404</v>
      </c>
      <c r="BC128" s="22">
        <v>-0.99722399346247204</v>
      </c>
      <c r="BD128" s="22">
        <v>0.14827486997880199</v>
      </c>
      <c r="BE128" s="22">
        <v>9.6552442487743306E-2</v>
      </c>
      <c r="BF128" s="22">
        <v>0.35942363730969101</v>
      </c>
      <c r="BG128" s="22">
        <v>1.71205382540495</v>
      </c>
      <c r="BH128" s="22">
        <v>-1.10266743382085</v>
      </c>
      <c r="BI128" s="22">
        <v>1.5193748075259801</v>
      </c>
      <c r="BJ128" s="22">
        <v>1.1223393523081</v>
      </c>
      <c r="BK128" s="22">
        <v>0.98279633051081305</v>
      </c>
      <c r="BL128" s="22">
        <v>1.0455074389441299</v>
      </c>
      <c r="BM128" s="22">
        <v>1.1515764059142499</v>
      </c>
      <c r="BN128" s="22">
        <v>-0.84330082371054205</v>
      </c>
      <c r="BO128" s="22">
        <v>1.2061069813321099</v>
      </c>
      <c r="BP128" s="22">
        <v>4.0376608204976397E-3</v>
      </c>
      <c r="BQ128" s="22">
        <v>-0.46979140078236697</v>
      </c>
      <c r="BR128" s="22">
        <v>0.40206632685098498</v>
      </c>
      <c r="BS128" s="22">
        <v>0.34529098110879503</v>
      </c>
      <c r="BT128" s="22">
        <v>1.68331633262665</v>
      </c>
      <c r="BU128" s="22">
        <v>-1.12130630070217</v>
      </c>
      <c r="BV128" s="22">
        <v>1.6181108888537199</v>
      </c>
      <c r="BW128" s="22">
        <v>-0.82854554142999703</v>
      </c>
      <c r="BX128" s="22">
        <v>1.6996253185707699</v>
      </c>
      <c r="BY128" s="22">
        <v>0.74102822678750302</v>
      </c>
      <c r="BZ128" s="22">
        <v>-0.56909470900257597</v>
      </c>
      <c r="CA128" s="22">
        <v>1.0166485984421501</v>
      </c>
      <c r="CB128" s="22">
        <v>1.2629234399502101</v>
      </c>
      <c r="CC128" s="22">
        <v>-0.103571546255373</v>
      </c>
      <c r="CD128" s="22">
        <v>0.78972398848229997</v>
      </c>
      <c r="CE128" s="22">
        <f t="shared" si="102"/>
        <v>1.6181108888537199</v>
      </c>
      <c r="CF128" s="22">
        <f t="shared" si="103"/>
        <v>-0.82854554142999703</v>
      </c>
      <c r="CG128" s="22">
        <f t="shared" si="104"/>
        <v>1.6996253185707699</v>
      </c>
      <c r="CH128" s="25">
        <f t="shared" si="105"/>
        <v>0.70097134291625118</v>
      </c>
      <c r="CI128" s="25">
        <f t="shared" si="106"/>
        <v>-6.0488429424841603E-2</v>
      </c>
      <c r="CJ128" s="25">
        <f t="shared" si="107"/>
        <v>0.45864791888107498</v>
      </c>
      <c r="CK128" s="25">
        <f t="shared" si="108"/>
        <v>0.85382793390582934</v>
      </c>
      <c r="CL128" s="25">
        <f t="shared" si="109"/>
        <v>-0.1884979480923675</v>
      </c>
      <c r="CM128" s="25">
        <f t="shared" si="110"/>
        <v>0.66547748549602415</v>
      </c>
      <c r="CN128" s="22">
        <f t="shared" si="111"/>
        <v>-1.3520169896162699</v>
      </c>
      <c r="CO128" s="22">
        <f t="shared" si="112"/>
        <v>1.6930263422721099</v>
      </c>
      <c r="CP128" s="22">
        <f t="shared" si="113"/>
        <v>1.0939809021234601</v>
      </c>
      <c r="CQ128" s="25">
        <f t="shared" si="114"/>
        <v>-0.47062668814014735</v>
      </c>
      <c r="CR128" s="25">
        <f t="shared" si="115"/>
        <v>0.85804919012232439</v>
      </c>
      <c r="CS128" s="25">
        <f t="shared" si="116"/>
        <v>0.69498248044565925</v>
      </c>
    </row>
    <row r="129" spans="1:97" x14ac:dyDescent="0.2">
      <c r="A129" s="21" t="s">
        <v>26</v>
      </c>
      <c r="B129" s="21" t="s">
        <v>161</v>
      </c>
      <c r="C129" s="21" t="s">
        <v>63</v>
      </c>
      <c r="D129" s="21">
        <v>0</v>
      </c>
      <c r="E129" s="21">
        <v>0</v>
      </c>
      <c r="F129" s="21" t="s">
        <v>61</v>
      </c>
      <c r="G129" s="21" t="s">
        <v>127</v>
      </c>
      <c r="H129" s="21">
        <v>0</v>
      </c>
      <c r="I129" s="21">
        <v>0</v>
      </c>
      <c r="J129" s="22">
        <v>0.192619322080397</v>
      </c>
      <c r="K129" s="22">
        <v>6.2636179333678196E-2</v>
      </c>
      <c r="L129" s="22">
        <v>0.74990778310806006</v>
      </c>
      <c r="M129" s="22">
        <v>-0.71826183403792998</v>
      </c>
      <c r="N129" s="22">
        <v>1.3214638009692501</v>
      </c>
      <c r="O129" s="22">
        <v>-0.75899570215908196</v>
      </c>
      <c r="P129" s="22">
        <v>1.7729572524011701</v>
      </c>
      <c r="Q129" s="22">
        <v>0.35746433638444403</v>
      </c>
      <c r="R129" s="22">
        <v>-1.58876734085395</v>
      </c>
      <c r="S129" s="22">
        <v>0.67059612092169396</v>
      </c>
      <c r="T129" s="22">
        <v>2.0486107239766</v>
      </c>
      <c r="U129" s="22">
        <v>0.289752309870973</v>
      </c>
      <c r="V129" s="22">
        <v>-0.60079336817700602</v>
      </c>
      <c r="W129" s="22">
        <v>-0.97706665261354297</v>
      </c>
      <c r="X129" s="22">
        <v>1.6945133309769</v>
      </c>
      <c r="Y129" s="22">
        <v>0.99068606015739202</v>
      </c>
      <c r="Z129" s="22">
        <v>1.68203257284762</v>
      </c>
      <c r="AA129" s="22">
        <v>1.3091879048995201</v>
      </c>
      <c r="AB129" s="22">
        <v>-0.28837821428558702</v>
      </c>
      <c r="AC129" s="22">
        <v>-0.122512180369371</v>
      </c>
      <c r="AD129" s="22">
        <v>-0.56765207250203198</v>
      </c>
      <c r="AE129" s="22">
        <v>1.22999746262398</v>
      </c>
      <c r="AF129" s="22">
        <v>-4.6944217576494397E-2</v>
      </c>
      <c r="AG129" s="22">
        <v>1.4632041024848501</v>
      </c>
      <c r="AH129" s="22">
        <v>1.6107444533175601</v>
      </c>
      <c r="AI129" s="22">
        <v>-1.5879244967277499</v>
      </c>
      <c r="AJ129" s="22">
        <v>1.03217268613644</v>
      </c>
      <c r="AK129" s="22">
        <v>0.39583689270783101</v>
      </c>
      <c r="AL129" s="22">
        <v>0.82845037739993499</v>
      </c>
      <c r="AM129" s="22">
        <v>-0.56574804663206801</v>
      </c>
      <c r="AN129" s="22">
        <v>0.48147220750459702</v>
      </c>
      <c r="AO129" s="22">
        <v>-1.48044086619717</v>
      </c>
      <c r="AP129" s="22">
        <v>-0.55104612763757399</v>
      </c>
      <c r="AQ129" s="22">
        <v>0.79754896062215697</v>
      </c>
      <c r="AR129" s="22">
        <v>-0.61924690178817499</v>
      </c>
      <c r="AS129" s="22">
        <v>1.8277886564001899</v>
      </c>
      <c r="AT129" s="22">
        <v>1.03809915099073</v>
      </c>
      <c r="AU129" s="22">
        <v>-1.0944293176142701</v>
      </c>
      <c r="AV129" s="22">
        <v>1.0058920896719601</v>
      </c>
      <c r="AW129" s="22">
        <v>-1.3634713897378801</v>
      </c>
      <c r="AX129" s="22">
        <v>0.776562430626767</v>
      </c>
      <c r="AY129" s="22">
        <v>-0.90293740828401503</v>
      </c>
      <c r="AZ129" s="22">
        <v>-1.2677525514102901</v>
      </c>
      <c r="BA129" s="22">
        <v>1.3359924785858801</v>
      </c>
      <c r="BB129" s="22">
        <v>-0.26500981828468401</v>
      </c>
      <c r="BC129" s="22">
        <v>-1.13279531968617</v>
      </c>
      <c r="BD129" s="22">
        <v>-1.9393656786961899</v>
      </c>
      <c r="BE129" s="22">
        <v>-0.70688614357021196</v>
      </c>
      <c r="BF129" s="22">
        <v>1.12597096346569</v>
      </c>
      <c r="BG129" s="22">
        <v>1.19503654866932</v>
      </c>
      <c r="BH129" s="22">
        <v>-0.41946931024696699</v>
      </c>
      <c r="BI129" s="22">
        <v>-0.67127830919519504</v>
      </c>
      <c r="BJ129" s="22">
        <v>-1.05937219270405</v>
      </c>
      <c r="BK129" s="22">
        <v>-1.8023899853945899</v>
      </c>
      <c r="BL129" s="22">
        <v>0.301640057151914</v>
      </c>
      <c r="BM129" s="22">
        <v>1.5818611186892499</v>
      </c>
      <c r="BN129" s="22">
        <v>-1.58623792931351</v>
      </c>
      <c r="BO129" s="22">
        <v>2.15321743415981</v>
      </c>
      <c r="BP129" s="22">
        <v>1.1634140031191</v>
      </c>
      <c r="BQ129" s="22">
        <v>1.4676703292930999</v>
      </c>
      <c r="BR129" s="22">
        <v>-0.78318528539642795</v>
      </c>
      <c r="BS129" s="22">
        <v>1.0412872497077099</v>
      </c>
      <c r="BT129" s="22">
        <v>-1.0766211135432899</v>
      </c>
      <c r="BU129" s="22">
        <v>1.80780592636207</v>
      </c>
      <c r="BV129" s="22">
        <v>-4.0118082673149702E-2</v>
      </c>
      <c r="BW129" s="22">
        <v>-1.07391788912679</v>
      </c>
      <c r="BX129" s="22">
        <v>1.11912070249481</v>
      </c>
      <c r="BY129" s="22">
        <v>0.47832375369655999</v>
      </c>
      <c r="BZ129" s="22">
        <v>0.48569768075391201</v>
      </c>
      <c r="CA129" s="22">
        <v>-0.44628505337329799</v>
      </c>
      <c r="CB129" s="22">
        <v>-0.211473696215528</v>
      </c>
      <c r="CC129" s="22">
        <v>-0.87421066957665305</v>
      </c>
      <c r="CD129" s="22">
        <v>0.60692940851658195</v>
      </c>
      <c r="CE129" s="22">
        <f t="shared" si="102"/>
        <v>-4.0118082673149702E-2</v>
      </c>
      <c r="CF129" s="22">
        <f t="shared" si="103"/>
        <v>-1.07391788912679</v>
      </c>
      <c r="CG129" s="22">
        <f t="shared" si="104"/>
        <v>1.11912070249481</v>
      </c>
      <c r="CH129" s="25">
        <f t="shared" si="105"/>
        <v>0.81068248579941837</v>
      </c>
      <c r="CI129" s="25">
        <f t="shared" si="106"/>
        <v>-0.31674034047728822</v>
      </c>
      <c r="CJ129" s="25">
        <f t="shared" si="107"/>
        <v>0.66769648605374721</v>
      </c>
      <c r="CK129" s="25">
        <f t="shared" si="108"/>
        <v>0.66888239105399039</v>
      </c>
      <c r="CL129" s="25">
        <f t="shared" si="109"/>
        <v>-0.44293659858553852</v>
      </c>
      <c r="CM129" s="25">
        <f t="shared" si="110"/>
        <v>0.74293385546059099</v>
      </c>
      <c r="CN129" s="22">
        <f t="shared" si="111"/>
        <v>1.3214638009692501</v>
      </c>
      <c r="CO129" s="22">
        <f t="shared" si="112"/>
        <v>1.22999746262398</v>
      </c>
      <c r="CP129" s="22">
        <f t="shared" si="113"/>
        <v>1.0058920896719601</v>
      </c>
      <c r="CQ129" s="25">
        <f t="shared" si="114"/>
        <v>0.45714196220884401</v>
      </c>
      <c r="CR129" s="25">
        <f t="shared" si="115"/>
        <v>1.0090014460753052</v>
      </c>
      <c r="CS129" s="25">
        <f t="shared" si="116"/>
        <v>-0.49661545579837602</v>
      </c>
    </row>
    <row r="130" spans="1:97" x14ac:dyDescent="0.2">
      <c r="A130" s="21" t="s">
        <v>27</v>
      </c>
      <c r="B130" s="21" t="s">
        <v>161</v>
      </c>
      <c r="C130" s="21" t="s">
        <v>65</v>
      </c>
      <c r="D130" s="21">
        <v>2</v>
      </c>
      <c r="E130" s="21">
        <v>4.5</v>
      </c>
      <c r="F130" s="21" t="s">
        <v>60</v>
      </c>
      <c r="G130" s="21" t="s">
        <v>128</v>
      </c>
      <c r="H130" s="21">
        <v>1</v>
      </c>
      <c r="I130" s="21">
        <v>0</v>
      </c>
      <c r="J130" s="22">
        <v>0.29841616510747898</v>
      </c>
      <c r="K130" s="22">
        <v>0.86538765473886103</v>
      </c>
      <c r="L130" s="22">
        <v>-0.90308669782835005</v>
      </c>
      <c r="M130" s="22">
        <v>-0.357330860136999</v>
      </c>
      <c r="N130" s="22">
        <v>0.440374901019847</v>
      </c>
      <c r="O130" s="22">
        <v>0.847038952787462</v>
      </c>
      <c r="P130" s="22">
        <v>1.37460306284628</v>
      </c>
      <c r="Q130" s="22">
        <v>-3.74354463226156</v>
      </c>
      <c r="R130" s="22">
        <v>-0.67951880660781705</v>
      </c>
      <c r="S130" s="22">
        <v>0.67059612092169396</v>
      </c>
      <c r="T130" s="22">
        <v>0.95468819735661703</v>
      </c>
      <c r="U130" s="22">
        <v>0.289752309870973</v>
      </c>
      <c r="V130" s="22">
        <v>0.75662647421202101</v>
      </c>
      <c r="W130" s="22">
        <v>0.932383949400167</v>
      </c>
      <c r="X130" s="22">
        <v>1.1486907694395201</v>
      </c>
      <c r="Y130" s="22">
        <v>1.9416331132573501</v>
      </c>
      <c r="Z130" s="22">
        <v>0.77340182489479103</v>
      </c>
      <c r="AA130" s="22">
        <v>-0.15198034854296499</v>
      </c>
      <c r="AB130" s="22">
        <v>-1.11275819237234</v>
      </c>
      <c r="AC130" s="22">
        <v>-2.3241614288958101</v>
      </c>
      <c r="AD130" s="22">
        <v>-2.6558908795807898</v>
      </c>
      <c r="AE130" s="22">
        <v>-0.86048278446335402</v>
      </c>
      <c r="AF130" s="22">
        <v>1.1871942092088501</v>
      </c>
      <c r="AG130" s="22">
        <v>-0.55494320575198997</v>
      </c>
      <c r="AH130" s="22">
        <v>0.98644103257097304</v>
      </c>
      <c r="AI130" s="22">
        <v>-0.67914135785416896</v>
      </c>
      <c r="AJ130" s="22">
        <v>-0.69470278696285304</v>
      </c>
      <c r="AK130" s="22">
        <v>-0.71252336990290599</v>
      </c>
      <c r="AL130" s="22">
        <v>-0.34344774562785202</v>
      </c>
      <c r="AM130" s="22">
        <v>0.99593290733349205</v>
      </c>
      <c r="AN130" s="22">
        <v>1.14275411950165</v>
      </c>
      <c r="AO130" s="22">
        <v>-6.5055503879412793E-2</v>
      </c>
      <c r="AP130" s="22">
        <v>2.1724050861196802</v>
      </c>
      <c r="AQ130" s="22">
        <v>2.1975212859490498</v>
      </c>
      <c r="AR130" s="22">
        <v>2.24372154182144</v>
      </c>
      <c r="AS130" s="22">
        <v>-0.83699938493417103</v>
      </c>
      <c r="AT130" s="22">
        <v>-1.5598361641329901</v>
      </c>
      <c r="AU130" s="22">
        <v>-0.21286904707461701</v>
      </c>
      <c r="AV130" s="22">
        <v>0.768526631542785</v>
      </c>
      <c r="AW130" s="22">
        <v>3.0346996556005701E-2</v>
      </c>
      <c r="AX130" s="22">
        <v>1.0620917587631999</v>
      </c>
      <c r="AY130" s="22">
        <v>-0.20561065493615499</v>
      </c>
      <c r="AZ130" s="22">
        <v>0.856020441254845</v>
      </c>
      <c r="BA130" s="22">
        <v>-0.35362115993697202</v>
      </c>
      <c r="BB130" s="22">
        <v>-0.51267496256235401</v>
      </c>
      <c r="BC130" s="22">
        <v>-1.2338626954862499</v>
      </c>
      <c r="BD130" s="22">
        <v>0.30614651929258502</v>
      </c>
      <c r="BE130" s="22">
        <v>-3.6558181755944802E-2</v>
      </c>
      <c r="BF130" s="22">
        <v>0.11897793311996301</v>
      </c>
      <c r="BG130" s="22">
        <v>-0.43668368143965602</v>
      </c>
      <c r="BH130" s="22">
        <v>-0.69735743048630205</v>
      </c>
      <c r="BI130" s="22">
        <v>0.13410632480270701</v>
      </c>
      <c r="BJ130" s="22">
        <v>0.359596377482018</v>
      </c>
      <c r="BK130" s="22">
        <v>0.52380097105175405</v>
      </c>
      <c r="BL130" s="22">
        <v>-1.2350617775689801</v>
      </c>
      <c r="BM130" s="22">
        <v>8.0233983798537495E-2</v>
      </c>
      <c r="BN130" s="22">
        <v>0.227497653172338</v>
      </c>
      <c r="BO130" s="22">
        <v>-0.21853456606836599</v>
      </c>
      <c r="BP130" s="22">
        <v>0.67460807878338902</v>
      </c>
      <c r="BQ130" s="22">
        <v>-1.7242479149910399</v>
      </c>
      <c r="BR130" s="22">
        <v>2.0800223579236601</v>
      </c>
      <c r="BS130" s="22">
        <v>-0.19607754987126</v>
      </c>
      <c r="BT130" s="22">
        <v>0.90791154823894105</v>
      </c>
      <c r="BU130" s="22">
        <v>-0.94155108370469598</v>
      </c>
      <c r="BV130" s="22">
        <v>-1.31933177950382</v>
      </c>
      <c r="BW130" s="22">
        <v>-1.7341618009137501</v>
      </c>
      <c r="BX130" s="22">
        <v>1.23045531998516</v>
      </c>
      <c r="BY130" s="22">
        <v>-0.55792373853986599</v>
      </c>
      <c r="BZ130" s="22">
        <v>-0.40743344775011597</v>
      </c>
      <c r="CA130" s="22">
        <v>-3.0231776758058201E-2</v>
      </c>
      <c r="CB130" s="22">
        <v>-1.28635075750386</v>
      </c>
      <c r="CC130" s="22">
        <v>-0.37382106806091803</v>
      </c>
      <c r="CD130" s="22">
        <v>-0.58817073135776199</v>
      </c>
      <c r="CE130" s="22">
        <f t="shared" si="102"/>
        <v>-1.31933177950382</v>
      </c>
      <c r="CF130" s="22">
        <f t="shared" si="103"/>
        <v>-1.7341618009137501</v>
      </c>
      <c r="CG130" s="22">
        <f t="shared" si="104"/>
        <v>1.23045531998516</v>
      </c>
      <c r="CH130" s="25">
        <f t="shared" si="105"/>
        <v>-0.25710199666661188</v>
      </c>
      <c r="CI130" s="25">
        <f t="shared" si="106"/>
        <v>-0.27401864587815894</v>
      </c>
      <c r="CJ130" s="25">
        <f t="shared" si="107"/>
        <v>6.0306840006955589E-2</v>
      </c>
      <c r="CK130" s="25">
        <f t="shared" si="108"/>
        <v>-0.43414029380614655</v>
      </c>
      <c r="CL130" s="25">
        <f t="shared" si="109"/>
        <v>-0.51737583838409085</v>
      </c>
      <c r="CM130" s="25">
        <f t="shared" si="110"/>
        <v>0.25533158666998973</v>
      </c>
      <c r="CN130" s="22">
        <f t="shared" si="111"/>
        <v>0.440374901019847</v>
      </c>
      <c r="CO130" s="22">
        <f t="shared" si="112"/>
        <v>-0.86048278446335402</v>
      </c>
      <c r="CP130" s="22">
        <f t="shared" si="113"/>
        <v>0.768526631542785</v>
      </c>
      <c r="CQ130" s="25">
        <f t="shared" si="114"/>
        <v>-0.50730087220927267</v>
      </c>
      <c r="CR130" s="25">
        <f t="shared" si="115"/>
        <v>0.53956401200927773</v>
      </c>
      <c r="CS130" s="25">
        <f t="shared" si="116"/>
        <v>0.29560936679435024</v>
      </c>
    </row>
    <row r="131" spans="1:97" x14ac:dyDescent="0.2">
      <c r="A131" s="21" t="s">
        <v>28</v>
      </c>
      <c r="B131" s="21" t="s">
        <v>161</v>
      </c>
      <c r="C131" s="21" t="s">
        <v>65</v>
      </c>
      <c r="D131" s="21">
        <v>2</v>
      </c>
      <c r="E131" s="21">
        <v>4.5</v>
      </c>
      <c r="F131" s="21" t="s">
        <v>60</v>
      </c>
      <c r="G131" s="21" t="s">
        <v>129</v>
      </c>
      <c r="H131" s="21">
        <v>0</v>
      </c>
      <c r="I131" s="21">
        <v>1</v>
      </c>
      <c r="J131" s="22">
        <v>0.99046062969328297</v>
      </c>
      <c r="K131" s="22">
        <v>0.36435477083310902</v>
      </c>
      <c r="L131" s="22">
        <v>0.88861738237431898</v>
      </c>
      <c r="M131" s="22">
        <v>0.13522255409822001</v>
      </c>
      <c r="N131" s="22">
        <v>1.52861551592129</v>
      </c>
      <c r="O131" s="22">
        <v>0.61738064631728296</v>
      </c>
      <c r="P131" s="22">
        <v>0.41828947893009</v>
      </c>
      <c r="Q131" s="22">
        <v>-0.205854576473498</v>
      </c>
      <c r="R131" s="22">
        <v>-3.9211893829818899E-4</v>
      </c>
      <c r="S131" s="22">
        <v>0.67059612092169396</v>
      </c>
      <c r="T131" s="22">
        <v>1.54501215618481</v>
      </c>
      <c r="U131" s="22">
        <v>0.289752309870973</v>
      </c>
      <c r="V131" s="22">
        <v>0.50841259364989999</v>
      </c>
      <c r="W131" s="22">
        <v>0.68681749985739804</v>
      </c>
      <c r="X131" s="22">
        <v>0.67118077554739897</v>
      </c>
      <c r="Y131" s="22">
        <v>0.743433467539517</v>
      </c>
      <c r="Z131" s="22">
        <v>0.13343666631721099</v>
      </c>
      <c r="AA131" s="22">
        <v>0.234964441464068</v>
      </c>
      <c r="AB131" s="22">
        <v>0.46997785225245597</v>
      </c>
      <c r="AC131" s="22">
        <v>-0.122512180369371</v>
      </c>
      <c r="AD131" s="22">
        <v>-0.56765207250203198</v>
      </c>
      <c r="AE131" s="22">
        <v>-1.8578703506568199</v>
      </c>
      <c r="AF131" s="22">
        <v>0.45511490778292302</v>
      </c>
      <c r="AG131" s="22">
        <v>-0.71589836229408799</v>
      </c>
      <c r="AH131" s="22">
        <v>-0.42653698572290999</v>
      </c>
      <c r="AI131" s="22">
        <v>-0.59658527093910296</v>
      </c>
      <c r="AJ131" s="22">
        <v>-2.66351981102869</v>
      </c>
      <c r="AK131" s="22">
        <v>-0.964760281789251</v>
      </c>
      <c r="AL131" s="22">
        <v>-0.48025249339540199</v>
      </c>
      <c r="AM131" s="22">
        <v>0.68573369593396005</v>
      </c>
      <c r="AN131" s="22">
        <v>0.18135249718327401</v>
      </c>
      <c r="AO131" s="22">
        <v>0.55351012459037197</v>
      </c>
      <c r="AP131" s="22">
        <v>-0.71988432479129905</v>
      </c>
      <c r="AQ131" s="22">
        <v>-0.17474656315628101</v>
      </c>
      <c r="AR131" s="22">
        <v>-2.45029510924628E-2</v>
      </c>
      <c r="AS131" s="22">
        <v>-1.48114330111933</v>
      </c>
      <c r="AT131" s="22">
        <v>-1.3640189783483601</v>
      </c>
      <c r="AU131" s="22">
        <v>-0.33604220792598599</v>
      </c>
      <c r="AV131" s="22">
        <v>-0.48822634600328202</v>
      </c>
      <c r="AW131" s="22">
        <v>0.41933418099842401</v>
      </c>
      <c r="AX131" s="22">
        <v>1.01248117842201</v>
      </c>
      <c r="AY131" s="22">
        <v>-0.34750245980795402</v>
      </c>
      <c r="AZ131" s="22">
        <v>-0.96629335005575701</v>
      </c>
      <c r="BA131" s="22">
        <v>-0.43860933987523698</v>
      </c>
      <c r="BB131" s="22">
        <v>1.27603189572288</v>
      </c>
      <c r="BC131" s="22">
        <v>1.1136707314107199</v>
      </c>
      <c r="BD131" s="22">
        <v>0.66515633397477802</v>
      </c>
      <c r="BE131" s="22">
        <v>0.42402280327263298</v>
      </c>
      <c r="BF131" s="22">
        <v>1.3021547516230101</v>
      </c>
      <c r="BG131" s="22">
        <v>1.6955857423333101</v>
      </c>
      <c r="BH131" s="22">
        <v>-0.14397568972240399</v>
      </c>
      <c r="BI131" s="22">
        <v>-0.49895086447170101</v>
      </c>
      <c r="BJ131" s="22">
        <v>-0.88992620444262205</v>
      </c>
      <c r="BK131" s="22">
        <v>0.57428972717120397</v>
      </c>
      <c r="BL131" s="22">
        <v>0.35727908430547101</v>
      </c>
      <c r="BM131" s="22">
        <v>0.97163096282919803</v>
      </c>
      <c r="BN131" s="22">
        <v>-0.59232169712540395</v>
      </c>
      <c r="BO131" s="22">
        <v>0.88645542078742501</v>
      </c>
      <c r="BP131" s="22">
        <v>0.88439805970040197</v>
      </c>
      <c r="BQ131" s="22">
        <v>0.411998841995593</v>
      </c>
      <c r="BR131" s="22">
        <v>1.17871439914929E-2</v>
      </c>
      <c r="BS131" s="22">
        <v>0.329787149115294</v>
      </c>
      <c r="BT131" s="22">
        <v>-1.42821757322576</v>
      </c>
      <c r="BU131" s="22">
        <v>1.86317377978312</v>
      </c>
      <c r="BV131" s="22">
        <v>-0.76773294730428099</v>
      </c>
      <c r="BW131" s="22">
        <v>0.20268481678706701</v>
      </c>
      <c r="BX131" s="22">
        <v>-0.61986821285540095</v>
      </c>
      <c r="BY131" s="22">
        <v>0.49134395471488002</v>
      </c>
      <c r="BZ131" s="22">
        <v>0.519579315081935</v>
      </c>
      <c r="CA131" s="22">
        <v>-0.47252569519627702</v>
      </c>
      <c r="CB131" s="22">
        <v>0.30881543136870498</v>
      </c>
      <c r="CC131" s="22">
        <v>-1.3443591072744101</v>
      </c>
      <c r="CD131" s="22">
        <v>1.50617293351918</v>
      </c>
      <c r="CE131" s="22">
        <f t="shared" si="102"/>
        <v>-0.76773294730428099</v>
      </c>
      <c r="CF131" s="22">
        <f t="shared" si="103"/>
        <v>0.20268481678706701</v>
      </c>
      <c r="CG131" s="22">
        <f t="shared" si="104"/>
        <v>-0.61986821285540095</v>
      </c>
      <c r="CH131" s="25">
        <f t="shared" si="105"/>
        <v>0.59719511154569571</v>
      </c>
      <c r="CI131" s="25">
        <f t="shared" si="106"/>
        <v>-0.48666404410960923</v>
      </c>
      <c r="CJ131" s="25">
        <f t="shared" si="107"/>
        <v>0.75901271657698821</v>
      </c>
      <c r="CK131" s="25">
        <f t="shared" si="108"/>
        <v>0.36970710173736632</v>
      </c>
      <c r="CL131" s="25">
        <f t="shared" si="109"/>
        <v>-0.37177256729349656</v>
      </c>
      <c r="CM131" s="25">
        <f t="shared" si="110"/>
        <v>0.52919922833825661</v>
      </c>
      <c r="CN131" s="22">
        <f t="shared" si="111"/>
        <v>1.52861551592129</v>
      </c>
      <c r="CO131" s="22">
        <f t="shared" si="112"/>
        <v>-1.8578703506568199</v>
      </c>
      <c r="CP131" s="22">
        <f t="shared" si="113"/>
        <v>-0.48822634600328202</v>
      </c>
      <c r="CQ131" s="25">
        <f t="shared" si="114"/>
        <v>0.27660518292462499</v>
      </c>
      <c r="CR131" s="25">
        <f t="shared" si="115"/>
        <v>-0.2291068134113583</v>
      </c>
      <c r="CS131" s="25">
        <f t="shared" si="116"/>
        <v>0.36143763320416006</v>
      </c>
    </row>
    <row r="132" spans="1:97" x14ac:dyDescent="0.2">
      <c r="A132" s="21" t="s">
        <v>29</v>
      </c>
      <c r="B132" s="21" t="s">
        <v>161</v>
      </c>
      <c r="C132" s="21" t="s">
        <v>65</v>
      </c>
      <c r="D132" s="21">
        <v>2</v>
      </c>
      <c r="E132" s="21">
        <v>4.5</v>
      </c>
      <c r="F132" s="21" t="s">
        <v>60</v>
      </c>
      <c r="G132" s="21" t="s">
        <v>130</v>
      </c>
      <c r="H132" s="21">
        <v>1</v>
      </c>
      <c r="I132" s="21">
        <v>1</v>
      </c>
      <c r="J132" s="22">
        <v>0.79135698711573199</v>
      </c>
      <c r="K132" s="22">
        <v>0.91627207303271696</v>
      </c>
      <c r="L132" s="22">
        <v>0.22072939157341501</v>
      </c>
      <c r="M132" s="22">
        <v>0.55386140414329099</v>
      </c>
      <c r="N132" s="22">
        <v>1.73100469806005</v>
      </c>
      <c r="O132" s="22">
        <v>0.90969996685696997</v>
      </c>
      <c r="P132" s="22">
        <v>0.92571548018262595</v>
      </c>
      <c r="Q132" s="22">
        <v>-0.205854576473498</v>
      </c>
      <c r="R132" s="22">
        <v>0.77701081133716898</v>
      </c>
      <c r="S132" s="22">
        <v>1.5440639973479999</v>
      </c>
      <c r="T132" s="22">
        <v>0.95468819735661703</v>
      </c>
      <c r="U132" s="22">
        <v>0.289752309870973</v>
      </c>
      <c r="V132" s="22">
        <v>0.93261773319121199</v>
      </c>
      <c r="W132" s="22">
        <v>0.77264078226414001</v>
      </c>
      <c r="X132" s="22">
        <v>1.1486907694395201</v>
      </c>
      <c r="Y132" s="22">
        <v>0.53101016766578701</v>
      </c>
      <c r="Z132" s="22">
        <v>0.85129060637178899</v>
      </c>
      <c r="AA132" s="22">
        <v>1.6418125974216899</v>
      </c>
      <c r="AB132" s="22">
        <v>-2.0157642894704</v>
      </c>
      <c r="AC132" s="22">
        <v>-1.8128940634052799</v>
      </c>
      <c r="AD132" s="22">
        <v>0.84724644785185499</v>
      </c>
      <c r="AE132" s="22">
        <v>-0.47084737898191498</v>
      </c>
      <c r="AF132" s="22">
        <v>1.1981782365820199</v>
      </c>
      <c r="AG132" s="22">
        <v>-0.49907233760377201</v>
      </c>
      <c r="AH132" s="22">
        <v>1.3456402269102401</v>
      </c>
      <c r="AI132" s="22">
        <v>0.124940669526573</v>
      </c>
      <c r="AJ132" s="22">
        <v>-0.45582309775260699</v>
      </c>
      <c r="AK132" s="22">
        <v>-0.36357152822573202</v>
      </c>
      <c r="AL132" s="22">
        <v>0.12566286530923401</v>
      </c>
      <c r="AM132" s="22">
        <v>0.92627791087564604</v>
      </c>
      <c r="AN132" s="22">
        <v>1.27078075757433</v>
      </c>
      <c r="AO132" s="22">
        <v>-1.0389684070721501</v>
      </c>
      <c r="AP132" s="22">
        <v>-1.27958091009385</v>
      </c>
      <c r="AQ132" s="22">
        <v>-0.415459721871419</v>
      </c>
      <c r="AR132" s="22">
        <v>0.94348514401463901</v>
      </c>
      <c r="AS132" s="22">
        <v>-0.98189871481146096</v>
      </c>
      <c r="AT132" s="22">
        <v>-0.154537111224061</v>
      </c>
      <c r="AU132" s="22">
        <v>-0.132168196461523</v>
      </c>
      <c r="AV132" s="22">
        <v>0.41522737973009799</v>
      </c>
      <c r="AW132" s="22">
        <v>-0.49485901844353303</v>
      </c>
      <c r="AX132" s="22">
        <v>-0.79778262881897999</v>
      </c>
      <c r="AY132" s="22">
        <v>-0.69491191589233103</v>
      </c>
      <c r="AZ132" s="22">
        <v>0.957567473475328</v>
      </c>
      <c r="BA132" s="22">
        <v>1.1680783307296101</v>
      </c>
      <c r="BB132" s="22">
        <v>1.59584995734089</v>
      </c>
      <c r="BC132" s="22">
        <v>0.40925856381474202</v>
      </c>
      <c r="BD132" s="22">
        <v>-3.1133808759564299E-2</v>
      </c>
      <c r="BE132" s="22">
        <v>-0.90154098338652899</v>
      </c>
      <c r="BF132" s="22">
        <v>-1.5290084447406</v>
      </c>
      <c r="BG132" s="22">
        <v>-0.39345225721961902</v>
      </c>
      <c r="BH132" s="22">
        <v>0.52832243233466503</v>
      </c>
      <c r="BI132" s="22">
        <v>0.36979368669268498</v>
      </c>
      <c r="BJ132" s="22">
        <v>-1.8026795486137299</v>
      </c>
      <c r="BK132" s="22">
        <v>-0.830830587112246</v>
      </c>
      <c r="BL132" s="22">
        <v>-0.43975204092347803</v>
      </c>
      <c r="BM132" s="22">
        <v>-7.3340056034844406E-2</v>
      </c>
      <c r="BN132" s="22">
        <v>0.28713893508161098</v>
      </c>
      <c r="BO132" s="22">
        <v>-0.32890822628424499</v>
      </c>
      <c r="BP132" s="22">
        <v>0.83611476528693596</v>
      </c>
      <c r="BQ132" s="22">
        <v>1.4610280211323099</v>
      </c>
      <c r="BR132" s="22">
        <v>-0.92760175768355302</v>
      </c>
      <c r="BS132" s="22">
        <v>-1.13974228003658</v>
      </c>
      <c r="BT132" s="22">
        <v>-2.0261493230382701</v>
      </c>
      <c r="BU132" s="22">
        <v>1.8521953124574499</v>
      </c>
      <c r="BV132" s="22">
        <v>0.361720066006047</v>
      </c>
      <c r="BW132" s="22">
        <v>0.21390507258025401</v>
      </c>
      <c r="BX132" s="22">
        <v>-0.104659373152218</v>
      </c>
      <c r="BY132" s="22">
        <v>1.9133745483133999</v>
      </c>
      <c r="BZ132" s="22">
        <v>2.30768201293523</v>
      </c>
      <c r="CA132" s="22">
        <v>-1.2396714728153999</v>
      </c>
      <c r="CB132" s="22">
        <v>1.2244550210832399</v>
      </c>
      <c r="CC132" s="22">
        <v>-1.33113951966383</v>
      </c>
      <c r="CD132" s="22">
        <v>2.1018312463962698</v>
      </c>
      <c r="CE132" s="22">
        <f t="shared" si="102"/>
        <v>0.361720066006047</v>
      </c>
      <c r="CF132" s="22">
        <f t="shared" si="103"/>
        <v>0.21390507258025401</v>
      </c>
      <c r="CG132" s="22">
        <f t="shared" si="104"/>
        <v>-0.104659373152218</v>
      </c>
      <c r="CH132" s="25">
        <f t="shared" si="105"/>
        <v>0.55217239972243026</v>
      </c>
      <c r="CI132" s="25">
        <f t="shared" si="106"/>
        <v>0.13971202528941012</v>
      </c>
      <c r="CJ132" s="25">
        <f t="shared" si="107"/>
        <v>0.29156902041410437</v>
      </c>
      <c r="CK132" s="25">
        <f t="shared" si="108"/>
        <v>0.52043034410303302</v>
      </c>
      <c r="CL132" s="25">
        <f t="shared" si="109"/>
        <v>0.15207753317121742</v>
      </c>
      <c r="CM132" s="25">
        <f t="shared" si="110"/>
        <v>0.2255309548197173</v>
      </c>
      <c r="CN132" s="22">
        <f t="shared" si="111"/>
        <v>1.73100469806005</v>
      </c>
      <c r="CO132" s="22">
        <f t="shared" si="112"/>
        <v>-0.47084737898191498</v>
      </c>
      <c r="CP132" s="22">
        <f t="shared" si="113"/>
        <v>0.41522737973009799</v>
      </c>
      <c r="CQ132" s="25">
        <f t="shared" si="114"/>
        <v>0.54318695685536589</v>
      </c>
      <c r="CR132" s="25">
        <f t="shared" si="115"/>
        <v>0.68158204196282934</v>
      </c>
      <c r="CS132" s="25">
        <f t="shared" si="116"/>
        <v>-0.66251785438494804</v>
      </c>
    </row>
    <row r="133" spans="1:97" x14ac:dyDescent="0.2">
      <c r="A133" s="21" t="s">
        <v>30</v>
      </c>
      <c r="B133" s="21" t="s">
        <v>161</v>
      </c>
      <c r="C133" s="21" t="s">
        <v>65</v>
      </c>
      <c r="D133" s="21">
        <v>2</v>
      </c>
      <c r="E133" s="21">
        <v>4.5</v>
      </c>
      <c r="F133" s="21" t="s">
        <v>60</v>
      </c>
      <c r="G133" s="21" t="s">
        <v>127</v>
      </c>
      <c r="H133" s="21">
        <v>0</v>
      </c>
      <c r="I133" s="21">
        <v>0</v>
      </c>
      <c r="J133" s="22">
        <v>0.45396245763674598</v>
      </c>
      <c r="K133" s="22">
        <v>0.72884213376143103</v>
      </c>
      <c r="L133" s="22">
        <v>-0.43019302704978701</v>
      </c>
      <c r="M133" s="22">
        <v>-0.38244191061534799</v>
      </c>
      <c r="N133" s="22">
        <v>-0.53880461474044505</v>
      </c>
      <c r="O133" s="22">
        <v>0.29864635175889498</v>
      </c>
      <c r="P133" s="22">
        <v>0.96892611650800997</v>
      </c>
      <c r="Q133" s="22">
        <v>-0.205854576473498</v>
      </c>
      <c r="R133" s="22">
        <v>-3.9211893829818899E-4</v>
      </c>
      <c r="S133" s="22">
        <v>0.67059612092169396</v>
      </c>
      <c r="T133" s="22">
        <v>-0.65982439076463895</v>
      </c>
      <c r="U133" s="22">
        <v>0.289752309870973</v>
      </c>
      <c r="V133" s="22">
        <v>0.422500189219705</v>
      </c>
      <c r="W133" s="22">
        <v>0.20077739864171501</v>
      </c>
      <c r="X133" s="22">
        <v>1.1486907694395201</v>
      </c>
      <c r="Y133" s="22">
        <v>1.0713341922680499</v>
      </c>
      <c r="Z133" s="22">
        <v>0.65466987127314402</v>
      </c>
      <c r="AA133" s="22">
        <v>-0.97674649221507903</v>
      </c>
      <c r="AB133" s="22">
        <v>1.1721059023282501</v>
      </c>
      <c r="AC133" s="22">
        <v>0.23371009483542601</v>
      </c>
      <c r="AD133" s="22">
        <v>-4.43388668829231E-2</v>
      </c>
      <c r="AE133" s="22">
        <v>-0.36319598559428801</v>
      </c>
      <c r="AF133" s="22">
        <v>1.0841920557123399</v>
      </c>
      <c r="AG133" s="22">
        <v>-0.28645307694372901</v>
      </c>
      <c r="AH133" s="22">
        <v>-1.41717779932093</v>
      </c>
      <c r="AI133" s="22">
        <v>-0.20353209029877301</v>
      </c>
      <c r="AJ133" s="22">
        <v>-0.47516098854125</v>
      </c>
      <c r="AK133" s="22">
        <v>-0.54368911041144297</v>
      </c>
      <c r="AL133" s="22">
        <v>0.57274558852426405</v>
      </c>
      <c r="AM133" s="22">
        <v>0.66434086298883499</v>
      </c>
      <c r="AN133" s="22">
        <v>1.3372020631699499</v>
      </c>
      <c r="AO133" s="22">
        <v>1.78649041877576</v>
      </c>
      <c r="AP133" s="22">
        <v>0.41001372184157903</v>
      </c>
      <c r="AQ133" s="22">
        <v>-0.38553592451240698</v>
      </c>
      <c r="AR133" s="22">
        <v>-3.3405342712344001E-2</v>
      </c>
      <c r="AS133" s="22">
        <v>-0.64250962941834799</v>
      </c>
      <c r="AT133" s="22">
        <v>-9.7299661549421698E-2</v>
      </c>
      <c r="AU133" s="22">
        <v>-0.30367925799689999</v>
      </c>
      <c r="AV133" s="22">
        <v>-0.31575841370813001</v>
      </c>
      <c r="AW133" s="22">
        <v>-1.4948549745272599</v>
      </c>
      <c r="AX133" s="22">
        <v>-2.0406212859161402E-2</v>
      </c>
      <c r="AY133" s="22">
        <v>0.44086380903740202</v>
      </c>
      <c r="AZ133" s="22">
        <v>0.38138454045862402</v>
      </c>
      <c r="BA133" s="22">
        <v>0.46056495100038602</v>
      </c>
      <c r="BB133" s="22">
        <v>-0.33147481257907802</v>
      </c>
      <c r="BC133" s="22">
        <v>-0.67959213195813295</v>
      </c>
      <c r="BD133" s="22">
        <v>-1.4784863314432199</v>
      </c>
      <c r="BE133" s="22">
        <v>-1.2769284746832601</v>
      </c>
      <c r="BF133" s="22">
        <v>-1.3672881049419101</v>
      </c>
      <c r="BG133" s="22">
        <v>-1.06268814420584</v>
      </c>
      <c r="BH133" s="22">
        <v>-0.475608830583931</v>
      </c>
      <c r="BI133" s="22">
        <v>-0.936534407564246</v>
      </c>
      <c r="BJ133" s="22">
        <v>-1.2763732946264199</v>
      </c>
      <c r="BK133" s="22">
        <v>0.10681836767964401</v>
      </c>
      <c r="BL133" s="22">
        <v>1.29836068219312</v>
      </c>
      <c r="BM133" s="22">
        <v>-0.70029322036333397</v>
      </c>
      <c r="BN133" s="22">
        <v>0.11307901803883399</v>
      </c>
      <c r="BO133" s="22">
        <v>-0.424781886005273</v>
      </c>
      <c r="BP133" s="22">
        <v>-8.47214563179709E-2</v>
      </c>
      <c r="BQ133" s="22">
        <v>-0.70713795464218498</v>
      </c>
      <c r="BR133" s="22">
        <v>0.58980086825205402</v>
      </c>
      <c r="BS133" s="22">
        <v>0.70324991415534899</v>
      </c>
      <c r="BT133" s="22">
        <v>-4.7413356843785601E-2</v>
      </c>
      <c r="BU133" s="22">
        <v>0.351190676232013</v>
      </c>
      <c r="BV133" s="22">
        <v>-1.52968977587795</v>
      </c>
      <c r="BW133" s="22">
        <v>-0.228860462170381</v>
      </c>
      <c r="BX133" s="22">
        <v>-0.53498665882929497</v>
      </c>
      <c r="BY133" s="22">
        <v>-1.73789214119714</v>
      </c>
      <c r="BZ133" s="22">
        <v>-1.1121495331689599</v>
      </c>
      <c r="CA133" s="22">
        <v>0.27477792716760802</v>
      </c>
      <c r="CB133" s="22">
        <v>-1.2978627123942299</v>
      </c>
      <c r="CC133" s="22">
        <v>0.71096370315294499</v>
      </c>
      <c r="CD133" s="22">
        <v>-1.4350989378657</v>
      </c>
      <c r="CE133" s="22">
        <f t="shared" si="102"/>
        <v>-1.52968977587795</v>
      </c>
      <c r="CF133" s="22">
        <f t="shared" si="103"/>
        <v>-0.228860462170381</v>
      </c>
      <c r="CG133" s="22">
        <f t="shared" si="104"/>
        <v>-0.53498665882929497</v>
      </c>
      <c r="CH133" s="25">
        <f t="shared" si="105"/>
        <v>-0.62350392322346515</v>
      </c>
      <c r="CI133" s="25">
        <f t="shared" si="106"/>
        <v>-0.20853162469263026</v>
      </c>
      <c r="CJ133" s="25">
        <f t="shared" si="107"/>
        <v>-0.12882227044385958</v>
      </c>
      <c r="CK133" s="25">
        <f t="shared" si="108"/>
        <v>-0.77453489866587921</v>
      </c>
      <c r="CL133" s="25">
        <f t="shared" si="109"/>
        <v>-0.21191976427225542</v>
      </c>
      <c r="CM133" s="25">
        <f t="shared" si="110"/>
        <v>-0.19651633517476549</v>
      </c>
      <c r="CN133" s="22">
        <f t="shared" si="111"/>
        <v>-0.53880461474044505</v>
      </c>
      <c r="CO133" s="22">
        <f t="shared" si="112"/>
        <v>-0.36319598559428801</v>
      </c>
      <c r="CP133" s="22">
        <f t="shared" si="113"/>
        <v>-0.31575841370813001</v>
      </c>
      <c r="CQ133" s="25">
        <f t="shared" si="114"/>
        <v>0.35390596393113566</v>
      </c>
      <c r="CR133" s="25">
        <f t="shared" si="115"/>
        <v>-0.20647960685077305</v>
      </c>
      <c r="CS133" s="25">
        <f t="shared" si="116"/>
        <v>-0.35813245944967309</v>
      </c>
    </row>
    <row r="134" spans="1:97" x14ac:dyDescent="0.2">
      <c r="A134" s="21" t="s">
        <v>31</v>
      </c>
      <c r="B134" s="21" t="s">
        <v>161</v>
      </c>
      <c r="C134" s="21" t="s">
        <v>65</v>
      </c>
      <c r="D134" s="21">
        <v>2</v>
      </c>
      <c r="E134" s="21">
        <v>4.5</v>
      </c>
      <c r="F134" s="21" t="s">
        <v>61</v>
      </c>
      <c r="G134" s="21" t="s">
        <v>128</v>
      </c>
      <c r="H134" s="21">
        <v>1</v>
      </c>
      <c r="I134" s="21">
        <v>0</v>
      </c>
      <c r="J134" s="22">
        <v>-0.58182835842109004</v>
      </c>
      <c r="K134" s="22">
        <v>-0.39244358566292498</v>
      </c>
      <c r="L134" s="22">
        <v>-0.57570187172056697</v>
      </c>
      <c r="M134" s="22">
        <v>-1.4382549658969499</v>
      </c>
      <c r="N134" s="22">
        <v>-1.3520169896162699</v>
      </c>
      <c r="O134" s="22">
        <v>-1.4623078136468</v>
      </c>
      <c r="P134" s="22">
        <v>0.63128742758844103</v>
      </c>
      <c r="Q134" s="22">
        <v>0.35746433638444403</v>
      </c>
      <c r="R134" s="22">
        <v>-0.31867707940054502</v>
      </c>
      <c r="S134" s="22">
        <v>0.67059612092169396</v>
      </c>
      <c r="T134" s="22">
        <v>-1.42634628578284</v>
      </c>
      <c r="U134" s="22">
        <v>0.289752309870973</v>
      </c>
      <c r="V134" s="22">
        <v>-1.58347261251004</v>
      </c>
      <c r="W134" s="22">
        <v>-1.26964216084571</v>
      </c>
      <c r="X134" s="22">
        <v>1.48238528932722</v>
      </c>
      <c r="Y134" s="22">
        <v>0.70142484372032998</v>
      </c>
      <c r="Z134" s="22">
        <v>0.30513011022141001</v>
      </c>
      <c r="AA134" s="22">
        <v>0.60673095589766401</v>
      </c>
      <c r="AB134" s="22">
        <v>-1.11275819237234</v>
      </c>
      <c r="AC134" s="22">
        <v>0.88725724470518097</v>
      </c>
      <c r="AD134" s="22">
        <v>-0.56765207250203198</v>
      </c>
      <c r="AE134" s="22">
        <v>-1.3037207669300399</v>
      </c>
      <c r="AF134" s="22">
        <v>0.59260044740476803</v>
      </c>
      <c r="AG134" s="22">
        <v>-0.72010502882460203</v>
      </c>
      <c r="AH134" s="22">
        <v>-0.16351641693428901</v>
      </c>
      <c r="AI134" s="22">
        <v>-0.34782301278863198</v>
      </c>
      <c r="AJ134" s="22">
        <v>-0.67953042220283</v>
      </c>
      <c r="AK134" s="22">
        <v>-0.51210583544369004</v>
      </c>
      <c r="AL134" s="22">
        <v>-2.8255986104995601</v>
      </c>
      <c r="AM134" s="22">
        <v>0.97039614757700798</v>
      </c>
      <c r="AN134" s="22">
        <v>0.472012314340438</v>
      </c>
      <c r="AO134" s="22">
        <v>1.2418387028760899E-2</v>
      </c>
      <c r="AP134" s="22">
        <v>2.0420985736674901</v>
      </c>
      <c r="AQ134" s="22">
        <v>-2.5469502584085499</v>
      </c>
      <c r="AR134" s="22">
        <v>0.158764547603821</v>
      </c>
      <c r="AS134" s="22">
        <v>-1.2157637388231499</v>
      </c>
      <c r="AT134" s="22">
        <v>-1.3410020551206601</v>
      </c>
      <c r="AU134" s="22">
        <v>-0.140831936622205</v>
      </c>
      <c r="AV134" s="22">
        <v>0.58864003569620205</v>
      </c>
      <c r="AW134" s="22">
        <v>-0.18754737547668801</v>
      </c>
      <c r="AX134" s="22">
        <v>-0.26454581177688202</v>
      </c>
      <c r="AY134" s="22">
        <v>-2.0920345275636798</v>
      </c>
      <c r="AZ134" s="22">
        <v>1.31549640384797E-2</v>
      </c>
      <c r="BA134" s="22">
        <v>0.77458274359546897</v>
      </c>
      <c r="BB134" s="22">
        <v>0.96074277215877801</v>
      </c>
      <c r="BC134" s="22">
        <v>-1.20610117854886</v>
      </c>
      <c r="BD134" s="22">
        <v>5.6042593379222502E-2</v>
      </c>
      <c r="BE134" s="22">
        <v>3.8236447608489897E-2</v>
      </c>
      <c r="BF134" s="22">
        <v>-0.19732754357819399</v>
      </c>
      <c r="BG134" s="22">
        <v>1.01374248154702</v>
      </c>
      <c r="BH134" s="22">
        <v>1.87295411643825E-2</v>
      </c>
      <c r="BI134" s="22">
        <v>-1.9447218532641799</v>
      </c>
      <c r="BJ134" s="22">
        <v>-0.79542479727284898</v>
      </c>
      <c r="BK134" s="22">
        <v>-1.44521291224686</v>
      </c>
      <c r="BL134" s="22">
        <v>-0.74258854797169505</v>
      </c>
      <c r="BM134" s="22">
        <v>-0.73709222974652</v>
      </c>
      <c r="BN134" s="22">
        <v>-0.52372491893508699</v>
      </c>
      <c r="BO134" s="22">
        <v>0.11290395699736</v>
      </c>
      <c r="BP134" s="22">
        <v>-0.656626413889557</v>
      </c>
      <c r="BQ134" s="22">
        <v>0.44965194759411398</v>
      </c>
      <c r="BR134" s="22">
        <v>-0.76501209251182001</v>
      </c>
      <c r="BS134" s="22">
        <v>-0.804506124583802</v>
      </c>
      <c r="BT134" s="22">
        <v>-0.96865180503337101</v>
      </c>
      <c r="BU134" s="22">
        <v>0.33825487648040198</v>
      </c>
      <c r="BV134" s="22">
        <v>-1.5651260717183799</v>
      </c>
      <c r="BW134" s="22">
        <v>-1.11628468800986</v>
      </c>
      <c r="BX134" s="22">
        <v>0.39249358693884401</v>
      </c>
      <c r="BY134" s="22">
        <v>0.138864040001729</v>
      </c>
      <c r="BZ134" s="22">
        <v>1.12024856780752</v>
      </c>
      <c r="CA134" s="22">
        <v>-1.1471836410679901</v>
      </c>
      <c r="CB134" s="22">
        <v>-1.83152055766022</v>
      </c>
      <c r="CC134" s="22">
        <v>-0.240162055722066</v>
      </c>
      <c r="CD134" s="22">
        <v>-1.05410411448371</v>
      </c>
      <c r="CE134" s="22">
        <f t="shared" si="102"/>
        <v>-1.5651260717183799</v>
      </c>
      <c r="CF134" s="22">
        <f t="shared" si="103"/>
        <v>-1.11628468800986</v>
      </c>
      <c r="CG134" s="22">
        <f t="shared" si="104"/>
        <v>0.39249358693884401</v>
      </c>
      <c r="CH134" s="25">
        <f t="shared" si="105"/>
        <v>-0.77817625717567407</v>
      </c>
      <c r="CI134" s="25">
        <f t="shared" si="106"/>
        <v>-3.2527652857778019E-2</v>
      </c>
      <c r="CJ134" s="25">
        <f t="shared" si="107"/>
        <v>-0.50302820291715167</v>
      </c>
      <c r="CK134" s="25">
        <f t="shared" si="108"/>
        <v>-0.9093345595994583</v>
      </c>
      <c r="CL134" s="25">
        <f t="shared" si="109"/>
        <v>-0.21315382538312502</v>
      </c>
      <c r="CM134" s="25">
        <f t="shared" si="110"/>
        <v>-0.35377457127448569</v>
      </c>
      <c r="CN134" s="22">
        <f t="shared" si="111"/>
        <v>-1.3520169896162699</v>
      </c>
      <c r="CO134" s="22">
        <f t="shared" si="112"/>
        <v>-1.3037207669300399</v>
      </c>
      <c r="CP134" s="22">
        <f t="shared" si="113"/>
        <v>0.58864003569620205</v>
      </c>
      <c r="CQ134" s="25">
        <f t="shared" si="114"/>
        <v>-0.15785201655797163</v>
      </c>
      <c r="CR134" s="25">
        <f t="shared" si="115"/>
        <v>-9.7006999451374323E-2</v>
      </c>
      <c r="CS134" s="25">
        <f t="shared" si="116"/>
        <v>-0.84804257160574992</v>
      </c>
    </row>
    <row r="135" spans="1:97" x14ac:dyDescent="0.2">
      <c r="A135" s="21" t="s">
        <v>32</v>
      </c>
      <c r="B135" s="21" t="s">
        <v>161</v>
      </c>
      <c r="C135" s="21" t="s">
        <v>65</v>
      </c>
      <c r="D135" s="21">
        <v>2</v>
      </c>
      <c r="E135" s="21">
        <v>4.5</v>
      </c>
      <c r="F135" s="21" t="s">
        <v>61</v>
      </c>
      <c r="G135" s="21" t="s">
        <v>129</v>
      </c>
      <c r="H135" s="21">
        <v>0</v>
      </c>
      <c r="I135" s="21">
        <v>1</v>
      </c>
      <c r="J135" s="22">
        <v>-0.19114875932422901</v>
      </c>
      <c r="K135" s="22">
        <v>-0.95750073127673896</v>
      </c>
      <c r="L135" s="22">
        <v>1.5199432602767899</v>
      </c>
      <c r="M135" s="22">
        <v>0.667635046979147</v>
      </c>
      <c r="N135" s="22">
        <v>-0.53880461474044505</v>
      </c>
      <c r="O135" s="22">
        <v>-1.0470751436501999</v>
      </c>
      <c r="P135" s="22">
        <v>0.230918036330584</v>
      </c>
      <c r="Q135" s="22">
        <v>0.63148745898902203</v>
      </c>
      <c r="R135" s="22">
        <v>0.54188006835220504</v>
      </c>
      <c r="S135" s="22">
        <v>0.67059612092169396</v>
      </c>
      <c r="T135" s="22">
        <v>-1.42634628578284</v>
      </c>
      <c r="U135" s="22">
        <v>0.289752309870973</v>
      </c>
      <c r="V135" s="22">
        <v>-1.1640302184414</v>
      </c>
      <c r="W135" s="22">
        <v>-0.96565652938019897</v>
      </c>
      <c r="X135" s="22">
        <v>-0.73258709278087497</v>
      </c>
      <c r="Y135" s="22">
        <v>-9.7731228654741195E-2</v>
      </c>
      <c r="Z135" s="22">
        <v>0.49267457528671199</v>
      </c>
      <c r="AA135" s="22">
        <v>-0.15198034854296499</v>
      </c>
      <c r="AB135" s="22">
        <v>-0.28837821428558702</v>
      </c>
      <c r="AC135" s="22">
        <v>0.23371009483542601</v>
      </c>
      <c r="AD135" s="22">
        <v>1.2338403436877201</v>
      </c>
      <c r="AE135" s="22">
        <v>-1.39935738778038</v>
      </c>
      <c r="AF135" s="22">
        <v>-0.35318516670922101</v>
      </c>
      <c r="AG135" s="22">
        <v>-0.99328614578583596</v>
      </c>
      <c r="AH135" s="22">
        <v>-6.5033537730348895E-2</v>
      </c>
      <c r="AI135" s="22">
        <v>-0.47905002036882299</v>
      </c>
      <c r="AJ135" s="22">
        <v>-1.1773051485105499</v>
      </c>
      <c r="AK135" s="22">
        <v>-0.106501648589679</v>
      </c>
      <c r="AL135" s="22">
        <v>-0.51870939781564995</v>
      </c>
      <c r="AM135" s="22">
        <v>-0.38387568816707501</v>
      </c>
      <c r="AN135" s="22">
        <v>2.33406859045939E-2</v>
      </c>
      <c r="AO135" s="22">
        <v>0.47268851780811699</v>
      </c>
      <c r="AP135" s="22">
        <v>-0.56607222562373205</v>
      </c>
      <c r="AQ135" s="22">
        <v>-0.68157031725762196</v>
      </c>
      <c r="AR135" s="22">
        <v>-0.38225845247871798</v>
      </c>
      <c r="AS135" s="22">
        <v>-0.92952298798354205</v>
      </c>
      <c r="AT135" s="22">
        <v>-1.34571315223596</v>
      </c>
      <c r="AU135" s="22">
        <v>0.43634869342412702</v>
      </c>
      <c r="AV135" s="22">
        <v>0.768916060221007</v>
      </c>
      <c r="AW135" s="22">
        <v>-8.7957589080076601E-2</v>
      </c>
      <c r="AX135" s="22">
        <v>-5.2222699060758701E-2</v>
      </c>
      <c r="AY135" s="22">
        <v>1.41342728096577</v>
      </c>
      <c r="AZ135" s="22">
        <v>-0.75261891718677398</v>
      </c>
      <c r="BA135" s="22">
        <v>1.0886605350106699</v>
      </c>
      <c r="BB135" s="22">
        <v>-1.6418557020710201</v>
      </c>
      <c r="BC135" s="22">
        <v>-1.08231972487623</v>
      </c>
      <c r="BD135" s="22">
        <v>-1.16592285818626</v>
      </c>
      <c r="BE135" s="22">
        <v>0.87398087865165497</v>
      </c>
      <c r="BF135" s="22">
        <v>1.0817632480952399</v>
      </c>
      <c r="BG135" s="22">
        <v>-0.36264644869055801</v>
      </c>
      <c r="BH135" s="22">
        <v>1.8145836940687501</v>
      </c>
      <c r="BI135" s="22">
        <v>1.5913259829883599</v>
      </c>
      <c r="BJ135" s="22">
        <v>1.30229376768355</v>
      </c>
      <c r="BK135" s="22">
        <v>1.1656539758868301</v>
      </c>
      <c r="BL135" s="22">
        <v>1.27626244509553</v>
      </c>
      <c r="BM135" s="22">
        <v>-6.3489919052420402E-3</v>
      </c>
      <c r="BN135" s="22">
        <v>0.77073925599813997</v>
      </c>
      <c r="BO135" s="22">
        <v>-0.70085853162690803</v>
      </c>
      <c r="BP135" s="22">
        <v>-9.5758706691910306E-2</v>
      </c>
      <c r="BQ135" s="22">
        <v>9.8637195952789497E-2</v>
      </c>
      <c r="BR135" s="22">
        <v>-0.18506387587319401</v>
      </c>
      <c r="BS135" s="22">
        <v>0.134593937836545</v>
      </c>
      <c r="BT135" s="22">
        <v>-0.498232588491551</v>
      </c>
      <c r="BU135" s="22">
        <v>0.45052961841431299</v>
      </c>
      <c r="BV135" s="22">
        <v>-0.15765357138885899</v>
      </c>
      <c r="BW135" s="22">
        <v>-0.33887628505865902</v>
      </c>
      <c r="BX135" s="22">
        <v>0.23347935431662301</v>
      </c>
      <c r="BY135" s="22">
        <v>0.52212639511725301</v>
      </c>
      <c r="BZ135" s="22">
        <v>-1.29948294634324</v>
      </c>
      <c r="CA135" s="22">
        <v>2.2853918988552002</v>
      </c>
      <c r="CB135" s="22">
        <v>0.48486274107404198</v>
      </c>
      <c r="CC135" s="22">
        <v>-0.89870555543450303</v>
      </c>
      <c r="CD135" s="22">
        <v>1.0931718275487099</v>
      </c>
      <c r="CE135" s="22">
        <f t="shared" si="102"/>
        <v>-0.15765357138885899</v>
      </c>
      <c r="CF135" s="22">
        <f t="shared" si="103"/>
        <v>-0.33887628505865902</v>
      </c>
      <c r="CG135" s="22">
        <f t="shared" si="104"/>
        <v>0.23347935431662301</v>
      </c>
      <c r="CH135" s="25">
        <f t="shared" si="105"/>
        <v>0.20789507508613753</v>
      </c>
      <c r="CI135" s="25">
        <f t="shared" si="106"/>
        <v>-0.36540892766367294</v>
      </c>
      <c r="CJ135" s="25">
        <f t="shared" si="107"/>
        <v>0.58863418746362428</v>
      </c>
      <c r="CK135" s="25">
        <f t="shared" si="108"/>
        <v>0.14697030067363812</v>
      </c>
      <c r="CL135" s="25">
        <f t="shared" si="109"/>
        <v>-0.36098682056283726</v>
      </c>
      <c r="CM135" s="25">
        <f t="shared" si="110"/>
        <v>0.52944171527245742</v>
      </c>
      <c r="CN135" s="22">
        <f t="shared" si="111"/>
        <v>-0.53880461474044505</v>
      </c>
      <c r="CO135" s="22">
        <f t="shared" si="112"/>
        <v>-1.39935738778038</v>
      </c>
      <c r="CP135" s="22">
        <f t="shared" si="113"/>
        <v>0.768916060221007</v>
      </c>
      <c r="CQ135" s="25">
        <f t="shared" si="114"/>
        <v>-6.1556549443531283E-2</v>
      </c>
      <c r="CR135" s="25">
        <f t="shared" si="115"/>
        <v>-0.47050161674180191</v>
      </c>
      <c r="CS135" s="25">
        <f t="shared" si="116"/>
        <v>0.42441566427497818</v>
      </c>
    </row>
    <row r="136" spans="1:97" x14ac:dyDescent="0.2">
      <c r="A136" s="21" t="s">
        <v>33</v>
      </c>
      <c r="B136" s="21" t="s">
        <v>161</v>
      </c>
      <c r="C136" s="21" t="s">
        <v>65</v>
      </c>
      <c r="D136" s="21">
        <v>2</v>
      </c>
      <c r="E136" s="21">
        <v>4.5</v>
      </c>
      <c r="F136" s="21" t="s">
        <v>61</v>
      </c>
      <c r="G136" s="21" t="s">
        <v>130</v>
      </c>
      <c r="H136" s="21">
        <v>1</v>
      </c>
      <c r="I136" s="21">
        <v>1</v>
      </c>
      <c r="J136" s="22">
        <v>0.751174531385841</v>
      </c>
      <c r="K136" s="22">
        <v>0.74597875333717301</v>
      </c>
      <c r="L136" s="22">
        <v>1.0583864396667999</v>
      </c>
      <c r="M136" s="22">
        <v>0.77222379498101101</v>
      </c>
      <c r="N136" s="22">
        <v>0.20559987601586699</v>
      </c>
      <c r="O136" s="22">
        <v>0.87846505311429801</v>
      </c>
      <c r="P136" s="22">
        <v>1.0546278694539499</v>
      </c>
      <c r="Q136" s="22">
        <v>-0.205854576473498</v>
      </c>
      <c r="R136" s="22">
        <v>1.1935720144053701</v>
      </c>
      <c r="S136" s="22">
        <v>0.67059612092169396</v>
      </c>
      <c r="T136" s="22">
        <v>-1.02174899780117</v>
      </c>
      <c r="U136" s="22">
        <v>-1.33196144880082</v>
      </c>
      <c r="V136" s="22">
        <v>0.82420353141345803</v>
      </c>
      <c r="W136" s="22">
        <v>0.89075870989476902</v>
      </c>
      <c r="X136" s="22">
        <v>0.54531192093331204</v>
      </c>
      <c r="Y136" s="22">
        <v>1.4621225921105601</v>
      </c>
      <c r="Z136" s="22">
        <v>0.67461985373769395</v>
      </c>
      <c r="AA136" s="22">
        <v>0.60673095589766401</v>
      </c>
      <c r="AB136" s="22">
        <v>0.46997785225245597</v>
      </c>
      <c r="AC136" s="22">
        <v>-1.34257367893584</v>
      </c>
      <c r="AD136" s="22">
        <v>0.42378074717960601</v>
      </c>
      <c r="AE136" s="22">
        <v>-0.75351455529509004</v>
      </c>
      <c r="AF136" s="22">
        <v>-1.60757238998424E-4</v>
      </c>
      <c r="AG136" s="22">
        <v>-0.87449566819563096</v>
      </c>
      <c r="AH136" s="22">
        <v>0.35033570873552999</v>
      </c>
      <c r="AI136" s="22">
        <v>-0.68004589456093301</v>
      </c>
      <c r="AJ136" s="22">
        <v>-0.46818273037515801</v>
      </c>
      <c r="AK136" s="22">
        <v>0.61552035169749197</v>
      </c>
      <c r="AL136" s="22">
        <v>-2.3062776435602501</v>
      </c>
      <c r="AM136" s="22">
        <v>0.24926683152517501</v>
      </c>
      <c r="AN136" s="22">
        <v>-0.220004053868501</v>
      </c>
      <c r="AO136" s="22">
        <v>-0.41166918173481298</v>
      </c>
      <c r="AP136" s="22">
        <v>0.52105423663589201</v>
      </c>
      <c r="AQ136" s="22">
        <v>-2.6917475467563601</v>
      </c>
      <c r="AR136" s="22">
        <v>0.30315966882620998</v>
      </c>
      <c r="AS136" s="22">
        <v>-0.83366952381243797</v>
      </c>
      <c r="AT136" s="22">
        <v>-1.15197205519009</v>
      </c>
      <c r="AU136" s="22">
        <v>0.19266348177622</v>
      </c>
      <c r="AV136" s="22">
        <v>0.53612463016795198</v>
      </c>
      <c r="AW136" s="22">
        <v>1.0593209131902599</v>
      </c>
      <c r="AX136" s="22">
        <v>0.26756258120256399</v>
      </c>
      <c r="AY136" s="22">
        <v>1.3951735981487801</v>
      </c>
      <c r="AZ136" s="22">
        <v>0.74581385272716505</v>
      </c>
      <c r="BA136" s="22">
        <v>1.1426842463951701</v>
      </c>
      <c r="BB136" s="22">
        <v>-1.4826940835595399</v>
      </c>
      <c r="BC136" s="22">
        <v>0.36366418870273198</v>
      </c>
      <c r="BD136" s="22">
        <v>1.0285504274598301</v>
      </c>
      <c r="BE136" s="22">
        <v>1.0250246560890901</v>
      </c>
      <c r="BF136" s="22">
        <v>1.27567107751798</v>
      </c>
      <c r="BG136" s="22">
        <v>0.41181865965719999</v>
      </c>
      <c r="BH136" s="22">
        <v>1.09738683710739</v>
      </c>
      <c r="BI136" s="22">
        <v>1.6772057764708199</v>
      </c>
      <c r="BJ136" s="22">
        <v>0.774566860885048</v>
      </c>
      <c r="BK136" s="22">
        <v>1.29629166480334</v>
      </c>
      <c r="BL136" s="22">
        <v>-8.2527764070356696E-2</v>
      </c>
      <c r="BM136" s="22">
        <v>-0.107432202921383</v>
      </c>
      <c r="BN136" s="22">
        <v>-1.0389862666171601</v>
      </c>
      <c r="BO136" s="22">
        <v>0.854377428535262</v>
      </c>
      <c r="BP136" s="22">
        <v>-0.53746009620269797</v>
      </c>
      <c r="BQ136" s="22">
        <v>-6.0616144136918498E-3</v>
      </c>
      <c r="BR136" s="22">
        <v>-0.30592385383508902</v>
      </c>
      <c r="BS136" s="22">
        <v>-0.35805144521051202</v>
      </c>
      <c r="BT136" s="22">
        <v>-0.13850972793626101</v>
      </c>
      <c r="BU136" s="22">
        <v>-0.23411339323396399</v>
      </c>
      <c r="BV136" s="22">
        <v>1.0411209258515499</v>
      </c>
      <c r="BW136" s="22">
        <v>0.53219516786683696</v>
      </c>
      <c r="BX136" s="22">
        <v>-0.113271852701559</v>
      </c>
      <c r="BY136" s="22">
        <v>1.0266905829562301</v>
      </c>
      <c r="BZ136" s="22">
        <v>-1.12619862275973</v>
      </c>
      <c r="CA136" s="22">
        <v>2.23736502350723</v>
      </c>
      <c r="CB136" s="22">
        <v>0.62963541903541198</v>
      </c>
      <c r="CC136" s="22">
        <v>-1.1299538567826499</v>
      </c>
      <c r="CD136" s="22">
        <v>1.45565740639118</v>
      </c>
      <c r="CE136" s="22">
        <f t="shared" si="102"/>
        <v>1.0411209258515499</v>
      </c>
      <c r="CF136" s="22">
        <f t="shared" si="103"/>
        <v>0.53219516786683696</v>
      </c>
      <c r="CG136" s="22">
        <f t="shared" si="104"/>
        <v>-0.113271852701559</v>
      </c>
      <c r="CH136" s="25">
        <f t="shared" si="105"/>
        <v>0.1306764515314098</v>
      </c>
      <c r="CI136" s="25">
        <f t="shared" si="106"/>
        <v>-0.68794201770189856</v>
      </c>
      <c r="CJ136" s="25">
        <f t="shared" si="107"/>
        <v>0.80147252227292376</v>
      </c>
      <c r="CK136" s="25">
        <f t="shared" si="108"/>
        <v>0.28241719725143316</v>
      </c>
      <c r="CL136" s="25">
        <f t="shared" si="109"/>
        <v>-0.48458582010710938</v>
      </c>
      <c r="CM136" s="25">
        <f t="shared" si="110"/>
        <v>0.64901512644384329</v>
      </c>
      <c r="CN136" s="22">
        <f t="shared" si="111"/>
        <v>0.20559987601586699</v>
      </c>
      <c r="CO136" s="22">
        <f t="shared" si="112"/>
        <v>-0.75351455529509004</v>
      </c>
      <c r="CP136" s="22">
        <f t="shared" si="113"/>
        <v>0.53612463016795198</v>
      </c>
      <c r="CQ136" s="25">
        <f t="shared" si="114"/>
        <v>0.5757461153649166</v>
      </c>
      <c r="CR136" s="25">
        <f t="shared" si="115"/>
        <v>-0.17477357223303314</v>
      </c>
      <c r="CS136" s="25">
        <f t="shared" si="116"/>
        <v>0.90735236418053467</v>
      </c>
    </row>
    <row r="137" spans="1:97" x14ac:dyDescent="0.2">
      <c r="A137" s="21" t="s">
        <v>34</v>
      </c>
      <c r="B137" s="21" t="s">
        <v>161</v>
      </c>
      <c r="C137" s="21" t="s">
        <v>65</v>
      </c>
      <c r="D137" s="21">
        <v>2</v>
      </c>
      <c r="E137" s="21">
        <v>4.5</v>
      </c>
      <c r="F137" s="21" t="s">
        <v>61</v>
      </c>
      <c r="G137" s="21" t="s">
        <v>127</v>
      </c>
      <c r="H137" s="21">
        <v>0</v>
      </c>
      <c r="I137" s="21">
        <v>0</v>
      </c>
      <c r="J137" s="22">
        <v>0.96444069851774405</v>
      </c>
      <c r="K137" s="22">
        <v>0.93319509163857095</v>
      </c>
      <c r="L137" s="22">
        <v>0.47038185588973103</v>
      </c>
      <c r="M137" s="22">
        <v>-0.80958711775502801</v>
      </c>
      <c r="N137" s="22">
        <v>-1.0725160003804499</v>
      </c>
      <c r="O137" s="22">
        <v>0.67067046639745798</v>
      </c>
      <c r="P137" s="22">
        <v>-1.1690228214677101</v>
      </c>
      <c r="Q137" s="22">
        <v>0.35746433638444403</v>
      </c>
      <c r="R137" s="22">
        <v>-3.9211893829818899E-4</v>
      </c>
      <c r="S137" s="22">
        <v>-0.26315717686154899</v>
      </c>
      <c r="T137" s="22">
        <v>-1.02174899780117</v>
      </c>
      <c r="U137" s="22">
        <v>0.289752309870973</v>
      </c>
      <c r="V137" s="22">
        <v>0.64378362161762304</v>
      </c>
      <c r="W137" s="22">
        <v>0.67816695859696596</v>
      </c>
      <c r="X137" s="22">
        <v>-1.4071072579888499</v>
      </c>
      <c r="Y137" s="22">
        <v>4.1482481856620998E-2</v>
      </c>
      <c r="Z137" s="22">
        <v>-1.4200587472261299</v>
      </c>
      <c r="AA137" s="22">
        <v>-0.15198034854296499</v>
      </c>
      <c r="AB137" s="22">
        <v>-1.11275819237234</v>
      </c>
      <c r="AC137" s="22">
        <v>1.1886498716943901</v>
      </c>
      <c r="AD137" s="22">
        <v>-4.43388668829231E-2</v>
      </c>
      <c r="AE137" s="22">
        <v>-0.76078744651414998</v>
      </c>
      <c r="AF137" s="22">
        <v>0.31555176212811398</v>
      </c>
      <c r="AG137" s="22">
        <v>-1.4230014340333801</v>
      </c>
      <c r="AH137" s="22">
        <v>-1.50144238333578</v>
      </c>
      <c r="AI137" s="22">
        <v>-0.63014141567486903</v>
      </c>
      <c r="AJ137" s="22">
        <v>-0.77499751421052299</v>
      </c>
      <c r="AK137" s="22">
        <v>0.43070618114552001</v>
      </c>
      <c r="AL137" s="22">
        <v>-0.50158125406912901</v>
      </c>
      <c r="AM137" s="22">
        <v>0.76995049421934203</v>
      </c>
      <c r="AN137" s="22">
        <v>-9.0633864209407004E-3</v>
      </c>
      <c r="AO137" s="22">
        <v>1.11095090415738</v>
      </c>
      <c r="AP137" s="22">
        <v>1.8728912638098001</v>
      </c>
      <c r="AQ137" s="22">
        <v>-0.827358625077525</v>
      </c>
      <c r="AR137" s="22">
        <v>-0.145908275387582</v>
      </c>
      <c r="AS137" s="22">
        <v>-1.3340773347861601</v>
      </c>
      <c r="AT137" s="22">
        <v>-1.54273286405526</v>
      </c>
      <c r="AU137" s="22">
        <v>0.44707699803728601</v>
      </c>
      <c r="AV137" s="22">
        <v>-2.10367936339654</v>
      </c>
      <c r="AW137" s="22">
        <v>-0.72858646786409398</v>
      </c>
      <c r="AX137" s="22">
        <v>1.13660667271463</v>
      </c>
      <c r="AY137" s="22">
        <v>-0.37457907326668</v>
      </c>
      <c r="AZ137" s="22">
        <v>1.1189269387215499</v>
      </c>
      <c r="BA137" s="22">
        <v>-1.0365549141519199</v>
      </c>
      <c r="BB137" s="22">
        <v>1.02989786279489</v>
      </c>
      <c r="BC137" s="22">
        <v>0.703315191164682</v>
      </c>
      <c r="BD137" s="22">
        <v>-0.37682911015056703</v>
      </c>
      <c r="BE137" s="22">
        <v>-0.82913227665088696</v>
      </c>
      <c r="BF137" s="22">
        <v>1.06426581222542</v>
      </c>
      <c r="BG137" s="22">
        <v>2.0379576925196701</v>
      </c>
      <c r="BH137" s="22">
        <v>1.4463055452796201</v>
      </c>
      <c r="BI137" s="22">
        <v>-0.32051566054845898</v>
      </c>
      <c r="BJ137" s="22">
        <v>-0.63642541547573594</v>
      </c>
      <c r="BK137" s="22">
        <v>-1.97138057604678</v>
      </c>
      <c r="BL137" s="22">
        <v>-0.128290463120069</v>
      </c>
      <c r="BM137" s="22">
        <v>0.93980370447722705</v>
      </c>
      <c r="BN137" s="22">
        <v>-1.07410916587742</v>
      </c>
      <c r="BO137" s="22">
        <v>1.34150463776163</v>
      </c>
      <c r="BP137" s="22">
        <v>0.232559367513444</v>
      </c>
      <c r="BQ137" s="22">
        <v>-1.8098971999537801</v>
      </c>
      <c r="BR137" s="22">
        <v>1.9280237245486</v>
      </c>
      <c r="BS137" s="22">
        <v>1.2866488248974499</v>
      </c>
      <c r="BT137" s="22">
        <v>-0.44844788270261798</v>
      </c>
      <c r="BU137" s="22">
        <v>1.1430093267283801</v>
      </c>
      <c r="BV137" s="22">
        <v>-1.6432072231117401</v>
      </c>
      <c r="BW137" s="22">
        <v>0.69409188480344397</v>
      </c>
      <c r="BX137" s="22">
        <v>-1.45535744994153</v>
      </c>
      <c r="BY137" s="22">
        <v>-2.23953574442272</v>
      </c>
      <c r="BZ137" s="22">
        <v>-0.72497199330901396</v>
      </c>
      <c r="CA137" s="22">
        <v>-0.64972127237869004</v>
      </c>
      <c r="CB137" s="22">
        <v>-2.1142359157660202</v>
      </c>
      <c r="CC137" s="22">
        <v>0.62738575562879495</v>
      </c>
      <c r="CD137" s="22">
        <v>-1.8623226107932001</v>
      </c>
      <c r="CE137" s="22">
        <f t="shared" si="102"/>
        <v>-1.6432072231117401</v>
      </c>
      <c r="CF137" s="22">
        <f t="shared" si="103"/>
        <v>0.69409188480344397</v>
      </c>
      <c r="CG137" s="22">
        <f t="shared" si="104"/>
        <v>-1.45535744994153</v>
      </c>
      <c r="CH137" s="25">
        <f t="shared" si="105"/>
        <v>-0.37895195266012383</v>
      </c>
      <c r="CI137" s="25">
        <f t="shared" si="106"/>
        <v>-0.68600809724280754</v>
      </c>
      <c r="CJ137" s="25">
        <f t="shared" si="107"/>
        <v>0.38009876117334396</v>
      </c>
      <c r="CK137" s="25">
        <f t="shared" si="108"/>
        <v>-0.58966116440205985</v>
      </c>
      <c r="CL137" s="25">
        <f t="shared" si="109"/>
        <v>-0.45599143356843225</v>
      </c>
      <c r="CM137" s="25">
        <f t="shared" si="110"/>
        <v>7.4189392654198216E-2</v>
      </c>
      <c r="CN137" s="22">
        <f t="shared" si="111"/>
        <v>-1.0725160003804499</v>
      </c>
      <c r="CO137" s="22">
        <f t="shared" si="112"/>
        <v>-0.76078744651414998</v>
      </c>
      <c r="CP137" s="22">
        <f t="shared" si="113"/>
        <v>-2.10367936339654</v>
      </c>
      <c r="CQ137" s="25">
        <f t="shared" si="114"/>
        <v>-4.6962672895269363E-2</v>
      </c>
      <c r="CR137" s="25">
        <f t="shared" si="115"/>
        <v>-0.86963068508034869</v>
      </c>
      <c r="CS137" s="25">
        <f t="shared" si="116"/>
        <v>1.1147043861285344E-2</v>
      </c>
    </row>
    <row r="138" spans="1:97" x14ac:dyDescent="0.2">
      <c r="A138" s="21" t="s">
        <v>35</v>
      </c>
      <c r="B138" s="21" t="s">
        <v>161</v>
      </c>
      <c r="C138" s="21" t="s">
        <v>65</v>
      </c>
      <c r="D138" s="21">
        <v>2</v>
      </c>
      <c r="E138" s="21">
        <v>4.5</v>
      </c>
      <c r="F138" s="21" t="s">
        <v>62</v>
      </c>
      <c r="G138" s="21" t="s">
        <v>128</v>
      </c>
      <c r="H138" s="21">
        <v>1</v>
      </c>
      <c r="I138" s="21">
        <v>0</v>
      </c>
      <c r="J138" s="22">
        <v>-0.32622735185302398</v>
      </c>
      <c r="K138" s="22">
        <v>-0.86182735910112096</v>
      </c>
      <c r="L138" s="22">
        <v>-1.4073364437204201</v>
      </c>
      <c r="M138" s="22">
        <v>-1.54625307881437</v>
      </c>
      <c r="N138" s="22">
        <v>0.20559987601586699</v>
      </c>
      <c r="O138" s="22">
        <v>1.0857039840989999</v>
      </c>
      <c r="P138" s="22">
        <v>-1.61769747389515</v>
      </c>
      <c r="Q138" s="22">
        <v>-1.3992408479324601</v>
      </c>
      <c r="R138" s="22">
        <v>0.99331012732259505</v>
      </c>
      <c r="S138" s="22">
        <v>-0.26315717686154899</v>
      </c>
      <c r="T138" s="22">
        <v>-0.65982439076463895</v>
      </c>
      <c r="U138" s="22">
        <v>0.289752309870973</v>
      </c>
      <c r="V138" s="22">
        <v>1.0384538084355699</v>
      </c>
      <c r="W138" s="22">
        <v>1.1442794832373799</v>
      </c>
      <c r="X138" s="22">
        <v>-1.23088405086949</v>
      </c>
      <c r="Y138" s="22">
        <v>-0.58126405912796097</v>
      </c>
      <c r="Z138" s="22">
        <v>-1.73711300068136</v>
      </c>
      <c r="AA138" s="22">
        <v>0.234964441464068</v>
      </c>
      <c r="AB138" s="22">
        <v>-0.28837821428558702</v>
      </c>
      <c r="AC138" s="22">
        <v>-0.122512180369371</v>
      </c>
      <c r="AD138" s="22">
        <v>-2.6558908795807898</v>
      </c>
      <c r="AE138" s="22">
        <v>-0.74240605527656001</v>
      </c>
      <c r="AF138" s="22">
        <v>0.87407958032763899</v>
      </c>
      <c r="AG138" s="22">
        <v>-1.30853603647063</v>
      </c>
      <c r="AH138" s="22">
        <v>-0.32271810417490898</v>
      </c>
      <c r="AI138" s="22">
        <v>0.27590490139087098</v>
      </c>
      <c r="AJ138" s="22">
        <v>-0.39704746006292102</v>
      </c>
      <c r="AK138" s="22">
        <v>-2.3548445753219398</v>
      </c>
      <c r="AL138" s="22">
        <v>-0.42798049271285699</v>
      </c>
      <c r="AM138" s="22">
        <v>1.4714543881662301</v>
      </c>
      <c r="AN138" s="22">
        <v>0.45859473441411103</v>
      </c>
      <c r="AO138" s="22">
        <v>0.45372773813754302</v>
      </c>
      <c r="AP138" s="22">
        <v>9.9374065730054501E-2</v>
      </c>
      <c r="AQ138" s="22">
        <v>1.87050538715245</v>
      </c>
      <c r="AR138" s="22">
        <v>-0.45005899740993</v>
      </c>
      <c r="AS138" s="22">
        <v>-0.88147487662443103</v>
      </c>
      <c r="AT138" s="22">
        <v>-1.21109769952804</v>
      </c>
      <c r="AU138" s="22">
        <v>1.2399758094986399</v>
      </c>
      <c r="AV138" s="22">
        <v>1.0381965748973101</v>
      </c>
      <c r="AW138" s="22">
        <v>-0.505202736953274</v>
      </c>
      <c r="AX138" s="22">
        <v>-1.5539559303922399</v>
      </c>
      <c r="AY138" s="22">
        <v>0.51063007143500505</v>
      </c>
      <c r="AZ138" s="22">
        <v>-0.31448942212249398</v>
      </c>
      <c r="BA138" s="22">
        <v>-0.72868299600154696</v>
      </c>
      <c r="BB138" s="22">
        <v>0.218938748727558</v>
      </c>
      <c r="BC138" s="22">
        <v>-0.31020875855277502</v>
      </c>
      <c r="BD138" s="22">
        <v>8.8843231084931307E-2</v>
      </c>
      <c r="BE138" s="22">
        <v>-0.58297149679682803</v>
      </c>
      <c r="BF138" s="22">
        <v>-2.0628534363019</v>
      </c>
      <c r="BG138" s="22">
        <v>1.4497598334742301</v>
      </c>
      <c r="BH138" s="22">
        <v>-1.0772958965791499</v>
      </c>
      <c r="BI138" s="22">
        <v>-2.06473567657561E-2</v>
      </c>
      <c r="BJ138" s="22">
        <v>1.3683378573574001</v>
      </c>
      <c r="BK138" s="22">
        <v>-2.1469058415062499</v>
      </c>
      <c r="BL138" s="22">
        <v>0.95886674256169302</v>
      </c>
      <c r="BM138" s="22">
        <v>-2.47923933181398</v>
      </c>
      <c r="BN138" s="22">
        <v>4.2421027951711297E-3</v>
      </c>
      <c r="BO138" s="22">
        <v>-1.00216547274581</v>
      </c>
      <c r="BP138" s="22">
        <v>-1.0488556731823</v>
      </c>
      <c r="BQ138" s="22">
        <v>-3.3851886106594502E-2</v>
      </c>
      <c r="BR138" s="22">
        <v>-0.52812556884270001</v>
      </c>
      <c r="BS138" s="22">
        <v>-1.4781391257829399</v>
      </c>
      <c r="BT138" s="22">
        <v>-1.56372569473944</v>
      </c>
      <c r="BU138" s="22">
        <v>0.643286313463594</v>
      </c>
      <c r="BV138" s="22">
        <v>-1.17616090453374</v>
      </c>
      <c r="BW138" s="22">
        <v>-1.4990194517351301</v>
      </c>
      <c r="BX138" s="22">
        <v>1.0272829245092501</v>
      </c>
      <c r="BY138" s="22">
        <v>-0.66968554299975003</v>
      </c>
      <c r="BZ138" s="22">
        <v>-0.42543844831081001</v>
      </c>
      <c r="CA138" s="22">
        <v>-7.4482565737699194E-2</v>
      </c>
      <c r="CB138" s="22">
        <v>-1.64923007317531</v>
      </c>
      <c r="CC138" s="22">
        <v>-2.32534153210747</v>
      </c>
      <c r="CD138" s="22">
        <v>1.62227965044647</v>
      </c>
      <c r="CE138" s="22">
        <f t="shared" si="102"/>
        <v>-1.17616090453374</v>
      </c>
      <c r="CF138" s="22">
        <f t="shared" si="103"/>
        <v>-1.4990194517351301</v>
      </c>
      <c r="CG138" s="22">
        <f t="shared" si="104"/>
        <v>1.0272829245092501</v>
      </c>
      <c r="CH138" s="25">
        <f t="shared" si="105"/>
        <v>-1.4650299493908563</v>
      </c>
      <c r="CI138" s="25">
        <f t="shared" si="106"/>
        <v>-0.86882309169382865</v>
      </c>
      <c r="CJ138" s="25">
        <f t="shared" si="107"/>
        <v>0.13215847131677097</v>
      </c>
      <c r="CK138" s="25">
        <f t="shared" si="108"/>
        <v>-1.4168851085813368</v>
      </c>
      <c r="CL138" s="25">
        <f t="shared" si="109"/>
        <v>-0.973855818367379</v>
      </c>
      <c r="CM138" s="25">
        <f t="shared" si="110"/>
        <v>0.28134588018218415</v>
      </c>
      <c r="CN138" s="22">
        <f t="shared" si="111"/>
        <v>0.20559987601586699</v>
      </c>
      <c r="CO138" s="22">
        <f t="shared" si="112"/>
        <v>-0.74240605527656001</v>
      </c>
      <c r="CP138" s="22">
        <f t="shared" si="113"/>
        <v>1.0381965748973101</v>
      </c>
      <c r="CQ138" s="25">
        <f t="shared" si="114"/>
        <v>-0.64374477924286999</v>
      </c>
      <c r="CR138" s="25">
        <f t="shared" si="115"/>
        <v>-0.25239152010596666</v>
      </c>
      <c r="CS138" s="25">
        <f t="shared" si="116"/>
        <v>-0.51617619863683639</v>
      </c>
    </row>
    <row r="139" spans="1:97" x14ac:dyDescent="0.2">
      <c r="A139" s="21" t="s">
        <v>36</v>
      </c>
      <c r="B139" s="21" t="s">
        <v>161</v>
      </c>
      <c r="C139" s="21" t="s">
        <v>65</v>
      </c>
      <c r="D139" s="21">
        <v>2</v>
      </c>
      <c r="E139" s="21">
        <v>4.5</v>
      </c>
      <c r="F139" s="21" t="s">
        <v>62</v>
      </c>
      <c r="G139" s="21" t="s">
        <v>129</v>
      </c>
      <c r="H139" s="21">
        <v>0</v>
      </c>
      <c r="I139" s="21">
        <v>1</v>
      </c>
      <c r="J139" s="22">
        <v>-1.4434207133650501</v>
      </c>
      <c r="K139" s="22">
        <v>-1.99062162141181</v>
      </c>
      <c r="L139" s="22">
        <v>0.95240308322391898</v>
      </c>
      <c r="M139" s="22">
        <v>0.188211474613042</v>
      </c>
      <c r="N139" s="22">
        <v>1.73100469806005</v>
      </c>
      <c r="O139" s="22">
        <v>0.44133289280092503</v>
      </c>
      <c r="P139" s="22">
        <v>-1.2070183584556</v>
      </c>
      <c r="Q139" s="22">
        <v>7.8412986969465207E-2</v>
      </c>
      <c r="R139" s="22">
        <v>1.1935720144053701</v>
      </c>
      <c r="S139" s="22">
        <v>-0.26315717686154899</v>
      </c>
      <c r="T139" s="22">
        <v>0.95468819735661703</v>
      </c>
      <c r="U139" s="22">
        <v>0.289752309870973</v>
      </c>
      <c r="V139" s="22">
        <v>0.38901030043857898</v>
      </c>
      <c r="W139" s="22">
        <v>0.52915796836634499</v>
      </c>
      <c r="X139" s="22">
        <v>-0.89391613715246898</v>
      </c>
      <c r="Y139" s="22">
        <v>-0.53149141324898397</v>
      </c>
      <c r="Z139" s="22">
        <v>-1.2265595047442499</v>
      </c>
      <c r="AA139" s="22">
        <v>-0.97674649221507903</v>
      </c>
      <c r="AB139" s="22">
        <v>-0.28837821428558702</v>
      </c>
      <c r="AC139" s="22">
        <v>-0.122512180369371</v>
      </c>
      <c r="AD139" s="22">
        <v>1.58947225371314</v>
      </c>
      <c r="AE139" s="22">
        <v>-1.44190480317098</v>
      </c>
      <c r="AF139" s="22">
        <v>-0.358044456487634</v>
      </c>
      <c r="AG139" s="22">
        <v>-1.25549661225886</v>
      </c>
      <c r="AH139" s="22">
        <v>-1.5637974855125101</v>
      </c>
      <c r="AI139" s="22">
        <v>1.0328967049339199</v>
      </c>
      <c r="AJ139" s="22">
        <v>-1.5464172293155201</v>
      </c>
      <c r="AK139" s="22">
        <v>-1.28425497091519</v>
      </c>
      <c r="AL139" s="22">
        <v>0.32975976807443202</v>
      </c>
      <c r="AM139" s="22">
        <v>2.2904020253392499E-2</v>
      </c>
      <c r="AN139" s="22">
        <v>-0.80995729736881605</v>
      </c>
      <c r="AO139" s="22">
        <v>1.7631978755704401</v>
      </c>
      <c r="AP139" s="22">
        <v>1.46365180231864</v>
      </c>
      <c r="AQ139" s="22">
        <v>-0.72253119801152299</v>
      </c>
      <c r="AR139" s="22">
        <v>-0.79940307251294795</v>
      </c>
      <c r="AS139" s="22">
        <v>-1.3038337416305501</v>
      </c>
      <c r="AT139" s="22">
        <v>-1.2881214303922299</v>
      </c>
      <c r="AU139" s="22">
        <v>1.5693266895726601</v>
      </c>
      <c r="AV139" s="22">
        <v>-0.51755937875484803</v>
      </c>
      <c r="AW139" s="22">
        <v>-0.81594694632204101</v>
      </c>
      <c r="AX139" s="22">
        <v>-1.8918716888870899</v>
      </c>
      <c r="AY139" s="22">
        <v>-0.58342797530581902</v>
      </c>
      <c r="AZ139" s="22">
        <v>-0.72648881991259695</v>
      </c>
      <c r="BA139" s="22">
        <v>-0.30638025875510699</v>
      </c>
      <c r="BB139" s="22">
        <v>0.80515598075910699</v>
      </c>
      <c r="BC139" s="22">
        <v>0.90399727400662</v>
      </c>
      <c r="BD139" s="22">
        <v>-0.53883805805412999</v>
      </c>
      <c r="BE139" s="22">
        <v>-0.75393525795764904</v>
      </c>
      <c r="BF139" s="22">
        <v>-1.3456272678999699</v>
      </c>
      <c r="BG139" s="22">
        <v>1.40516637148942</v>
      </c>
      <c r="BH139" s="22">
        <v>-1.1439697431617</v>
      </c>
      <c r="BI139" s="22">
        <v>-6.8222679734082099E-3</v>
      </c>
      <c r="BJ139" s="22">
        <v>-0.244920328350588</v>
      </c>
      <c r="BK139" s="22">
        <v>-0.57058493001360999</v>
      </c>
      <c r="BL139" s="22">
        <v>0.32075092647685399</v>
      </c>
      <c r="BM139" s="22">
        <v>0.49978465984411302</v>
      </c>
      <c r="BN139" s="22">
        <v>-0.44261755092837302</v>
      </c>
      <c r="BO139" s="22">
        <v>0.54711344431892595</v>
      </c>
      <c r="BP139" s="22">
        <v>-0.32107226114825499</v>
      </c>
      <c r="BQ139" s="22">
        <v>-0.81116065563136697</v>
      </c>
      <c r="BR139" s="22">
        <v>0.57017777663109603</v>
      </c>
      <c r="BS139" s="22">
        <v>1.59099465036239</v>
      </c>
      <c r="BT139" s="22">
        <v>-0.64993716725409101</v>
      </c>
      <c r="BU139" s="22">
        <v>1.5831124335886799</v>
      </c>
      <c r="BV139" s="22">
        <v>9.9760964110794104E-2</v>
      </c>
      <c r="BW139" s="22">
        <v>1.71365316778918</v>
      </c>
      <c r="BX139" s="22">
        <v>-1.6406761005919701</v>
      </c>
      <c r="BY139" s="22">
        <v>-0.27400548063320401</v>
      </c>
      <c r="BZ139" s="22">
        <v>0.34424221652756798</v>
      </c>
      <c r="CA139" s="22">
        <v>-0.69915799526857003</v>
      </c>
      <c r="CB139" s="22">
        <v>7.5181813238411402E-2</v>
      </c>
      <c r="CC139" s="22">
        <v>0.31633118334017901</v>
      </c>
      <c r="CD139" s="22">
        <v>-0.31313082916694601</v>
      </c>
      <c r="CE139" s="22">
        <f t="shared" si="102"/>
        <v>9.9760964110794104E-2</v>
      </c>
      <c r="CF139" s="22">
        <f t="shared" si="103"/>
        <v>1.71365316778918</v>
      </c>
      <c r="CG139" s="22">
        <f t="shared" si="104"/>
        <v>-1.6406761005919701</v>
      </c>
      <c r="CH139" s="25">
        <f t="shared" si="105"/>
        <v>0.31417667633269108</v>
      </c>
      <c r="CI139" s="25">
        <f t="shared" si="106"/>
        <v>-0.24862839478921681</v>
      </c>
      <c r="CJ139" s="25">
        <f t="shared" si="107"/>
        <v>0.33762296602063718</v>
      </c>
      <c r="CK139" s="25">
        <f t="shared" si="108"/>
        <v>0.27844072429570826</v>
      </c>
      <c r="CL139" s="25">
        <f t="shared" si="109"/>
        <v>7.8418532307182653E-2</v>
      </c>
      <c r="CM139" s="25">
        <f t="shared" si="110"/>
        <v>7.9064549185359767E-3</v>
      </c>
      <c r="CN139" s="22">
        <f t="shared" si="111"/>
        <v>1.73100469806005</v>
      </c>
      <c r="CO139" s="22">
        <f t="shared" si="112"/>
        <v>-1.44190480317098</v>
      </c>
      <c r="CP139" s="22">
        <f t="shared" si="113"/>
        <v>-0.51755937875484803</v>
      </c>
      <c r="CQ139" s="25">
        <f t="shared" si="114"/>
        <v>-0.22909082622840327</v>
      </c>
      <c r="CR139" s="25">
        <f t="shared" si="115"/>
        <v>-1.0591128514196679</v>
      </c>
      <c r="CS139" s="25">
        <f t="shared" si="116"/>
        <v>-1.0970822035049834</v>
      </c>
    </row>
    <row r="140" spans="1:97" x14ac:dyDescent="0.2">
      <c r="A140" s="21" t="s">
        <v>37</v>
      </c>
      <c r="B140" s="21" t="s">
        <v>161</v>
      </c>
      <c r="C140" s="21" t="s">
        <v>65</v>
      </c>
      <c r="D140" s="21">
        <v>2</v>
      </c>
      <c r="E140" s="21">
        <v>4.5</v>
      </c>
      <c r="F140" s="21" t="s">
        <v>62</v>
      </c>
      <c r="G140" s="21" t="s">
        <v>130</v>
      </c>
      <c r="H140" s="21">
        <v>1</v>
      </c>
      <c r="I140" s="21">
        <v>1</v>
      </c>
      <c r="J140" s="22">
        <v>-1.08139754139375</v>
      </c>
      <c r="K140" s="22">
        <v>-1.30709032362385</v>
      </c>
      <c r="L140" s="22">
        <v>-5.32152196593704E-2</v>
      </c>
      <c r="M140" s="22">
        <v>-0.68720766990604598</v>
      </c>
      <c r="N140" s="22">
        <v>-3.5608135529849101E-2</v>
      </c>
      <c r="O140" s="22">
        <v>-0.710736330657608</v>
      </c>
      <c r="P140" s="22">
        <v>-9.1852003875921004E-2</v>
      </c>
      <c r="Q140" s="22">
        <v>0.90066035930737798</v>
      </c>
      <c r="R140" s="22">
        <v>-3.9211893829818899E-4</v>
      </c>
      <c r="S140" s="22">
        <v>0.67059612092169396</v>
      </c>
      <c r="T140" s="22">
        <v>-3.3530400222278399E-2</v>
      </c>
      <c r="U140" s="22">
        <v>0.289752309870973</v>
      </c>
      <c r="V140" s="22">
        <v>-0.67702180993175998</v>
      </c>
      <c r="W140" s="22">
        <v>-0.69815521733524</v>
      </c>
      <c r="X140" s="22">
        <v>-0.12920824427466401</v>
      </c>
      <c r="Y140" s="22">
        <v>0.70142484372032998</v>
      </c>
      <c r="Z140" s="22">
        <v>-0.43657792760707398</v>
      </c>
      <c r="AA140" s="22">
        <v>0.96446514938184802</v>
      </c>
      <c r="AB140" s="22">
        <v>-0.28837821428558702</v>
      </c>
      <c r="AC140" s="22">
        <v>0.56956538951776203</v>
      </c>
      <c r="AD140" s="22">
        <v>-4.43388668829231E-2</v>
      </c>
      <c r="AE140" s="22">
        <v>-7.0645445370712101E-2</v>
      </c>
      <c r="AF140" s="22">
        <v>0.19099829878888</v>
      </c>
      <c r="AG140" s="22">
        <v>-0.84569338411774997</v>
      </c>
      <c r="AH140" s="22">
        <v>-0.60998851203535798</v>
      </c>
      <c r="AI140" s="22">
        <v>-0.72432996464144495</v>
      </c>
      <c r="AJ140" s="22">
        <v>-0.211108770790708</v>
      </c>
      <c r="AK140" s="22">
        <v>4.9591039277041699E-3</v>
      </c>
      <c r="AL140" s="22">
        <v>0.79019275454716997</v>
      </c>
      <c r="AM140" s="22">
        <v>0.15870017333716099</v>
      </c>
      <c r="AN140" s="22">
        <v>0.15756647440215399</v>
      </c>
      <c r="AO140" s="22">
        <v>0.46557418663709599</v>
      </c>
      <c r="AP140" s="22">
        <v>-1.2296720359714699</v>
      </c>
      <c r="AQ140" s="22">
        <v>-0.34799689991212501</v>
      </c>
      <c r="AR140" s="22">
        <v>-0.36981535450811198</v>
      </c>
      <c r="AS140" s="22">
        <v>-0.590140988869296</v>
      </c>
      <c r="AT140" s="22">
        <v>-1.3927639788122701</v>
      </c>
      <c r="AU140" s="22">
        <v>0.59130633787643705</v>
      </c>
      <c r="AV140" s="22">
        <v>2.88327739685495E-2</v>
      </c>
      <c r="AW140" s="22">
        <v>0.97201337525692599</v>
      </c>
      <c r="AX140" s="22">
        <v>0.96256293830712003</v>
      </c>
      <c r="AY140" s="22">
        <v>-0.68149811447526498</v>
      </c>
      <c r="AZ140" s="22">
        <v>1.3605604232219699</v>
      </c>
      <c r="BA140" s="22">
        <v>1.1226182394500099</v>
      </c>
      <c r="BB140" s="22">
        <v>-1.0042697889941801</v>
      </c>
      <c r="BC140" s="22">
        <v>-1.2171825687889599</v>
      </c>
      <c r="BD140" s="22">
        <v>-0.41827868296195198</v>
      </c>
      <c r="BE140" s="22">
        <v>1.64375867779822</v>
      </c>
      <c r="BF140" s="22">
        <v>0.63823319595343198</v>
      </c>
      <c r="BG140" s="22">
        <v>-0.93888078492781402</v>
      </c>
      <c r="BH140" s="22">
        <v>-1.0178677732872601</v>
      </c>
      <c r="BI140" s="22">
        <v>0.30212664208873302</v>
      </c>
      <c r="BJ140" s="22">
        <v>-1.0022002286988301</v>
      </c>
      <c r="BK140" s="22">
        <v>-6.6637826594326099E-2</v>
      </c>
      <c r="BL140" s="22">
        <v>-0.28505147530762398</v>
      </c>
      <c r="BM140" s="22">
        <v>-6.2894969466389894E-2</v>
      </c>
      <c r="BN140" s="22">
        <v>1.0781321670202599</v>
      </c>
      <c r="BO140" s="22">
        <v>-0.963300585155897</v>
      </c>
      <c r="BP140" s="22">
        <v>0.41754596460332299</v>
      </c>
      <c r="BQ140" s="22">
        <v>0.18592231677793999</v>
      </c>
      <c r="BR140" s="22">
        <v>-1.1518457828318901E-2</v>
      </c>
      <c r="BS140" s="22">
        <v>0.92841424688982099</v>
      </c>
      <c r="BT140" s="22">
        <v>0.548412384111442</v>
      </c>
      <c r="BU140" s="22">
        <v>-4.2320621016662202E-2</v>
      </c>
      <c r="BV140" s="22">
        <v>0.368739597259301</v>
      </c>
      <c r="BW140" s="22">
        <v>-0.212329345382886</v>
      </c>
      <c r="BX140" s="22">
        <v>0.35527069197822098</v>
      </c>
      <c r="BY140" s="22">
        <v>0.70170367290075297</v>
      </c>
      <c r="BZ140" s="22">
        <v>1.4108922794933201</v>
      </c>
      <c r="CA140" s="22">
        <v>-1.1184095142677899</v>
      </c>
      <c r="CB140" s="22">
        <v>0.44003665121216001</v>
      </c>
      <c r="CC140" s="22">
        <v>-1.35139237895195</v>
      </c>
      <c r="CD140" s="22">
        <v>1.60354251210107</v>
      </c>
      <c r="CE140" s="22">
        <f t="shared" si="102"/>
        <v>0.368739597259301</v>
      </c>
      <c r="CF140" s="22">
        <f t="shared" si="103"/>
        <v>-0.212329345382886</v>
      </c>
      <c r="CG140" s="22">
        <f t="shared" si="104"/>
        <v>0.35527069197822098</v>
      </c>
      <c r="CH140" s="25">
        <f t="shared" si="105"/>
        <v>0.48496111322793334</v>
      </c>
      <c r="CI140" s="25">
        <f t="shared" si="106"/>
        <v>0.37439335369020244</v>
      </c>
      <c r="CJ140" s="25">
        <f t="shared" si="107"/>
        <v>-0.10640133323351959</v>
      </c>
      <c r="CK140" s="25">
        <f t="shared" si="108"/>
        <v>0.46559086056649468</v>
      </c>
      <c r="CL140" s="25">
        <f t="shared" si="109"/>
        <v>0.27660623717802096</v>
      </c>
      <c r="CM140" s="25">
        <f t="shared" si="110"/>
        <v>-2.9455995698229504E-2</v>
      </c>
      <c r="CN140" s="22">
        <f t="shared" si="111"/>
        <v>-3.5608135529849101E-2</v>
      </c>
      <c r="CO140" s="22">
        <f t="shared" si="112"/>
        <v>-7.0645445370712101E-2</v>
      </c>
      <c r="CP140" s="22">
        <f t="shared" si="113"/>
        <v>2.88327739685495E-2</v>
      </c>
      <c r="CQ140" s="25">
        <f t="shared" si="114"/>
        <v>3.2690674924616338E-2</v>
      </c>
      <c r="CR140" s="25">
        <f t="shared" si="115"/>
        <v>-0.42156119912140938</v>
      </c>
      <c r="CS140" s="25">
        <f t="shared" si="116"/>
        <v>0.4176927330295937</v>
      </c>
    </row>
    <row r="141" spans="1:97" x14ac:dyDescent="0.2">
      <c r="A141" s="21" t="s">
        <v>38</v>
      </c>
      <c r="B141" s="21" t="s">
        <v>161</v>
      </c>
      <c r="C141" s="21" t="s">
        <v>65</v>
      </c>
      <c r="D141" s="21">
        <v>2</v>
      </c>
      <c r="E141" s="21">
        <v>4.5</v>
      </c>
      <c r="F141" s="21" t="s">
        <v>62</v>
      </c>
      <c r="G141" s="21" t="s">
        <v>127</v>
      </c>
      <c r="H141" s="21">
        <v>0</v>
      </c>
      <c r="I141" s="21">
        <v>0</v>
      </c>
      <c r="J141" s="22">
        <v>-2.73145734737236</v>
      </c>
      <c r="K141" s="22">
        <v>-2.4078152944111602</v>
      </c>
      <c r="L141" s="22">
        <v>-0.76714631464008998</v>
      </c>
      <c r="M141" s="22">
        <v>-2.3823483135863301</v>
      </c>
      <c r="N141" s="22">
        <v>-0.283611625367929</v>
      </c>
      <c r="O141" s="22">
        <v>0.115660319964057</v>
      </c>
      <c r="P141" s="22">
        <v>-0.532719331672176</v>
      </c>
      <c r="Q141" s="22">
        <v>0.90066035930737798</v>
      </c>
      <c r="R141" s="22">
        <v>-3.9211893829818899E-4</v>
      </c>
      <c r="S141" s="22">
        <v>0.67059612092169396</v>
      </c>
      <c r="T141" s="22">
        <v>-0.33242375916285899</v>
      </c>
      <c r="U141" s="22">
        <v>0.289752309870973</v>
      </c>
      <c r="V141" s="22">
        <v>-3.3850394078310003E-2</v>
      </c>
      <c r="W141" s="22">
        <v>0.33063463673661903</v>
      </c>
      <c r="X141" s="22">
        <v>1.2201467497959299E-2</v>
      </c>
      <c r="Y141" s="22">
        <v>0.61669891332757099</v>
      </c>
      <c r="Z141" s="22">
        <v>-1.06545635751167</v>
      </c>
      <c r="AA141" s="22">
        <v>0.234964441464068</v>
      </c>
      <c r="AB141" s="22">
        <v>0.46997785225245597</v>
      </c>
      <c r="AC141" s="22">
        <v>1.1886498716943901</v>
      </c>
      <c r="AD141" s="22">
        <v>-0.56765207250203198</v>
      </c>
      <c r="AE141" s="22">
        <v>-0.207451915128123</v>
      </c>
      <c r="AF141" s="22">
        <v>0.63002435169452997</v>
      </c>
      <c r="AG141" s="22">
        <v>-1.79780860561606</v>
      </c>
      <c r="AH141" s="22">
        <v>-0.89095052905066396</v>
      </c>
      <c r="AI141" s="22">
        <v>-0.74936082488534295</v>
      </c>
      <c r="AJ141" s="22">
        <v>7.1197085172402794E-2</v>
      </c>
      <c r="AK141" s="22">
        <v>-2.3961073995821001</v>
      </c>
      <c r="AL141" s="22">
        <v>0.24857717796256601</v>
      </c>
      <c r="AM141" s="22">
        <v>1.0518981580773901</v>
      </c>
      <c r="AN141" s="22">
        <v>0.41609582319847499</v>
      </c>
      <c r="AO141" s="22">
        <v>0.43698128597072</v>
      </c>
      <c r="AP141" s="22">
        <v>0.58058403664185598</v>
      </c>
      <c r="AQ141" s="22">
        <v>-4.5217578270897799E-2</v>
      </c>
      <c r="AR141" s="22">
        <v>-2.9767760800091799E-2</v>
      </c>
      <c r="AS141" s="22">
        <v>-7.8130445263015699E-2</v>
      </c>
      <c r="AT141" s="22">
        <v>-1.7149980909579201</v>
      </c>
      <c r="AU141" s="22">
        <v>1.3988434459936101</v>
      </c>
      <c r="AV141" s="22">
        <v>-7.9948119395673006E-2</v>
      </c>
      <c r="AW141" s="22">
        <v>-1.705817784076</v>
      </c>
      <c r="AX141" s="22">
        <v>0.72756082805342803</v>
      </c>
      <c r="AY141" s="22">
        <v>-3.79354545927768E-2</v>
      </c>
      <c r="AZ141" s="22">
        <v>0.269175644567551</v>
      </c>
      <c r="BA141" s="22">
        <v>-0.46304037961850197</v>
      </c>
      <c r="BB141" s="22">
        <v>-0.53290149802150799</v>
      </c>
      <c r="BC141" s="22">
        <v>0.32995052582342899</v>
      </c>
      <c r="BD141" s="22">
        <v>-1.66348955756914</v>
      </c>
      <c r="BE141" s="22">
        <v>-1.65036368036237</v>
      </c>
      <c r="BF141" s="22">
        <v>0.89343388285674097</v>
      </c>
      <c r="BG141" s="22">
        <v>-1.0697700621136601</v>
      </c>
      <c r="BH141" s="22">
        <v>1.3450077285336199</v>
      </c>
      <c r="BI141" s="22">
        <v>-0.22908000693292799</v>
      </c>
      <c r="BJ141" s="22">
        <v>0.41955755539130901</v>
      </c>
      <c r="BK141" s="22">
        <v>5.3898790277958901E-2</v>
      </c>
      <c r="BL141" s="22">
        <v>0.63084443847077099</v>
      </c>
      <c r="BM141" s="22">
        <v>-0.51735192028393995</v>
      </c>
      <c r="BN141" s="22">
        <v>-0.37998702791994998</v>
      </c>
      <c r="BO141" s="22">
        <v>7.3256012803504605E-2</v>
      </c>
      <c r="BP141" s="22">
        <v>-0.14026119245217999</v>
      </c>
      <c r="BQ141" s="22">
        <v>-0.65336543126725</v>
      </c>
      <c r="BR141" s="22">
        <v>0.50760106514965297</v>
      </c>
      <c r="BS141" s="22">
        <v>0.33470993973829899</v>
      </c>
      <c r="BT141" s="22">
        <v>-9.0464291001082706E-2</v>
      </c>
      <c r="BU141" s="22">
        <v>0.16296341764859801</v>
      </c>
      <c r="BV141" s="22">
        <v>-0.97404848410331202</v>
      </c>
      <c r="BW141" s="22">
        <v>-0.113414733457449</v>
      </c>
      <c r="BX141" s="22">
        <v>-0.39555819365177802</v>
      </c>
      <c r="BY141" s="22">
        <v>-0.27961893457596398</v>
      </c>
      <c r="BZ141" s="22">
        <v>-0.44130033090843002</v>
      </c>
      <c r="CA141" s="22">
        <v>0.18441773492031199</v>
      </c>
      <c r="CB141" s="22">
        <v>-1.6310995729281299</v>
      </c>
      <c r="CC141" s="22">
        <v>-0.78486681237950995</v>
      </c>
      <c r="CD141" s="22">
        <v>-0.431246753434954</v>
      </c>
      <c r="CE141" s="22">
        <f t="shared" si="102"/>
        <v>-0.97404848410331202</v>
      </c>
      <c r="CF141" s="22">
        <f t="shared" si="103"/>
        <v>-0.113414733457449</v>
      </c>
      <c r="CG141" s="22">
        <f t="shared" si="104"/>
        <v>-0.39555819365177802</v>
      </c>
      <c r="CH141" s="25">
        <f t="shared" si="105"/>
        <v>-0.44672433610038292</v>
      </c>
      <c r="CI141" s="25">
        <f t="shared" si="106"/>
        <v>-0.46999677869524453</v>
      </c>
      <c r="CJ141" s="25">
        <f t="shared" si="107"/>
        <v>9.9398295417422705E-2</v>
      </c>
      <c r="CK141" s="25">
        <f t="shared" si="108"/>
        <v>-0.53461169410087106</v>
      </c>
      <c r="CL141" s="25">
        <f t="shared" si="109"/>
        <v>-0.41056643782227864</v>
      </c>
      <c r="CM141" s="25">
        <f t="shared" si="110"/>
        <v>1.690554723922259E-2</v>
      </c>
      <c r="CN141" s="22">
        <f t="shared" si="111"/>
        <v>-0.283611625367929</v>
      </c>
      <c r="CO141" s="22">
        <f t="shared" si="112"/>
        <v>-0.207451915128123</v>
      </c>
      <c r="CP141" s="22">
        <f t="shared" si="113"/>
        <v>-7.9948119395673006E-2</v>
      </c>
      <c r="CQ141" s="25">
        <f t="shared" si="114"/>
        <v>0.16120044919975299</v>
      </c>
      <c r="CR141" s="25">
        <f t="shared" si="115"/>
        <v>-0.68624492765739797</v>
      </c>
      <c r="CS141" s="25">
        <f t="shared" si="116"/>
        <v>-0.33873080353844959</v>
      </c>
    </row>
    <row r="142" spans="1:97" x14ac:dyDescent="0.2">
      <c r="A142" s="21" t="s">
        <v>39</v>
      </c>
      <c r="B142" s="21" t="s">
        <v>161</v>
      </c>
      <c r="C142" s="21" t="s">
        <v>63</v>
      </c>
      <c r="D142" s="21">
        <v>0</v>
      </c>
      <c r="E142" s="21">
        <v>0</v>
      </c>
      <c r="F142" s="21" t="s">
        <v>62</v>
      </c>
      <c r="G142" s="21" t="s">
        <v>128</v>
      </c>
      <c r="H142" s="21">
        <v>1</v>
      </c>
      <c r="I142" s="21">
        <v>0</v>
      </c>
      <c r="J142" s="22">
        <v>1.20590698322414</v>
      </c>
      <c r="K142" s="22">
        <v>1.0678932973745801</v>
      </c>
      <c r="L142" s="22">
        <v>-1.8033862784026999</v>
      </c>
      <c r="M142" s="22">
        <v>0.58418279372246795</v>
      </c>
      <c r="N142" s="22">
        <v>-3.5608135529849101E-2</v>
      </c>
      <c r="O142" s="22">
        <v>0.81938243206258499</v>
      </c>
      <c r="P142" s="22">
        <v>0.83856112449954001</v>
      </c>
      <c r="Q142" s="22">
        <v>0.63148745898902203</v>
      </c>
      <c r="R142" s="22">
        <v>-0.31867707940054502</v>
      </c>
      <c r="S142" s="22">
        <v>0.67059612092169396</v>
      </c>
      <c r="T142" s="22">
        <v>0.95468819735661703</v>
      </c>
      <c r="U142" s="22">
        <v>-5.2929561066336603</v>
      </c>
      <c r="V142" s="22">
        <v>0.81199286471619403</v>
      </c>
      <c r="W142" s="22">
        <v>0.932383949400167</v>
      </c>
      <c r="X142" s="22">
        <v>0.150203382473519</v>
      </c>
      <c r="Y142" s="22">
        <v>0.31242882051399801</v>
      </c>
      <c r="Z142" s="22">
        <v>0.98524576127367403</v>
      </c>
      <c r="AA142" s="22">
        <v>0.96446514938184802</v>
      </c>
      <c r="AB142" s="22">
        <v>1.1721059023282501</v>
      </c>
      <c r="AC142" s="22">
        <v>-0.122512180369371</v>
      </c>
      <c r="AD142" s="22">
        <v>-0.56765207250203198</v>
      </c>
      <c r="AE142" s="22">
        <v>1.2758208510559801</v>
      </c>
      <c r="AF142" s="22">
        <v>1.26906065692448</v>
      </c>
      <c r="AG142" s="22">
        <v>0.66744543934217804</v>
      </c>
      <c r="AH142" s="22">
        <v>1.5910803376809</v>
      </c>
      <c r="AI142" s="22">
        <v>8.6838441910317296E-2</v>
      </c>
      <c r="AJ142" s="22">
        <v>1.00172796706597</v>
      </c>
      <c r="AK142" s="22">
        <v>-0.788438909943045</v>
      </c>
      <c r="AL142" s="22">
        <v>1.82680933421056</v>
      </c>
      <c r="AM142" s="22">
        <v>1.0510486356981099</v>
      </c>
      <c r="AN142" s="22">
        <v>1.18558349295743</v>
      </c>
      <c r="AO142" s="22">
        <v>-1.4880692563148299</v>
      </c>
      <c r="AP142" s="22">
        <v>0.48716646574745098</v>
      </c>
      <c r="AQ142" s="22">
        <v>1.1776509833153199</v>
      </c>
      <c r="AR142" s="22">
        <v>0.11416323988914601</v>
      </c>
      <c r="AS142" s="22">
        <v>-0.18584404311108399</v>
      </c>
      <c r="AT142" s="22">
        <v>-0.24465215699932999</v>
      </c>
      <c r="AU142" s="22">
        <v>-1.03969418745376</v>
      </c>
      <c r="AV142" s="22">
        <v>-0.54578199672504601</v>
      </c>
      <c r="AW142" s="22">
        <v>-0.69871319292204903</v>
      </c>
      <c r="AX142" s="22">
        <v>0.22971281963113499</v>
      </c>
      <c r="AY142" s="22">
        <v>-1.7647906098114099</v>
      </c>
      <c r="AZ142" s="22">
        <v>-0.90481174266203102</v>
      </c>
      <c r="BA142" s="22">
        <v>-2.30181567541255E-2</v>
      </c>
      <c r="BB142" s="22">
        <v>-0.82109084353767303</v>
      </c>
      <c r="BC142" s="22">
        <v>-1.2411549060335501</v>
      </c>
      <c r="BD142" s="22">
        <v>0.26987636719888902</v>
      </c>
      <c r="BE142" s="22">
        <v>-0.95942185337503705</v>
      </c>
      <c r="BF142" s="22">
        <v>-1.3604504148479</v>
      </c>
      <c r="BG142" s="22">
        <v>-0.48321626726211098</v>
      </c>
      <c r="BH142" s="22">
        <v>-0.67899603011020404</v>
      </c>
      <c r="BI142" s="22">
        <v>-1.5720126338274401</v>
      </c>
      <c r="BJ142" s="22">
        <v>-0.97375018028202198</v>
      </c>
      <c r="BK142" s="22">
        <v>1.0054332780809001</v>
      </c>
      <c r="BL142" s="22">
        <v>-0.40058230962809499</v>
      </c>
      <c r="BM142" s="22">
        <v>-0.76591297819087201</v>
      </c>
      <c r="BN142" s="22">
        <v>0.169656844331597</v>
      </c>
      <c r="BO142" s="22">
        <v>-0.49713552168618802</v>
      </c>
      <c r="BP142" s="22">
        <v>0.77839626939293305</v>
      </c>
      <c r="BQ142" s="22">
        <v>-1.21317475717745</v>
      </c>
      <c r="BR142" s="22">
        <v>1.5761667154322601</v>
      </c>
      <c r="BS142" s="22">
        <v>0.70581113867744905</v>
      </c>
      <c r="BT142" s="22">
        <v>-0.59676553354234696</v>
      </c>
      <c r="BU142" s="22">
        <v>0.94207652287999499</v>
      </c>
      <c r="BV142" s="22">
        <v>1.6102624422906799</v>
      </c>
      <c r="BW142" s="22">
        <v>1.7066228087103901</v>
      </c>
      <c r="BX142" s="22">
        <v>-1.01783705042649</v>
      </c>
      <c r="BY142" s="22">
        <v>0.38588201999132998</v>
      </c>
      <c r="BZ142" s="22">
        <v>1.4779875865099801</v>
      </c>
      <c r="CA142" s="22">
        <v>-1.2937023462622601</v>
      </c>
      <c r="CB142" s="22">
        <v>-0.57189492309209</v>
      </c>
      <c r="CC142" s="22">
        <v>0.56626748150086803</v>
      </c>
      <c r="CD142" s="22">
        <v>-0.89938291541502202</v>
      </c>
      <c r="CE142" s="22">
        <f t="shared" si="102"/>
        <v>1.6102624422906799</v>
      </c>
      <c r="CF142" s="22">
        <f t="shared" si="103"/>
        <v>1.7066228087103901</v>
      </c>
      <c r="CG142" s="22">
        <f t="shared" si="104"/>
        <v>-1.01783705042649</v>
      </c>
      <c r="CH142" s="25">
        <f t="shared" si="105"/>
        <v>0.10645630535574999</v>
      </c>
      <c r="CI142" s="25">
        <f t="shared" si="106"/>
        <v>8.0794324324529598E-2</v>
      </c>
      <c r="CJ142" s="25">
        <f t="shared" si="107"/>
        <v>-3.4395509010242999E-2</v>
      </c>
      <c r="CK142" s="25">
        <f t="shared" si="108"/>
        <v>0.35709066151157165</v>
      </c>
      <c r="CL142" s="25">
        <f t="shared" si="109"/>
        <v>0.35176573838883968</v>
      </c>
      <c r="CM142" s="25">
        <f t="shared" si="110"/>
        <v>-0.19830243257961752</v>
      </c>
      <c r="CN142" s="22">
        <f t="shared" si="111"/>
        <v>-3.5608135529849101E-2</v>
      </c>
      <c r="CO142" s="22">
        <f t="shared" si="112"/>
        <v>1.2758208510559801</v>
      </c>
      <c r="CP142" s="22">
        <f t="shared" si="113"/>
        <v>-0.54578199672504601</v>
      </c>
      <c r="CQ142" s="25">
        <f t="shared" si="114"/>
        <v>0.76314367185038234</v>
      </c>
      <c r="CR142" s="25">
        <f t="shared" si="115"/>
        <v>1.1758621446491861</v>
      </c>
      <c r="CS142" s="25">
        <f t="shared" si="116"/>
        <v>-0.74459699436744131</v>
      </c>
    </row>
    <row r="143" spans="1:97" x14ac:dyDescent="0.2">
      <c r="A143" s="21" t="s">
        <v>40</v>
      </c>
      <c r="B143" s="21" t="s">
        <v>161</v>
      </c>
      <c r="C143" s="21" t="s">
        <v>63</v>
      </c>
      <c r="D143" s="21">
        <v>0</v>
      </c>
      <c r="E143" s="21">
        <v>0</v>
      </c>
      <c r="F143" s="21" t="s">
        <v>62</v>
      </c>
      <c r="G143" s="21" t="s">
        <v>129</v>
      </c>
      <c r="H143" s="21">
        <v>0</v>
      </c>
      <c r="I143" s="21">
        <v>1</v>
      </c>
      <c r="J143" s="22">
        <v>0.54003253595232803</v>
      </c>
      <c r="K143" s="22">
        <v>0.16982249341390701</v>
      </c>
      <c r="L143" s="22">
        <v>-0.38557480637777602</v>
      </c>
      <c r="M143" s="22">
        <v>1.06172698058471</v>
      </c>
      <c r="N143" s="22">
        <v>0.66905117850549201</v>
      </c>
      <c r="O143" s="22">
        <v>0.605004047850073</v>
      </c>
      <c r="P143" s="22">
        <v>0.41828947893009</v>
      </c>
      <c r="Q143" s="22">
        <v>-1.0920006640342901</v>
      </c>
      <c r="R143" s="22">
        <v>0.28432348015923398</v>
      </c>
      <c r="S143" s="22">
        <v>0.67059612092169396</v>
      </c>
      <c r="T143" s="22">
        <v>0.73299149479592296</v>
      </c>
      <c r="U143" s="22">
        <v>-1.33196144880082</v>
      </c>
      <c r="V143" s="22">
        <v>0.53451698061925601</v>
      </c>
      <c r="W143" s="22">
        <v>0.58217486401918495</v>
      </c>
      <c r="X143" s="22">
        <v>0.91491127535132399</v>
      </c>
      <c r="Y143" s="22">
        <v>0.26794179783177702</v>
      </c>
      <c r="Z143" s="22">
        <v>0.32625565719939997</v>
      </c>
      <c r="AA143" s="22">
        <v>-0.55539574403252001</v>
      </c>
      <c r="AB143" s="22">
        <v>1.1721059023282501</v>
      </c>
      <c r="AC143" s="22">
        <v>-0.50173201134151502</v>
      </c>
      <c r="AD143" s="22">
        <v>-1.16093565307627</v>
      </c>
      <c r="AE143" s="22">
        <v>1.12401625881085</v>
      </c>
      <c r="AF143" s="22">
        <v>0.30021510841278698</v>
      </c>
      <c r="AG143" s="22">
        <v>0.52366603613545404</v>
      </c>
      <c r="AH143" s="22">
        <v>-0.215745293558566</v>
      </c>
      <c r="AI143" s="22">
        <v>-0.292079449646516</v>
      </c>
      <c r="AJ143" s="22">
        <v>0.76280410874012805</v>
      </c>
      <c r="AK143" s="22">
        <v>-0.61812417525490204</v>
      </c>
      <c r="AL143" s="22">
        <v>1.5201743487478701</v>
      </c>
      <c r="AM143" s="22">
        <v>8.6806098104215704E-2</v>
      </c>
      <c r="AN143" s="22">
        <v>0.19138430052886901</v>
      </c>
      <c r="AO143" s="22">
        <v>0.55522638670146895</v>
      </c>
      <c r="AP143" s="22">
        <v>-8.7941753101614006E-2</v>
      </c>
      <c r="AQ143" s="22">
        <v>0.28280218056193202</v>
      </c>
      <c r="AR143" s="22">
        <v>0.31478608041246198</v>
      </c>
      <c r="AS143" s="22">
        <v>-7.1958880210131193E-2</v>
      </c>
      <c r="AT143" s="22">
        <v>0.386893820668333</v>
      </c>
      <c r="AU143" s="22">
        <v>0.401265624896185</v>
      </c>
      <c r="AV143" s="22">
        <v>0.9487023106786</v>
      </c>
      <c r="AW143" s="22">
        <v>0.55140210285724101</v>
      </c>
      <c r="AX143" s="22">
        <v>0.16023473149666201</v>
      </c>
      <c r="AY143" s="22">
        <v>1.0706743190267101</v>
      </c>
      <c r="AZ143" s="22">
        <v>-0.83216507284555397</v>
      </c>
      <c r="BA143" s="22">
        <v>1.4490986523486999</v>
      </c>
      <c r="BB143" s="22">
        <v>0.30818863487022502</v>
      </c>
      <c r="BC143" s="22">
        <v>-0.53124202427493195</v>
      </c>
      <c r="BD143" s="22">
        <v>0.95912106899842198</v>
      </c>
      <c r="BE143" s="22">
        <v>0.38304124143997897</v>
      </c>
      <c r="BF143" s="22">
        <v>0.34973849442379801</v>
      </c>
      <c r="BG143" s="22">
        <v>0.55532577336802402</v>
      </c>
      <c r="BH143" s="22">
        <v>-0.51511603213499602</v>
      </c>
      <c r="BI143" s="22">
        <v>0.79556083094208896</v>
      </c>
      <c r="BJ143" s="22">
        <v>-0.503428604172795</v>
      </c>
      <c r="BK143" s="22">
        <v>0.17789223294845799</v>
      </c>
      <c r="BL143" s="22">
        <v>-0.860055176400224</v>
      </c>
      <c r="BM143" s="22">
        <v>0.30238206858828898</v>
      </c>
      <c r="BN143" s="22">
        <v>-0.898308018387871</v>
      </c>
      <c r="BO143" s="22">
        <v>0.89384360326041301</v>
      </c>
      <c r="BP143" s="22">
        <v>1.7779000370251801</v>
      </c>
      <c r="BQ143" s="22">
        <v>-1.6612729952377401</v>
      </c>
      <c r="BR143" s="22">
        <v>2.6347918244625599</v>
      </c>
      <c r="BS143" s="22">
        <v>0.84219602267290905</v>
      </c>
      <c r="BT143" s="22">
        <v>-1.1772040050545201</v>
      </c>
      <c r="BU143" s="22">
        <v>1.8228996539090101</v>
      </c>
      <c r="BV143" s="22">
        <v>0.430803548952436</v>
      </c>
      <c r="BW143" s="22">
        <v>-1.40890838997382</v>
      </c>
      <c r="BX143" s="22">
        <v>1.7620091851606501</v>
      </c>
      <c r="BY143" s="22">
        <v>0.39589800564522398</v>
      </c>
      <c r="BZ143" s="22">
        <v>1.0719890665035099</v>
      </c>
      <c r="CA143" s="22">
        <v>-0.99854200298051499</v>
      </c>
      <c r="CB143" s="22">
        <v>0.75989860289928002</v>
      </c>
      <c r="CC143" s="22">
        <v>-0.28572141221043601</v>
      </c>
      <c r="CD143" s="22">
        <v>0.64217194260629196</v>
      </c>
      <c r="CE143" s="22">
        <f t="shared" si="102"/>
        <v>0.430803548952436</v>
      </c>
      <c r="CF143" s="22">
        <f t="shared" si="103"/>
        <v>-1.40890838997382</v>
      </c>
      <c r="CG143" s="22">
        <f t="shared" si="104"/>
        <v>1.7620091851606501</v>
      </c>
      <c r="CH143" s="25">
        <f t="shared" si="105"/>
        <v>0.81565494736617639</v>
      </c>
      <c r="CI143" s="25">
        <f t="shared" si="106"/>
        <v>-0.59010347287741138</v>
      </c>
      <c r="CJ143" s="25">
        <f t="shared" si="107"/>
        <v>0.99903300425155206</v>
      </c>
      <c r="CK143" s="25">
        <f t="shared" si="108"/>
        <v>0.75151304763055293</v>
      </c>
      <c r="CL143" s="25">
        <f t="shared" si="109"/>
        <v>-0.72657095906014624</v>
      </c>
      <c r="CM143" s="25">
        <f t="shared" si="110"/>
        <v>1.126195701069735</v>
      </c>
      <c r="CN143" s="22">
        <f t="shared" si="111"/>
        <v>0.66905117850549201</v>
      </c>
      <c r="CO143" s="22">
        <f t="shared" si="112"/>
        <v>1.12401625881085</v>
      </c>
      <c r="CP143" s="22">
        <f t="shared" si="113"/>
        <v>0.9487023106786</v>
      </c>
      <c r="CQ143" s="25">
        <f t="shared" si="114"/>
        <v>-2.2902379084709008E-2</v>
      </c>
      <c r="CR143" s="25">
        <f t="shared" si="115"/>
        <v>0.20271195032989167</v>
      </c>
      <c r="CS143" s="25">
        <f t="shared" si="116"/>
        <v>0.59410371779353766</v>
      </c>
    </row>
    <row r="144" spans="1:97" x14ac:dyDescent="0.2">
      <c r="A144" s="21" t="s">
        <v>41</v>
      </c>
      <c r="B144" s="21" t="s">
        <v>161</v>
      </c>
      <c r="C144" s="21" t="s">
        <v>63</v>
      </c>
      <c r="D144" s="21">
        <v>0</v>
      </c>
      <c r="E144" s="21">
        <v>0</v>
      </c>
      <c r="F144" s="21" t="s">
        <v>62</v>
      </c>
      <c r="G144" s="21" t="s">
        <v>130</v>
      </c>
      <c r="H144" s="21">
        <v>1</v>
      </c>
      <c r="I144" s="21">
        <v>1</v>
      </c>
      <c r="J144" s="22">
        <v>1.18746516123393</v>
      </c>
      <c r="K144" s="22">
        <v>0.72884213376143103</v>
      </c>
      <c r="L144" s="22">
        <v>-0.49725574722278998</v>
      </c>
      <c r="M144" s="22">
        <v>1.2469326177375599</v>
      </c>
      <c r="N144" s="22">
        <v>0.440374901019847</v>
      </c>
      <c r="O144" s="22">
        <v>4.2443776369292897E-2</v>
      </c>
      <c r="P144" s="22">
        <v>5.5068217521176098E-2</v>
      </c>
      <c r="Q144" s="22">
        <v>1.68072220709287</v>
      </c>
      <c r="R144" s="22">
        <v>0.28432348015923398</v>
      </c>
      <c r="S144" s="22">
        <v>0.67059612092169396</v>
      </c>
      <c r="T144" s="22">
        <v>0.495993623768683</v>
      </c>
      <c r="U144" s="22">
        <v>-1.33196144880082</v>
      </c>
      <c r="V144" s="22">
        <v>7.5690456167936904E-2</v>
      </c>
      <c r="W144" s="22">
        <v>-8.7374822134485303E-2</v>
      </c>
      <c r="X144" s="22">
        <v>0.150203382473519</v>
      </c>
      <c r="Y144" s="22">
        <v>-0.68180592829336095</v>
      </c>
      <c r="Z144" s="22">
        <v>0.38919646650064399</v>
      </c>
      <c r="AA144" s="22">
        <v>0.234964441464068</v>
      </c>
      <c r="AB144" s="22">
        <v>0.46997785225245597</v>
      </c>
      <c r="AC144" s="22">
        <v>-0.122512180369371</v>
      </c>
      <c r="AD144" s="22">
        <v>2.2252731633693599</v>
      </c>
      <c r="AE144" s="22">
        <v>1.4045685750536601</v>
      </c>
      <c r="AF144" s="22">
        <v>0.116253817302127</v>
      </c>
      <c r="AG144" s="22">
        <v>0.93042118828247</v>
      </c>
      <c r="AH144" s="22">
        <v>0.28672776495625601</v>
      </c>
      <c r="AI144" s="22">
        <v>0.138018493320896</v>
      </c>
      <c r="AJ144" s="22">
        <v>1.04275670998629</v>
      </c>
      <c r="AK144" s="22">
        <v>0.11602644968786099</v>
      </c>
      <c r="AL144" s="22">
        <v>1.1540323470524201</v>
      </c>
      <c r="AM144" s="22">
        <v>6.3920877841528695E-2</v>
      </c>
      <c r="AN144" s="22">
        <v>-0.110809661188181</v>
      </c>
      <c r="AO144" s="22">
        <v>-6.1943406087107897E-2</v>
      </c>
      <c r="AP144" s="22">
        <v>-1.3019383193705301</v>
      </c>
      <c r="AQ144" s="22">
        <v>-0.67642139379747901</v>
      </c>
      <c r="AR144" s="22">
        <v>0.664893425469958</v>
      </c>
      <c r="AS144" s="22">
        <v>1.1103692368109901</v>
      </c>
      <c r="AT144" s="22">
        <v>0.43292894801287601</v>
      </c>
      <c r="AU144" s="22">
        <v>-0.70262968059036601</v>
      </c>
      <c r="AV144" s="22">
        <v>0.90681908915050502</v>
      </c>
      <c r="AW144" s="22">
        <v>-1.4259053516268501</v>
      </c>
      <c r="AX144" s="22">
        <v>-0.44497472755925899</v>
      </c>
      <c r="AY144" s="22">
        <v>-0.39599870459537301</v>
      </c>
      <c r="AZ144" s="22">
        <v>1.36722552365744</v>
      </c>
      <c r="BA144" s="22">
        <v>1.49908983246632</v>
      </c>
      <c r="BB144" s="22">
        <v>0.30216537888454298</v>
      </c>
      <c r="BC144" s="22">
        <v>-1.0975460467396601</v>
      </c>
      <c r="BD144" s="22">
        <v>-1.32066228903688</v>
      </c>
      <c r="BE144" s="22">
        <v>-1.25617803001455</v>
      </c>
      <c r="BF144" s="22">
        <v>-1.30377183054973E-2</v>
      </c>
      <c r="BG144" s="22">
        <v>4.3369009729109197E-3</v>
      </c>
      <c r="BH144" s="22">
        <v>-0.32626151480529098</v>
      </c>
      <c r="BI144" s="22">
        <v>-0.71486327967851504</v>
      </c>
      <c r="BJ144" s="22">
        <v>-1.7490938878262901</v>
      </c>
      <c r="BK144" s="22">
        <v>-0.26563204460084899</v>
      </c>
      <c r="BL144" s="22">
        <v>-1.40275022059108</v>
      </c>
      <c r="BM144" s="22">
        <v>0.75086691117621895</v>
      </c>
      <c r="BN144" s="22">
        <v>1.0335497921332299</v>
      </c>
      <c r="BO144" s="22">
        <v>-0.62907451881055898</v>
      </c>
      <c r="BP144" s="22">
        <v>0.34881219194049901</v>
      </c>
      <c r="BQ144" s="22">
        <v>-3.03540839043144</v>
      </c>
      <c r="BR144" s="22">
        <v>3.4627457375450299</v>
      </c>
      <c r="BS144" s="22">
        <v>0.91817313217789898</v>
      </c>
      <c r="BT144" s="22">
        <v>-0.71677447105472802</v>
      </c>
      <c r="BU144" s="22">
        <v>1.2298458044460701</v>
      </c>
      <c r="BV144" s="22">
        <v>1.83379197356188</v>
      </c>
      <c r="BW144" s="22">
        <v>0.29750950682289101</v>
      </c>
      <c r="BX144" s="22">
        <v>0.52599039608535603</v>
      </c>
      <c r="BY144" s="22">
        <v>0.113639770534329</v>
      </c>
      <c r="BZ144" s="22">
        <v>0.17836653010944301</v>
      </c>
      <c r="CA144" s="22">
        <v>-0.32819165295828101</v>
      </c>
      <c r="CB144" s="22">
        <v>-0.300795429436018</v>
      </c>
      <c r="CC144" s="22">
        <v>0.44172177358018699</v>
      </c>
      <c r="CD144" s="22">
        <v>-0.64168628915967396</v>
      </c>
      <c r="CE144" s="22">
        <f t="shared" si="102"/>
        <v>1.83379197356188</v>
      </c>
      <c r="CF144" s="22">
        <f t="shared" si="103"/>
        <v>0.29750950682289101</v>
      </c>
      <c r="CG144" s="22">
        <f t="shared" si="104"/>
        <v>0.52599039608535603</v>
      </c>
      <c r="CH144" s="25">
        <f t="shared" si="105"/>
        <v>0.36613931527858556</v>
      </c>
      <c r="CI144" s="25">
        <f t="shared" si="106"/>
        <v>-0.41970895313266166</v>
      </c>
      <c r="CJ144" s="25">
        <f t="shared" si="107"/>
        <v>0.61872781621251716</v>
      </c>
      <c r="CK144" s="25">
        <f t="shared" si="108"/>
        <v>0.61074809165913457</v>
      </c>
      <c r="CL144" s="25">
        <f t="shared" si="109"/>
        <v>-0.30017254314006953</v>
      </c>
      <c r="CM144" s="25">
        <f t="shared" si="110"/>
        <v>0.60327157952465704</v>
      </c>
      <c r="CN144" s="22">
        <f t="shared" si="111"/>
        <v>0.440374901019847</v>
      </c>
      <c r="CO144" s="22">
        <f t="shared" si="112"/>
        <v>1.4045685750536601</v>
      </c>
      <c r="CP144" s="22">
        <f t="shared" si="113"/>
        <v>0.90681908915050502</v>
      </c>
      <c r="CQ144" s="25">
        <f t="shared" si="114"/>
        <v>0.59274473366111302</v>
      </c>
      <c r="CR144" s="25">
        <f t="shared" si="115"/>
        <v>0.44446759018028437</v>
      </c>
      <c r="CS144" s="25">
        <f t="shared" si="116"/>
        <v>-0.75562626126049404</v>
      </c>
    </row>
    <row r="145" spans="1:97" x14ac:dyDescent="0.2">
      <c r="A145" s="21" t="s">
        <v>42</v>
      </c>
      <c r="B145" s="21" t="s">
        <v>161</v>
      </c>
      <c r="C145" s="21" t="s">
        <v>63</v>
      </c>
      <c r="D145" s="21">
        <v>0</v>
      </c>
      <c r="E145" s="21">
        <v>0</v>
      </c>
      <c r="F145" s="21" t="s">
        <v>62</v>
      </c>
      <c r="G145" s="21" t="s">
        <v>127</v>
      </c>
      <c r="H145" s="21">
        <v>0</v>
      </c>
      <c r="I145" s="21">
        <v>0</v>
      </c>
      <c r="J145" s="22">
        <v>0.30601891491352401</v>
      </c>
      <c r="K145" s="22">
        <v>-0.15407227580999899</v>
      </c>
      <c r="L145" s="22">
        <v>-0.99408662248143098</v>
      </c>
      <c r="M145" s="22">
        <v>-0.97478604048696804</v>
      </c>
      <c r="N145" s="22">
        <v>-1.0725160003804499</v>
      </c>
      <c r="O145" s="22">
        <v>-0.48111898390768898</v>
      </c>
      <c r="P145" s="22">
        <v>-0.24162522268339501</v>
      </c>
      <c r="Q145" s="22">
        <v>-0.205854576473498</v>
      </c>
      <c r="R145" s="22">
        <v>-0.67951880660781705</v>
      </c>
      <c r="S145" s="22">
        <v>0.67059612092169396</v>
      </c>
      <c r="T145" s="22">
        <v>-0.65982439076463895</v>
      </c>
      <c r="U145" s="22">
        <v>0.289752309870973</v>
      </c>
      <c r="V145" s="22">
        <v>-0.46841825126833497</v>
      </c>
      <c r="W145" s="22">
        <v>-0.41087574443665797</v>
      </c>
      <c r="X145" s="22">
        <v>-0.57567858305446296</v>
      </c>
      <c r="Y145" s="22">
        <v>-4.63710211503102E-3</v>
      </c>
      <c r="Z145" s="22">
        <v>-0.202136939585363</v>
      </c>
      <c r="AA145" s="22">
        <v>-0.97674649221507903</v>
      </c>
      <c r="AB145" s="22">
        <v>-0.28837821428558702</v>
      </c>
      <c r="AC145" s="22">
        <v>-0.122512180369371</v>
      </c>
      <c r="AD145" s="22">
        <v>1.2338403436877201</v>
      </c>
      <c r="AE145" s="22">
        <v>0.70203258085861298</v>
      </c>
      <c r="AF145" s="22">
        <v>0.67460295761767797</v>
      </c>
      <c r="AG145" s="22">
        <v>0.98173158912408598</v>
      </c>
      <c r="AH145" s="22">
        <v>1.31702004464281</v>
      </c>
      <c r="AI145" s="22">
        <v>0.30671973527178598</v>
      </c>
      <c r="AJ145" s="22">
        <v>0.11053022001026699</v>
      </c>
      <c r="AK145" s="22">
        <v>0.44833293523532802</v>
      </c>
      <c r="AL145" s="22">
        <v>1.2916362951284299</v>
      </c>
      <c r="AM145" s="22">
        <v>0.89769573955266202</v>
      </c>
      <c r="AN145" s="22">
        <v>0.20370042166254401</v>
      </c>
      <c r="AO145" s="22">
        <v>-1.9404150310803401</v>
      </c>
      <c r="AP145" s="22">
        <v>-0.61239671117879502</v>
      </c>
      <c r="AQ145" s="22">
        <v>0.38095081993996699</v>
      </c>
      <c r="AR145" s="22">
        <v>-0.175543728155411</v>
      </c>
      <c r="AS145" s="22">
        <v>0.86055103691188495</v>
      </c>
      <c r="AT145" s="22">
        <v>-0.17406464048024101</v>
      </c>
      <c r="AU145" s="22">
        <v>-1.07264285809114</v>
      </c>
      <c r="AV145" s="22">
        <v>0.28066651024981998</v>
      </c>
      <c r="AW145" s="22">
        <v>-2.0250134564245199</v>
      </c>
      <c r="AX145" s="22">
        <v>-0.62184633107342102</v>
      </c>
      <c r="AY145" s="22">
        <v>1.04871206387225</v>
      </c>
      <c r="AZ145" s="22">
        <v>-1.2677525514102901</v>
      </c>
      <c r="BA145" s="22">
        <v>-2.0094602858811199</v>
      </c>
      <c r="BB145" s="22">
        <v>0.62391388686708404</v>
      </c>
      <c r="BC145" s="22">
        <v>-1.23953174251006</v>
      </c>
      <c r="BD145" s="22">
        <v>-2.0442593490509</v>
      </c>
      <c r="BE145" s="22">
        <v>-1.72281949981358</v>
      </c>
      <c r="BF145" s="22">
        <v>-1.3604047647837101</v>
      </c>
      <c r="BG145" s="22">
        <v>-1.1055614587795499</v>
      </c>
      <c r="BH145" s="22">
        <v>0.34815023358382302</v>
      </c>
      <c r="BI145" s="22">
        <v>0.88345831808516895</v>
      </c>
      <c r="BJ145" s="22">
        <v>1.3563344326167299</v>
      </c>
      <c r="BK145" s="22">
        <v>1.2767167573487901</v>
      </c>
      <c r="BL145" s="22">
        <v>1.1448266211281299</v>
      </c>
      <c r="BM145" s="22">
        <v>2.0220231854417799E-2</v>
      </c>
      <c r="BN145" s="22">
        <v>-0.227076486571994</v>
      </c>
      <c r="BO145" s="22">
        <v>0.15415281355423599</v>
      </c>
      <c r="BP145" s="22">
        <v>1.86985552512859</v>
      </c>
      <c r="BQ145" s="22">
        <v>1.1057969228761799</v>
      </c>
      <c r="BR145" s="22">
        <v>-0.133077524296421</v>
      </c>
      <c r="BS145" s="22">
        <v>1.35690561558851</v>
      </c>
      <c r="BT145" s="22">
        <v>-0.38129609953678101</v>
      </c>
      <c r="BU145" s="22">
        <v>1.1100063773884099</v>
      </c>
      <c r="BV145" s="22">
        <v>-8.9294317006783405E-2</v>
      </c>
      <c r="BW145" s="22">
        <v>-0.28299319273733797</v>
      </c>
      <c r="BX145" s="22">
        <v>0.206444773059417</v>
      </c>
      <c r="BY145" s="22">
        <v>-0.35963299436337298</v>
      </c>
      <c r="BZ145" s="22">
        <v>-0.99059465180213502</v>
      </c>
      <c r="CA145" s="22">
        <v>1.0035415167788</v>
      </c>
      <c r="CB145" s="22">
        <v>-0.98869544374132301</v>
      </c>
      <c r="CC145" s="22">
        <v>-1.59213628340215</v>
      </c>
      <c r="CD145" s="22">
        <v>0.93987192084120696</v>
      </c>
      <c r="CE145" s="22">
        <f t="shared" si="102"/>
        <v>-8.9294317006783405E-2</v>
      </c>
      <c r="CF145" s="22">
        <f t="shared" si="103"/>
        <v>-0.28299319273733797</v>
      </c>
      <c r="CG145" s="22">
        <f t="shared" si="104"/>
        <v>0.206444773059417</v>
      </c>
      <c r="CH145" s="25">
        <f t="shared" si="105"/>
        <v>0.37973058689336431</v>
      </c>
      <c r="CI145" s="25">
        <f t="shared" si="106"/>
        <v>-0.41706131968737603</v>
      </c>
      <c r="CJ145" s="25">
        <f t="shared" si="107"/>
        <v>0.61489902085324633</v>
      </c>
      <c r="CK145" s="25">
        <f t="shared" si="108"/>
        <v>0.30155976957667302</v>
      </c>
      <c r="CL145" s="25">
        <f t="shared" si="109"/>
        <v>-0.39471663186236966</v>
      </c>
      <c r="CM145" s="25">
        <f t="shared" si="110"/>
        <v>0.5468233128876081</v>
      </c>
      <c r="CN145" s="22">
        <f t="shared" si="111"/>
        <v>-1.0725160003804499</v>
      </c>
      <c r="CO145" s="22">
        <f t="shared" si="112"/>
        <v>0.70203258085861298</v>
      </c>
      <c r="CP145" s="22">
        <f t="shared" si="113"/>
        <v>0.28066651024981998</v>
      </c>
      <c r="CQ145" s="25">
        <f t="shared" si="114"/>
        <v>-0.30953292768819402</v>
      </c>
      <c r="CR145" s="25">
        <f t="shared" si="115"/>
        <v>0.99111819712819127</v>
      </c>
      <c r="CS145" s="25">
        <f t="shared" si="116"/>
        <v>-0.53271590787523027</v>
      </c>
    </row>
    <row r="146" spans="1:97" x14ac:dyDescent="0.2">
      <c r="A146" s="24" t="s">
        <v>43</v>
      </c>
      <c r="B146" s="24" t="s">
        <v>162</v>
      </c>
      <c r="C146" s="24" t="s">
        <v>59</v>
      </c>
      <c r="D146" s="24">
        <v>3</v>
      </c>
      <c r="E146" s="24">
        <v>9</v>
      </c>
      <c r="F146" s="24" t="s">
        <v>60</v>
      </c>
      <c r="G146" s="24" t="s">
        <v>128</v>
      </c>
      <c r="H146" s="24">
        <v>1</v>
      </c>
      <c r="I146" s="24">
        <v>0</v>
      </c>
      <c r="J146" s="7">
        <v>0.32728134209028897</v>
      </c>
      <c r="K146" s="7">
        <v>0.267574619832816</v>
      </c>
      <c r="L146" s="7">
        <v>0.14287290636802499</v>
      </c>
      <c r="M146" s="7">
        <v>0.33483864073022701</v>
      </c>
      <c r="N146" s="7">
        <v>0.61664286682909197</v>
      </c>
      <c r="O146" s="7">
        <v>0.31091544064828502</v>
      </c>
      <c r="P146" s="7">
        <v>0.475076520003127</v>
      </c>
      <c r="Q146" s="7">
        <v>0.90495112636366004</v>
      </c>
      <c r="R146" s="7">
        <v>0.38676373351585902</v>
      </c>
      <c r="S146" s="7">
        <v>0.64065249099799504</v>
      </c>
      <c r="T146" s="7">
        <v>0.66554759583940104</v>
      </c>
      <c r="U146" s="7">
        <v>1</v>
      </c>
      <c r="V146" s="7">
        <v>0.23680779559492601</v>
      </c>
      <c r="W146" s="7">
        <v>0.39409018206442098</v>
      </c>
      <c r="X146" s="7">
        <v>0.24934333609516801</v>
      </c>
      <c r="Y146" s="7">
        <v>0.72658546867281204</v>
      </c>
      <c r="Z146" s="7">
        <v>0.37634718641308901</v>
      </c>
      <c r="AA146" s="7">
        <v>0.39283600141812403</v>
      </c>
      <c r="AB146" s="7">
        <v>0.71986361493442297</v>
      </c>
      <c r="AC146" s="7">
        <v>0.92454668344302104</v>
      </c>
      <c r="AD146" s="7">
        <v>0.79688598642498798</v>
      </c>
      <c r="AE146" s="7">
        <v>0.47127665228665599</v>
      </c>
      <c r="AF146" s="7">
        <v>0.87112101996984304</v>
      </c>
      <c r="AG146" s="7">
        <v>0.201667417284707</v>
      </c>
      <c r="AH146" s="7">
        <v>0.454950526279434</v>
      </c>
      <c r="AI146" s="7">
        <v>0.45806973691483099</v>
      </c>
      <c r="AJ146" s="7">
        <v>0.60812802739980998</v>
      </c>
      <c r="AK146" s="7">
        <v>0</v>
      </c>
      <c r="AL146" s="7">
        <v>0.48763251285327702</v>
      </c>
      <c r="AM146" s="7">
        <v>0.92099199807945598</v>
      </c>
      <c r="AN146" s="7">
        <v>0.79708812901612103</v>
      </c>
      <c r="AO146" s="7">
        <v>0.44518501950546402</v>
      </c>
      <c r="AP146" s="7">
        <v>0.446084087530777</v>
      </c>
      <c r="AQ146" s="7">
        <v>0.31421018895713199</v>
      </c>
      <c r="AR146" s="7">
        <v>0.31065561157754101</v>
      </c>
      <c r="AS146" s="7">
        <v>0.10130199573833901</v>
      </c>
      <c r="AT146" s="7">
        <v>0.19884897701206</v>
      </c>
      <c r="AU146" s="7">
        <v>0.61986750566984905</v>
      </c>
      <c r="AV146" s="7">
        <v>0.88812627206932504</v>
      </c>
      <c r="AW146" s="7">
        <v>0.86551442506082699</v>
      </c>
      <c r="AX146" s="7">
        <v>0.66682069281900602</v>
      </c>
      <c r="AY146" s="7">
        <v>0.74722009486398699</v>
      </c>
      <c r="AZ146" s="7">
        <v>0.180755775268508</v>
      </c>
      <c r="BA146" s="7">
        <v>0.99073392612469602</v>
      </c>
      <c r="BB146" s="7">
        <v>0.159566248844701</v>
      </c>
      <c r="BC146" s="7">
        <v>0.52556249912620401</v>
      </c>
      <c r="BD146" s="7">
        <v>0.90019634739674603</v>
      </c>
      <c r="BE146" s="7">
        <v>0.59455377502256201</v>
      </c>
      <c r="BF146" s="7">
        <v>0.54635873887196396</v>
      </c>
      <c r="BG146" s="7">
        <v>0.74067758602810096</v>
      </c>
      <c r="BH146" s="7">
        <v>0.46816148028189603</v>
      </c>
      <c r="BI146" s="7">
        <v>0.78585678048318897</v>
      </c>
      <c r="BJ146" s="7">
        <v>0.57691110200466</v>
      </c>
      <c r="BK146" s="7">
        <v>0.85157618185869399</v>
      </c>
      <c r="BL146" s="7">
        <v>0.79567485482832701</v>
      </c>
      <c r="BM146" s="7">
        <v>0</v>
      </c>
      <c r="BN146" s="7">
        <v>0.76244571753127499</v>
      </c>
      <c r="BO146" s="7">
        <v>2.01035082486067E-2</v>
      </c>
      <c r="BP146" s="7">
        <v>0.66255368820175398</v>
      </c>
      <c r="BQ146" s="7">
        <v>0.78143075000594397</v>
      </c>
      <c r="BR146" s="7">
        <v>0.16132843906361</v>
      </c>
      <c r="BS146" s="7">
        <v>0.57620336367409697</v>
      </c>
      <c r="BT146" s="7">
        <v>0.24291506531099399</v>
      </c>
      <c r="BU146" s="7">
        <v>0.69087531725334095</v>
      </c>
      <c r="BV146" s="7">
        <v>0.86561930967001</v>
      </c>
      <c r="BW146" s="7">
        <v>0.75518581761015102</v>
      </c>
      <c r="BX146" s="7">
        <v>0.389871217262381</v>
      </c>
      <c r="BY146" s="7">
        <v>0.82162844074550201</v>
      </c>
      <c r="BZ146" s="7">
        <v>0.56712408153583704</v>
      </c>
      <c r="CA146" s="7">
        <v>0.316764611826853</v>
      </c>
      <c r="CB146" s="7">
        <v>0.43115472306024299</v>
      </c>
      <c r="CC146" s="7">
        <v>0.469832137324598</v>
      </c>
      <c r="CD146" s="7">
        <v>0.28742268882409799</v>
      </c>
      <c r="CE146" s="7">
        <v>0.86561930967001099</v>
      </c>
      <c r="CF146" s="7">
        <v>0.75518581761015202</v>
      </c>
      <c r="CG146" s="7">
        <v>0.389871217262381</v>
      </c>
      <c r="CH146" s="18">
        <v>0.41294745045665898</v>
      </c>
      <c r="CI146" s="18">
        <v>0.63482079031001004</v>
      </c>
      <c r="CJ146" s="18">
        <v>0.20293709165987001</v>
      </c>
      <c r="CK146" s="18">
        <v>0.53902785559606503</v>
      </c>
      <c r="CL146" s="18">
        <v>0.73208080286440902</v>
      </c>
      <c r="CM146" s="18">
        <v>0.14689498757186401</v>
      </c>
      <c r="CN146" s="18">
        <v>0.61664286682909197</v>
      </c>
      <c r="CO146" s="18">
        <v>0.47127665228665599</v>
      </c>
      <c r="CP146" s="18">
        <v>0.88812627206932504</v>
      </c>
      <c r="CQ146" s="18">
        <v>0.57455472679501995</v>
      </c>
      <c r="CR146" s="18">
        <v>0.55029761341421402</v>
      </c>
      <c r="CS146" s="18">
        <v>0.70857703321684895</v>
      </c>
    </row>
    <row r="147" spans="1:97" x14ac:dyDescent="0.2">
      <c r="A147" s="24" t="s">
        <v>44</v>
      </c>
      <c r="B147" s="24" t="s">
        <v>162</v>
      </c>
      <c r="C147" s="24" t="s">
        <v>59</v>
      </c>
      <c r="D147" s="24">
        <v>3</v>
      </c>
      <c r="E147" s="24">
        <v>9</v>
      </c>
      <c r="F147" s="24" t="s">
        <v>60</v>
      </c>
      <c r="G147" s="24" t="s">
        <v>129</v>
      </c>
      <c r="H147" s="24">
        <v>0</v>
      </c>
      <c r="I147" s="24">
        <v>1</v>
      </c>
      <c r="J147" s="7">
        <v>0.35681428264722398</v>
      </c>
      <c r="K147" s="7">
        <v>0.28408794896161499</v>
      </c>
      <c r="L147" s="7">
        <v>0.460697904496571</v>
      </c>
      <c r="M147" s="7">
        <v>0.59429080924253597</v>
      </c>
      <c r="N147" s="7">
        <v>0.363514289874458</v>
      </c>
      <c r="O147" s="7">
        <v>0.186406515382603</v>
      </c>
      <c r="P147" s="7">
        <v>0.49814447364380099</v>
      </c>
      <c r="Q147" s="7">
        <v>0.90495112636366004</v>
      </c>
      <c r="R147" s="7">
        <v>0.15421979664775001</v>
      </c>
      <c r="S147" s="7">
        <v>0.64065249099799504</v>
      </c>
      <c r="T147" s="7">
        <v>0.54058313269138702</v>
      </c>
      <c r="U147" s="7">
        <v>1</v>
      </c>
      <c r="V147" s="7">
        <v>7.1841232711647302E-2</v>
      </c>
      <c r="W147" s="7">
        <v>0.28885553550223197</v>
      </c>
      <c r="X147" s="7">
        <v>0.48976828813277101</v>
      </c>
      <c r="Y147" s="7">
        <v>0.63832732615201804</v>
      </c>
      <c r="Z147" s="7">
        <v>0.42339716102250002</v>
      </c>
      <c r="AA147" s="7">
        <v>0.47985544700333099</v>
      </c>
      <c r="AB147" s="7">
        <v>0.56317079462632502</v>
      </c>
      <c r="AC147" s="7">
        <v>0.92454668344302104</v>
      </c>
      <c r="AD147" s="7">
        <v>0.79688598642498798</v>
      </c>
      <c r="AE147" s="7">
        <v>0</v>
      </c>
      <c r="AF147" s="7">
        <v>0.29700906070041999</v>
      </c>
      <c r="AG147" s="7">
        <v>0.35033320637436</v>
      </c>
      <c r="AH147" s="7">
        <v>0.13342205944098501</v>
      </c>
      <c r="AI147" s="7">
        <v>0</v>
      </c>
      <c r="AJ147" s="7">
        <v>0.301725882922183</v>
      </c>
      <c r="AK147" s="7">
        <v>5.5638559674506302E-2</v>
      </c>
      <c r="AL147" s="7">
        <v>0.26001626327226202</v>
      </c>
      <c r="AM147" s="7">
        <v>0.57177080769643296</v>
      </c>
      <c r="AN147" s="7">
        <v>0.176279418139938</v>
      </c>
      <c r="AO147" s="7">
        <v>0.62303080025396396</v>
      </c>
      <c r="AP147" s="7">
        <v>0.43357979831907201</v>
      </c>
      <c r="AQ147" s="7">
        <v>0.49223761305348102</v>
      </c>
      <c r="AR147" s="7">
        <v>6.2157661009672099E-2</v>
      </c>
      <c r="AS147" s="7">
        <v>0.158709520150079</v>
      </c>
      <c r="AT147" s="7">
        <v>0.30949077759441002</v>
      </c>
      <c r="AU147" s="7">
        <v>0.38654358358496599</v>
      </c>
      <c r="AV147" s="7">
        <v>0.97314694196047602</v>
      </c>
      <c r="AW147" s="7">
        <v>0.30706228115839801</v>
      </c>
      <c r="AX147" s="7">
        <v>0.91857160755506895</v>
      </c>
      <c r="AY147" s="7">
        <v>0.57628709862343697</v>
      </c>
      <c r="AZ147" s="7">
        <v>0</v>
      </c>
      <c r="BA147" s="7">
        <v>0.80835953657325599</v>
      </c>
      <c r="BB147" s="7">
        <v>0.23257633370248301</v>
      </c>
      <c r="BC147" s="7">
        <v>0.46255948997893298</v>
      </c>
      <c r="BD147" s="7">
        <v>0.48846000977721998</v>
      </c>
      <c r="BE147" s="7">
        <v>0.19805971723110999</v>
      </c>
      <c r="BF147" s="7">
        <v>0.59540990690495998</v>
      </c>
      <c r="BG147" s="7">
        <v>0.28600042664238601</v>
      </c>
      <c r="BH147" s="7">
        <v>9.7177618607504096E-2</v>
      </c>
      <c r="BI147" s="7">
        <v>0.58456080266784505</v>
      </c>
      <c r="BJ147" s="7">
        <v>0.93662349662606703</v>
      </c>
      <c r="BK147" s="7">
        <v>0.43826057068387397</v>
      </c>
      <c r="BL147" s="7">
        <v>0.54030412062083599</v>
      </c>
      <c r="BM147" s="7">
        <v>0.27230282667536099</v>
      </c>
      <c r="BN147" s="7">
        <v>0.93546980880111996</v>
      </c>
      <c r="BO147" s="7">
        <v>6.8891933852910402E-4</v>
      </c>
      <c r="BP147" s="7">
        <v>0.58295278321516497</v>
      </c>
      <c r="BQ147" s="7">
        <v>0.87354259956300195</v>
      </c>
      <c r="BR147" s="7">
        <v>4.8003215284136702E-2</v>
      </c>
      <c r="BS147" s="7">
        <v>0.730949559112406</v>
      </c>
      <c r="BT147" s="7">
        <v>1</v>
      </c>
      <c r="BU147" s="7">
        <v>0.111100747392247</v>
      </c>
      <c r="BV147" s="7">
        <v>0.366071866419999</v>
      </c>
      <c r="BW147" s="7">
        <v>0.14302141689558601</v>
      </c>
      <c r="BX147" s="7">
        <v>0.82916718302515202</v>
      </c>
      <c r="BY147" s="7">
        <v>0.41377578732388298</v>
      </c>
      <c r="BZ147" s="7">
        <v>0.171593619115818</v>
      </c>
      <c r="CA147" s="7">
        <v>0.58563365561674696</v>
      </c>
      <c r="CB147" s="7">
        <v>0.895089558209196</v>
      </c>
      <c r="CC147" s="7">
        <v>0.58182772019467799</v>
      </c>
      <c r="CD147" s="7">
        <v>0.42282156040433699</v>
      </c>
      <c r="CE147" s="7">
        <v>0.366071866419999</v>
      </c>
      <c r="CF147" s="7">
        <v>0.14302141689558701</v>
      </c>
      <c r="CG147" s="7">
        <v>0.82916718302515102</v>
      </c>
      <c r="CH147" s="18">
        <v>0.52294135659251095</v>
      </c>
      <c r="CI147" s="18">
        <v>0.97679573306899103</v>
      </c>
      <c r="CJ147" s="18">
        <v>7.5076443819001207E-2</v>
      </c>
      <c r="CK147" s="18">
        <v>0.51129582798402695</v>
      </c>
      <c r="CL147" s="18">
        <v>0.81608675035560596</v>
      </c>
      <c r="CM147" s="18">
        <v>0.18062050757209799</v>
      </c>
      <c r="CN147" s="18">
        <v>0.363514289874458</v>
      </c>
      <c r="CO147" s="18">
        <v>0</v>
      </c>
      <c r="CP147" s="18">
        <v>0.97314694196047602</v>
      </c>
      <c r="CQ147" s="18">
        <v>0.53402400218328105</v>
      </c>
      <c r="CR147" s="18">
        <v>0.20255771833765701</v>
      </c>
      <c r="CS147" s="18">
        <v>0.484525715487853</v>
      </c>
    </row>
    <row r="148" spans="1:97" x14ac:dyDescent="0.2">
      <c r="A148" s="24" t="s">
        <v>45</v>
      </c>
      <c r="B148" s="24" t="s">
        <v>162</v>
      </c>
      <c r="C148" s="24" t="s">
        <v>59</v>
      </c>
      <c r="D148" s="24">
        <v>3</v>
      </c>
      <c r="E148" s="24">
        <v>9</v>
      </c>
      <c r="F148" s="24" t="s">
        <v>60</v>
      </c>
      <c r="G148" s="24" t="s">
        <v>130</v>
      </c>
      <c r="H148" s="24">
        <v>1</v>
      </c>
      <c r="I148" s="24">
        <v>1</v>
      </c>
      <c r="J148" s="7">
        <v>0.50263179663013502</v>
      </c>
      <c r="K148" s="7">
        <v>0.48744158916206498</v>
      </c>
      <c r="L148" s="7">
        <v>0.36482307057093299</v>
      </c>
      <c r="M148" s="7">
        <v>0.62473841816621301</v>
      </c>
      <c r="N148" s="7">
        <v>0.89707622399241005</v>
      </c>
      <c r="O148" s="7">
        <v>0.74442678865478595</v>
      </c>
      <c r="P148" s="7">
        <v>0.54335759850578402</v>
      </c>
      <c r="Q148" s="7">
        <v>0.65219690707714095</v>
      </c>
      <c r="R148" s="7">
        <v>0.56045309086391004</v>
      </c>
      <c r="S148" s="7">
        <v>0.64065249099799504</v>
      </c>
      <c r="T148" s="7">
        <v>0.82476199937063899</v>
      </c>
      <c r="U148" s="7">
        <v>1</v>
      </c>
      <c r="V148" s="7">
        <v>0.70584485468489599</v>
      </c>
      <c r="W148" s="7">
        <v>0.76850545085158695</v>
      </c>
      <c r="X148" s="7">
        <v>0.55093423584177903</v>
      </c>
      <c r="Y148" s="7">
        <v>0.51313346725380304</v>
      </c>
      <c r="Z148" s="7">
        <v>0.54502659997639802</v>
      </c>
      <c r="AA148" s="7">
        <v>0.47985544700333099</v>
      </c>
      <c r="AB148" s="7">
        <v>0.56317079462632502</v>
      </c>
      <c r="AC148" s="7">
        <v>0.67321339849417094</v>
      </c>
      <c r="AD148" s="7">
        <v>0.63092975357145797</v>
      </c>
      <c r="AE148" s="7">
        <v>0.34072039906767898</v>
      </c>
      <c r="AF148" s="7">
        <v>0.79787529059898499</v>
      </c>
      <c r="AG148" s="7">
        <v>0.41640851376740201</v>
      </c>
      <c r="AH148" s="7">
        <v>0.46669401955006601</v>
      </c>
      <c r="AI148" s="7">
        <v>0.14274235878229299</v>
      </c>
      <c r="AJ148" s="7">
        <v>0.47081423619377599</v>
      </c>
      <c r="AK148" s="7">
        <v>0.68012866662666704</v>
      </c>
      <c r="AL148" s="7">
        <v>0.55286435927424105</v>
      </c>
      <c r="AM148" s="7">
        <v>0.74870591069838399</v>
      </c>
      <c r="AN148" s="7">
        <v>0.75344256517511499</v>
      </c>
      <c r="AO148" s="7">
        <v>0.486504004477677</v>
      </c>
      <c r="AP148" s="7">
        <v>0</v>
      </c>
      <c r="AQ148" s="7">
        <v>0.66552489137634196</v>
      </c>
      <c r="AR148" s="7">
        <v>0.44681276806341902</v>
      </c>
      <c r="AS148" s="7">
        <v>0.26379324602324999</v>
      </c>
      <c r="AT148" s="7">
        <v>0.34954681162446</v>
      </c>
      <c r="AU148" s="7">
        <v>0.38158740020403498</v>
      </c>
      <c r="AV148" s="7">
        <v>0.85990856768992696</v>
      </c>
      <c r="AW148" s="7">
        <v>0.890385814411639</v>
      </c>
      <c r="AX148" s="7">
        <v>0.92013875917707899</v>
      </c>
      <c r="AY148" s="7">
        <v>9.1746413130696203E-2</v>
      </c>
      <c r="AZ148" s="7">
        <v>0.35975473156961801</v>
      </c>
      <c r="BA148" s="7">
        <v>0.72223290759256398</v>
      </c>
      <c r="BB148" s="7">
        <v>0.89662837255426198</v>
      </c>
      <c r="BC148" s="7">
        <v>0.71802092423442299</v>
      </c>
      <c r="BD148" s="7">
        <v>0.86746581514230903</v>
      </c>
      <c r="BE148" s="7">
        <v>0.68112665350051405</v>
      </c>
      <c r="BF148" s="7">
        <v>0.69236088760374404</v>
      </c>
      <c r="BG148" s="7">
        <v>5.1808962071839597E-2</v>
      </c>
      <c r="BH148" s="7">
        <v>0.928470361676342</v>
      </c>
      <c r="BI148" s="7">
        <v>0.37753634980502698</v>
      </c>
      <c r="BJ148" s="7">
        <v>0.171450136750876</v>
      </c>
      <c r="BK148" s="7">
        <v>2.7076184907720499E-3</v>
      </c>
      <c r="BL148" s="7">
        <v>0.26771060682199899</v>
      </c>
      <c r="BM148" s="7">
        <v>0.39529804493359</v>
      </c>
      <c r="BN148" s="7">
        <v>1</v>
      </c>
      <c r="BO148" s="7">
        <v>0</v>
      </c>
      <c r="BP148" s="7">
        <v>0.63212823684422403</v>
      </c>
      <c r="BQ148" s="7">
        <v>0.87466180975954999</v>
      </c>
      <c r="BR148" s="7">
        <v>6.8505602768048901E-2</v>
      </c>
      <c r="BS148" s="7">
        <v>0.62265967425945901</v>
      </c>
      <c r="BT148" s="7">
        <v>0.61394202799462905</v>
      </c>
      <c r="BU148" s="7">
        <v>0.307882662558983</v>
      </c>
      <c r="BV148" s="7">
        <v>0.87127601294525103</v>
      </c>
      <c r="BW148" s="7">
        <v>0.55590110028148598</v>
      </c>
      <c r="BX148" s="7">
        <v>0.61037270009884803</v>
      </c>
      <c r="BY148" s="7">
        <v>0.77464156593217703</v>
      </c>
      <c r="BZ148" s="7">
        <v>0.79680129429676905</v>
      </c>
      <c r="CA148" s="7">
        <v>7.1449411329467596E-2</v>
      </c>
      <c r="CB148" s="7">
        <v>0.75408790145437798</v>
      </c>
      <c r="CC148" s="7">
        <v>0.33862762823107101</v>
      </c>
      <c r="CD148" s="7">
        <v>0.63749541126329301</v>
      </c>
      <c r="CE148" s="7">
        <v>0.87127601294525203</v>
      </c>
      <c r="CF148" s="7">
        <v>0.55590110028148698</v>
      </c>
      <c r="CG148" s="7">
        <v>0.61037270009884803</v>
      </c>
      <c r="CH148" s="18">
        <v>0.62032759422707096</v>
      </c>
      <c r="CI148" s="18">
        <v>0.94910069168412103</v>
      </c>
      <c r="CJ148" s="18">
        <v>5.51848963144854E-2</v>
      </c>
      <c r="CK148" s="18">
        <v>0.71956044122264895</v>
      </c>
      <c r="CL148" s="18">
        <v>0.92372491956932901</v>
      </c>
      <c r="CM148" s="18">
        <v>9.4688110956022906E-2</v>
      </c>
      <c r="CN148" s="18">
        <v>0.89707622399241105</v>
      </c>
      <c r="CO148" s="18">
        <v>0.34072039906767898</v>
      </c>
      <c r="CP148" s="18">
        <v>0.85990856768992696</v>
      </c>
      <c r="CQ148" s="18">
        <v>0.625780529563701</v>
      </c>
      <c r="CR148" s="18">
        <v>0.60483046268332397</v>
      </c>
      <c r="CS148" s="18">
        <v>0.55100500033000599</v>
      </c>
    </row>
    <row r="149" spans="1:97" x14ac:dyDescent="0.2">
      <c r="A149" s="24" t="s">
        <v>46</v>
      </c>
      <c r="B149" s="24" t="s">
        <v>162</v>
      </c>
      <c r="C149" s="24" t="s">
        <v>59</v>
      </c>
      <c r="D149" s="24">
        <v>3</v>
      </c>
      <c r="E149" s="24">
        <v>9</v>
      </c>
      <c r="F149" s="24" t="s">
        <v>60</v>
      </c>
      <c r="G149" s="24" t="s">
        <v>127</v>
      </c>
      <c r="H149" s="24">
        <v>0</v>
      </c>
      <c r="I149" s="24">
        <v>0</v>
      </c>
      <c r="J149" s="7">
        <v>0.43093985998326501</v>
      </c>
      <c r="K149" s="7">
        <v>0.36940295200440298</v>
      </c>
      <c r="L149" s="7">
        <v>0.51896795920372196</v>
      </c>
      <c r="M149" s="7">
        <v>0.34684571942671899</v>
      </c>
      <c r="N149" s="7">
        <v>0.152644120044474</v>
      </c>
      <c r="O149" s="7">
        <v>0.91591300271200404</v>
      </c>
      <c r="P149" s="7">
        <v>0.68247351614982699</v>
      </c>
      <c r="Q149" s="7">
        <v>0.65219690707714095</v>
      </c>
      <c r="R149" s="7">
        <v>0.28022654543195502</v>
      </c>
      <c r="S149" s="7">
        <v>0</v>
      </c>
      <c r="T149" s="7">
        <v>0.47068491449182698</v>
      </c>
      <c r="U149" s="7">
        <v>1</v>
      </c>
      <c r="V149" s="7">
        <v>0.90864460228559396</v>
      </c>
      <c r="W149" s="7">
        <v>0.90007404655314205</v>
      </c>
      <c r="X149" s="7">
        <v>0.52071537941783397</v>
      </c>
      <c r="Y149" s="7">
        <v>0.73611821627696405</v>
      </c>
      <c r="Z149" s="7">
        <v>0.63708929993280505</v>
      </c>
      <c r="AA149" s="7">
        <v>0.39283600141812403</v>
      </c>
      <c r="AB149" s="7">
        <v>1</v>
      </c>
      <c r="AC149" s="7">
        <v>0.47965032267054197</v>
      </c>
      <c r="AD149" s="7">
        <v>0.63092975357145797</v>
      </c>
      <c r="AE149" s="7">
        <v>0.42372269315009897</v>
      </c>
      <c r="AF149" s="7">
        <v>0.62483653313972698</v>
      </c>
      <c r="AG149" s="7">
        <v>0.192101397793524</v>
      </c>
      <c r="AH149" s="7">
        <v>0.40992695708620902</v>
      </c>
      <c r="AI149" s="7">
        <v>0.198677349500435</v>
      </c>
      <c r="AJ149" s="7">
        <v>0.30212046748483101</v>
      </c>
      <c r="AK149" s="7">
        <v>0.79220346661209395</v>
      </c>
      <c r="AL149" s="7">
        <v>0.811107880839676</v>
      </c>
      <c r="AM149" s="7">
        <v>0.76408323774341902</v>
      </c>
      <c r="AN149" s="7">
        <v>0.51876165338478497</v>
      </c>
      <c r="AO149" s="7">
        <v>0.51651147903311001</v>
      </c>
      <c r="AP149" s="7">
        <v>0.444985707164684</v>
      </c>
      <c r="AQ149" s="7">
        <v>0.61181368641849998</v>
      </c>
      <c r="AR149" s="7">
        <v>0.124965800889006</v>
      </c>
      <c r="AS149" s="7">
        <v>0.27207296947628801</v>
      </c>
      <c r="AT149" s="7">
        <v>0.15685936726376101</v>
      </c>
      <c r="AU149" s="7">
        <v>0.56132696347756605</v>
      </c>
      <c r="AV149" s="7">
        <v>0.87640577274790599</v>
      </c>
      <c r="AW149" s="7">
        <v>0.76836641680431395</v>
      </c>
      <c r="AX149" s="7">
        <v>0.58480815001598296</v>
      </c>
      <c r="AY149" s="7">
        <v>0.74207315693714804</v>
      </c>
      <c r="AZ149" s="7">
        <v>0</v>
      </c>
      <c r="BA149" s="7">
        <v>0.30243813546977899</v>
      </c>
      <c r="BB149" s="7">
        <v>0.83832323004083498</v>
      </c>
      <c r="BC149" s="7">
        <v>0.13003581489760799</v>
      </c>
      <c r="BD149" s="7">
        <v>0.98575877314351901</v>
      </c>
      <c r="BE149" s="7">
        <v>0.52357929591719499</v>
      </c>
      <c r="BF149" s="7">
        <v>0.41820176934577602</v>
      </c>
      <c r="BG149" s="7">
        <v>0.175661341215299</v>
      </c>
      <c r="BH149" s="7">
        <v>0</v>
      </c>
      <c r="BI149" s="7">
        <v>0.36470821279472299</v>
      </c>
      <c r="BJ149" s="7">
        <v>0.68317750970609104</v>
      </c>
      <c r="BK149" s="7">
        <v>0.39753838570877098</v>
      </c>
      <c r="BL149" s="7">
        <v>1</v>
      </c>
      <c r="BM149" s="7">
        <v>0.58032575161777999</v>
      </c>
      <c r="BN149" s="7">
        <v>0.52971317574493704</v>
      </c>
      <c r="BO149" s="7">
        <v>0.37383324871220702</v>
      </c>
      <c r="BP149" s="7">
        <v>0.62511654757409996</v>
      </c>
      <c r="BQ149" s="7">
        <v>0.95596680877636597</v>
      </c>
      <c r="BR149" s="7">
        <v>0</v>
      </c>
      <c r="BS149" s="7">
        <v>0.60188307286266196</v>
      </c>
      <c r="BT149" s="7">
        <v>0.28924630025739301</v>
      </c>
      <c r="BU149" s="7">
        <v>0.646389561416021</v>
      </c>
      <c r="BV149" s="7">
        <v>0.211750079795442</v>
      </c>
      <c r="BW149" s="7">
        <v>0.52933576359592305</v>
      </c>
      <c r="BX149" s="7">
        <v>0.31550228178730599</v>
      </c>
      <c r="BY149" s="7">
        <v>0.22015615512416201</v>
      </c>
      <c r="BZ149" s="7">
        <v>0.25349555754022501</v>
      </c>
      <c r="CA149" s="7">
        <v>0.29817506148449502</v>
      </c>
      <c r="CB149" s="7">
        <v>0.29556673521349403</v>
      </c>
      <c r="CC149" s="7">
        <v>0.39349022770888298</v>
      </c>
      <c r="CD149" s="7">
        <v>0.29798336124246499</v>
      </c>
      <c r="CE149" s="7">
        <v>0.211750079795442</v>
      </c>
      <c r="CF149" s="7">
        <v>0.52933576359592405</v>
      </c>
      <c r="CG149" s="7">
        <v>0.31550228178730599</v>
      </c>
      <c r="CH149" s="18">
        <v>0.36662900891195599</v>
      </c>
      <c r="CI149" s="18">
        <v>0.47570569389804601</v>
      </c>
      <c r="CJ149" s="18">
        <v>0.27041600699676399</v>
      </c>
      <c r="CK149" s="18">
        <v>0.33834749734853298</v>
      </c>
      <c r="CL149" s="18">
        <v>0.53212885496446505</v>
      </c>
      <c r="CM149" s="18">
        <v>0.17910056115272099</v>
      </c>
      <c r="CN149" s="18">
        <v>0.152644120044472</v>
      </c>
      <c r="CO149" s="18">
        <v>0.42372269315009897</v>
      </c>
      <c r="CP149" s="18">
        <v>0.87640577274790699</v>
      </c>
      <c r="CQ149" s="18">
        <v>0.78260709855797495</v>
      </c>
      <c r="CR149" s="18">
        <v>0.41473869296652899</v>
      </c>
      <c r="CS149" s="18">
        <v>0.60313295863703298</v>
      </c>
    </row>
    <row r="150" spans="1:97" x14ac:dyDescent="0.2">
      <c r="A150" s="24" t="s">
        <v>47</v>
      </c>
      <c r="B150" s="24" t="s">
        <v>162</v>
      </c>
      <c r="C150" s="24" t="s">
        <v>59</v>
      </c>
      <c r="D150" s="24">
        <v>3</v>
      </c>
      <c r="E150" s="24">
        <v>9</v>
      </c>
      <c r="F150" s="24" t="s">
        <v>61</v>
      </c>
      <c r="G150" s="24" t="s">
        <v>128</v>
      </c>
      <c r="H150" s="24">
        <v>1</v>
      </c>
      <c r="I150" s="24">
        <v>0</v>
      </c>
      <c r="J150" s="7">
        <v>0.37292146425804901</v>
      </c>
      <c r="K150" s="7">
        <v>0.491301709501197</v>
      </c>
      <c r="L150" s="7">
        <v>0.13259263876577099</v>
      </c>
      <c r="M150" s="7">
        <v>0.30561923089559001</v>
      </c>
      <c r="N150" s="7">
        <v>0.42956284231896602</v>
      </c>
      <c r="O150" s="7">
        <v>0.91116917552277299</v>
      </c>
      <c r="P150" s="7">
        <v>0.471201091687872</v>
      </c>
      <c r="Q150" s="7">
        <v>0.75604852970951597</v>
      </c>
      <c r="R150" s="7">
        <v>0.69914136424250495</v>
      </c>
      <c r="S150" s="7">
        <v>0.44257168284154103</v>
      </c>
      <c r="T150" s="7">
        <v>0.21946322476150201</v>
      </c>
      <c r="U150" s="7">
        <v>1</v>
      </c>
      <c r="V150" s="7">
        <v>0.89509345470744905</v>
      </c>
      <c r="W150" s="7">
        <v>0.90241387605535395</v>
      </c>
      <c r="X150" s="7">
        <v>0</v>
      </c>
      <c r="Y150" s="7">
        <v>0.69766619059869694</v>
      </c>
      <c r="Z150" s="7">
        <v>0.42339716102250002</v>
      </c>
      <c r="AA150" s="7">
        <v>0.39283600141812403</v>
      </c>
      <c r="AB150" s="7">
        <v>0.56317079462632502</v>
      </c>
      <c r="AC150" s="7">
        <v>1</v>
      </c>
      <c r="AD150" s="7">
        <v>0.53502647928207303</v>
      </c>
      <c r="AE150" s="7">
        <v>0.31748841418533302</v>
      </c>
      <c r="AF150" s="7">
        <v>0.64068769343902798</v>
      </c>
      <c r="AG150" s="7">
        <v>0.22574615054112601</v>
      </c>
      <c r="AH150" s="7">
        <v>0.31088638761665899</v>
      </c>
      <c r="AI150" s="7">
        <v>0.85678039037979203</v>
      </c>
      <c r="AJ150" s="7">
        <v>0.341307830609755</v>
      </c>
      <c r="AK150" s="7">
        <v>1</v>
      </c>
      <c r="AL150" s="7">
        <v>0.56665724093760905</v>
      </c>
      <c r="AM150" s="7">
        <v>0.77532899455225601</v>
      </c>
      <c r="AN150" s="7">
        <v>0.51430868138343599</v>
      </c>
      <c r="AO150" s="7">
        <v>0.54028966786481103</v>
      </c>
      <c r="AP150" s="7">
        <v>0.69571608653433903</v>
      </c>
      <c r="AQ150" s="7">
        <v>0.51132296597305404</v>
      </c>
      <c r="AR150" s="7">
        <v>0</v>
      </c>
      <c r="AS150" s="7">
        <v>0.26967682510962998</v>
      </c>
      <c r="AT150" s="7">
        <v>0.38040201206716601</v>
      </c>
      <c r="AU150" s="7">
        <v>0.83691476563309597</v>
      </c>
      <c r="AV150" s="7">
        <v>0.206232566942118</v>
      </c>
      <c r="AW150" s="7">
        <v>0.83873950907714501</v>
      </c>
      <c r="AX150" s="7">
        <v>0.49390708884565598</v>
      </c>
      <c r="AY150" s="7">
        <v>0.66987832776561795</v>
      </c>
      <c r="AZ150" s="7">
        <v>2.8076615225845099E-2</v>
      </c>
      <c r="BA150" s="7">
        <v>0.33780957334400202</v>
      </c>
      <c r="BB150" s="7">
        <v>0.95978529373879495</v>
      </c>
      <c r="BC150" s="7">
        <v>0.146232094848044</v>
      </c>
      <c r="BD150" s="7">
        <v>0.82852359984437596</v>
      </c>
      <c r="BE150" s="7">
        <v>0.59670338092656705</v>
      </c>
      <c r="BF150" s="7">
        <v>0.12984016730346501</v>
      </c>
      <c r="BG150" s="7">
        <v>2.9379142783240799E-2</v>
      </c>
      <c r="BH150" s="7">
        <v>0.85087908045699501</v>
      </c>
      <c r="BI150" s="7">
        <v>0.43877066200701498</v>
      </c>
      <c r="BJ150" s="7">
        <v>0.87230780045515999</v>
      </c>
      <c r="BK150" s="7">
        <v>0.44722717469180501</v>
      </c>
      <c r="BL150" s="7">
        <v>0.80484722373541795</v>
      </c>
      <c r="BM150" s="7">
        <v>0.33672664388353801</v>
      </c>
      <c r="BN150" s="7">
        <v>0.102222022875503</v>
      </c>
      <c r="BO150" s="7">
        <v>0.62349269332246404</v>
      </c>
      <c r="BP150" s="7">
        <v>0.123646899416354</v>
      </c>
      <c r="BQ150" s="7">
        <v>0.41259337366372101</v>
      </c>
      <c r="BR150" s="7">
        <v>0.243829676026211</v>
      </c>
      <c r="BS150" s="7">
        <v>0.50113145016699101</v>
      </c>
      <c r="BT150" s="7">
        <v>0.15065930150729401</v>
      </c>
      <c r="BU150" s="7">
        <v>0.77170409294494002</v>
      </c>
      <c r="BV150" s="7">
        <v>0.340002666722444</v>
      </c>
      <c r="BW150" s="7">
        <v>0.92746575444743495</v>
      </c>
      <c r="BX150" s="7">
        <v>1.3297711714884301E-4</v>
      </c>
      <c r="BY150" s="7">
        <v>0.19382434513275501</v>
      </c>
      <c r="BZ150" s="7">
        <v>0.22355120797223699</v>
      </c>
      <c r="CA150" s="7">
        <v>0.32320484961208601</v>
      </c>
      <c r="CB150" s="7">
        <v>0.45101169627128701</v>
      </c>
      <c r="CC150" s="7">
        <v>0.45930027067710899</v>
      </c>
      <c r="CD150" s="7">
        <v>0.31040672006258502</v>
      </c>
      <c r="CE150" s="7">
        <v>0.340002666722444</v>
      </c>
      <c r="CF150" s="7">
        <v>0.92746575444743495</v>
      </c>
      <c r="CG150" s="7">
        <v>1.32977117147997E-4</v>
      </c>
      <c r="CH150" s="18">
        <v>0.110707468083281</v>
      </c>
      <c r="CI150" s="18">
        <v>0</v>
      </c>
      <c r="CJ150" s="18">
        <v>0.575313167358116</v>
      </c>
      <c r="CK150" s="18">
        <v>0.14878725921628</v>
      </c>
      <c r="CL150" s="18">
        <v>0.27244233173211302</v>
      </c>
      <c r="CM150" s="18">
        <v>0.33117885912756101</v>
      </c>
      <c r="CN150" s="18">
        <v>0.42956284231896602</v>
      </c>
      <c r="CO150" s="18">
        <v>0.31748841418533302</v>
      </c>
      <c r="CP150" s="18">
        <v>0.206232566942118</v>
      </c>
      <c r="CQ150" s="18">
        <v>0.72869267682398497</v>
      </c>
      <c r="CR150" s="18">
        <v>0.39030787717313598</v>
      </c>
      <c r="CS150" s="18">
        <v>0.54717239611845703</v>
      </c>
    </row>
    <row r="151" spans="1:97" x14ac:dyDescent="0.2">
      <c r="A151" s="24" t="s">
        <v>0</v>
      </c>
      <c r="B151" s="24" t="s">
        <v>162</v>
      </c>
      <c r="C151" s="24" t="s">
        <v>59</v>
      </c>
      <c r="D151" s="24">
        <v>3</v>
      </c>
      <c r="E151" s="24">
        <v>9</v>
      </c>
      <c r="F151" s="24" t="s">
        <v>61</v>
      </c>
      <c r="G151" s="24" t="s">
        <v>129</v>
      </c>
      <c r="H151" s="24">
        <v>0</v>
      </c>
      <c r="I151" s="24">
        <v>1</v>
      </c>
      <c r="J151" s="7">
        <v>0.281734794905388</v>
      </c>
      <c r="K151" s="7">
        <v>0.27584200735026598</v>
      </c>
      <c r="L151" s="7">
        <v>1</v>
      </c>
      <c r="M151" s="7">
        <v>0.63489832545193903</v>
      </c>
      <c r="N151" s="7">
        <v>0.73311513708758902</v>
      </c>
      <c r="O151" s="7">
        <v>0.90402573977670597</v>
      </c>
      <c r="P151" s="7">
        <v>0.16588267419545</v>
      </c>
      <c r="Q151" s="7">
        <v>0.75604852970951597</v>
      </c>
      <c r="R151" s="7">
        <v>0.479050443552339</v>
      </c>
      <c r="S151" s="7">
        <v>0.44257168284154103</v>
      </c>
      <c r="T151" s="7">
        <v>0.77484775485481505</v>
      </c>
      <c r="U151" s="7">
        <v>1</v>
      </c>
      <c r="V151" s="7">
        <v>0.89897860829499798</v>
      </c>
      <c r="W151" s="7">
        <v>0.90007404655314205</v>
      </c>
      <c r="X151" s="7">
        <v>0.55093423584177903</v>
      </c>
      <c r="Y151" s="7">
        <v>0</v>
      </c>
      <c r="Z151" s="7">
        <v>0.25112806578476099</v>
      </c>
      <c r="AA151" s="7">
        <v>0.39283600141812403</v>
      </c>
      <c r="AB151" s="7">
        <v>0.56317079462632502</v>
      </c>
      <c r="AC151" s="7">
        <v>0.76160809785168104</v>
      </c>
      <c r="AD151" s="7">
        <v>0.79688598642498798</v>
      </c>
      <c r="AE151" s="7">
        <v>0.29060005563853097</v>
      </c>
      <c r="AF151" s="7">
        <v>0</v>
      </c>
      <c r="AG151" s="7">
        <v>0.32968305212520199</v>
      </c>
      <c r="AH151" s="7">
        <v>0</v>
      </c>
      <c r="AI151" s="7">
        <v>0.71556436998328199</v>
      </c>
      <c r="AJ151" s="7">
        <v>0.27531363983111701</v>
      </c>
      <c r="AK151" s="7">
        <v>0.93431234502827398</v>
      </c>
      <c r="AL151" s="7">
        <v>0.65571710332284106</v>
      </c>
      <c r="AM151" s="7">
        <v>0.264763365584747</v>
      </c>
      <c r="AN151" s="7">
        <v>0</v>
      </c>
      <c r="AO151" s="7">
        <v>0.98458666096871506</v>
      </c>
      <c r="AP151" s="7">
        <v>0.30448002863943302</v>
      </c>
      <c r="AQ151" s="7">
        <v>0.52815635643361702</v>
      </c>
      <c r="AR151" s="7">
        <v>2.8128511430823101E-2</v>
      </c>
      <c r="AS151" s="7">
        <v>0.48293790728809599</v>
      </c>
      <c r="AT151" s="7">
        <v>0.64521422343133195</v>
      </c>
      <c r="AU151" s="7">
        <v>0.97704900598438704</v>
      </c>
      <c r="AV151" s="7">
        <v>0.366451038726407</v>
      </c>
      <c r="AW151" s="7">
        <v>1</v>
      </c>
      <c r="AX151" s="7">
        <v>0.38583266114297698</v>
      </c>
      <c r="AY151" s="7">
        <v>0.94078044109483305</v>
      </c>
      <c r="AZ151" s="7">
        <v>5.8919759140853102E-2</v>
      </c>
      <c r="BA151" s="7">
        <v>0.129671515796942</v>
      </c>
      <c r="BB151" s="7">
        <v>0.85046388582093702</v>
      </c>
      <c r="BC151" s="7">
        <v>0.40192582095940199</v>
      </c>
      <c r="BD151" s="7">
        <v>1</v>
      </c>
      <c r="BE151" s="7">
        <v>0.73067312155064701</v>
      </c>
      <c r="BF151" s="7">
        <v>0.25209933771958698</v>
      </c>
      <c r="BG151" s="7">
        <v>0.32047559036797801</v>
      </c>
      <c r="BH151" s="7">
        <v>0.25253072977569102</v>
      </c>
      <c r="BI151" s="7">
        <v>0.91290673767646402</v>
      </c>
      <c r="BJ151" s="7">
        <v>0.78650621317105995</v>
      </c>
      <c r="BK151" s="7">
        <v>0.99244516287386597</v>
      </c>
      <c r="BL151" s="7">
        <v>0.97948321633650004</v>
      </c>
      <c r="BM151" s="7">
        <v>0.29319976308256201</v>
      </c>
      <c r="BN151" s="7">
        <v>0.46146084746232602</v>
      </c>
      <c r="BO151" s="7">
        <v>0.318711857862716</v>
      </c>
      <c r="BP151" s="7">
        <v>0.16866788531566801</v>
      </c>
      <c r="BQ151" s="7">
        <v>0.44708747847857699</v>
      </c>
      <c r="BR151" s="7">
        <v>0.23274430846143401</v>
      </c>
      <c r="BS151" s="7">
        <v>0.58025001957282396</v>
      </c>
      <c r="BT151" s="7">
        <v>0.660114525742443</v>
      </c>
      <c r="BU151" s="7">
        <v>0.23837453081667601</v>
      </c>
      <c r="BV151" s="7">
        <v>0.34680270126594198</v>
      </c>
      <c r="BW151" s="7">
        <v>0.83275492711152699</v>
      </c>
      <c r="BX151" s="7">
        <v>8.3883414066478604E-2</v>
      </c>
      <c r="BY151" s="7">
        <v>0.38191008214585698</v>
      </c>
      <c r="BZ151" s="7">
        <v>7.3883313484588098E-2</v>
      </c>
      <c r="CA151" s="7">
        <v>0.77567013065831303</v>
      </c>
      <c r="CB151" s="7">
        <v>0.907312381813425</v>
      </c>
      <c r="CC151" s="7">
        <v>0.53726931921608501</v>
      </c>
      <c r="CD151" s="7">
        <v>0.47800036699897303</v>
      </c>
      <c r="CE151" s="7">
        <v>0.34680270126594198</v>
      </c>
      <c r="CF151" s="7">
        <v>0.83275492711152999</v>
      </c>
      <c r="CG151" s="7">
        <v>8.3883414066478701E-2</v>
      </c>
      <c r="CH151" s="18">
        <v>0.325369329386132</v>
      </c>
      <c r="CI151" s="18">
        <v>0.36388395148829</v>
      </c>
      <c r="CJ151" s="18">
        <v>0.46354362200789301</v>
      </c>
      <c r="CK151" s="18">
        <v>0.33589100054786197</v>
      </c>
      <c r="CL151" s="18">
        <v>0.537183508148391</v>
      </c>
      <c r="CM151" s="18">
        <v>0.26531343987954198</v>
      </c>
      <c r="CN151" s="18">
        <v>0.73311513708759002</v>
      </c>
      <c r="CO151" s="18">
        <v>0.29060005563852997</v>
      </c>
      <c r="CP151" s="18">
        <v>0.366451038726407</v>
      </c>
      <c r="CQ151" s="18">
        <v>0.545125604102354</v>
      </c>
      <c r="CR151" s="18">
        <v>0</v>
      </c>
      <c r="CS151" s="18">
        <v>0.70106114495796001</v>
      </c>
    </row>
    <row r="152" spans="1:97" x14ac:dyDescent="0.2">
      <c r="A152" s="24" t="s">
        <v>1</v>
      </c>
      <c r="B152" s="24" t="s">
        <v>162</v>
      </c>
      <c r="C152" s="24" t="s">
        <v>59</v>
      </c>
      <c r="D152" s="24">
        <v>3</v>
      </c>
      <c r="E152" s="24">
        <v>9</v>
      </c>
      <c r="F152" s="24" t="s">
        <v>61</v>
      </c>
      <c r="G152" s="24" t="s">
        <v>130</v>
      </c>
      <c r="H152" s="24">
        <v>1</v>
      </c>
      <c r="I152" s="24">
        <v>1</v>
      </c>
      <c r="J152" s="7">
        <v>0.37001259136654402</v>
      </c>
      <c r="K152" s="7">
        <v>0.393363935116809</v>
      </c>
      <c r="L152" s="7">
        <v>0.749040749115222</v>
      </c>
      <c r="M152" s="7">
        <v>0.61029919875474303</v>
      </c>
      <c r="N152" s="7">
        <v>0.363514289874458</v>
      </c>
      <c r="O152" s="7">
        <v>0.264497692125086</v>
      </c>
      <c r="P152" s="7">
        <v>0.60540900670213804</v>
      </c>
      <c r="Q152" s="7">
        <v>1</v>
      </c>
      <c r="R152" s="7">
        <v>0.28022654543195502</v>
      </c>
      <c r="S152" s="7">
        <v>0.64065249099799504</v>
      </c>
      <c r="T152" s="7">
        <v>0.47068491449182698</v>
      </c>
      <c r="U152" s="7">
        <v>1</v>
      </c>
      <c r="V152" s="7">
        <v>0.195750153042277</v>
      </c>
      <c r="W152" s="7">
        <v>0.32579484167760703</v>
      </c>
      <c r="X152" s="7">
        <v>0.52071537941783397</v>
      </c>
      <c r="Y152" s="7">
        <v>0.64836033732749598</v>
      </c>
      <c r="Z152" s="7">
        <v>0.57122617217093297</v>
      </c>
      <c r="AA152" s="7">
        <v>0.93363380750999303</v>
      </c>
      <c r="AB152" s="7">
        <v>0.39283600141812502</v>
      </c>
      <c r="AC152" s="7">
        <v>0.84522231049698804</v>
      </c>
      <c r="AD152" s="7">
        <v>0.63092975357145797</v>
      </c>
      <c r="AE152" s="7">
        <v>0.39096144404180999</v>
      </c>
      <c r="AF152" s="7">
        <v>0.23746444417447601</v>
      </c>
      <c r="AG152" s="7">
        <v>0.170251947152606</v>
      </c>
      <c r="AH152" s="7">
        <v>0.28955171931470602</v>
      </c>
      <c r="AI152" s="7">
        <v>4.2282376560007003E-2</v>
      </c>
      <c r="AJ152" s="7">
        <v>0.48579757846403798</v>
      </c>
      <c r="AK152" s="7">
        <v>0.97796997302712096</v>
      </c>
      <c r="AL152" s="7">
        <v>0.40001118416401299</v>
      </c>
      <c r="AM152" s="7">
        <v>0.30955363555146898</v>
      </c>
      <c r="AN152" s="7">
        <v>0.28547843403501699</v>
      </c>
      <c r="AO152" s="7">
        <v>0.69468931465922601</v>
      </c>
      <c r="AP152" s="7">
        <v>0.75229557977353501</v>
      </c>
      <c r="AQ152" s="7">
        <v>0.43163866297249998</v>
      </c>
      <c r="AR152" s="7">
        <v>0.21112840909653999</v>
      </c>
      <c r="AS152" s="7">
        <v>0.18452514522750901</v>
      </c>
      <c r="AT152" s="7">
        <v>0.27024002909171502</v>
      </c>
      <c r="AU152" s="7">
        <v>0.66468266529961895</v>
      </c>
      <c r="AV152" s="7">
        <v>0.89340049028759905</v>
      </c>
      <c r="AW152" s="7">
        <v>0.81000254146356099</v>
      </c>
      <c r="AX152" s="7">
        <v>0.95966621507725103</v>
      </c>
      <c r="AY152" s="7">
        <v>0.91040657874123798</v>
      </c>
      <c r="AZ152" s="7">
        <v>0.93872523739298497</v>
      </c>
      <c r="BA152" s="7">
        <v>0.86605000545342004</v>
      </c>
      <c r="BB152" s="7">
        <v>0.46422866565024801</v>
      </c>
      <c r="BC152" s="7">
        <v>0.25948908349475103</v>
      </c>
      <c r="BD152" s="7">
        <v>0.89171522421876903</v>
      </c>
      <c r="BE152" s="7">
        <v>0.56212254780085802</v>
      </c>
      <c r="BF152" s="7">
        <v>0.83410461204062003</v>
      </c>
      <c r="BG152" s="7">
        <v>0.46620725619081299</v>
      </c>
      <c r="BH152" s="7">
        <v>1.12722596879552E-2</v>
      </c>
      <c r="BI152" s="7">
        <v>0.84855613944507502</v>
      </c>
      <c r="BJ152" s="7">
        <v>0.91444016643389603</v>
      </c>
      <c r="BK152" s="7">
        <v>0.81202820989478097</v>
      </c>
      <c r="BL152" s="7">
        <v>0.78069938922556703</v>
      </c>
      <c r="BM152" s="7">
        <v>0.53946791610941303</v>
      </c>
      <c r="BN152" s="7">
        <v>0.50742650026227198</v>
      </c>
      <c r="BO152" s="7">
        <v>0.37535899363888803</v>
      </c>
      <c r="BP152" s="7">
        <v>0.37097179831296501</v>
      </c>
      <c r="BQ152" s="7">
        <v>0.69107295693066595</v>
      </c>
      <c r="BR152" s="7">
        <v>0.107064711386857</v>
      </c>
      <c r="BS152" s="7">
        <v>0.56131955509544396</v>
      </c>
      <c r="BT152" s="7">
        <v>0.18281253446745799</v>
      </c>
      <c r="BU152" s="7">
        <v>0.77446935681704598</v>
      </c>
      <c r="BV152" s="7">
        <v>0.52005375390814301</v>
      </c>
      <c r="BW152" s="7">
        <v>0.49526668587859302</v>
      </c>
      <c r="BX152" s="7">
        <v>0.50047739407588099</v>
      </c>
      <c r="BY152" s="7">
        <v>0.52773676348214504</v>
      </c>
      <c r="BZ152" s="7">
        <v>0.16371893077232999</v>
      </c>
      <c r="CA152" s="7">
        <v>0.69340144015872995</v>
      </c>
      <c r="CB152" s="7">
        <v>1</v>
      </c>
      <c r="CC152" s="7">
        <v>0.71423935786897697</v>
      </c>
      <c r="CD152" s="7">
        <v>0.346385421322216</v>
      </c>
      <c r="CE152" s="7">
        <v>0.52005375390814301</v>
      </c>
      <c r="CF152" s="7">
        <v>0.49526668587859501</v>
      </c>
      <c r="CG152" s="7">
        <v>0.50047739407587999</v>
      </c>
      <c r="CH152" s="18">
        <v>0.54235820511774102</v>
      </c>
      <c r="CI152" s="18">
        <v>0.44219547186540198</v>
      </c>
      <c r="CJ152" s="18">
        <v>0.54341231270803703</v>
      </c>
      <c r="CK152" s="18">
        <v>0.56590525516868495</v>
      </c>
      <c r="CL152" s="18">
        <v>0.49426944499204101</v>
      </c>
      <c r="CM152" s="18">
        <v>0.46367169603986302</v>
      </c>
      <c r="CN152" s="18">
        <v>0.363514289874458</v>
      </c>
      <c r="CO152" s="18">
        <v>0.39096144404180999</v>
      </c>
      <c r="CP152" s="18">
        <v>0.89340049028759905</v>
      </c>
      <c r="CQ152" s="18">
        <v>0.69822802415060903</v>
      </c>
      <c r="CR152" s="18">
        <v>0.17662568154633901</v>
      </c>
      <c r="CS152" s="18">
        <v>0.94468133582138403</v>
      </c>
    </row>
    <row r="153" spans="1:97" x14ac:dyDescent="0.2">
      <c r="A153" s="24" t="s">
        <v>2</v>
      </c>
      <c r="B153" s="24" t="s">
        <v>162</v>
      </c>
      <c r="C153" s="24" t="s">
        <v>59</v>
      </c>
      <c r="D153" s="24">
        <v>3</v>
      </c>
      <c r="E153" s="24">
        <v>9</v>
      </c>
      <c r="F153" s="24" t="s">
        <v>61</v>
      </c>
      <c r="G153" s="24" t="s">
        <v>127</v>
      </c>
      <c r="H153" s="24">
        <v>0</v>
      </c>
      <c r="I153" s="24">
        <v>0</v>
      </c>
      <c r="J153" s="7">
        <v>0.34614388019146303</v>
      </c>
      <c r="K153" s="7">
        <v>0.35332803173761601</v>
      </c>
      <c r="L153" s="7">
        <v>0.64810358049288697</v>
      </c>
      <c r="M153" s="7">
        <v>0.307623733394218</v>
      </c>
      <c r="N153" s="7">
        <v>0.42956284231896602</v>
      </c>
      <c r="O153" s="7">
        <v>0.21849654040765601</v>
      </c>
      <c r="P153" s="7">
        <v>0</v>
      </c>
      <c r="Q153" s="7">
        <v>0.54435002441413105</v>
      </c>
      <c r="R153" s="7">
        <v>0.479050443552339</v>
      </c>
      <c r="S153" s="7">
        <v>0.229805252068739</v>
      </c>
      <c r="T153" s="7">
        <v>0.54058313269138702</v>
      </c>
      <c r="U153" s="7">
        <v>1</v>
      </c>
      <c r="V153" s="7">
        <v>0.195750153042277</v>
      </c>
      <c r="W153" s="7">
        <v>0.237107402008219</v>
      </c>
      <c r="X153" s="7">
        <v>4.5065751761119398E-2</v>
      </c>
      <c r="Y153" s="7">
        <v>0.20590151116806599</v>
      </c>
      <c r="Z153" s="7">
        <v>0</v>
      </c>
      <c r="AA153" s="7">
        <v>0.30176771222007998</v>
      </c>
      <c r="AB153" s="7">
        <v>0.39283600141812502</v>
      </c>
      <c r="AC153" s="7">
        <v>0.84522231049698804</v>
      </c>
      <c r="AD153" s="7">
        <v>0.53502647928207303</v>
      </c>
      <c r="AE153" s="7">
        <v>0.27477130283721801</v>
      </c>
      <c r="AF153" s="7">
        <v>0.47716043055227297</v>
      </c>
      <c r="AG153" s="7">
        <v>0.224259427548405</v>
      </c>
      <c r="AH153" s="7">
        <v>0.34639549494080601</v>
      </c>
      <c r="AI153" s="7">
        <v>0.65009509950804301</v>
      </c>
      <c r="AJ153" s="7">
        <v>0.38951302691390699</v>
      </c>
      <c r="AK153" s="7">
        <v>0.81153673659958703</v>
      </c>
      <c r="AL153" s="7">
        <v>0.37903856701752098</v>
      </c>
      <c r="AM153" s="7">
        <v>0.58077084413039104</v>
      </c>
      <c r="AN153" s="7">
        <v>0.470020120309946</v>
      </c>
      <c r="AO153" s="7">
        <v>0.73470862254875602</v>
      </c>
      <c r="AP153" s="7">
        <v>0.60873116265395399</v>
      </c>
      <c r="AQ153" s="7">
        <v>0.53752786816502995</v>
      </c>
      <c r="AR153" s="7">
        <v>0.488228862698104</v>
      </c>
      <c r="AS153" s="7">
        <v>0.50079714755789895</v>
      </c>
      <c r="AT153" s="7">
        <v>0.16508817111009599</v>
      </c>
      <c r="AU153" s="7">
        <v>0.68070244247693601</v>
      </c>
      <c r="AV153" s="7">
        <v>0</v>
      </c>
      <c r="AW153" s="7">
        <v>0.77450613558919901</v>
      </c>
      <c r="AX153" s="7">
        <v>0.37942522340375801</v>
      </c>
      <c r="AY153" s="7">
        <v>0.64716094272276603</v>
      </c>
      <c r="AZ153" s="7">
        <v>9.5172983688841598E-3</v>
      </c>
      <c r="BA153" s="7">
        <v>0.480142751677611</v>
      </c>
      <c r="BB153" s="7">
        <v>0.93671546398879002</v>
      </c>
      <c r="BC153" s="7">
        <v>3.4654597186794102E-4</v>
      </c>
      <c r="BD153" s="7">
        <v>0.97590192595536795</v>
      </c>
      <c r="BE153" s="7">
        <v>0.39959803010786499</v>
      </c>
      <c r="BF153" s="7">
        <v>0.483364764665346</v>
      </c>
      <c r="BG153" s="7">
        <v>0.83633655518293704</v>
      </c>
      <c r="BH153" s="7">
        <v>6.8083732271795899E-2</v>
      </c>
      <c r="BI153" s="7">
        <v>0.475202598552947</v>
      </c>
      <c r="BJ153" s="7">
        <v>0.94258217655274501</v>
      </c>
      <c r="BK153" s="7">
        <v>0.69370352337281405</v>
      </c>
      <c r="BL153" s="7">
        <v>0</v>
      </c>
      <c r="BM153" s="7">
        <v>0.44448631767617502</v>
      </c>
      <c r="BN153" s="7">
        <v>0.38583012511351</v>
      </c>
      <c r="BO153" s="7">
        <v>0.43270607318391302</v>
      </c>
      <c r="BP153" s="7">
        <v>0.42184637945098702</v>
      </c>
      <c r="BQ153" s="7">
        <v>0.61520467169605897</v>
      </c>
      <c r="BR153" s="7">
        <v>0.197450466209249</v>
      </c>
      <c r="BS153" s="7">
        <v>0.51289621303726995</v>
      </c>
      <c r="BT153" s="7">
        <v>0.58110213020144197</v>
      </c>
      <c r="BU153" s="7">
        <v>0.25184446344462402</v>
      </c>
      <c r="BV153" s="7">
        <v>0.12779831550968901</v>
      </c>
      <c r="BW153" s="7">
        <v>0.83030376303930997</v>
      </c>
      <c r="BX153" s="7">
        <v>0</v>
      </c>
      <c r="BY153" s="7">
        <v>0.25477554679125902</v>
      </c>
      <c r="BZ153" s="7">
        <v>0.26937941001613203</v>
      </c>
      <c r="CA153" s="7">
        <v>0.30076312432657798</v>
      </c>
      <c r="CB153" s="7">
        <v>0.37277475765853002</v>
      </c>
      <c r="CC153" s="7">
        <v>0.60584640337042694</v>
      </c>
      <c r="CD153" s="7">
        <v>0.117584796927362</v>
      </c>
      <c r="CE153" s="7">
        <v>0.12779831550968701</v>
      </c>
      <c r="CF153" s="7">
        <v>0.83030376303931097</v>
      </c>
      <c r="CG153" s="7">
        <v>0</v>
      </c>
      <c r="CH153" s="18">
        <v>0.252700140154131</v>
      </c>
      <c r="CI153" s="18">
        <v>0.50105978800967099</v>
      </c>
      <c r="CJ153" s="18">
        <v>0.17502145746706699</v>
      </c>
      <c r="CK153" s="18">
        <v>0.21930290504983899</v>
      </c>
      <c r="CL153" s="18">
        <v>0.64745947414400795</v>
      </c>
      <c r="CM153" s="18">
        <v>0</v>
      </c>
      <c r="CN153" s="18">
        <v>0.42956284231896602</v>
      </c>
      <c r="CO153" s="18">
        <v>0.27477130283721801</v>
      </c>
      <c r="CP153" s="18">
        <v>0</v>
      </c>
      <c r="CQ153" s="18">
        <v>0</v>
      </c>
      <c r="CR153" s="18">
        <v>0.33157738951819699</v>
      </c>
      <c r="CS153" s="18">
        <v>0.42999059360032299</v>
      </c>
    </row>
    <row r="154" spans="1:97" x14ac:dyDescent="0.2">
      <c r="A154" s="24" t="s">
        <v>3</v>
      </c>
      <c r="B154" s="24" t="s">
        <v>162</v>
      </c>
      <c r="C154" s="24" t="s">
        <v>59</v>
      </c>
      <c r="D154" s="24">
        <v>3</v>
      </c>
      <c r="E154" s="24">
        <v>9</v>
      </c>
      <c r="F154" s="24" t="s">
        <v>62</v>
      </c>
      <c r="G154" s="24" t="s">
        <v>128</v>
      </c>
      <c r="H154" s="24">
        <v>1</v>
      </c>
      <c r="I154" s="24">
        <v>0</v>
      </c>
      <c r="J154" s="7">
        <v>0.59932589387545498</v>
      </c>
      <c r="K154" s="7">
        <v>0.63461747603810004</v>
      </c>
      <c r="L154" s="7">
        <v>0.300071288115351</v>
      </c>
      <c r="M154" s="7">
        <v>0.42033465375884699</v>
      </c>
      <c r="N154" s="7">
        <v>0.295433158327645</v>
      </c>
      <c r="O154" s="7">
        <v>0.87997047936478701</v>
      </c>
      <c r="P154" s="7">
        <v>0.64787877839341101</v>
      </c>
      <c r="Q154" s="7">
        <v>0.75604852970951597</v>
      </c>
      <c r="R154" s="7">
        <v>0.28022654543195502</v>
      </c>
      <c r="S154" s="7">
        <v>0.44257168284154103</v>
      </c>
      <c r="T154" s="7">
        <v>0.47068491449182698</v>
      </c>
      <c r="U154" s="7">
        <v>1</v>
      </c>
      <c r="V154" s="7">
        <v>0.87550436657290798</v>
      </c>
      <c r="W154" s="7">
        <v>0.84773668915386502</v>
      </c>
      <c r="X154" s="7">
        <v>0.39218398410466299</v>
      </c>
      <c r="Y154" s="7">
        <v>0.69766619059869694</v>
      </c>
      <c r="Z154" s="7">
        <v>0.62716030083935304</v>
      </c>
      <c r="AA154" s="7">
        <v>0.64308455114327601</v>
      </c>
      <c r="AB154" s="7">
        <v>0.39283600141812502</v>
      </c>
      <c r="AC154" s="7">
        <v>1</v>
      </c>
      <c r="AD154" s="7">
        <v>0.306270228443495</v>
      </c>
      <c r="AE154" s="7">
        <v>0.58460271336965097</v>
      </c>
      <c r="AF154" s="7">
        <v>0.44190184460778298</v>
      </c>
      <c r="AG154" s="7">
        <v>0.19233338305547901</v>
      </c>
      <c r="AH154" s="7">
        <v>0.250391169260756</v>
      </c>
      <c r="AI154" s="7">
        <v>0.66848476926998102</v>
      </c>
      <c r="AJ154" s="7">
        <v>0.49208710766880998</v>
      </c>
      <c r="AK154" s="7">
        <v>0.90935893160442705</v>
      </c>
      <c r="AL154" s="7">
        <v>0.68146194339921995</v>
      </c>
      <c r="AM154" s="7">
        <v>0.61497845043655597</v>
      </c>
      <c r="AN154" s="7">
        <v>0.35728788888982799</v>
      </c>
      <c r="AO154" s="7">
        <v>0.76808656354011495</v>
      </c>
      <c r="AP154" s="7">
        <v>0.89799949101228704</v>
      </c>
      <c r="AQ154" s="7">
        <v>0.82381511163937604</v>
      </c>
      <c r="AR154" s="7">
        <v>0.39754143990658303</v>
      </c>
      <c r="AS154" s="7">
        <v>2.6462751293928999E-2</v>
      </c>
      <c r="AT154" s="7">
        <v>0.567713740488761</v>
      </c>
      <c r="AU154" s="7">
        <v>0.89089755101439505</v>
      </c>
      <c r="AV154" s="7">
        <v>0.53599181298703902</v>
      </c>
      <c r="AW154" s="7">
        <v>0.88739639910243895</v>
      </c>
      <c r="AX154" s="7">
        <v>0.64499668669981802</v>
      </c>
      <c r="AY154" s="7">
        <v>0.90435780973396895</v>
      </c>
      <c r="AZ154" s="7">
        <v>6.98960790661311E-2</v>
      </c>
      <c r="BA154" s="7">
        <v>0.53070438681436005</v>
      </c>
      <c r="BB154" s="7">
        <v>0.262130511056761</v>
      </c>
      <c r="BC154" s="7">
        <v>0.94795684419336301</v>
      </c>
      <c r="BD154" s="7">
        <v>0.73411444074133703</v>
      </c>
      <c r="BE154" s="7">
        <v>0.61039898780117197</v>
      </c>
      <c r="BF154" s="7">
        <v>0.55950681927919799</v>
      </c>
      <c r="BG154" s="7">
        <v>0.133914044432527</v>
      </c>
      <c r="BH154" s="7">
        <v>0.19173649433432699</v>
      </c>
      <c r="BI154" s="7">
        <v>0.98258350930585903</v>
      </c>
      <c r="BJ154" s="7">
        <v>0.798784861432695</v>
      </c>
      <c r="BK154" s="7">
        <v>0.60314937985259798</v>
      </c>
      <c r="BL154" s="7">
        <v>0.50559137978303104</v>
      </c>
      <c r="BM154" s="7">
        <v>0.270581510462857</v>
      </c>
      <c r="BN154" s="7">
        <v>0.52974822758198004</v>
      </c>
      <c r="BO154" s="7">
        <v>0.261145953726376</v>
      </c>
      <c r="BP154" s="7">
        <v>0.40374522673429702</v>
      </c>
      <c r="BQ154" s="7">
        <v>0.66224688543888699</v>
      </c>
      <c r="BR154" s="7">
        <v>0.14702768033369201</v>
      </c>
      <c r="BS154" s="7">
        <v>0.31654579225874302</v>
      </c>
      <c r="BT154" s="7">
        <v>0.39765545362474602</v>
      </c>
      <c r="BU154" s="7">
        <v>0.25615019847514198</v>
      </c>
      <c r="BV154" s="7">
        <v>0.16521763801723899</v>
      </c>
      <c r="BW154" s="7">
        <v>0.275862931347166</v>
      </c>
      <c r="BX154" s="7">
        <v>0.56725967599369498</v>
      </c>
      <c r="BY154" s="7">
        <v>0.15294104704827199</v>
      </c>
      <c r="BZ154" s="7">
        <v>0</v>
      </c>
      <c r="CA154" s="7">
        <v>0.78566159526496704</v>
      </c>
      <c r="CB154" s="7">
        <v>0.39747061963392999</v>
      </c>
      <c r="CC154" s="7">
        <v>0.43714740013063103</v>
      </c>
      <c r="CD154" s="7">
        <v>0.30529891106430102</v>
      </c>
      <c r="CE154" s="7">
        <v>0.16521763801723999</v>
      </c>
      <c r="CF154" s="7">
        <v>0.275862931347167</v>
      </c>
      <c r="CG154" s="7">
        <v>0.56725967599369498</v>
      </c>
      <c r="CH154" s="18">
        <v>9.6098984945274496E-2</v>
      </c>
      <c r="CI154" s="18">
        <v>0.30014790011086501</v>
      </c>
      <c r="CJ154" s="18">
        <v>0.33083781400595602</v>
      </c>
      <c r="CK154" s="18">
        <v>9.3219726590838103E-2</v>
      </c>
      <c r="CL154" s="18">
        <v>0.31016478793811603</v>
      </c>
      <c r="CM154" s="18">
        <v>0.30902838637869701</v>
      </c>
      <c r="CN154" s="18">
        <v>0.295433158327644</v>
      </c>
      <c r="CO154" s="18">
        <v>0.58460271336965197</v>
      </c>
      <c r="CP154" s="18">
        <v>0.53599181298704002</v>
      </c>
      <c r="CQ154" s="18">
        <v>0.81954624180626601</v>
      </c>
      <c r="CR154" s="18">
        <v>0.260166554099235</v>
      </c>
      <c r="CS154" s="18">
        <v>0.78548075572869602</v>
      </c>
    </row>
    <row r="155" spans="1:97" x14ac:dyDescent="0.2">
      <c r="A155" s="24" t="s">
        <v>4</v>
      </c>
      <c r="B155" s="24" t="s">
        <v>162</v>
      </c>
      <c r="C155" s="24" t="s">
        <v>59</v>
      </c>
      <c r="D155" s="24">
        <v>3</v>
      </c>
      <c r="E155" s="24">
        <v>9</v>
      </c>
      <c r="F155" s="24" t="s">
        <v>62</v>
      </c>
      <c r="G155" s="24" t="s">
        <v>129</v>
      </c>
      <c r="H155" s="24">
        <v>0</v>
      </c>
      <c r="I155" s="24">
        <v>1</v>
      </c>
      <c r="J155" s="7">
        <v>0.101904952269302</v>
      </c>
      <c r="K155" s="7">
        <v>0.19641990699561901</v>
      </c>
      <c r="L155" s="7">
        <v>0.89856178465171799</v>
      </c>
      <c r="M155" s="7">
        <v>0.46551751528926</v>
      </c>
      <c r="N155" s="7">
        <v>0.363514289874458</v>
      </c>
      <c r="O155" s="7">
        <v>0.89084217721485204</v>
      </c>
      <c r="P155" s="7">
        <v>0.31268586256794301</v>
      </c>
      <c r="Q155" s="7">
        <v>0.856190362515732</v>
      </c>
      <c r="R155" s="7">
        <v>0.15421979664775001</v>
      </c>
      <c r="S155" s="7">
        <v>0.64065249099799504</v>
      </c>
      <c r="T155" s="7">
        <v>0.54058313269138702</v>
      </c>
      <c r="U155" s="7">
        <v>1</v>
      </c>
      <c r="V155" s="7">
        <v>0.86361804088893501</v>
      </c>
      <c r="W155" s="7">
        <v>0.89538437162377904</v>
      </c>
      <c r="X155" s="7">
        <v>0.55093423584177903</v>
      </c>
      <c r="Y155" s="7">
        <v>0.21879038447874399</v>
      </c>
      <c r="Z155" s="7">
        <v>0.35827840748824202</v>
      </c>
      <c r="AA155" s="7">
        <v>0.30176771222007998</v>
      </c>
      <c r="AB155" s="7">
        <v>0.39283600141812502</v>
      </c>
      <c r="AC155" s="7">
        <v>1</v>
      </c>
      <c r="AD155" s="7">
        <v>0.86974399875486597</v>
      </c>
      <c r="AE155" s="7">
        <v>0.12913454309671399</v>
      </c>
      <c r="AF155" s="7">
        <v>6.0429355737774797E-2</v>
      </c>
      <c r="AG155" s="7">
        <v>0.27497838165242999</v>
      </c>
      <c r="AH155" s="7">
        <v>0.66336369184506905</v>
      </c>
      <c r="AI155" s="7">
        <v>3.8231984264615597E-2</v>
      </c>
      <c r="AJ155" s="7">
        <v>0.35747003014231798</v>
      </c>
      <c r="AK155" s="7">
        <v>0.62630047551885604</v>
      </c>
      <c r="AL155" s="7">
        <v>0.14732881954064</v>
      </c>
      <c r="AM155" s="7">
        <v>0.28926469855155101</v>
      </c>
      <c r="AN155" s="7">
        <v>7.58326064312633E-2</v>
      </c>
      <c r="AO155" s="7">
        <v>0.23507556042748601</v>
      </c>
      <c r="AP155" s="7">
        <v>0.71824023792970404</v>
      </c>
      <c r="AQ155" s="7">
        <v>0.45637224207799798</v>
      </c>
      <c r="AR155" s="7">
        <v>0.461425354531176</v>
      </c>
      <c r="AS155" s="7">
        <v>0.425773928184912</v>
      </c>
      <c r="AT155" s="7">
        <v>0.51077420538267304</v>
      </c>
      <c r="AU155" s="7">
        <v>1</v>
      </c>
      <c r="AV155" s="7">
        <v>0.83775740467475501</v>
      </c>
      <c r="AW155" s="7">
        <v>0.57254758127190597</v>
      </c>
      <c r="AX155" s="7">
        <v>0.45156870522713799</v>
      </c>
      <c r="AY155" s="7">
        <v>0.75583561828325996</v>
      </c>
      <c r="AZ155" s="7">
        <v>0.88347587831384</v>
      </c>
      <c r="BA155" s="7">
        <v>0.49961080503007399</v>
      </c>
      <c r="BB155" s="7">
        <v>0.24092157884374699</v>
      </c>
      <c r="BC155" s="7">
        <v>0.26893949906437298</v>
      </c>
      <c r="BD155" s="7">
        <v>0.53847561543952505</v>
      </c>
      <c r="BE155" s="7">
        <v>0.41624187916927702</v>
      </c>
      <c r="BF155" s="7">
        <v>9.8767763427139998E-2</v>
      </c>
      <c r="BG155" s="7">
        <v>3.2719684464210502E-2</v>
      </c>
      <c r="BH155" s="7">
        <v>0.282944079606744</v>
      </c>
      <c r="BI155" s="7">
        <v>0.51075207547521895</v>
      </c>
      <c r="BJ155" s="7">
        <v>0.50644865065830702</v>
      </c>
      <c r="BK155" s="7">
        <v>0.79946258418911398</v>
      </c>
      <c r="BL155" s="7">
        <v>0.975665328535399</v>
      </c>
      <c r="BM155" s="7">
        <v>0.32334696581990402</v>
      </c>
      <c r="BN155" s="7">
        <v>0.33399093960533499</v>
      </c>
      <c r="BO155" s="7">
        <v>0.42691128293142799</v>
      </c>
      <c r="BP155" s="7">
        <v>0</v>
      </c>
      <c r="BQ155" s="7">
        <v>0.50037979675744904</v>
      </c>
      <c r="BR155" s="7">
        <v>0.105060210804489</v>
      </c>
      <c r="BS155" s="7">
        <v>0.52845853092582096</v>
      </c>
      <c r="BT155" s="7">
        <v>0.55539484622254298</v>
      </c>
      <c r="BU155" s="7">
        <v>0.28626545313991603</v>
      </c>
      <c r="BV155" s="7">
        <v>0.14413542387398701</v>
      </c>
      <c r="BW155" s="7">
        <v>0.271504924897781</v>
      </c>
      <c r="BX155" s="7">
        <v>0.56149524004080698</v>
      </c>
      <c r="BY155" s="7">
        <v>0.36184272527239297</v>
      </c>
      <c r="BZ155" s="7">
        <v>0.26654234461083498</v>
      </c>
      <c r="CA155" s="7">
        <v>0.38367283937885499</v>
      </c>
      <c r="CB155" s="7">
        <v>0.97599129866428103</v>
      </c>
      <c r="CC155" s="7">
        <v>0.54055361062487395</v>
      </c>
      <c r="CD155" s="7">
        <v>0.51244090748620097</v>
      </c>
      <c r="CE155" s="7">
        <v>0.14413542387398601</v>
      </c>
      <c r="CF155" s="7">
        <v>0.271504924897782</v>
      </c>
      <c r="CG155" s="7">
        <v>0.56149524004080698</v>
      </c>
      <c r="CH155" s="18">
        <v>0.27046248330409201</v>
      </c>
      <c r="CI155" s="18">
        <v>0.37293382378073803</v>
      </c>
      <c r="CJ155" s="18">
        <v>0.33485478584718098</v>
      </c>
      <c r="CK155" s="18">
        <v>0.23866102753941701</v>
      </c>
      <c r="CL155" s="18">
        <v>0.36771446460325502</v>
      </c>
      <c r="CM155" s="18">
        <v>0.31052090485669198</v>
      </c>
      <c r="CN155" s="18">
        <v>0.363514289874458</v>
      </c>
      <c r="CO155" s="18">
        <v>0.12913454309671299</v>
      </c>
      <c r="CP155" s="18">
        <v>0.83775740467475601</v>
      </c>
      <c r="CQ155" s="18">
        <v>0.69657291073183303</v>
      </c>
      <c r="CR155" s="18">
        <v>0.30467678199204601</v>
      </c>
      <c r="CS155" s="18">
        <v>0.422819380811221</v>
      </c>
    </row>
    <row r="156" spans="1:97" x14ac:dyDescent="0.2">
      <c r="A156" s="24" t="s">
        <v>5</v>
      </c>
      <c r="B156" s="24" t="s">
        <v>162</v>
      </c>
      <c r="C156" s="24" t="s">
        <v>59</v>
      </c>
      <c r="D156" s="24">
        <v>3</v>
      </c>
      <c r="E156" s="24">
        <v>9</v>
      </c>
      <c r="F156" s="24" t="s">
        <v>62</v>
      </c>
      <c r="G156" s="24" t="s">
        <v>130</v>
      </c>
      <c r="H156" s="24">
        <v>1</v>
      </c>
      <c r="I156" s="24">
        <v>1</v>
      </c>
      <c r="J156" s="7">
        <v>0.33353848443675599</v>
      </c>
      <c r="K156" s="7">
        <v>0.44466798257331103</v>
      </c>
      <c r="L156" s="7">
        <v>0.75136864821111904</v>
      </c>
      <c r="M156" s="7">
        <v>0.51199485478123996</v>
      </c>
      <c r="N156" s="7">
        <v>0.78912983017001603</v>
      </c>
      <c r="O156" s="7">
        <v>0.92888318711773799</v>
      </c>
      <c r="P156" s="7">
        <v>0.28692459740742698</v>
      </c>
      <c r="Q156" s="7">
        <v>0.59879199233783498</v>
      </c>
      <c r="R156" s="7">
        <v>0.63327024020008904</v>
      </c>
      <c r="S156" s="7">
        <v>0.64065249099799504</v>
      </c>
      <c r="T156" s="7">
        <v>0.66554759583940104</v>
      </c>
      <c r="U156" s="7">
        <v>1</v>
      </c>
      <c r="V156" s="7">
        <v>0.93535979585131501</v>
      </c>
      <c r="W156" s="7">
        <v>0.89538437162377904</v>
      </c>
      <c r="X156" s="7">
        <v>0</v>
      </c>
      <c r="Y156" s="7">
        <v>0.41287268932675403</v>
      </c>
      <c r="Z156" s="7">
        <v>0.315167565336816</v>
      </c>
      <c r="AA156" s="7">
        <v>0.86493850684640405</v>
      </c>
      <c r="AB156" s="7">
        <v>0.39283600141812502</v>
      </c>
      <c r="AC156" s="7">
        <v>0.47965032267054197</v>
      </c>
      <c r="AD156" s="7">
        <v>0.306270228443495</v>
      </c>
      <c r="AE156" s="7">
        <v>0.42822696213292699</v>
      </c>
      <c r="AF156" s="7">
        <v>0.27628705681704302</v>
      </c>
      <c r="AG156" s="7">
        <v>0.28318924534863599</v>
      </c>
      <c r="AH156" s="7">
        <v>0.50958909007125697</v>
      </c>
      <c r="AI156" s="7">
        <v>0.655374062105753</v>
      </c>
      <c r="AJ156" s="7">
        <v>0.44423826254468901</v>
      </c>
      <c r="AK156" s="7">
        <v>0.80868524984436296</v>
      </c>
      <c r="AL156" s="7">
        <v>0.45936825654449598</v>
      </c>
      <c r="AM156" s="7">
        <v>0.45017327330065998</v>
      </c>
      <c r="AN156" s="7">
        <v>0.260185266972494</v>
      </c>
      <c r="AO156" s="7">
        <v>0.44926989311183402</v>
      </c>
      <c r="AP156" s="7">
        <v>0.72047201806653804</v>
      </c>
      <c r="AQ156" s="7">
        <v>0.83147540167989797</v>
      </c>
      <c r="AR156" s="7">
        <v>0.590518507593641</v>
      </c>
      <c r="AS156" s="7">
        <v>0</v>
      </c>
      <c r="AT156" s="7">
        <v>0.59605880110195497</v>
      </c>
      <c r="AU156" s="7">
        <v>0.79824604717422498</v>
      </c>
      <c r="AV156" s="7">
        <v>0.54572694287966805</v>
      </c>
      <c r="AW156" s="7">
        <v>0.80325120523610605</v>
      </c>
      <c r="AX156" s="7">
        <v>0.83053039899797598</v>
      </c>
      <c r="AY156" s="7">
        <v>0</v>
      </c>
      <c r="AZ156" s="7">
        <v>6.5417887030637001E-2</v>
      </c>
      <c r="BA156" s="7">
        <v>0.28463045932708297</v>
      </c>
      <c r="BB156" s="7">
        <v>0.42739156137162398</v>
      </c>
      <c r="BC156" s="7">
        <v>0.88450544107681195</v>
      </c>
      <c r="BD156" s="7">
        <v>0.89466298732809302</v>
      </c>
      <c r="BE156" s="7">
        <v>0.40750393735458301</v>
      </c>
      <c r="BF156" s="7">
        <v>0.82703550734289799</v>
      </c>
      <c r="BG156" s="7">
        <v>0.43837812985778701</v>
      </c>
      <c r="BH156" s="7">
        <v>0.15864122557896301</v>
      </c>
      <c r="BI156" s="7">
        <v>0</v>
      </c>
      <c r="BJ156" s="7">
        <v>0.10147013002003701</v>
      </c>
      <c r="BK156" s="7">
        <v>3.7623001482920297E-2</v>
      </c>
      <c r="BL156" s="7">
        <v>0.71741935103964105</v>
      </c>
      <c r="BM156" s="7">
        <v>0.39613626652147199</v>
      </c>
      <c r="BN156" s="7">
        <v>0.51174137111320395</v>
      </c>
      <c r="BO156" s="7">
        <v>0.31930434442140398</v>
      </c>
      <c r="BP156" s="7">
        <v>0.25650406771529399</v>
      </c>
      <c r="BQ156" s="7">
        <v>0.57350977296037997</v>
      </c>
      <c r="BR156" s="7">
        <v>0.157889116917973</v>
      </c>
      <c r="BS156" s="7">
        <v>0.61339860775120103</v>
      </c>
      <c r="BT156" s="7">
        <v>0.66862590741096095</v>
      </c>
      <c r="BU156" s="7">
        <v>0.25598526208963301</v>
      </c>
      <c r="BV156" s="7">
        <v>0.80912785079056504</v>
      </c>
      <c r="BW156" s="7">
        <v>0.78123204887588704</v>
      </c>
      <c r="BX156" s="7">
        <v>0.33608239509108001</v>
      </c>
      <c r="BY156" s="7">
        <v>0.62033884804648598</v>
      </c>
      <c r="BZ156" s="7">
        <v>0.73673936697029796</v>
      </c>
      <c r="CA156" s="7">
        <v>4.0656368648189098E-2</v>
      </c>
      <c r="CB156" s="7">
        <v>0.84384456772406702</v>
      </c>
      <c r="CC156" s="7">
        <v>0.55907439354718202</v>
      </c>
      <c r="CD156" s="7">
        <v>0.41904365786758502</v>
      </c>
      <c r="CE156" s="7">
        <v>0.80912785079056604</v>
      </c>
      <c r="CF156" s="7">
        <v>0.78123204887588904</v>
      </c>
      <c r="CG156" s="7">
        <v>0.33608239509107901</v>
      </c>
      <c r="CH156" s="18">
        <v>0.46044191491160602</v>
      </c>
      <c r="CI156" s="18">
        <v>0.72793014034956205</v>
      </c>
      <c r="CJ156" s="18">
        <v>0.1302677559647</v>
      </c>
      <c r="CK156" s="18">
        <v>0.56617424241286296</v>
      </c>
      <c r="CL156" s="18">
        <v>0.81566033588772702</v>
      </c>
      <c r="CM156" s="18">
        <v>6.9699696356973401E-2</v>
      </c>
      <c r="CN156" s="18">
        <v>0.78912983017001603</v>
      </c>
      <c r="CO156" s="18">
        <v>0.42822696213292699</v>
      </c>
      <c r="CP156" s="18">
        <v>0.54572694287966905</v>
      </c>
      <c r="CQ156" s="18">
        <v>0.516907718467708</v>
      </c>
      <c r="CR156" s="18">
        <v>0.33653100780568301</v>
      </c>
      <c r="CS156" s="18">
        <v>0.40257778520673798</v>
      </c>
    </row>
    <row r="157" spans="1:97" x14ac:dyDescent="0.2">
      <c r="A157" s="24" t="s">
        <v>6</v>
      </c>
      <c r="B157" s="24" t="s">
        <v>162</v>
      </c>
      <c r="C157" s="24" t="s">
        <v>59</v>
      </c>
      <c r="D157" s="24">
        <v>3</v>
      </c>
      <c r="E157" s="24">
        <v>9</v>
      </c>
      <c r="F157" s="24" t="s">
        <v>62</v>
      </c>
      <c r="G157" s="24" t="s">
        <v>127</v>
      </c>
      <c r="H157" s="24">
        <v>0</v>
      </c>
      <c r="I157" s="24">
        <v>0</v>
      </c>
      <c r="J157" s="7">
        <v>0.36580945874899301</v>
      </c>
      <c r="K157" s="7">
        <v>0.34525998499879901</v>
      </c>
      <c r="L157" s="7">
        <v>0.57908811019499395</v>
      </c>
      <c r="M157" s="7">
        <v>0.25592116724071601</v>
      </c>
      <c r="N157" s="7">
        <v>0</v>
      </c>
      <c r="O157" s="7">
        <v>0.92417946921493499</v>
      </c>
      <c r="P157" s="7">
        <v>0.22524398314520799</v>
      </c>
      <c r="Q157" s="7">
        <v>0.70460354042720597</v>
      </c>
      <c r="R157" s="7">
        <v>0</v>
      </c>
      <c r="S157" s="7">
        <v>0.229805252068739</v>
      </c>
      <c r="T157" s="7">
        <v>0.394701225390863</v>
      </c>
      <c r="U157" s="7">
        <v>1</v>
      </c>
      <c r="V157" s="7">
        <v>0.90671673278613896</v>
      </c>
      <c r="W157" s="7">
        <v>0.93023507529737404</v>
      </c>
      <c r="X157" s="7">
        <v>0.28657035257451802</v>
      </c>
      <c r="Y157" s="7">
        <v>0.49135271387177498</v>
      </c>
      <c r="Z157" s="7">
        <v>0.12772709598344201</v>
      </c>
      <c r="AA157" s="7">
        <v>0.39283600141812403</v>
      </c>
      <c r="AB157" s="7">
        <v>0.56317079462632502</v>
      </c>
      <c r="AC157" s="7">
        <v>0.84522231049698804</v>
      </c>
      <c r="AD157" s="7">
        <v>0.63092975357145797</v>
      </c>
      <c r="AE157" s="7">
        <v>0.35835920122516302</v>
      </c>
      <c r="AF157" s="7">
        <v>0.42822488188242303</v>
      </c>
      <c r="AG157" s="7">
        <v>0.197614186999967</v>
      </c>
      <c r="AH157" s="7">
        <v>0.384305122481165</v>
      </c>
      <c r="AI157" s="7">
        <v>0.30972932615021598</v>
      </c>
      <c r="AJ157" s="7">
        <v>0.28671793692643299</v>
      </c>
      <c r="AK157" s="7">
        <v>0.94897033560101696</v>
      </c>
      <c r="AL157" s="7">
        <v>0.55485801429304304</v>
      </c>
      <c r="AM157" s="7">
        <v>0.59415609117061696</v>
      </c>
      <c r="AN157" s="7">
        <v>0.36198328624666298</v>
      </c>
      <c r="AO157" s="7">
        <v>0.58574634700496997</v>
      </c>
      <c r="AP157" s="7">
        <v>0.392565542103406</v>
      </c>
      <c r="AQ157" s="7">
        <v>0.47564536322580497</v>
      </c>
      <c r="AR157" s="7">
        <v>0.34494970233359001</v>
      </c>
      <c r="AS157" s="7">
        <v>0.33509307058239801</v>
      </c>
      <c r="AT157" s="7">
        <v>0.304294983141779</v>
      </c>
      <c r="AU157" s="7">
        <v>0.91193865873692004</v>
      </c>
      <c r="AV157" s="7">
        <v>0.55489348334422905</v>
      </c>
      <c r="AW157" s="7">
        <v>0.86012179376895304</v>
      </c>
      <c r="AX157" s="7">
        <v>0</v>
      </c>
      <c r="AY157" s="7">
        <v>0.79781916261316499</v>
      </c>
      <c r="AZ157" s="7">
        <v>0</v>
      </c>
      <c r="BA157" s="7">
        <v>0.30842138216755999</v>
      </c>
      <c r="BB157" s="7">
        <v>0.66221738769151905</v>
      </c>
      <c r="BC157" s="7">
        <v>0.41967617848416799</v>
      </c>
      <c r="BD157" s="7">
        <v>0.87836055486926401</v>
      </c>
      <c r="BE157" s="7">
        <v>0.59541164020144299</v>
      </c>
      <c r="BF157" s="7">
        <v>4.7722367063856097E-3</v>
      </c>
      <c r="BG157" s="7">
        <v>0.236817023822845</v>
      </c>
      <c r="BH157" s="7">
        <v>6.16830467827503E-2</v>
      </c>
      <c r="BI157" s="7">
        <v>0.36262645229004098</v>
      </c>
      <c r="BJ157" s="7">
        <v>0.95130782814612203</v>
      </c>
      <c r="BK157" s="7">
        <v>0.70508609539459999</v>
      </c>
      <c r="BL157" s="7">
        <v>0.99027878465209096</v>
      </c>
      <c r="BM157" s="7">
        <v>0.77231309631371303</v>
      </c>
      <c r="BN157" s="7">
        <v>0.32364353444105198</v>
      </c>
      <c r="BO157" s="7">
        <v>0.61226368104253404</v>
      </c>
      <c r="BP157" s="7">
        <v>0.49451973183775499</v>
      </c>
      <c r="BQ157" s="7">
        <v>0.79941851152515797</v>
      </c>
      <c r="BR157" s="7">
        <v>7.0446771377777495E-2</v>
      </c>
      <c r="BS157" s="7">
        <v>0.74066713412140595</v>
      </c>
      <c r="BT157" s="7">
        <v>0.65010880866218002</v>
      </c>
      <c r="BU157" s="7">
        <v>0.36433284373901598</v>
      </c>
      <c r="BV157" s="7">
        <v>2.0559401364031699E-2</v>
      </c>
      <c r="BW157" s="7">
        <v>0.51863397111618603</v>
      </c>
      <c r="BX157" s="7">
        <v>0.23887791909853001</v>
      </c>
      <c r="BY157" s="7">
        <v>0.177339258870816</v>
      </c>
      <c r="BZ157" s="7">
        <v>0.121418103688399</v>
      </c>
      <c r="CA157" s="7">
        <v>0.49134412047012299</v>
      </c>
      <c r="CB157" s="7">
        <v>0.41552793272008698</v>
      </c>
      <c r="CC157" s="7">
        <v>0.47799943268394202</v>
      </c>
      <c r="CD157" s="7">
        <v>0.26965007006267599</v>
      </c>
      <c r="CE157" s="7">
        <v>2.0559401364031098E-2</v>
      </c>
      <c r="CF157" s="7">
        <v>0.51863397111618703</v>
      </c>
      <c r="CG157" s="7">
        <v>0.23887791909852901</v>
      </c>
      <c r="CH157" s="18">
        <v>0.45017785452388598</v>
      </c>
      <c r="CI157" s="18">
        <v>0.46209497848941899</v>
      </c>
      <c r="CJ157" s="18">
        <v>0.37435891857692499</v>
      </c>
      <c r="CK157" s="18">
        <v>0.363540690103761</v>
      </c>
      <c r="CL157" s="18">
        <v>0.51773946703882801</v>
      </c>
      <c r="CM157" s="18">
        <v>0.24075434668179199</v>
      </c>
      <c r="CN157" s="18">
        <v>0</v>
      </c>
      <c r="CO157" s="18">
        <v>0.35835920122516302</v>
      </c>
      <c r="CP157" s="18">
        <v>0.55489348334422905</v>
      </c>
      <c r="CQ157" s="18">
        <v>0.55280558947563496</v>
      </c>
      <c r="CR157" s="18">
        <v>0.316210459635341</v>
      </c>
      <c r="CS157" s="18">
        <v>0.31334000282555302</v>
      </c>
    </row>
    <row r="158" spans="1:97" x14ac:dyDescent="0.2">
      <c r="A158" s="24" t="s">
        <v>7</v>
      </c>
      <c r="B158" s="24" t="s">
        <v>162</v>
      </c>
      <c r="C158" s="24" t="s">
        <v>63</v>
      </c>
      <c r="D158" s="24">
        <v>0</v>
      </c>
      <c r="E158" s="24">
        <v>0</v>
      </c>
      <c r="F158" s="24" t="s">
        <v>60</v>
      </c>
      <c r="G158" s="24" t="s">
        <v>128</v>
      </c>
      <c r="H158" s="24">
        <v>1</v>
      </c>
      <c r="I158" s="24">
        <v>0</v>
      </c>
      <c r="J158" s="7">
        <v>0.75659772085405197</v>
      </c>
      <c r="K158" s="7">
        <v>0.923478669958811</v>
      </c>
      <c r="L158" s="7">
        <v>6.2750546970976401E-2</v>
      </c>
      <c r="M158" s="7">
        <v>0.660821675983848</v>
      </c>
      <c r="N158" s="7">
        <v>0.295433158327645</v>
      </c>
      <c r="O158" s="7">
        <v>0.169141194356101</v>
      </c>
      <c r="P158" s="7">
        <v>0.82366079165663997</v>
      </c>
      <c r="Q158" s="7">
        <v>0.95287833193220295</v>
      </c>
      <c r="R158" s="7">
        <v>0.15421979664775001</v>
      </c>
      <c r="S158" s="7">
        <v>0.44257168284154103</v>
      </c>
      <c r="T158" s="7">
        <v>0.54058313269138702</v>
      </c>
      <c r="U158" s="7">
        <v>1</v>
      </c>
      <c r="V158" s="7">
        <v>0.14683026865413401</v>
      </c>
      <c r="W158" s="7">
        <v>0.18005247866406299</v>
      </c>
      <c r="X158" s="7">
        <v>0.42554279843309201</v>
      </c>
      <c r="Y158" s="7">
        <v>0.82864892517381705</v>
      </c>
      <c r="Z158" s="7">
        <v>0.804507621118419</v>
      </c>
      <c r="AA158" s="7">
        <v>0.93363380750999303</v>
      </c>
      <c r="AB158" s="7">
        <v>0.56317079462632502</v>
      </c>
      <c r="AC158" s="7">
        <v>0.76160809785168104</v>
      </c>
      <c r="AD158" s="7">
        <v>0.53502647928207303</v>
      </c>
      <c r="AE158" s="7">
        <v>0.71203357887742103</v>
      </c>
      <c r="AF158" s="7">
        <v>0.83135050346712902</v>
      </c>
      <c r="AG158" s="7">
        <v>0.81408622041082701</v>
      </c>
      <c r="AH158" s="7">
        <v>0.97218150751716004</v>
      </c>
      <c r="AI158" s="7">
        <v>0.223706080132517</v>
      </c>
      <c r="AJ158" s="7">
        <v>1</v>
      </c>
      <c r="AK158" s="7">
        <v>0.89220245376746099</v>
      </c>
      <c r="AL158" s="7">
        <v>0.52037829509003197</v>
      </c>
      <c r="AM158" s="7">
        <v>0.59148676746683904</v>
      </c>
      <c r="AN158" s="7">
        <v>0.91638624474639696</v>
      </c>
      <c r="AO158" s="7">
        <v>7.76869047505796E-2</v>
      </c>
      <c r="AP158" s="7">
        <v>0.38093880503828997</v>
      </c>
      <c r="AQ158" s="7">
        <v>0.70957629479528095</v>
      </c>
      <c r="AR158" s="7">
        <v>0.73672671716135796</v>
      </c>
      <c r="AS158" s="7">
        <v>0.79613466601599803</v>
      </c>
      <c r="AT158" s="7">
        <v>0.75434265366192399</v>
      </c>
      <c r="AU158" s="7">
        <v>0.10140256886563399</v>
      </c>
      <c r="AV158" s="7">
        <v>0.30339051137187301</v>
      </c>
      <c r="AW158" s="7">
        <v>0.89018292110007702</v>
      </c>
      <c r="AX158" s="7">
        <v>0.981688325876376</v>
      </c>
      <c r="AY158" s="7">
        <v>0.179358196634156</v>
      </c>
      <c r="AZ158" s="7">
        <v>0</v>
      </c>
      <c r="BA158" s="7">
        <v>0.396619047023962</v>
      </c>
      <c r="BB158" s="7">
        <v>0.68432954189707296</v>
      </c>
      <c r="BC158" s="7">
        <v>0.42355814276758202</v>
      </c>
      <c r="BD158" s="7">
        <v>0.82723086314659999</v>
      </c>
      <c r="BE158" s="7">
        <v>0.61349504341635497</v>
      </c>
      <c r="BF158" s="7">
        <v>0.98573467808231297</v>
      </c>
      <c r="BG158" s="7">
        <v>0.39484893454972603</v>
      </c>
      <c r="BH158" s="7">
        <v>0.222463098071881</v>
      </c>
      <c r="BI158" s="7">
        <v>0.28475008332816698</v>
      </c>
      <c r="BJ158" s="7">
        <v>0.19556064963825401</v>
      </c>
      <c r="BK158" s="7">
        <v>0.217820072933886</v>
      </c>
      <c r="BL158" s="7">
        <v>0.211718271916843</v>
      </c>
      <c r="BM158" s="7">
        <v>0.82812837785842897</v>
      </c>
      <c r="BN158" s="7">
        <v>0.73367021062149895</v>
      </c>
      <c r="BO158" s="7">
        <v>0.31499160130146497</v>
      </c>
      <c r="BP158" s="7">
        <v>0.72063245129152997</v>
      </c>
      <c r="BQ158" s="7">
        <v>0.31541599203562898</v>
      </c>
      <c r="BR158" s="7">
        <v>0.65050813813422204</v>
      </c>
      <c r="BS158" s="7">
        <v>0.987829563140603</v>
      </c>
      <c r="BT158" s="7">
        <v>0.73447813045563004</v>
      </c>
      <c r="BU158" s="7">
        <v>0.467039494137791</v>
      </c>
      <c r="BV158" s="7">
        <v>0.67502793676940498</v>
      </c>
      <c r="BW158" s="7">
        <v>1</v>
      </c>
      <c r="BX158" s="7">
        <v>6.9096884929060701E-2</v>
      </c>
      <c r="BY158" s="7">
        <v>1</v>
      </c>
      <c r="BZ158" s="7">
        <v>0.91237240701973799</v>
      </c>
      <c r="CA158" s="7">
        <v>9.42642067098379E-2</v>
      </c>
      <c r="CB158" s="7">
        <v>0.546953550289762</v>
      </c>
      <c r="CC158" s="7">
        <v>0.35996984226336398</v>
      </c>
      <c r="CD158" s="7">
        <v>0.48685361522324599</v>
      </c>
      <c r="CE158" s="7">
        <v>0.67502793676940598</v>
      </c>
      <c r="CF158" s="7">
        <v>1</v>
      </c>
      <c r="CG158" s="7">
        <v>6.9096884929059701E-2</v>
      </c>
      <c r="CH158" s="18">
        <v>0.93375950582195799</v>
      </c>
      <c r="CI158" s="18">
        <v>0.67244685611306498</v>
      </c>
      <c r="CJ158" s="18">
        <v>0.50662470118689695</v>
      </c>
      <c r="CK158" s="18">
        <v>0.942092404707223</v>
      </c>
      <c r="CL158" s="18">
        <v>0.83965736635269195</v>
      </c>
      <c r="CM158" s="18">
        <v>0.29625635302297898</v>
      </c>
      <c r="CN158" s="18">
        <v>0.295433158327644</v>
      </c>
      <c r="CO158" s="18">
        <v>0.71203357887742103</v>
      </c>
      <c r="CP158" s="18">
        <v>0.30339051137187401</v>
      </c>
      <c r="CQ158" s="18">
        <v>0.752610254510928</v>
      </c>
      <c r="CR158" s="18">
        <v>1</v>
      </c>
      <c r="CS158" s="18">
        <v>0.63350076610719797</v>
      </c>
    </row>
    <row r="159" spans="1:97" x14ac:dyDescent="0.2">
      <c r="A159" s="24" t="s">
        <v>8</v>
      </c>
      <c r="B159" s="24" t="s">
        <v>162</v>
      </c>
      <c r="C159" s="24" t="s">
        <v>63</v>
      </c>
      <c r="D159" s="24">
        <v>0</v>
      </c>
      <c r="E159" s="24">
        <v>0</v>
      </c>
      <c r="F159" s="24" t="s">
        <v>60</v>
      </c>
      <c r="G159" s="24" t="s">
        <v>129</v>
      </c>
      <c r="H159" s="24">
        <v>0</v>
      </c>
      <c r="I159" s="24">
        <v>1</v>
      </c>
      <c r="J159" s="7">
        <v>0.47719187940708901</v>
      </c>
      <c r="K159" s="7">
        <v>0.510532310853134</v>
      </c>
      <c r="L159" s="7">
        <v>0.56711071208157904</v>
      </c>
      <c r="M159" s="7">
        <v>1</v>
      </c>
      <c r="N159" s="7">
        <v>0.89707622399241005</v>
      </c>
      <c r="O159" s="7">
        <v>0</v>
      </c>
      <c r="P159" s="7">
        <v>0.63736087682173304</v>
      </c>
      <c r="Q159" s="7">
        <v>0.75604852970951597</v>
      </c>
      <c r="R159" s="7">
        <v>0.56045309086391004</v>
      </c>
      <c r="S159" s="7">
        <v>0.64065249099799504</v>
      </c>
      <c r="T159" s="7">
        <v>0.82476199937063899</v>
      </c>
      <c r="U159" s="7">
        <v>1</v>
      </c>
      <c r="V159" s="7">
        <v>0</v>
      </c>
      <c r="W159" s="7">
        <v>0</v>
      </c>
      <c r="X159" s="7">
        <v>0.17148664184470699</v>
      </c>
      <c r="Y159" s="7">
        <v>0.54529620819493896</v>
      </c>
      <c r="Z159" s="7">
        <v>0.714032790420708</v>
      </c>
      <c r="AA159" s="7">
        <v>0.71986361493442297</v>
      </c>
      <c r="AB159" s="7">
        <v>0.86493850684640505</v>
      </c>
      <c r="AC159" s="7">
        <v>0.37295379764139702</v>
      </c>
      <c r="AD159" s="7">
        <v>0.63092975357145797</v>
      </c>
      <c r="AE159" s="7">
        <v>0.577548002524232</v>
      </c>
      <c r="AF159" s="7">
        <v>0.44575403979164502</v>
      </c>
      <c r="AG159" s="7">
        <v>0.82007348775871203</v>
      </c>
      <c r="AH159" s="7">
        <v>0.62092354924443605</v>
      </c>
      <c r="AI159" s="7">
        <v>0.19139233877694001</v>
      </c>
      <c r="AJ159" s="7">
        <v>0.85183571708897499</v>
      </c>
      <c r="AK159" s="7">
        <v>0.85657104765135195</v>
      </c>
      <c r="AL159" s="7">
        <v>0.46061779247395002</v>
      </c>
      <c r="AM159" s="7">
        <v>0</v>
      </c>
      <c r="AN159" s="7">
        <v>0.76342186491031105</v>
      </c>
      <c r="AO159" s="7">
        <v>0.63517583220824403</v>
      </c>
      <c r="AP159" s="7">
        <v>0.215159806765367</v>
      </c>
      <c r="AQ159" s="7">
        <v>0.52858043035392799</v>
      </c>
      <c r="AR159" s="7">
        <v>0.41431627953739802</v>
      </c>
      <c r="AS159" s="7">
        <v>0.71795186093343499</v>
      </c>
      <c r="AT159" s="7">
        <v>0.91959136025726296</v>
      </c>
      <c r="AU159" s="7">
        <v>0.320749542982876</v>
      </c>
      <c r="AV159" s="7">
        <v>0.44057217276581301</v>
      </c>
      <c r="AW159" s="7">
        <v>0.90272593006030699</v>
      </c>
      <c r="AX159" s="7">
        <v>0.66272631036853202</v>
      </c>
      <c r="AY159" s="7">
        <v>0.51415805259923997</v>
      </c>
      <c r="AZ159" s="7">
        <v>0.71445908198735097</v>
      </c>
      <c r="BA159" s="7">
        <v>0.66337598245826102</v>
      </c>
      <c r="BB159" s="7">
        <v>0.433496607072896</v>
      </c>
      <c r="BC159" s="7">
        <v>0.38764449968819797</v>
      </c>
      <c r="BD159" s="7">
        <v>0.37293527342337401</v>
      </c>
      <c r="BE159" s="7">
        <v>1</v>
      </c>
      <c r="BF159" s="7">
        <v>0.43625123415390599</v>
      </c>
      <c r="BG159" s="7">
        <v>0.61241872137338205</v>
      </c>
      <c r="BH159" s="7">
        <v>7.8221631583289097E-2</v>
      </c>
      <c r="BI159" s="7">
        <v>0.48705359786732699</v>
      </c>
      <c r="BJ159" s="7">
        <v>0.52018241302004498</v>
      </c>
      <c r="BK159" s="7">
        <v>0.76922376366282397</v>
      </c>
      <c r="BL159" s="7">
        <v>0.81119159389040996</v>
      </c>
      <c r="BM159" s="7">
        <v>0.96290040117728803</v>
      </c>
      <c r="BN159" s="7">
        <v>0.78574809249628097</v>
      </c>
      <c r="BO159" s="7">
        <v>0.32629492010234801</v>
      </c>
      <c r="BP159" s="7">
        <v>0.87433798104649296</v>
      </c>
      <c r="BQ159" s="7">
        <v>0.84257553858595902</v>
      </c>
      <c r="BR159" s="7">
        <v>0.20552277581376499</v>
      </c>
      <c r="BS159" s="7">
        <v>0.81321451188245397</v>
      </c>
      <c r="BT159" s="7">
        <v>0.43592873810359201</v>
      </c>
      <c r="BU159" s="7">
        <v>0.63706925928400604</v>
      </c>
      <c r="BV159" s="7">
        <v>0.57967503801973397</v>
      </c>
      <c r="BW159" s="7">
        <v>0.68521310707036198</v>
      </c>
      <c r="BX159" s="7">
        <v>0.32723077399255701</v>
      </c>
      <c r="BY159" s="7">
        <v>0.67985337394822098</v>
      </c>
      <c r="BZ159" s="7">
        <v>0.64402216513468902</v>
      </c>
      <c r="CA159" s="7">
        <v>0.15187159373650599</v>
      </c>
      <c r="CB159" s="7">
        <v>0.92439598868745598</v>
      </c>
      <c r="CC159" s="7">
        <v>0.33056266652570598</v>
      </c>
      <c r="CD159" s="7">
        <v>0.74909163199023998</v>
      </c>
      <c r="CE159" s="7">
        <v>0.57967503801973397</v>
      </c>
      <c r="CF159" s="7">
        <v>0.68521310707036298</v>
      </c>
      <c r="CG159" s="7">
        <v>0.32723077399255701</v>
      </c>
      <c r="CH159" s="18">
        <v>0.97192383753682998</v>
      </c>
      <c r="CI159" s="18">
        <v>0.70507401533046898</v>
      </c>
      <c r="CJ159" s="18">
        <v>0.48194172831001098</v>
      </c>
      <c r="CK159" s="18">
        <v>0.95163004367640802</v>
      </c>
      <c r="CL159" s="18">
        <v>0.76691138081856303</v>
      </c>
      <c r="CM159" s="18">
        <v>0.357807076414634</v>
      </c>
      <c r="CN159" s="18">
        <v>0.89707622399241105</v>
      </c>
      <c r="CO159" s="18">
        <v>0.577548002524233</v>
      </c>
      <c r="CP159" s="18">
        <v>0.44057217276581201</v>
      </c>
      <c r="CQ159" s="18">
        <v>0.43051606179928797</v>
      </c>
      <c r="CR159" s="18">
        <v>0.66956126142190597</v>
      </c>
      <c r="CS159" s="18">
        <v>0.60857862405176999</v>
      </c>
    </row>
    <row r="160" spans="1:97" x14ac:dyDescent="0.2">
      <c r="A160" s="24" t="s">
        <v>9</v>
      </c>
      <c r="B160" s="24" t="s">
        <v>162</v>
      </c>
      <c r="C160" s="24" t="s">
        <v>63</v>
      </c>
      <c r="D160" s="24">
        <v>0</v>
      </c>
      <c r="E160" s="24">
        <v>0</v>
      </c>
      <c r="F160" s="24" t="s">
        <v>60</v>
      </c>
      <c r="G160" s="24" t="s">
        <v>130</v>
      </c>
      <c r="H160" s="24">
        <v>1</v>
      </c>
      <c r="I160" s="24">
        <v>1</v>
      </c>
      <c r="J160" s="7">
        <v>0.44304178542962902</v>
      </c>
      <c r="K160" s="7">
        <v>0.36940295200440298</v>
      </c>
      <c r="L160" s="7">
        <v>0.28754097471655499</v>
      </c>
      <c r="M160" s="7">
        <v>0.856736493160003</v>
      </c>
      <c r="N160" s="7">
        <v>0.42956284231896602</v>
      </c>
      <c r="O160" s="7">
        <v>0.85922184723705597</v>
      </c>
      <c r="P160" s="7">
        <v>0.81418388328645996</v>
      </c>
      <c r="Q160" s="7">
        <v>0.432188137818107</v>
      </c>
      <c r="R160" s="7">
        <v>0.56045309086391004</v>
      </c>
      <c r="S160" s="7">
        <v>0.229805252068739</v>
      </c>
      <c r="T160" s="7">
        <v>0.47068491449182698</v>
      </c>
      <c r="U160" s="7">
        <v>1</v>
      </c>
      <c r="V160" s="7">
        <v>0.85963340955211998</v>
      </c>
      <c r="W160" s="7">
        <v>0.84289506577782602</v>
      </c>
      <c r="X160" s="7">
        <v>1</v>
      </c>
      <c r="Y160" s="7">
        <v>0.62823546999982505</v>
      </c>
      <c r="Z160" s="7">
        <v>0.78688428004821298</v>
      </c>
      <c r="AA160" s="7">
        <v>0.64308455114327601</v>
      </c>
      <c r="AB160" s="7">
        <v>0.71986361493442297</v>
      </c>
      <c r="AC160" s="7">
        <v>0</v>
      </c>
      <c r="AD160" s="7">
        <v>0.53502647928207303</v>
      </c>
      <c r="AE160" s="7">
        <v>0.68427077108038203</v>
      </c>
      <c r="AF160" s="7">
        <v>0.53728299821389702</v>
      </c>
      <c r="AG160" s="7">
        <v>0.75200296257617505</v>
      </c>
      <c r="AH160" s="7">
        <v>0.44612022546032498</v>
      </c>
      <c r="AI160" s="7">
        <v>0.201291764359322</v>
      </c>
      <c r="AJ160" s="7">
        <v>0.948453602073419</v>
      </c>
      <c r="AK160" s="7">
        <v>0.97132429449375901</v>
      </c>
      <c r="AL160" s="7">
        <v>0.30968813688159602</v>
      </c>
      <c r="AM160" s="7">
        <v>0.36401804065528798</v>
      </c>
      <c r="AN160" s="7">
        <v>0.62315186469452399</v>
      </c>
      <c r="AO160" s="7">
        <v>0.722852990559257</v>
      </c>
      <c r="AP160" s="7">
        <v>0.52774696921341802</v>
      </c>
      <c r="AQ160" s="7">
        <v>0.51053475647703095</v>
      </c>
      <c r="AR160" s="7">
        <v>0.94371922572655398</v>
      </c>
      <c r="AS160" s="7">
        <v>0.59628175318619103</v>
      </c>
      <c r="AT160" s="7">
        <v>0.79963228387707197</v>
      </c>
      <c r="AU160" s="7">
        <v>0.34316231806611402</v>
      </c>
      <c r="AV160" s="7">
        <v>0.93988764004854797</v>
      </c>
      <c r="AW160" s="7">
        <v>0.88650793174055498</v>
      </c>
      <c r="AX160" s="7">
        <v>0.92050008192793997</v>
      </c>
      <c r="AY160" s="7">
        <v>0.98864419229637301</v>
      </c>
      <c r="AZ160" s="7">
        <v>0.63249159915539999</v>
      </c>
      <c r="BA160" s="7">
        <v>0.95758127668885895</v>
      </c>
      <c r="BB160" s="7">
        <v>0.98005752882836705</v>
      </c>
      <c r="BC160" s="7">
        <v>0.13104023863473699</v>
      </c>
      <c r="BD160" s="7">
        <v>0.70467814289676001</v>
      </c>
      <c r="BE160" s="7">
        <v>0.73100425981146</v>
      </c>
      <c r="BF160" s="7">
        <v>0.70776104462553402</v>
      </c>
      <c r="BG160" s="7">
        <v>0.48804008073951299</v>
      </c>
      <c r="BH160" s="7">
        <v>1</v>
      </c>
      <c r="BI160" s="7">
        <v>0.92363013907679203</v>
      </c>
      <c r="BJ160" s="7">
        <v>0.78193474636692395</v>
      </c>
      <c r="BK160" s="7">
        <v>0.80703793313823702</v>
      </c>
      <c r="BL160" s="7">
        <v>0.81603935354268098</v>
      </c>
      <c r="BM160" s="7">
        <v>0.42947158749789899</v>
      </c>
      <c r="BN160" s="7">
        <v>0.66337233722169398</v>
      </c>
      <c r="BO160" s="7">
        <v>0.223416379335132</v>
      </c>
      <c r="BP160" s="7">
        <v>0.66023658671018504</v>
      </c>
      <c r="BQ160" s="7">
        <v>0.64070372649353302</v>
      </c>
      <c r="BR160" s="7">
        <v>0.28768403168560203</v>
      </c>
      <c r="BS160" s="7">
        <v>0.81194436648482604</v>
      </c>
      <c r="BT160" s="7">
        <v>0.91117747344889399</v>
      </c>
      <c r="BU160" s="7">
        <v>0.21652044210103399</v>
      </c>
      <c r="BV160" s="7">
        <v>1</v>
      </c>
      <c r="BW160" s="7">
        <v>0.55654703570125896</v>
      </c>
      <c r="BX160" s="7">
        <v>0.67618952836259005</v>
      </c>
      <c r="BY160" s="7">
        <v>0.77410573867283605</v>
      </c>
      <c r="BZ160" s="7">
        <v>0.14162522118044699</v>
      </c>
      <c r="CA160" s="7">
        <v>0.94234532307439001</v>
      </c>
      <c r="CB160" s="7">
        <v>0.79162621154275803</v>
      </c>
      <c r="CC160" s="7">
        <v>0.20033862087429299</v>
      </c>
      <c r="CD160" s="7">
        <v>0.87647678944192597</v>
      </c>
      <c r="CE160" s="7">
        <v>1</v>
      </c>
      <c r="CF160" s="7">
        <v>0.55654703570126096</v>
      </c>
      <c r="CG160" s="7">
        <v>0.67618952836258905</v>
      </c>
      <c r="CH160" s="18">
        <v>0.71669467439312995</v>
      </c>
      <c r="CI160" s="18">
        <v>0.478116212269665</v>
      </c>
      <c r="CJ160" s="18">
        <v>0.66730526126289402</v>
      </c>
      <c r="CK160" s="18">
        <v>0.834435945314008</v>
      </c>
      <c r="CL160" s="18">
        <v>0.54265186501972396</v>
      </c>
      <c r="CM160" s="18">
        <v>0.62195740049589598</v>
      </c>
      <c r="CN160" s="18">
        <v>0.42956284231896602</v>
      </c>
      <c r="CO160" s="18">
        <v>0.68427077108038203</v>
      </c>
      <c r="CP160" s="18">
        <v>0.93988764004854797</v>
      </c>
      <c r="CQ160" s="18">
        <v>0.68109494558062</v>
      </c>
      <c r="CR160" s="18">
        <v>0.60631172776448805</v>
      </c>
      <c r="CS160" s="18">
        <v>1</v>
      </c>
    </row>
    <row r="161" spans="1:97" x14ac:dyDescent="0.2">
      <c r="A161" s="24" t="s">
        <v>10</v>
      </c>
      <c r="B161" s="24" t="s">
        <v>162</v>
      </c>
      <c r="C161" s="24" t="s">
        <v>63</v>
      </c>
      <c r="D161" s="24">
        <v>0</v>
      </c>
      <c r="E161" s="24">
        <v>0</v>
      </c>
      <c r="F161" s="24" t="s">
        <v>60</v>
      </c>
      <c r="G161" s="24" t="s">
        <v>127</v>
      </c>
      <c r="H161" s="24">
        <v>0</v>
      </c>
      <c r="I161" s="24">
        <v>0</v>
      </c>
      <c r="J161" s="7">
        <v>0.49904983544132198</v>
      </c>
      <c r="K161" s="7">
        <v>0.56753578769721702</v>
      </c>
      <c r="L161" s="7">
        <v>0.28252173707445499</v>
      </c>
      <c r="M161" s="7">
        <v>0.49670476519168699</v>
      </c>
      <c r="N161" s="7">
        <v>0.42956284231896602</v>
      </c>
      <c r="O161" s="7">
        <v>0.82190577671482401</v>
      </c>
      <c r="P161" s="7">
        <v>0.90063602360289996</v>
      </c>
      <c r="Q161" s="7">
        <v>0.54435002441413105</v>
      </c>
      <c r="R161" s="7">
        <v>0.56045309086391004</v>
      </c>
      <c r="S161" s="7">
        <v>0.64065249099799504</v>
      </c>
      <c r="T161" s="7">
        <v>0.31147051096058898</v>
      </c>
      <c r="U161" s="7">
        <v>1</v>
      </c>
      <c r="V161" s="7">
        <v>0.77322558372137395</v>
      </c>
      <c r="W161" s="7">
        <v>0.83803913921003403</v>
      </c>
      <c r="X161" s="7">
        <v>0.42554279843309201</v>
      </c>
      <c r="Y161" s="7">
        <v>0.91645657507744005</v>
      </c>
      <c r="Z161" s="7">
        <v>0.86864706274734704</v>
      </c>
      <c r="AA161" s="7">
        <v>0.56317079462632402</v>
      </c>
      <c r="AB161" s="7">
        <v>0.86493850684640505</v>
      </c>
      <c r="AC161" s="7">
        <v>0.13456189549307701</v>
      </c>
      <c r="AD161" s="7">
        <v>0.63092975357145797</v>
      </c>
      <c r="AE161" s="7">
        <v>0.70122065408056</v>
      </c>
      <c r="AF161" s="7">
        <v>0.78846141525094005</v>
      </c>
      <c r="AG161" s="7">
        <v>0.76028790875950503</v>
      </c>
      <c r="AH161" s="7">
        <v>1</v>
      </c>
      <c r="AI161" s="7">
        <v>0.478595079289308</v>
      </c>
      <c r="AJ161" s="7">
        <v>0.83145698514694599</v>
      </c>
      <c r="AK161" s="7">
        <v>0.97170361018664997</v>
      </c>
      <c r="AL161" s="7">
        <v>0.57527211449969196</v>
      </c>
      <c r="AM161" s="7">
        <v>0.67634334158352305</v>
      </c>
      <c r="AN161" s="7">
        <v>0.80022596022395898</v>
      </c>
      <c r="AO161" s="7">
        <v>6.2935257491643207E-2</v>
      </c>
      <c r="AP161" s="7">
        <v>0.75639070109539697</v>
      </c>
      <c r="AQ161" s="7">
        <v>0.63553772549327003</v>
      </c>
      <c r="AR161" s="7">
        <v>0.81748339975747197</v>
      </c>
      <c r="AS161" s="7">
        <v>0.82142825494553595</v>
      </c>
      <c r="AT161" s="7">
        <v>0.75996217198661598</v>
      </c>
      <c r="AU161" s="7">
        <v>0.22009936892330401</v>
      </c>
      <c r="AV161" s="7">
        <v>0.49006437563858501</v>
      </c>
      <c r="AW161" s="7">
        <v>0.68639770770109099</v>
      </c>
      <c r="AX161" s="7">
        <v>0.96837083809851698</v>
      </c>
      <c r="AY161" s="7">
        <v>0.95483627211920497</v>
      </c>
      <c r="AZ161" s="7">
        <v>0.65489038960282497</v>
      </c>
      <c r="BA161" s="7">
        <v>0.64815990767257803</v>
      </c>
      <c r="BB161" s="7">
        <v>0.58922845549345104</v>
      </c>
      <c r="BC161" s="7">
        <v>0.57288642984020499</v>
      </c>
      <c r="BD161" s="7">
        <v>0.93778118718502002</v>
      </c>
      <c r="BE161" s="7">
        <v>0.34180488409507698</v>
      </c>
      <c r="BF161" s="7">
        <v>1</v>
      </c>
      <c r="BG161" s="7">
        <v>0.77102935208674495</v>
      </c>
      <c r="BH161" s="7">
        <v>3.3622281046134399E-2</v>
      </c>
      <c r="BI161" s="7">
        <v>1</v>
      </c>
      <c r="BJ161" s="7">
        <v>0.69853023726353602</v>
      </c>
      <c r="BK161" s="7">
        <v>0.53922953768152004</v>
      </c>
      <c r="BL161" s="7">
        <v>0.42672937203083899</v>
      </c>
      <c r="BM161" s="7">
        <v>1</v>
      </c>
      <c r="BN161" s="7">
        <v>0</v>
      </c>
      <c r="BO161" s="7">
        <v>1</v>
      </c>
      <c r="BP161" s="7">
        <v>0.88725467834207306</v>
      </c>
      <c r="BQ161" s="7">
        <v>0.71380803884617505</v>
      </c>
      <c r="BR161" s="7">
        <v>0.32950467474640499</v>
      </c>
      <c r="BS161" s="7">
        <v>0.73876033937003405</v>
      </c>
      <c r="BT161" s="7">
        <v>0.77440788024990204</v>
      </c>
      <c r="BU161" s="7">
        <v>0.26367911236976599</v>
      </c>
      <c r="BV161" s="7">
        <v>0.324801820396451</v>
      </c>
      <c r="BW161" s="7">
        <v>0.48509932334719302</v>
      </c>
      <c r="BX161" s="7">
        <v>0.415577692559087</v>
      </c>
      <c r="BY161" s="7">
        <v>0.89376740198441595</v>
      </c>
      <c r="BZ161" s="7">
        <v>0.30028746600249001</v>
      </c>
      <c r="CA161" s="7">
        <v>0.73219326260875195</v>
      </c>
      <c r="CB161" s="7">
        <v>0.49421386006078</v>
      </c>
      <c r="CC161" s="7">
        <v>0.466494747493092</v>
      </c>
      <c r="CD161" s="7">
        <v>0.32665522915156098</v>
      </c>
      <c r="CE161" s="7">
        <v>0.324801820396451</v>
      </c>
      <c r="CF161" s="7">
        <v>0.48509932334719502</v>
      </c>
      <c r="CG161" s="7">
        <v>0.415577692559086</v>
      </c>
      <c r="CH161" s="18">
        <v>0.913664571746998</v>
      </c>
      <c r="CI161" s="18">
        <v>0.40416110831480301</v>
      </c>
      <c r="CJ161" s="18">
        <v>0.76755843936455104</v>
      </c>
      <c r="CK161" s="18">
        <v>0.83867608062096299</v>
      </c>
      <c r="CL161" s="18">
        <v>0.46027670412857102</v>
      </c>
      <c r="CM161" s="18">
        <v>0.62213438258787501</v>
      </c>
      <c r="CN161" s="18">
        <v>0.42956284231896602</v>
      </c>
      <c r="CO161" s="18">
        <v>0.70122065408056</v>
      </c>
      <c r="CP161" s="18">
        <v>0.49006437563858601</v>
      </c>
      <c r="CQ161" s="18">
        <v>0.79482501852749698</v>
      </c>
      <c r="CR161" s="18">
        <v>0.97241032198398902</v>
      </c>
      <c r="CS161" s="18">
        <v>0.90698088191699799</v>
      </c>
    </row>
    <row r="162" spans="1:97" x14ac:dyDescent="0.2">
      <c r="A162" s="24" t="s">
        <v>11</v>
      </c>
      <c r="B162" s="24" t="s">
        <v>162</v>
      </c>
      <c r="C162" s="24" t="s">
        <v>64</v>
      </c>
      <c r="D162" s="24">
        <v>1</v>
      </c>
      <c r="E162" s="24">
        <v>1.5</v>
      </c>
      <c r="F162" s="24" t="s">
        <v>60</v>
      </c>
      <c r="G162" s="24" t="s">
        <v>128</v>
      </c>
      <c r="H162" s="24">
        <v>1</v>
      </c>
      <c r="I162" s="24">
        <v>0</v>
      </c>
      <c r="J162" s="7">
        <v>0.67364386329960801</v>
      </c>
      <c r="K162" s="7">
        <v>0.83123379311059398</v>
      </c>
      <c r="L162" s="7">
        <v>0.32505606033611401</v>
      </c>
      <c r="M162" s="7">
        <v>0.37270877800874302</v>
      </c>
      <c r="N162" s="7">
        <v>0.49369667184237098</v>
      </c>
      <c r="O162" s="7">
        <v>0.961410399604543</v>
      </c>
      <c r="P162" s="7">
        <v>0.513350182496353</v>
      </c>
      <c r="Q162" s="7">
        <v>0.80656653162942005</v>
      </c>
      <c r="R162" s="7">
        <v>0.75927698898429397</v>
      </c>
      <c r="S162" s="7">
        <v>0</v>
      </c>
      <c r="T162" s="7">
        <v>0.394701225390863</v>
      </c>
      <c r="U162" s="7">
        <v>1</v>
      </c>
      <c r="V162" s="7">
        <v>0.97081984100664398</v>
      </c>
      <c r="W162" s="7">
        <v>0.95079624614747105</v>
      </c>
      <c r="X162" s="7">
        <v>0.35793549731725799</v>
      </c>
      <c r="Y162" s="7">
        <v>0.26940157846860502</v>
      </c>
      <c r="Z162" s="7">
        <v>0.64202694808373095</v>
      </c>
      <c r="AA162" s="7">
        <v>0.71986361493442297</v>
      </c>
      <c r="AB162" s="7">
        <v>0.71986361493442297</v>
      </c>
      <c r="AC162" s="7">
        <v>0.57945825626555603</v>
      </c>
      <c r="AD162" s="7">
        <v>0.63092975357145797</v>
      </c>
      <c r="AE162" s="7">
        <v>0.84472128259610302</v>
      </c>
      <c r="AF162" s="7">
        <v>0.98158815748808903</v>
      </c>
      <c r="AG162" s="7">
        <v>0.63101328164340698</v>
      </c>
      <c r="AH162" s="7">
        <v>0.66897376911142903</v>
      </c>
      <c r="AI162" s="7">
        <v>1</v>
      </c>
      <c r="AJ162" s="7">
        <v>0.70213935793183302</v>
      </c>
      <c r="AK162" s="7">
        <v>0.76653589142212297</v>
      </c>
      <c r="AL162" s="7">
        <v>0.86352444504375103</v>
      </c>
      <c r="AM162" s="7">
        <v>0.96082161990164705</v>
      </c>
      <c r="AN162" s="7">
        <v>0.95151740741271795</v>
      </c>
      <c r="AO162" s="7">
        <v>0.195183055553597</v>
      </c>
      <c r="AP162" s="7">
        <v>0.67213198300278099</v>
      </c>
      <c r="AQ162" s="7">
        <v>0.56730893696552298</v>
      </c>
      <c r="AR162" s="7">
        <v>0.648480502457353</v>
      </c>
      <c r="AS162" s="7">
        <v>0.66587459023641604</v>
      </c>
      <c r="AT162" s="7">
        <v>0.75557619042152502</v>
      </c>
      <c r="AU162" s="7">
        <v>0.23587967742369101</v>
      </c>
      <c r="AV162" s="7">
        <v>0.80678254294868901</v>
      </c>
      <c r="AW162" s="7">
        <v>0.61582957930189397</v>
      </c>
      <c r="AX162" s="7">
        <v>0.47277459843928799</v>
      </c>
      <c r="AY162" s="7">
        <v>0.53235135726013605</v>
      </c>
      <c r="AZ162" s="7">
        <v>0.90109020918618199</v>
      </c>
      <c r="BA162" s="7">
        <v>0.31010745958441099</v>
      </c>
      <c r="BB162" s="7">
        <v>0.75922531315151098</v>
      </c>
      <c r="BC162" s="7">
        <v>0.182828986261517</v>
      </c>
      <c r="BD162" s="7">
        <v>0.66369726663266104</v>
      </c>
      <c r="BE162" s="7">
        <v>0.438008914984159</v>
      </c>
      <c r="BF162" s="7">
        <v>0.73444335167435104</v>
      </c>
      <c r="BG162" s="7">
        <v>0</v>
      </c>
      <c r="BH162" s="7">
        <v>0.73229718207966299</v>
      </c>
      <c r="BI162" s="7">
        <v>0.54112651916898602</v>
      </c>
      <c r="BJ162" s="7">
        <v>0.293227803861693</v>
      </c>
      <c r="BK162" s="7">
        <v>0.89163382602975905</v>
      </c>
      <c r="BL162" s="7">
        <v>0.27845191830445898</v>
      </c>
      <c r="BM162" s="7">
        <v>0.52215413941115696</v>
      </c>
      <c r="BN162" s="7">
        <v>0.61242660153174</v>
      </c>
      <c r="BO162" s="7">
        <v>0.29187785077081801</v>
      </c>
      <c r="BP162" s="7">
        <v>0.491604811350005</v>
      </c>
      <c r="BQ162" s="7">
        <v>0.55448667126451101</v>
      </c>
      <c r="BR162" s="7">
        <v>0.28715460653598102</v>
      </c>
      <c r="BS162" s="7">
        <v>0</v>
      </c>
      <c r="BT162" s="7">
        <v>0.168466898891559</v>
      </c>
      <c r="BU162" s="7">
        <v>0.183590440683217</v>
      </c>
      <c r="BV162" s="7">
        <v>0.41565613725940598</v>
      </c>
      <c r="BW162" s="7">
        <v>0.599708697426523</v>
      </c>
      <c r="BX162" s="7">
        <v>0.33839486547764402</v>
      </c>
      <c r="BY162" s="7">
        <v>0.42384543150936199</v>
      </c>
      <c r="BZ162" s="7">
        <v>0.40473968370561603</v>
      </c>
      <c r="CA162" s="7">
        <v>0.243618135500174</v>
      </c>
      <c r="CB162" s="7">
        <v>0.34287891483967903</v>
      </c>
      <c r="CC162" s="7">
        <v>0.37141552014551998</v>
      </c>
      <c r="CD162" s="7">
        <v>0.35258694824029602</v>
      </c>
      <c r="CE162" s="7">
        <v>0.41565613725940698</v>
      </c>
      <c r="CF162" s="7">
        <v>0.599708697426524</v>
      </c>
      <c r="CG162" s="7">
        <v>0.33839486547764402</v>
      </c>
      <c r="CH162" s="18">
        <v>0.171857888326783</v>
      </c>
      <c r="CI162" s="18">
        <v>0.30750760358266399</v>
      </c>
      <c r="CJ162" s="18">
        <v>0.204252531593477</v>
      </c>
      <c r="CK162" s="18">
        <v>0.22020082309060399</v>
      </c>
      <c r="CL162" s="18">
        <v>0.41813494586260702</v>
      </c>
      <c r="CM162" s="18">
        <v>0.13163705229796899</v>
      </c>
      <c r="CN162" s="18">
        <v>0.49369667184237098</v>
      </c>
      <c r="CO162" s="18">
        <v>0.84472128259610202</v>
      </c>
      <c r="CP162" s="18">
        <v>0.80678254294868901</v>
      </c>
      <c r="CQ162" s="18">
        <v>0.81098286053400703</v>
      </c>
      <c r="CR162" s="18">
        <v>0.86146685398756295</v>
      </c>
      <c r="CS162" s="18">
        <v>0.346703951700151</v>
      </c>
    </row>
    <row r="163" spans="1:97" x14ac:dyDescent="0.2">
      <c r="A163" s="24" t="s">
        <v>12</v>
      </c>
      <c r="B163" s="24" t="s">
        <v>162</v>
      </c>
      <c r="C163" s="24" t="s">
        <v>64</v>
      </c>
      <c r="D163" s="24">
        <v>1</v>
      </c>
      <c r="E163" s="24">
        <v>1.5</v>
      </c>
      <c r="F163" s="24" t="s">
        <v>60</v>
      </c>
      <c r="G163" s="24" t="s">
        <v>129</v>
      </c>
      <c r="H163" s="24">
        <v>0</v>
      </c>
      <c r="I163" s="24">
        <v>1</v>
      </c>
      <c r="J163" s="7">
        <v>0.58872930832439896</v>
      </c>
      <c r="K163" s="7">
        <v>0.62353504049450104</v>
      </c>
      <c r="L163" s="7">
        <v>0.39694666266252299</v>
      </c>
      <c r="M163" s="7">
        <v>0.85169663041517596</v>
      </c>
      <c r="N163" s="7">
        <v>0.73311513708758902</v>
      </c>
      <c r="O163" s="7">
        <v>0.93824745839066503</v>
      </c>
      <c r="P163" s="7">
        <v>0.57649165775601596</v>
      </c>
      <c r="Q163" s="7">
        <v>0.59879199233783498</v>
      </c>
      <c r="R163" s="7">
        <v>0.91349678563204395</v>
      </c>
      <c r="S163" s="7">
        <v>0.44257168284154103</v>
      </c>
      <c r="T163" s="7">
        <v>0.31147051096058898</v>
      </c>
      <c r="U163" s="7">
        <v>1</v>
      </c>
      <c r="V163" s="7">
        <v>0.94852870252557897</v>
      </c>
      <c r="W163" s="7">
        <v>0.90475037957279003</v>
      </c>
      <c r="X163" s="7">
        <v>0.52071537941783397</v>
      </c>
      <c r="Y163" s="7">
        <v>0.25688765755458398</v>
      </c>
      <c r="Z163" s="7">
        <v>0.70464785044933398</v>
      </c>
      <c r="AA163" s="7">
        <v>0.56317079462632402</v>
      </c>
      <c r="AB163" s="7">
        <v>0.86493850684640505</v>
      </c>
      <c r="AC163" s="7">
        <v>0.13456189549307701</v>
      </c>
      <c r="AD163" s="7">
        <v>0.71768481792621097</v>
      </c>
      <c r="AE163" s="7">
        <v>0.78772378092487205</v>
      </c>
      <c r="AF163" s="7">
        <v>0.650012426399175</v>
      </c>
      <c r="AG163" s="7">
        <v>0.74883817337556402</v>
      </c>
      <c r="AH163" s="7">
        <v>0.88548992294883699</v>
      </c>
      <c r="AI163" s="7">
        <v>0.90370188694737197</v>
      </c>
      <c r="AJ163" s="7">
        <v>0.74674778356564797</v>
      </c>
      <c r="AK163" s="7">
        <v>0.97852766320738205</v>
      </c>
      <c r="AL163" s="7">
        <v>0.67790555045579803</v>
      </c>
      <c r="AM163" s="7">
        <v>0.67035205282838894</v>
      </c>
      <c r="AN163" s="7">
        <v>0.61785322281162203</v>
      </c>
      <c r="AO163" s="7">
        <v>0</v>
      </c>
      <c r="AP163" s="7">
        <v>0.47245336521602599</v>
      </c>
      <c r="AQ163" s="7">
        <v>0.32455881557567801</v>
      </c>
      <c r="AR163" s="7">
        <v>0.77404148448074195</v>
      </c>
      <c r="AS163" s="7">
        <v>0.69023694086168197</v>
      </c>
      <c r="AT163" s="7">
        <v>0.73842279070262995</v>
      </c>
      <c r="AU163" s="7">
        <v>0.31606446293663298</v>
      </c>
      <c r="AV163" s="7">
        <v>0.94796949128486696</v>
      </c>
      <c r="AW163" s="7">
        <v>0.345132456340769</v>
      </c>
      <c r="AX163" s="7">
        <v>0.32712768675534498</v>
      </c>
      <c r="AY163" s="7">
        <v>0.324035673435839</v>
      </c>
      <c r="AZ163" s="7">
        <v>0.46986787678152397</v>
      </c>
      <c r="BA163" s="7">
        <v>0.30724509488829499</v>
      </c>
      <c r="BB163" s="7">
        <v>0.74888743454512596</v>
      </c>
      <c r="BC163" s="7">
        <v>0.46204144644977901</v>
      </c>
      <c r="BD163" s="7">
        <v>0.60472363162496401</v>
      </c>
      <c r="BE163" s="7">
        <v>0.16534690905260099</v>
      </c>
      <c r="BF163" s="7">
        <v>0.49155427425030201</v>
      </c>
      <c r="BG163" s="7">
        <v>2.3652350577288402E-3</v>
      </c>
      <c r="BH163" s="7">
        <v>0.32470175524550898</v>
      </c>
      <c r="BI163" s="7">
        <v>0.31598112217652302</v>
      </c>
      <c r="BJ163" s="7">
        <v>0.72061682228893598</v>
      </c>
      <c r="BK163" s="7">
        <v>0.46329759391765202</v>
      </c>
      <c r="BL163" s="7">
        <v>4.4352529627773703E-2</v>
      </c>
      <c r="BM163" s="7">
        <v>0.79522656637532796</v>
      </c>
      <c r="BN163" s="7">
        <v>0.39716106783952498</v>
      </c>
      <c r="BO163" s="7">
        <v>0.56065786089816705</v>
      </c>
      <c r="BP163" s="7">
        <v>0.62720841826035401</v>
      </c>
      <c r="BQ163" s="7">
        <v>0.60175157610817398</v>
      </c>
      <c r="BR163" s="7">
        <v>0.30838635377345502</v>
      </c>
      <c r="BS163" s="7">
        <v>0.79042694198806396</v>
      </c>
      <c r="BT163" s="7">
        <v>0.90472096926574597</v>
      </c>
      <c r="BU163" s="7">
        <v>0.20701487496232901</v>
      </c>
      <c r="BV163" s="7">
        <v>0.35156180029643103</v>
      </c>
      <c r="BW163" s="7">
        <v>0.31241348372877797</v>
      </c>
      <c r="BX163" s="7">
        <v>0.62087839472496498</v>
      </c>
      <c r="BY163" s="7">
        <v>0.58873221048177904</v>
      </c>
      <c r="BZ163" s="7">
        <v>0.65626817769315904</v>
      </c>
      <c r="CA163" s="7">
        <v>9.0150604206888196E-2</v>
      </c>
      <c r="CB163" s="7">
        <v>0.73933423332602499</v>
      </c>
      <c r="CC163" s="7">
        <v>0.39029324120957698</v>
      </c>
      <c r="CD163" s="7">
        <v>0.55925412575009004</v>
      </c>
      <c r="CE163" s="7">
        <v>0.35156180029643103</v>
      </c>
      <c r="CF163" s="7">
        <v>0.31241348372877897</v>
      </c>
      <c r="CG163" s="7">
        <v>0.62087839472496498</v>
      </c>
      <c r="CH163" s="18">
        <v>0.74262896775842502</v>
      </c>
      <c r="CI163" s="18">
        <v>0.66352284796149497</v>
      </c>
      <c r="CJ163" s="18">
        <v>0.38061595620955302</v>
      </c>
      <c r="CK163" s="18">
        <v>0.69750467850521702</v>
      </c>
      <c r="CL163" s="18">
        <v>0.615841582655275</v>
      </c>
      <c r="CM163" s="18">
        <v>0.367233189959349</v>
      </c>
      <c r="CN163" s="18">
        <v>0.73311513708759002</v>
      </c>
      <c r="CO163" s="18">
        <v>0.78772378092487305</v>
      </c>
      <c r="CP163" s="18">
        <v>0.94796949128486796</v>
      </c>
      <c r="CQ163" s="18">
        <v>0.69213102930353898</v>
      </c>
      <c r="CR163" s="18">
        <v>0.85376438935940702</v>
      </c>
      <c r="CS163" s="18">
        <v>7.3179770842135804E-3</v>
      </c>
    </row>
    <row r="164" spans="1:97" x14ac:dyDescent="0.2">
      <c r="A164" s="24" t="s">
        <v>13</v>
      </c>
      <c r="B164" s="24" t="s">
        <v>162</v>
      </c>
      <c r="C164" s="24" t="s">
        <v>64</v>
      </c>
      <c r="D164" s="24">
        <v>1</v>
      </c>
      <c r="E164" s="24">
        <v>1.5</v>
      </c>
      <c r="F164" s="24" t="s">
        <v>60</v>
      </c>
      <c r="G164" s="24" t="s">
        <v>130</v>
      </c>
      <c r="H164" s="24">
        <v>1</v>
      </c>
      <c r="I164" s="24">
        <v>1</v>
      </c>
      <c r="J164" s="7">
        <v>0.61412192883266803</v>
      </c>
      <c r="K164" s="7">
        <v>0.66032721868030397</v>
      </c>
      <c r="L164" s="7">
        <v>0.19911114252606901</v>
      </c>
      <c r="M164" s="7">
        <v>0.63964395814894004</v>
      </c>
      <c r="N164" s="7">
        <v>0.55602367219451299</v>
      </c>
      <c r="O164" s="7">
        <v>0.20724734970440001</v>
      </c>
      <c r="P164" s="7">
        <v>0.47894309018879699</v>
      </c>
      <c r="Q164" s="7">
        <v>0.80656653162942005</v>
      </c>
      <c r="R164" s="7">
        <v>1</v>
      </c>
      <c r="S164" s="7">
        <v>0</v>
      </c>
      <c r="T164" s="7">
        <v>0</v>
      </c>
      <c r="U164" s="7">
        <v>1</v>
      </c>
      <c r="V164" s="7">
        <v>0.176386752877771</v>
      </c>
      <c r="W164" s="7">
        <v>0.247588181073369</v>
      </c>
      <c r="X164" s="7">
        <v>0.66516434591326401</v>
      </c>
      <c r="Y164" s="7">
        <v>0.17983045874449199</v>
      </c>
      <c r="Z164" s="7">
        <v>0.58156732223127705</v>
      </c>
      <c r="AA164" s="7">
        <v>0.71986361493442297</v>
      </c>
      <c r="AB164" s="7">
        <v>0.71986361493442297</v>
      </c>
      <c r="AC164" s="7">
        <v>0.76160809785168104</v>
      </c>
      <c r="AD164" s="7">
        <v>0.42781573999644501</v>
      </c>
      <c r="AE164" s="7">
        <v>0.76932960415379703</v>
      </c>
      <c r="AF164" s="7">
        <v>0.78318125002029404</v>
      </c>
      <c r="AG164" s="7">
        <v>0.718778612000049</v>
      </c>
      <c r="AH164" s="7">
        <v>0.61148541853274097</v>
      </c>
      <c r="AI164" s="7">
        <v>0.93715976340936502</v>
      </c>
      <c r="AJ164" s="7">
        <v>0.75874884787170305</v>
      </c>
      <c r="AK164" s="7">
        <v>0.99042628993944803</v>
      </c>
      <c r="AL164" s="7">
        <v>0.48672321808279401</v>
      </c>
      <c r="AM164" s="7">
        <v>0.73152455995257903</v>
      </c>
      <c r="AN164" s="7">
        <v>0.78093001103542603</v>
      </c>
      <c r="AO164" s="7">
        <v>0.36634647824168598</v>
      </c>
      <c r="AP164" s="7">
        <v>0.61191899081243895</v>
      </c>
      <c r="AQ164" s="7">
        <v>0.45317870994526999</v>
      </c>
      <c r="AR164" s="7">
        <v>0.60382130678484902</v>
      </c>
      <c r="AS164" s="7">
        <v>0.49018862726304802</v>
      </c>
      <c r="AT164" s="7">
        <v>0.73471546254960496</v>
      </c>
      <c r="AU164" s="7">
        <v>0.29617606038806499</v>
      </c>
      <c r="AV164" s="7">
        <v>0.94793695183267701</v>
      </c>
      <c r="AW164" s="7">
        <v>0.85178750647240198</v>
      </c>
      <c r="AX164" s="7">
        <v>0.741617314493073</v>
      </c>
      <c r="AY164" s="7">
        <v>0.98898487441253202</v>
      </c>
      <c r="AZ164" s="7">
        <v>1</v>
      </c>
      <c r="BA164" s="7">
        <v>0.99215428919328696</v>
      </c>
      <c r="BB164" s="7">
        <v>0</v>
      </c>
      <c r="BC164" s="7">
        <v>0.47060209313727103</v>
      </c>
      <c r="BD164" s="7">
        <v>0.82260044626974604</v>
      </c>
      <c r="BE164" s="7">
        <v>0.68041335223051103</v>
      </c>
      <c r="BF164" s="7">
        <v>0.82409157562737001</v>
      </c>
      <c r="BG164" s="7">
        <v>0.52185071136263905</v>
      </c>
      <c r="BH164" s="7">
        <v>0.68196356147800696</v>
      </c>
      <c r="BI164" s="7">
        <v>0.71791421590309801</v>
      </c>
      <c r="BJ164" s="7">
        <v>0.25513197137267501</v>
      </c>
      <c r="BK164" s="7">
        <v>0.92666499328291996</v>
      </c>
      <c r="BL164" s="7">
        <v>0.43017262183442601</v>
      </c>
      <c r="BM164" s="7">
        <v>0.56903287973046601</v>
      </c>
      <c r="BN164" s="7">
        <v>1.7323549802778299E-2</v>
      </c>
      <c r="BO164" s="7">
        <v>0.79660566270242195</v>
      </c>
      <c r="BP164" s="7">
        <v>0.54227003607713498</v>
      </c>
      <c r="BQ164" s="7">
        <v>0.47342965699050199</v>
      </c>
      <c r="BR164" s="7">
        <v>0.39119423458435798</v>
      </c>
      <c r="BS164" s="7">
        <v>0.78860591737081798</v>
      </c>
      <c r="BT164" s="7">
        <v>0.77904632143593799</v>
      </c>
      <c r="BU164" s="7">
        <v>0.29429382896101203</v>
      </c>
      <c r="BV164" s="7">
        <v>0.39920205937259601</v>
      </c>
      <c r="BW164" s="7">
        <v>8.3610231798692994E-2</v>
      </c>
      <c r="BX164" s="7">
        <v>0.920206573142064</v>
      </c>
      <c r="BY164" s="7">
        <v>0.37669521993445299</v>
      </c>
      <c r="BZ164" s="7">
        <v>3.4690659108671702E-2</v>
      </c>
      <c r="CA164" s="7">
        <v>0.87975284404801202</v>
      </c>
      <c r="CB164" s="7">
        <v>0.66637203652955002</v>
      </c>
      <c r="CC164" s="7">
        <v>0.26488050040095301</v>
      </c>
      <c r="CD164" s="7">
        <v>0.69382596848729805</v>
      </c>
      <c r="CE164" s="7">
        <v>0.39920205937259601</v>
      </c>
      <c r="CF164" s="7">
        <v>8.3610231798693896E-2</v>
      </c>
      <c r="CG164" s="7">
        <v>0.920206573142063</v>
      </c>
      <c r="CH164" s="18">
        <v>0.55034495186768195</v>
      </c>
      <c r="CI164" s="18">
        <v>7.0435396171903294E-2</v>
      </c>
      <c r="CJ164" s="18">
        <v>0.92269752617975498</v>
      </c>
      <c r="CK164" s="18">
        <v>0.54310881737958105</v>
      </c>
      <c r="CL164" s="18">
        <v>6.3645304879901193E-2</v>
      </c>
      <c r="CM164" s="18">
        <v>0.91071433726667295</v>
      </c>
      <c r="CN164" s="18">
        <v>0.55602367219451299</v>
      </c>
      <c r="CO164" s="18">
        <v>0.76932960415379703</v>
      </c>
      <c r="CP164" s="18">
        <v>0.94793695183267801</v>
      </c>
      <c r="CQ164" s="18">
        <v>0.46256289848266702</v>
      </c>
      <c r="CR164" s="18">
        <v>0.77937830906257799</v>
      </c>
      <c r="CS164" s="18">
        <v>0.86969248984376502</v>
      </c>
    </row>
    <row r="165" spans="1:97" x14ac:dyDescent="0.2">
      <c r="A165" s="24" t="s">
        <v>14</v>
      </c>
      <c r="B165" s="24" t="s">
        <v>162</v>
      </c>
      <c r="C165" s="24" t="s">
        <v>64</v>
      </c>
      <c r="D165" s="24">
        <v>1</v>
      </c>
      <c r="E165" s="24">
        <v>1.5</v>
      </c>
      <c r="F165" s="24" t="s">
        <v>60</v>
      </c>
      <c r="G165" s="24" t="s">
        <v>127</v>
      </c>
      <c r="H165" s="24">
        <v>0</v>
      </c>
      <c r="I165" s="24">
        <v>0</v>
      </c>
      <c r="J165" s="7">
        <v>0.698010862946425</v>
      </c>
      <c r="K165" s="7">
        <v>0.78232807912172997</v>
      </c>
      <c r="L165" s="7">
        <v>0.21689848292289801</v>
      </c>
      <c r="M165" s="7">
        <v>0.34549237593628301</v>
      </c>
      <c r="N165" s="7">
        <v>0.61664286682909197</v>
      </c>
      <c r="O165" s="7">
        <v>0.64029429315061603</v>
      </c>
      <c r="P165" s="7">
        <v>0.88247888627985904</v>
      </c>
      <c r="Q165" s="7">
        <v>0.856190362515732</v>
      </c>
      <c r="R165" s="7">
        <v>0.86581417706819797</v>
      </c>
      <c r="S165" s="7">
        <v>0.229805252068739</v>
      </c>
      <c r="T165" s="7">
        <v>0.31147051096058898</v>
      </c>
      <c r="U165" s="7">
        <v>1</v>
      </c>
      <c r="V165" s="7">
        <v>0.61856631933089901</v>
      </c>
      <c r="W165" s="7">
        <v>0.65564327344347295</v>
      </c>
      <c r="X165" s="7">
        <v>0.71868217885043795</v>
      </c>
      <c r="Y165" s="7">
        <v>0.566408823277322</v>
      </c>
      <c r="Z165" s="7">
        <v>0.95367910860524197</v>
      </c>
      <c r="AA165" s="7">
        <v>0.56317079462632402</v>
      </c>
      <c r="AB165" s="7">
        <v>0.56317079462632502</v>
      </c>
      <c r="AC165" s="7">
        <v>0.92454668344302104</v>
      </c>
      <c r="AD165" s="7">
        <v>0.63092975357145797</v>
      </c>
      <c r="AE165" s="7">
        <v>0.78578130257607604</v>
      </c>
      <c r="AF165" s="7">
        <v>0.91208369915838094</v>
      </c>
      <c r="AG165" s="7">
        <v>0.71763422755836004</v>
      </c>
      <c r="AH165" s="7">
        <v>0.58702827770254495</v>
      </c>
      <c r="AI165" s="7">
        <v>0.86666419106847004</v>
      </c>
      <c r="AJ165" s="7">
        <v>0.75099436189593904</v>
      </c>
      <c r="AK165" s="7">
        <v>0.900100918444802</v>
      </c>
      <c r="AL165" s="7">
        <v>0.66068998684014901</v>
      </c>
      <c r="AM165" s="7">
        <v>0.88286217790817101</v>
      </c>
      <c r="AN165" s="7">
        <v>0.89221804270026805</v>
      </c>
      <c r="AO165" s="7">
        <v>0.45207430625803302</v>
      </c>
      <c r="AP165" s="7">
        <v>0.426403156599856</v>
      </c>
      <c r="AQ165" s="7">
        <v>8.9604586264882602E-2</v>
      </c>
      <c r="AR165" s="7">
        <v>0.43256651387386003</v>
      </c>
      <c r="AS165" s="7">
        <v>0.58173062175044798</v>
      </c>
      <c r="AT165" s="7">
        <v>0.60121685542236702</v>
      </c>
      <c r="AU165" s="7">
        <v>0</v>
      </c>
      <c r="AV165" s="7">
        <v>0.97176221637429006</v>
      </c>
      <c r="AW165" s="7">
        <v>3.1177369058741099E-2</v>
      </c>
      <c r="AX165" s="7">
        <v>0.79950955333145801</v>
      </c>
      <c r="AY165" s="7">
        <v>0.71672786462501803</v>
      </c>
      <c r="AZ165" s="7">
        <v>0.711667172073708</v>
      </c>
      <c r="BA165" s="7">
        <v>0.34729223086538702</v>
      </c>
      <c r="BB165" s="7">
        <v>0.73295598168225995</v>
      </c>
      <c r="BC165" s="7">
        <v>0.52104377407424995</v>
      </c>
      <c r="BD165" s="7">
        <v>1.6143613194843701E-2</v>
      </c>
      <c r="BE165" s="7">
        <v>4.4417302258098201E-2</v>
      </c>
      <c r="BF165" s="7">
        <v>0.80881661607272504</v>
      </c>
      <c r="BG165" s="7">
        <v>4.3491942395653002E-2</v>
      </c>
      <c r="BH165" s="7">
        <v>0.95847312480485602</v>
      </c>
      <c r="BI165" s="7">
        <v>0.63636625306586803</v>
      </c>
      <c r="BJ165" s="7">
        <v>0.94718667414341995</v>
      </c>
      <c r="BK165" s="7">
        <v>0.86079417017831095</v>
      </c>
      <c r="BL165" s="7">
        <v>0.87144554302408495</v>
      </c>
      <c r="BM165" s="7">
        <v>0.65643101440857299</v>
      </c>
      <c r="BN165" s="7">
        <v>0.77681850451768197</v>
      </c>
      <c r="BO165" s="7">
        <v>0.22415174554393</v>
      </c>
      <c r="BP165" s="7">
        <v>0.80422694202873002</v>
      </c>
      <c r="BQ165" s="7">
        <v>0.76658388745111405</v>
      </c>
      <c r="BR165" s="7">
        <v>0.24064928940222499</v>
      </c>
      <c r="BS165" s="7">
        <v>0.89101668230569597</v>
      </c>
      <c r="BT165" s="7">
        <v>0.88111430480281405</v>
      </c>
      <c r="BU165" s="7">
        <v>0.287893075061669</v>
      </c>
      <c r="BV165" s="7">
        <v>0.274850978150464</v>
      </c>
      <c r="BW165" s="7">
        <v>0.134954342179436</v>
      </c>
      <c r="BX165" s="7">
        <v>0.79005356221010903</v>
      </c>
      <c r="BY165" s="7">
        <v>0.15836846948932501</v>
      </c>
      <c r="BZ165" s="7">
        <v>0.210036345869375</v>
      </c>
      <c r="CA165" s="7">
        <v>0.31717521973759599</v>
      </c>
      <c r="CB165" s="7">
        <v>0.31085815708595099</v>
      </c>
      <c r="CC165" s="7">
        <v>0.48204896665423402</v>
      </c>
      <c r="CD165" s="7">
        <v>0.206753029708446</v>
      </c>
      <c r="CE165" s="7">
        <v>0.274850978150464</v>
      </c>
      <c r="CF165" s="7">
        <v>0.134954342179437</v>
      </c>
      <c r="CG165" s="7">
        <v>0.79005356221010903</v>
      </c>
      <c r="CH165" s="18">
        <v>0.53827813836490102</v>
      </c>
      <c r="CI165" s="18">
        <v>0.76605220678583097</v>
      </c>
      <c r="CJ165" s="18">
        <v>0.15456307077954101</v>
      </c>
      <c r="CK165" s="18">
        <v>0.502129504827597</v>
      </c>
      <c r="CL165" s="18">
        <v>0.642942188281177</v>
      </c>
      <c r="CM165" s="18">
        <v>0.233954509680116</v>
      </c>
      <c r="CN165" s="18">
        <v>0.61664286682909197</v>
      </c>
      <c r="CO165" s="18">
        <v>0.78578130257607604</v>
      </c>
      <c r="CP165" s="18">
        <v>0.97176221637429006</v>
      </c>
      <c r="CQ165" s="18">
        <v>0.92435512774781503</v>
      </c>
      <c r="CR165" s="18">
        <v>0.826372785724374</v>
      </c>
      <c r="CS165" s="18">
        <v>0.33435006585210297</v>
      </c>
    </row>
    <row r="166" spans="1:97" x14ac:dyDescent="0.2">
      <c r="A166" s="24" t="s">
        <v>15</v>
      </c>
      <c r="B166" s="24" t="s">
        <v>162</v>
      </c>
      <c r="C166" s="24" t="s">
        <v>64</v>
      </c>
      <c r="D166" s="24">
        <v>1</v>
      </c>
      <c r="E166" s="24">
        <v>1.5</v>
      </c>
      <c r="F166" s="24" t="s">
        <v>61</v>
      </c>
      <c r="G166" s="24" t="s">
        <v>128</v>
      </c>
      <c r="H166" s="24">
        <v>1</v>
      </c>
      <c r="I166" s="24">
        <v>0</v>
      </c>
      <c r="J166" s="7">
        <v>1</v>
      </c>
      <c r="K166" s="7">
        <v>1</v>
      </c>
      <c r="L166" s="7">
        <v>6.0148604669255999E-2</v>
      </c>
      <c r="M166" s="7">
        <v>0.50708363599739803</v>
      </c>
      <c r="N166" s="7">
        <v>0.55602367219451299</v>
      </c>
      <c r="O166" s="7">
        <v>0.86535365120805696</v>
      </c>
      <c r="P166" s="7">
        <v>0.83621464311072302</v>
      </c>
      <c r="Q166" s="7">
        <v>0.31535151357873697</v>
      </c>
      <c r="R166" s="7">
        <v>0.86581417706819797</v>
      </c>
      <c r="S166" s="7">
        <v>0.44257168284154103</v>
      </c>
      <c r="T166" s="7">
        <v>0.116607829613014</v>
      </c>
      <c r="U166" s="7">
        <v>1</v>
      </c>
      <c r="V166" s="7">
        <v>0.87944416374239198</v>
      </c>
      <c r="W166" s="7">
        <v>0.866961819982634</v>
      </c>
      <c r="X166" s="7">
        <v>0.48976828813277101</v>
      </c>
      <c r="Y166" s="7">
        <v>0.70736005590898898</v>
      </c>
      <c r="Z166" s="7">
        <v>0.86864706274734704</v>
      </c>
      <c r="AA166" s="7">
        <v>0.56317079462632402</v>
      </c>
      <c r="AB166" s="7">
        <v>0.39283600141812502</v>
      </c>
      <c r="AC166" s="7">
        <v>0.37295379764139702</v>
      </c>
      <c r="AD166" s="7">
        <v>0.306270228443495</v>
      </c>
      <c r="AE166" s="7">
        <v>0.73180539785757404</v>
      </c>
      <c r="AF166" s="7">
        <v>0.96528582935006302</v>
      </c>
      <c r="AG166" s="7">
        <v>0.72771786446336295</v>
      </c>
      <c r="AH166" s="7">
        <v>0.32666991844683702</v>
      </c>
      <c r="AI166" s="7">
        <v>0.86553440419828898</v>
      </c>
      <c r="AJ166" s="7">
        <v>0.66640928613210804</v>
      </c>
      <c r="AK166" s="7">
        <v>0.92691602492922498</v>
      </c>
      <c r="AL166" s="7">
        <v>0.627885986830232</v>
      </c>
      <c r="AM166" s="7">
        <v>0.94352218274744604</v>
      </c>
      <c r="AN166" s="7">
        <v>0.92186702487939398</v>
      </c>
      <c r="AO166" s="7">
        <v>0.79924201115975502</v>
      </c>
      <c r="AP166" s="7">
        <v>0.73407251777342697</v>
      </c>
      <c r="AQ166" s="7">
        <v>0.82624851193281201</v>
      </c>
      <c r="AR166" s="7">
        <v>0.67302287970389496</v>
      </c>
      <c r="AS166" s="7">
        <v>0.51069205786639704</v>
      </c>
      <c r="AT166" s="7">
        <v>0.77702556305069603</v>
      </c>
      <c r="AU166" s="7">
        <v>6.4941247386306203E-2</v>
      </c>
      <c r="AV166" s="7">
        <v>0.93719047834410296</v>
      </c>
      <c r="AW166" s="7">
        <v>0.45960810831444099</v>
      </c>
      <c r="AX166" s="7">
        <v>0.89337312342388697</v>
      </c>
      <c r="AY166" s="7">
        <v>0.35655839687719898</v>
      </c>
      <c r="AZ166" s="7">
        <v>0.77700385948685302</v>
      </c>
      <c r="BA166" s="7">
        <v>0.79625540421147001</v>
      </c>
      <c r="BB166" s="7">
        <v>2.6122515741297701E-3</v>
      </c>
      <c r="BC166" s="7">
        <v>0.19884252213099299</v>
      </c>
      <c r="BD166" s="7">
        <v>0.46108592200884901</v>
      </c>
      <c r="BE166" s="7">
        <v>0.30124569528096501</v>
      </c>
      <c r="BF166" s="7">
        <v>0.95888793191893096</v>
      </c>
      <c r="BG166" s="7">
        <v>9.1660557379465102E-2</v>
      </c>
      <c r="BH166" s="7">
        <v>0.18726111939226001</v>
      </c>
      <c r="BI166" s="7">
        <v>0.36978591124607102</v>
      </c>
      <c r="BJ166" s="7">
        <v>0.67484060000392898</v>
      </c>
      <c r="BK166" s="7">
        <v>0.89880243415425198</v>
      </c>
      <c r="BL166" s="7">
        <v>0.20985985801347301</v>
      </c>
      <c r="BM166" s="7">
        <v>0.57072393330501003</v>
      </c>
      <c r="BN166" s="7">
        <v>2.3298026162180401E-2</v>
      </c>
      <c r="BO166" s="7">
        <v>0.79182988578420199</v>
      </c>
      <c r="BP166" s="7">
        <v>0.73326156443157497</v>
      </c>
      <c r="BQ166" s="7">
        <v>0.64374744522820304</v>
      </c>
      <c r="BR166" s="7">
        <v>0.32038971144172901</v>
      </c>
      <c r="BS166" s="7">
        <v>0.28640586269712198</v>
      </c>
      <c r="BT166" s="7">
        <v>0.64680448173823801</v>
      </c>
      <c r="BU166" s="7">
        <v>2.74208956288454E-2</v>
      </c>
      <c r="BV166" s="7">
        <v>0.56767059032450995</v>
      </c>
      <c r="BW166" s="7">
        <v>0.28640894281739498</v>
      </c>
      <c r="BX166" s="7">
        <v>0.76445267039498299</v>
      </c>
      <c r="BY166" s="7">
        <v>0.58261259781330998</v>
      </c>
      <c r="BZ166" s="7">
        <v>0.57742203642166001</v>
      </c>
      <c r="CA166" s="7">
        <v>0.158732997574174</v>
      </c>
      <c r="CB166" s="7">
        <v>0.398006720583027</v>
      </c>
      <c r="CC166" s="7">
        <v>0.24932004788703399</v>
      </c>
      <c r="CD166" s="7">
        <v>0.554818035410785</v>
      </c>
      <c r="CE166" s="7">
        <v>0.56767059032450995</v>
      </c>
      <c r="CF166" s="7">
        <v>0.28640894281739598</v>
      </c>
      <c r="CG166" s="7">
        <v>0.76445267039498199</v>
      </c>
      <c r="CH166" s="18">
        <v>0.43748797310564502</v>
      </c>
      <c r="CI166" s="18">
        <v>0.30919221769369498</v>
      </c>
      <c r="CJ166" s="18">
        <v>0.453132525445262</v>
      </c>
      <c r="CK166" s="18">
        <v>0.487014890583784</v>
      </c>
      <c r="CL166" s="18">
        <v>0.320808463950503</v>
      </c>
      <c r="CM166" s="18">
        <v>0.472813132411954</v>
      </c>
      <c r="CN166" s="18">
        <v>0.55602367219451299</v>
      </c>
      <c r="CO166" s="18">
        <v>0.73180539785757404</v>
      </c>
      <c r="CP166" s="18">
        <v>0.93719047834410296</v>
      </c>
      <c r="CQ166" s="18">
        <v>0.61463095041944604</v>
      </c>
      <c r="CR166" s="18">
        <v>0.73728788949052904</v>
      </c>
      <c r="CS166" s="18">
        <v>0.43911118252158998</v>
      </c>
    </row>
    <row r="167" spans="1:97" x14ac:dyDescent="0.2">
      <c r="A167" s="24" t="s">
        <v>16</v>
      </c>
      <c r="B167" s="24" t="s">
        <v>162</v>
      </c>
      <c r="C167" s="24" t="s">
        <v>64</v>
      </c>
      <c r="D167" s="24">
        <v>1</v>
      </c>
      <c r="E167" s="24">
        <v>1.5</v>
      </c>
      <c r="F167" s="24" t="s">
        <v>61</v>
      </c>
      <c r="G167" s="24" t="s">
        <v>129</v>
      </c>
      <c r="H167" s="24">
        <v>0</v>
      </c>
      <c r="I167" s="24">
        <v>1</v>
      </c>
      <c r="J167" s="7">
        <v>0.68676002807616299</v>
      </c>
      <c r="K167" s="7">
        <v>0.77174967099456504</v>
      </c>
      <c r="L167" s="7">
        <v>0.460697904496571</v>
      </c>
      <c r="M167" s="7">
        <v>0.83156099680519602</v>
      </c>
      <c r="N167" s="7">
        <v>0.67564535536524395</v>
      </c>
      <c r="O167" s="7">
        <v>0.87754401883594002</v>
      </c>
      <c r="P167" s="7">
        <v>0.61612682747458303</v>
      </c>
      <c r="Q167" s="7">
        <v>0.70460354042720597</v>
      </c>
      <c r="R167" s="7">
        <v>0.91349678563204395</v>
      </c>
      <c r="S167" s="7">
        <v>0.64065249099799504</v>
      </c>
      <c r="T167" s="7">
        <v>0.116607829613014</v>
      </c>
      <c r="U167" s="7">
        <v>1</v>
      </c>
      <c r="V167" s="7">
        <v>0.92206589429658503</v>
      </c>
      <c r="W167" s="7">
        <v>0.78616657184573502</v>
      </c>
      <c r="X167" s="7">
        <v>0.52071537941783397</v>
      </c>
      <c r="Y167" s="7">
        <v>0.342632057420174</v>
      </c>
      <c r="Z167" s="7">
        <v>0.72335388676892298</v>
      </c>
      <c r="AA167" s="7">
        <v>0.64308455114327601</v>
      </c>
      <c r="AB167" s="7">
        <v>0.86493850684640505</v>
      </c>
      <c r="AC167" s="7">
        <v>0.57945825626555603</v>
      </c>
      <c r="AD167" s="7">
        <v>0.42781573999644501</v>
      </c>
      <c r="AE167" s="7">
        <v>0.74149778282328804</v>
      </c>
      <c r="AF167" s="7">
        <v>0.67092686117442102</v>
      </c>
      <c r="AG167" s="7">
        <v>0.702268249199962</v>
      </c>
      <c r="AH167" s="7">
        <v>0.553579595739214</v>
      </c>
      <c r="AI167" s="7">
        <v>0.62760112377302202</v>
      </c>
      <c r="AJ167" s="7">
        <v>0.68692647592376699</v>
      </c>
      <c r="AK167" s="7">
        <v>0.84591560376751196</v>
      </c>
      <c r="AL167" s="7">
        <v>0.72335455319487796</v>
      </c>
      <c r="AM167" s="7">
        <v>0.59379293184870097</v>
      </c>
      <c r="AN167" s="7">
        <v>0.69603053039899199</v>
      </c>
      <c r="AO167" s="7">
        <v>0.56222772321968295</v>
      </c>
      <c r="AP167" s="7">
        <v>0.34425105504796599</v>
      </c>
      <c r="AQ167" s="7">
        <v>0.73883798921815003</v>
      </c>
      <c r="AR167" s="7">
        <v>0.58626951339288902</v>
      </c>
      <c r="AS167" s="7">
        <v>0.66413321671592096</v>
      </c>
      <c r="AT167" s="7">
        <v>0.72889520935052898</v>
      </c>
      <c r="AU167" s="7">
        <v>0.30695568148316199</v>
      </c>
      <c r="AV167" s="7">
        <v>0.39555460325209302</v>
      </c>
      <c r="AW167" s="7">
        <v>0.45448076829584799</v>
      </c>
      <c r="AX167" s="7">
        <v>0.96696893349569502</v>
      </c>
      <c r="AY167" s="7">
        <v>0.71543725752351595</v>
      </c>
      <c r="AZ167" s="7">
        <v>0.35985916936949602</v>
      </c>
      <c r="BA167" s="7">
        <v>0.181761678270668</v>
      </c>
      <c r="BB167" s="7">
        <v>0.63800017888413996</v>
      </c>
      <c r="BC167" s="7">
        <v>0.28726956676512699</v>
      </c>
      <c r="BD167" s="7">
        <v>0.59769779785992705</v>
      </c>
      <c r="BE167" s="7">
        <v>0.24885471275123699</v>
      </c>
      <c r="BF167" s="7">
        <v>0.69007788167176898</v>
      </c>
      <c r="BG167" s="7">
        <v>7.3109574364323304E-2</v>
      </c>
      <c r="BH167" s="7">
        <v>0.139983109432891</v>
      </c>
      <c r="BI167" s="7">
        <v>0.245476007565022</v>
      </c>
      <c r="BJ167" s="7">
        <v>0.47600815346738501</v>
      </c>
      <c r="BK167" s="7">
        <v>0.38302573861362499</v>
      </c>
      <c r="BL167" s="7">
        <v>0.98306299398850505</v>
      </c>
      <c r="BM167" s="7">
        <v>0.87748126006363703</v>
      </c>
      <c r="BN167" s="7">
        <v>0.55959066658980905</v>
      </c>
      <c r="BO167" s="7">
        <v>0.46348262172068999</v>
      </c>
      <c r="BP167" s="7">
        <v>0.77530082670922396</v>
      </c>
      <c r="BQ167" s="7">
        <v>0.80311043192273202</v>
      </c>
      <c r="BR167" s="7">
        <v>0.19435199292827199</v>
      </c>
      <c r="BS167" s="7">
        <v>0.876750057033163</v>
      </c>
      <c r="BT167" s="7">
        <v>0.69080432690311799</v>
      </c>
      <c r="BU167" s="7">
        <v>0.42703960888664</v>
      </c>
      <c r="BV167" s="7">
        <v>0.54316624641185196</v>
      </c>
      <c r="BW167" s="7">
        <v>0.66723515433480696</v>
      </c>
      <c r="BX167" s="7">
        <v>0.328611616861755</v>
      </c>
      <c r="BY167" s="7">
        <v>0.62942068481330904</v>
      </c>
      <c r="BZ167" s="7">
        <v>0.41605346239325403</v>
      </c>
      <c r="CA167" s="7">
        <v>0.36840585258604602</v>
      </c>
      <c r="CB167" s="7">
        <v>0.99460034580659595</v>
      </c>
      <c r="CC167" s="7">
        <v>1</v>
      </c>
      <c r="CD167" s="7">
        <v>0.102786064451394</v>
      </c>
      <c r="CE167" s="7">
        <v>0.54316624641185196</v>
      </c>
      <c r="CF167" s="7">
        <v>0.66723515433480796</v>
      </c>
      <c r="CG167" s="7">
        <v>0.328611616861755</v>
      </c>
      <c r="CH167" s="18">
        <v>0.93429173357883</v>
      </c>
      <c r="CI167" s="18">
        <v>1</v>
      </c>
      <c r="CJ167" s="18">
        <v>0.27374300494658199</v>
      </c>
      <c r="CK167" s="18">
        <v>0.91015110163538404</v>
      </c>
      <c r="CL167" s="18">
        <v>1</v>
      </c>
      <c r="CM167" s="18">
        <v>0.186015600217001</v>
      </c>
      <c r="CN167" s="18">
        <v>0.67564535536524495</v>
      </c>
      <c r="CO167" s="18">
        <v>0.74149778282328804</v>
      </c>
      <c r="CP167" s="18">
        <v>0.39555460325209402</v>
      </c>
      <c r="CQ167" s="18">
        <v>0.76355037295463601</v>
      </c>
      <c r="CR167" s="18">
        <v>0.69611598745838499</v>
      </c>
      <c r="CS167" s="18">
        <v>0.66289744172196996</v>
      </c>
    </row>
    <row r="168" spans="1:97" x14ac:dyDescent="0.2">
      <c r="A168" s="24" t="s">
        <v>17</v>
      </c>
      <c r="B168" s="24" t="s">
        <v>162</v>
      </c>
      <c r="C168" s="24" t="s">
        <v>64</v>
      </c>
      <c r="D168" s="24">
        <v>1</v>
      </c>
      <c r="E168" s="24">
        <v>1.5</v>
      </c>
      <c r="F168" s="24" t="s">
        <v>61</v>
      </c>
      <c r="G168" s="24" t="s">
        <v>130</v>
      </c>
      <c r="H168" s="24">
        <v>1</v>
      </c>
      <c r="I168" s="24">
        <v>1</v>
      </c>
      <c r="J168" s="7">
        <v>0.56230581098228505</v>
      </c>
      <c r="K168" s="7">
        <v>0.510532310853133</v>
      </c>
      <c r="L168" s="7">
        <v>0.47288282608096899</v>
      </c>
      <c r="M168" s="7">
        <v>0.58900027736252802</v>
      </c>
      <c r="N168" s="7">
        <v>0.55602367219451299</v>
      </c>
      <c r="O168" s="7">
        <v>0.98649101118611704</v>
      </c>
      <c r="P168" s="7">
        <v>0.36719146577412698</v>
      </c>
      <c r="Q168" s="7">
        <v>0.65219690707714095</v>
      </c>
      <c r="R168" s="7">
        <v>0.86581417706819797</v>
      </c>
      <c r="S168" s="7">
        <v>0.44257168284154103</v>
      </c>
      <c r="T168" s="7">
        <v>0.116607829613014</v>
      </c>
      <c r="U168" s="7">
        <v>1</v>
      </c>
      <c r="V168" s="7">
        <v>1</v>
      </c>
      <c r="W168" s="7">
        <v>0.95079624614747105</v>
      </c>
      <c r="X168" s="7">
        <v>0.39218398410466299</v>
      </c>
      <c r="Y168" s="7">
        <v>0.192915362421826</v>
      </c>
      <c r="Z168" s="7">
        <v>0.47446627258209001</v>
      </c>
      <c r="AA168" s="7">
        <v>1</v>
      </c>
      <c r="AB168" s="7">
        <v>0</v>
      </c>
      <c r="AC168" s="7">
        <v>0.47965032267054197</v>
      </c>
      <c r="AD168" s="7">
        <v>0.42781573999644501</v>
      </c>
      <c r="AE168" s="7">
        <v>0.75280790347152904</v>
      </c>
      <c r="AF168" s="7">
        <v>0.82028313153942101</v>
      </c>
      <c r="AG168" s="7">
        <v>0.56245449764997102</v>
      </c>
      <c r="AH168" s="7">
        <v>0.31844116520601001</v>
      </c>
      <c r="AI168" s="7">
        <v>0.81992798568756198</v>
      </c>
      <c r="AJ168" s="7">
        <v>0.72384982922603003</v>
      </c>
      <c r="AK168" s="7">
        <v>0.40945744083066099</v>
      </c>
      <c r="AL168" s="7">
        <v>0.767194962721924</v>
      </c>
      <c r="AM168" s="7">
        <v>0.77859985497641204</v>
      </c>
      <c r="AN168" s="7">
        <v>0.78546218814575797</v>
      </c>
      <c r="AO168" s="7">
        <v>0.80793844200271303</v>
      </c>
      <c r="AP168" s="7">
        <v>0.61906216379487999</v>
      </c>
      <c r="AQ168" s="7">
        <v>0.66095418808891604</v>
      </c>
      <c r="AR168" s="7">
        <v>0.70027728594681304</v>
      </c>
      <c r="AS168" s="7">
        <v>0.387487713246562</v>
      </c>
      <c r="AT168" s="7">
        <v>0.67540730622689005</v>
      </c>
      <c r="AU168" s="7">
        <v>0.48340299343377502</v>
      </c>
      <c r="AV168" s="7">
        <v>0.17788410967520599</v>
      </c>
      <c r="AW168" s="7">
        <v>0.46481314451578798</v>
      </c>
      <c r="AX168" s="7">
        <v>0.63001322680199801</v>
      </c>
      <c r="AY168" s="7">
        <v>0.58881284986590099</v>
      </c>
      <c r="AZ168" s="7">
        <v>0.54041542503997297</v>
      </c>
      <c r="BA168" s="7">
        <v>0.17414810551183399</v>
      </c>
      <c r="BB168" s="7">
        <v>0.66453708301454495</v>
      </c>
      <c r="BC168" s="7">
        <v>0.27367026564949898</v>
      </c>
      <c r="BD168" s="7">
        <v>0.52773999760665802</v>
      </c>
      <c r="BE168" s="7">
        <v>0.27365329238480102</v>
      </c>
      <c r="BF168" s="7">
        <v>0.54517591876284399</v>
      </c>
      <c r="BG168" s="7">
        <v>0.16193887550101699</v>
      </c>
      <c r="BH168" s="7">
        <v>0.21440135265224899</v>
      </c>
      <c r="BI168" s="7">
        <v>0.36773577661392998</v>
      </c>
      <c r="BJ168" s="7">
        <v>0.82099358415356605</v>
      </c>
      <c r="BK168" s="7">
        <v>0.99977569610251305</v>
      </c>
      <c r="BL168" s="7">
        <v>0.48422692396092498</v>
      </c>
      <c r="BM168" s="7">
        <v>0.34025521559696298</v>
      </c>
      <c r="BN168" s="7">
        <v>0.13104568575506501</v>
      </c>
      <c r="BO168" s="7">
        <v>0.60007706107837799</v>
      </c>
      <c r="BP168" s="7">
        <v>0.46889811140165699</v>
      </c>
      <c r="BQ168" s="7">
        <v>0.66883229858345705</v>
      </c>
      <c r="BR168" s="7">
        <v>0.17124775133073999</v>
      </c>
      <c r="BS168" s="7">
        <v>0.25427265340283101</v>
      </c>
      <c r="BT168" s="7">
        <v>0.65110348075892899</v>
      </c>
      <c r="BU168" s="7">
        <v>0</v>
      </c>
      <c r="BV168" s="7">
        <v>0.29297677919707799</v>
      </c>
      <c r="BW168" s="7">
        <v>0.81993532713191097</v>
      </c>
      <c r="BX168" s="7">
        <v>7.3437120070154197E-2</v>
      </c>
      <c r="BY168" s="7">
        <v>0.79540743632503996</v>
      </c>
      <c r="BZ168" s="7">
        <v>0.68064102701259499</v>
      </c>
      <c r="CA168" s="7">
        <v>0.18399734760658101</v>
      </c>
      <c r="CB168" s="7">
        <v>0.83290590941004405</v>
      </c>
      <c r="CC168" s="7">
        <v>0.64162230433673195</v>
      </c>
      <c r="CD168" s="7">
        <v>0.32797017683558399</v>
      </c>
      <c r="CE168" s="7">
        <v>0.29297677919707799</v>
      </c>
      <c r="CF168" s="7">
        <v>0.81993532713191297</v>
      </c>
      <c r="CG168" s="7">
        <v>7.3437120070155404E-2</v>
      </c>
      <c r="CH168" s="18">
        <v>0.446406577610518</v>
      </c>
      <c r="CI168" s="18">
        <v>0.63780020178248298</v>
      </c>
      <c r="CJ168" s="18">
        <v>0.190242828996838</v>
      </c>
      <c r="CK168" s="18">
        <v>0.427221333444466</v>
      </c>
      <c r="CL168" s="18">
        <v>0.75488899092721096</v>
      </c>
      <c r="CM168" s="18">
        <v>3.5911376564202901E-2</v>
      </c>
      <c r="CN168" s="18">
        <v>0.55602367219451299</v>
      </c>
      <c r="CO168" s="18">
        <v>0.75280790347152904</v>
      </c>
      <c r="CP168" s="18">
        <v>0.17788410967520801</v>
      </c>
      <c r="CQ168" s="18">
        <v>0.62696214581713305</v>
      </c>
      <c r="CR168" s="18">
        <v>0.60440176661445699</v>
      </c>
      <c r="CS168" s="18">
        <v>0.39359607452240197</v>
      </c>
    </row>
    <row r="169" spans="1:97" x14ac:dyDescent="0.2">
      <c r="A169" s="24" t="s">
        <v>18</v>
      </c>
      <c r="B169" s="24" t="s">
        <v>162</v>
      </c>
      <c r="C169" s="24" t="s">
        <v>64</v>
      </c>
      <c r="D169" s="24">
        <v>1</v>
      </c>
      <c r="E169" s="24">
        <v>1.5</v>
      </c>
      <c r="F169" s="24" t="s">
        <v>61</v>
      </c>
      <c r="G169" s="24" t="s">
        <v>127</v>
      </c>
      <c r="H169" s="24">
        <v>0</v>
      </c>
      <c r="I169" s="24">
        <v>0</v>
      </c>
      <c r="J169" s="7">
        <v>0.52819970607744504</v>
      </c>
      <c r="K169" s="7">
        <v>0.73623188574884102</v>
      </c>
      <c r="L169" s="7">
        <v>0.48018228005102698</v>
      </c>
      <c r="M169" s="7">
        <v>0.42837167053378</v>
      </c>
      <c r="N169" s="7">
        <v>0.42956284231896602</v>
      </c>
      <c r="O169" s="7">
        <v>0.56919162627034803</v>
      </c>
      <c r="P169" s="7">
        <v>0.759454841215919</v>
      </c>
      <c r="Q169" s="7">
        <v>0.54435002441413105</v>
      </c>
      <c r="R169" s="7">
        <v>0.75927698898429397</v>
      </c>
      <c r="S169" s="7">
        <v>0.64065249099799504</v>
      </c>
      <c r="T169" s="7">
        <v>0</v>
      </c>
      <c r="U169" s="7">
        <v>1</v>
      </c>
      <c r="V169" s="7">
        <v>0.48696978938523</v>
      </c>
      <c r="W169" s="7">
        <v>0.63376301761685006</v>
      </c>
      <c r="X169" s="7">
        <v>0.211004902719821</v>
      </c>
      <c r="Y169" s="7">
        <v>0.78300549180639301</v>
      </c>
      <c r="Z169" s="7">
        <v>0.76453148613628996</v>
      </c>
      <c r="AA169" s="7">
        <v>0.47985544700333099</v>
      </c>
      <c r="AB169" s="7">
        <v>0.71986361493442297</v>
      </c>
      <c r="AC169" s="7">
        <v>0.57945825626555603</v>
      </c>
      <c r="AD169" s="7">
        <v>0.42781573999644501</v>
      </c>
      <c r="AE169" s="7">
        <v>0.67193862624588396</v>
      </c>
      <c r="AF169" s="7">
        <v>0.79866484488136602</v>
      </c>
      <c r="AG169" s="7">
        <v>0.73517543398938101</v>
      </c>
      <c r="AH169" s="7">
        <v>0.71797339915902303</v>
      </c>
      <c r="AI169" s="7">
        <v>0.79963315494081799</v>
      </c>
      <c r="AJ169" s="7">
        <v>0.730167658356631</v>
      </c>
      <c r="AK169" s="7">
        <v>0.99703105201664</v>
      </c>
      <c r="AL169" s="7">
        <v>0.49185879928371901</v>
      </c>
      <c r="AM169" s="7">
        <v>0.80790227823084004</v>
      </c>
      <c r="AN169" s="7">
        <v>0.748723000038647</v>
      </c>
      <c r="AO169" s="7">
        <v>0.417450213126561</v>
      </c>
      <c r="AP169" s="7">
        <v>0.61052251071368602</v>
      </c>
      <c r="AQ169" s="7">
        <v>0.58413410643046204</v>
      </c>
      <c r="AR169" s="7">
        <v>0.825675409090183</v>
      </c>
      <c r="AS169" s="7">
        <v>0.55165814234975297</v>
      </c>
      <c r="AT169" s="7">
        <v>0.63470233270253096</v>
      </c>
      <c r="AU169" s="7">
        <v>9.6276990380360097E-2</v>
      </c>
      <c r="AV169" s="7">
        <v>0.74996125302084204</v>
      </c>
      <c r="AW169" s="7">
        <v>0</v>
      </c>
      <c r="AX169" s="7">
        <v>0.70171045646817098</v>
      </c>
      <c r="AY169" s="7">
        <v>0.20632315289422201</v>
      </c>
      <c r="AZ169" s="7">
        <v>0.79190277551816102</v>
      </c>
      <c r="BA169" s="7">
        <v>0.71758804000540699</v>
      </c>
      <c r="BB169" s="7">
        <v>2.35513749185296E-2</v>
      </c>
      <c r="BC169" s="7">
        <v>2.82127188607108E-3</v>
      </c>
      <c r="BD169" s="7">
        <v>0</v>
      </c>
      <c r="BE169" s="7">
        <v>0</v>
      </c>
      <c r="BF169" s="7">
        <v>0.773915145582588</v>
      </c>
      <c r="BG169" s="7">
        <v>0.12188142831968</v>
      </c>
      <c r="BH169" s="7">
        <v>0.36654677337096703</v>
      </c>
      <c r="BI169" s="7">
        <v>0.18877125053117499</v>
      </c>
      <c r="BJ169" s="7">
        <v>0.55622149995901404</v>
      </c>
      <c r="BK169" s="7">
        <v>0.66567190846636304</v>
      </c>
      <c r="BL169" s="7">
        <v>0.288597021135511</v>
      </c>
      <c r="BM169" s="7">
        <v>0.88015173072904496</v>
      </c>
      <c r="BN169" s="7">
        <v>0.69155909361363999</v>
      </c>
      <c r="BO169" s="7">
        <v>0.36461999268116502</v>
      </c>
      <c r="BP169" s="7">
        <v>0.82676397408071101</v>
      </c>
      <c r="BQ169" s="7">
        <v>0.79205089530124895</v>
      </c>
      <c r="BR169" s="7">
        <v>0.228310662499534</v>
      </c>
      <c r="BS169" s="7">
        <v>0.79675413698270603</v>
      </c>
      <c r="BT169" s="7">
        <v>0.46611562595327799</v>
      </c>
      <c r="BU169" s="7">
        <v>0.58887683442841898</v>
      </c>
      <c r="BV169" s="7">
        <v>0.24290274741311901</v>
      </c>
      <c r="BW169" s="7">
        <v>0.16427009295081799</v>
      </c>
      <c r="BX169" s="7">
        <v>0.73780536796761398</v>
      </c>
      <c r="BY169" s="7">
        <v>0.629760109366443</v>
      </c>
      <c r="BZ169" s="7">
        <v>0.695092282232602</v>
      </c>
      <c r="CA169" s="7">
        <v>7.9180159124830493E-2</v>
      </c>
      <c r="CB169" s="7">
        <v>0.41223888592222002</v>
      </c>
      <c r="CC169" s="7">
        <v>0.47691888074959099</v>
      </c>
      <c r="CD169" s="7">
        <v>0.26899034215902401</v>
      </c>
      <c r="CE169" s="7">
        <v>0.24290274741311901</v>
      </c>
      <c r="CF169" s="7">
        <v>0.16427009295081901</v>
      </c>
      <c r="CG169" s="7">
        <v>0.73780536796761298</v>
      </c>
      <c r="CH169" s="18">
        <v>0.76597742616323505</v>
      </c>
      <c r="CI169" s="18">
        <v>0.760048184397076</v>
      </c>
      <c r="CJ169" s="18">
        <v>0.26530348012683602</v>
      </c>
      <c r="CK169" s="18">
        <v>0.69097423057582996</v>
      </c>
      <c r="CL169" s="18">
        <v>0.64731628312924105</v>
      </c>
      <c r="CM169" s="18">
        <v>0.30897200424772697</v>
      </c>
      <c r="CN169" s="18">
        <v>0.42956284231896602</v>
      </c>
      <c r="CO169" s="18">
        <v>0.67193862624588496</v>
      </c>
      <c r="CP169" s="18">
        <v>0.74996125302084204</v>
      </c>
      <c r="CQ169" s="18">
        <v>0.60144118047162498</v>
      </c>
      <c r="CR169" s="18">
        <v>0.84057648450654998</v>
      </c>
      <c r="CS169" s="18">
        <v>0</v>
      </c>
    </row>
    <row r="170" spans="1:97" x14ac:dyDescent="0.2">
      <c r="A170" s="24" t="s">
        <v>19</v>
      </c>
      <c r="B170" s="24" t="s">
        <v>162</v>
      </c>
      <c r="C170" s="24" t="s">
        <v>64</v>
      </c>
      <c r="D170" s="24">
        <v>1</v>
      </c>
      <c r="E170" s="24">
        <v>1.5</v>
      </c>
      <c r="F170" s="24" t="s">
        <v>62</v>
      </c>
      <c r="G170" s="24" t="s">
        <v>128</v>
      </c>
      <c r="H170" s="24">
        <v>1</v>
      </c>
      <c r="I170" s="24">
        <v>0</v>
      </c>
      <c r="J170" s="7">
        <v>0.40427995580681197</v>
      </c>
      <c r="K170" s="7">
        <v>0.48744158916206498</v>
      </c>
      <c r="L170" s="7">
        <v>0.36234510470259401</v>
      </c>
      <c r="M170" s="7">
        <v>0.210377913157763</v>
      </c>
      <c r="N170" s="7">
        <v>0.152644120044474</v>
      </c>
      <c r="O170" s="7">
        <v>7.9765054227855695E-2</v>
      </c>
      <c r="P170" s="7">
        <v>0.70289578092421601</v>
      </c>
      <c r="Q170" s="7">
        <v>0.432188137818107</v>
      </c>
      <c r="R170" s="7">
        <v>0.38676373351585902</v>
      </c>
      <c r="S170" s="7">
        <v>0.229805252068739</v>
      </c>
      <c r="T170" s="7">
        <v>0.31147051096058898</v>
      </c>
      <c r="U170" s="7">
        <v>1</v>
      </c>
      <c r="V170" s="7">
        <v>1.83087178376629E-2</v>
      </c>
      <c r="W170" s="7">
        <v>0.161808895741298</v>
      </c>
      <c r="X170" s="7">
        <v>0.35793549731725799</v>
      </c>
      <c r="Y170" s="7">
        <v>0.62823546999982505</v>
      </c>
      <c r="Z170" s="7">
        <v>0.74180798227088596</v>
      </c>
      <c r="AA170" s="7">
        <v>0</v>
      </c>
      <c r="AB170" s="7">
        <v>0.56317079462632502</v>
      </c>
      <c r="AC170" s="7">
        <v>0.84522231049698804</v>
      </c>
      <c r="AD170" s="7">
        <v>0.53502647928207303</v>
      </c>
      <c r="AE170" s="7">
        <v>0.85096755092852605</v>
      </c>
      <c r="AF170" s="7">
        <v>0.81626884500352503</v>
      </c>
      <c r="AG170" s="7">
        <v>0.55266928483454103</v>
      </c>
      <c r="AH170" s="7">
        <v>0.159404570392671</v>
      </c>
      <c r="AI170" s="7">
        <v>0.84626236090609996</v>
      </c>
      <c r="AJ170" s="7">
        <v>0.761879093091267</v>
      </c>
      <c r="AK170" s="7">
        <v>0.953052336709727</v>
      </c>
      <c r="AL170" s="7">
        <v>0.76886272442402903</v>
      </c>
      <c r="AM170" s="7">
        <v>0.73539826614122805</v>
      </c>
      <c r="AN170" s="7">
        <v>0.85066757565559503</v>
      </c>
      <c r="AO170" s="7">
        <v>0.94875122572133397</v>
      </c>
      <c r="AP170" s="7">
        <v>0.64694641044732704</v>
      </c>
      <c r="AQ170" s="7">
        <v>0.48927387737112499</v>
      </c>
      <c r="AR170" s="7">
        <v>0.51523754891942897</v>
      </c>
      <c r="AS170" s="7">
        <v>0.683080861783122</v>
      </c>
      <c r="AT170" s="7">
        <v>0.66083212158933402</v>
      </c>
      <c r="AU170" s="7">
        <v>0.50664068912816695</v>
      </c>
      <c r="AV170" s="7">
        <v>0.81923189627888104</v>
      </c>
      <c r="AW170" s="7">
        <v>0.62933939942771699</v>
      </c>
      <c r="AX170" s="7">
        <v>0.93625460465446197</v>
      </c>
      <c r="AY170" s="7">
        <v>0.911200639150481</v>
      </c>
      <c r="AZ170" s="7">
        <v>0.12597092972413901</v>
      </c>
      <c r="BA170" s="7">
        <v>9.8913499246079895E-2</v>
      </c>
      <c r="BB170" s="7">
        <v>0.29397107068934297</v>
      </c>
      <c r="BC170" s="7">
        <v>0.83719907995217502</v>
      </c>
      <c r="BD170" s="7">
        <v>0.74573757404935903</v>
      </c>
      <c r="BE170" s="7">
        <v>0.41840380158018498</v>
      </c>
      <c r="BF170" s="7">
        <v>0.86317088313179002</v>
      </c>
      <c r="BG170" s="7">
        <v>9.2215957316728894E-2</v>
      </c>
      <c r="BH170" s="7">
        <v>0.54335241665265899</v>
      </c>
      <c r="BI170" s="7">
        <v>0.72438045791183103</v>
      </c>
      <c r="BJ170" s="7">
        <v>0.87473829825429095</v>
      </c>
      <c r="BK170" s="7">
        <v>0.86214161780493903</v>
      </c>
      <c r="BL170" s="7">
        <v>0.64246324682675604</v>
      </c>
      <c r="BM170" s="7">
        <v>0.53773855688501804</v>
      </c>
      <c r="BN170" s="7">
        <v>9.85468149925076E-2</v>
      </c>
      <c r="BO170" s="7">
        <v>0.70988883987069296</v>
      </c>
      <c r="BP170" s="7">
        <v>0.43288251034476899</v>
      </c>
      <c r="BQ170" s="7">
        <v>0.59182017365598805</v>
      </c>
      <c r="BR170" s="7">
        <v>0.22402132365830099</v>
      </c>
      <c r="BS170" s="7">
        <v>0.166823652123889</v>
      </c>
      <c r="BT170" s="7">
        <v>0.38583133227779398</v>
      </c>
      <c r="BU170" s="7">
        <v>0.12823636257684301</v>
      </c>
      <c r="BV170" s="7">
        <v>0.35198719737850598</v>
      </c>
      <c r="BW170" s="7">
        <v>0.117898673170018</v>
      </c>
      <c r="BX170" s="7">
        <v>0.85226452781311501</v>
      </c>
      <c r="BY170" s="7">
        <v>0.24367119575743099</v>
      </c>
      <c r="BZ170" s="7">
        <v>0.13010467717521601</v>
      </c>
      <c r="CA170" s="7">
        <v>0.52894625639425796</v>
      </c>
      <c r="CB170" s="7">
        <v>0.305146992118148</v>
      </c>
      <c r="CC170" s="7">
        <v>0.55188566116410298</v>
      </c>
      <c r="CD170" s="7">
        <v>0.13263802470768901</v>
      </c>
      <c r="CE170" s="7">
        <v>0.35198719737850598</v>
      </c>
      <c r="CF170" s="7">
        <v>0.11789867317001899</v>
      </c>
      <c r="CG170" s="7">
        <v>0.85226452781311601</v>
      </c>
      <c r="CH170" s="18">
        <v>0.145474353711154</v>
      </c>
      <c r="CI170" s="18">
        <v>0.20279583972402501</v>
      </c>
      <c r="CJ170" s="18">
        <v>0.36647998875048898</v>
      </c>
      <c r="CK170" s="18">
        <v>0.18176501733278999</v>
      </c>
      <c r="CL170" s="18">
        <v>0.18159613139181099</v>
      </c>
      <c r="CM170" s="18">
        <v>0.42901515310486599</v>
      </c>
      <c r="CN170" s="18">
        <v>0.152644120044472</v>
      </c>
      <c r="CO170" s="18">
        <v>0.85096755092852805</v>
      </c>
      <c r="CP170" s="18">
        <v>0.81923189627888104</v>
      </c>
      <c r="CQ170" s="18">
        <v>0.27623067082698199</v>
      </c>
      <c r="CR170" s="18">
        <v>0.52731218404245594</v>
      </c>
      <c r="CS170" s="18">
        <v>0.83469427756418701</v>
      </c>
    </row>
    <row r="171" spans="1:97" x14ac:dyDescent="0.2">
      <c r="A171" s="24" t="s">
        <v>20</v>
      </c>
      <c r="B171" s="24" t="s">
        <v>162</v>
      </c>
      <c r="C171" s="24" t="s">
        <v>64</v>
      </c>
      <c r="D171" s="24">
        <v>1</v>
      </c>
      <c r="E171" s="24">
        <v>1.5</v>
      </c>
      <c r="F171" s="24" t="s">
        <v>62</v>
      </c>
      <c r="G171" s="24" t="s">
        <v>129</v>
      </c>
      <c r="H171" s="24">
        <v>0</v>
      </c>
      <c r="I171" s="24">
        <v>1</v>
      </c>
      <c r="J171" s="7">
        <v>0.24378731701745299</v>
      </c>
      <c r="K171" s="7">
        <v>0.230102963431004</v>
      </c>
      <c r="L171" s="7">
        <v>0.46557475240337498</v>
      </c>
      <c r="M171" s="7">
        <v>0.51766298559035295</v>
      </c>
      <c r="N171" s="7">
        <v>1</v>
      </c>
      <c r="O171" s="7">
        <v>0.36787197931174898</v>
      </c>
      <c r="P171" s="7">
        <v>0.74631595015641194</v>
      </c>
      <c r="Q171" s="7">
        <v>0.75604852970951597</v>
      </c>
      <c r="R171" s="7">
        <v>0.81459640120950405</v>
      </c>
      <c r="S171" s="7">
        <v>0.44257168284154103</v>
      </c>
      <c r="T171" s="7">
        <v>0.77484775485481505</v>
      </c>
      <c r="U171" s="7">
        <v>1</v>
      </c>
      <c r="V171" s="7">
        <v>0.36462850383652101</v>
      </c>
      <c r="W171" s="7">
        <v>0.38129844476226099</v>
      </c>
      <c r="X171" s="7">
        <v>0.609318932559749</v>
      </c>
      <c r="Y171" s="7">
        <v>0.48035806597453801</v>
      </c>
      <c r="Z171" s="7">
        <v>0.82622274881693203</v>
      </c>
      <c r="AA171" s="7">
        <v>0.56317079462632402</v>
      </c>
      <c r="AB171" s="7">
        <v>0.86493850684640505</v>
      </c>
      <c r="AC171" s="7">
        <v>0.47965032267054197</v>
      </c>
      <c r="AD171" s="7">
        <v>0.71768481792621097</v>
      </c>
      <c r="AE171" s="7">
        <v>0.68993782032621798</v>
      </c>
      <c r="AF171" s="7">
        <v>0.900947890787965</v>
      </c>
      <c r="AG171" s="7">
        <v>0.64950115856688495</v>
      </c>
      <c r="AH171" s="7">
        <v>0.63112620859905499</v>
      </c>
      <c r="AI171" s="7">
        <v>0.86130281323978097</v>
      </c>
      <c r="AJ171" s="7">
        <v>0.63900540755448298</v>
      </c>
      <c r="AK171" s="7">
        <v>0.87588458722146301</v>
      </c>
      <c r="AL171" s="7">
        <v>0.724499602018703</v>
      </c>
      <c r="AM171" s="7">
        <v>0.83835043612023896</v>
      </c>
      <c r="AN171" s="7">
        <v>0.96806364701355196</v>
      </c>
      <c r="AO171" s="7">
        <v>0.37486280248784698</v>
      </c>
      <c r="AP171" s="7">
        <v>0.50798971236323298</v>
      </c>
      <c r="AQ171" s="7">
        <v>0.43518268010445699</v>
      </c>
      <c r="AR171" s="7">
        <v>0.64125577022229197</v>
      </c>
      <c r="AS171" s="7">
        <v>0.169705518209258</v>
      </c>
      <c r="AT171" s="7">
        <v>0.71411377070683901</v>
      </c>
      <c r="AU171" s="7">
        <v>0.21935420353298299</v>
      </c>
      <c r="AV171" s="7">
        <v>0.62356498479490796</v>
      </c>
      <c r="AW171" s="7">
        <v>0.44695931806953298</v>
      </c>
      <c r="AX171" s="7">
        <v>0.77999198373349599</v>
      </c>
      <c r="AY171" s="7">
        <v>0.44195198180801898</v>
      </c>
      <c r="AZ171" s="7">
        <v>0.20858417286209999</v>
      </c>
      <c r="BA171" s="7">
        <v>0.367897601590016</v>
      </c>
      <c r="BB171" s="7">
        <v>0.308840225278953</v>
      </c>
      <c r="BC171" s="7">
        <v>0.79160342304092801</v>
      </c>
      <c r="BD171" s="7">
        <v>0.247641747160917</v>
      </c>
      <c r="BE171" s="7">
        <v>0.4539932918015</v>
      </c>
      <c r="BF171" s="7">
        <v>0.73308848337111798</v>
      </c>
      <c r="BG171" s="7">
        <v>0.37792467815574499</v>
      </c>
      <c r="BH171" s="7">
        <v>6.3334461431299602E-2</v>
      </c>
      <c r="BI171" s="7">
        <v>0.466969620048168</v>
      </c>
      <c r="BJ171" s="7">
        <v>0.34180869573345901</v>
      </c>
      <c r="BK171" s="7">
        <v>0.61902407909556201</v>
      </c>
      <c r="BL171" s="7">
        <v>0.75960148363397695</v>
      </c>
      <c r="BM171" s="7">
        <v>0.7672004259163</v>
      </c>
      <c r="BN171" s="7">
        <v>0.76785042611144005</v>
      </c>
      <c r="BO171" s="7">
        <v>0.26901205732175798</v>
      </c>
      <c r="BP171" s="7">
        <v>0.495524668595412</v>
      </c>
      <c r="BQ171" s="7">
        <v>0.76397636610252495</v>
      </c>
      <c r="BR171" s="7">
        <v>0.100681621621941</v>
      </c>
      <c r="BS171" s="7">
        <v>0.61694242687440304</v>
      </c>
      <c r="BT171" s="7">
        <v>0.64536927619432904</v>
      </c>
      <c r="BU171" s="7">
        <v>0.27731828463035502</v>
      </c>
      <c r="BV171" s="7">
        <v>0.37800364113539098</v>
      </c>
      <c r="BW171" s="7">
        <v>0.31014511233305703</v>
      </c>
      <c r="BX171" s="7">
        <v>0.63714713439690596</v>
      </c>
      <c r="BY171" s="7">
        <v>0.38709122340080798</v>
      </c>
      <c r="BZ171" s="7">
        <v>0.36875222293732501</v>
      </c>
      <c r="CA171" s="7">
        <v>0.26240155543149402</v>
      </c>
      <c r="CB171" s="7">
        <v>0.82049027081840897</v>
      </c>
      <c r="CC171" s="7">
        <v>0.219036902368071</v>
      </c>
      <c r="CD171" s="7">
        <v>0.86164715106091205</v>
      </c>
      <c r="CE171" s="7">
        <v>0.37800364113539098</v>
      </c>
      <c r="CF171" s="7">
        <v>0.31014511233305803</v>
      </c>
      <c r="CG171" s="7">
        <v>0.63714713439690496</v>
      </c>
      <c r="CH171" s="18">
        <v>0.58483261209208803</v>
      </c>
      <c r="CI171" s="18">
        <v>0.57181762117620605</v>
      </c>
      <c r="CJ171" s="18">
        <v>0.35417606461995699</v>
      </c>
      <c r="CK171" s="18">
        <v>0.56769165445379299</v>
      </c>
      <c r="CL171" s="18">
        <v>0.54088881797175403</v>
      </c>
      <c r="CM171" s="18">
        <v>0.35052717476812001</v>
      </c>
      <c r="CN171" s="18">
        <v>1</v>
      </c>
      <c r="CO171" s="18">
        <v>0.68993782032621798</v>
      </c>
      <c r="CP171" s="18">
        <v>0.62356498479490796</v>
      </c>
      <c r="CQ171" s="18">
        <v>0.65494965904262903</v>
      </c>
      <c r="CR171" s="18">
        <v>0.81499293445921195</v>
      </c>
      <c r="CS171" s="18">
        <v>0.40429074521222103</v>
      </c>
    </row>
    <row r="172" spans="1:97" x14ac:dyDescent="0.2">
      <c r="A172" s="24" t="s">
        <v>21</v>
      </c>
      <c r="B172" s="24" t="s">
        <v>162</v>
      </c>
      <c r="C172" s="24" t="s">
        <v>64</v>
      </c>
      <c r="D172" s="24">
        <v>1</v>
      </c>
      <c r="E172" s="24">
        <v>1.5</v>
      </c>
      <c r="F172" s="24" t="s">
        <v>62</v>
      </c>
      <c r="G172" s="24" t="s">
        <v>130</v>
      </c>
      <c r="H172" s="24">
        <v>1</v>
      </c>
      <c r="I172" s="24">
        <v>1</v>
      </c>
      <c r="J172" s="7">
        <v>0.36241553837208001</v>
      </c>
      <c r="K172" s="7">
        <v>0.45639070775296098</v>
      </c>
      <c r="L172" s="7">
        <v>0.48990151200308402</v>
      </c>
      <c r="M172" s="7">
        <v>0.46877533604844102</v>
      </c>
      <c r="N172" s="7">
        <v>0.89707622399241005</v>
      </c>
      <c r="O172" s="7">
        <v>0.84935955333999202</v>
      </c>
      <c r="P172" s="7">
        <v>0.91561950260510705</v>
      </c>
      <c r="Q172" s="7">
        <v>0.80656653162942005</v>
      </c>
      <c r="R172" s="7">
        <v>1</v>
      </c>
      <c r="S172" s="7">
        <v>0.44257168284154103</v>
      </c>
      <c r="T172" s="7">
        <v>0.394701225390863</v>
      </c>
      <c r="U172" s="7">
        <v>1</v>
      </c>
      <c r="V172" s="7">
        <v>0.86560611357222905</v>
      </c>
      <c r="W172" s="7">
        <v>0.83316882469064901</v>
      </c>
      <c r="X172" s="7">
        <v>0.744627346993743</v>
      </c>
      <c r="Y172" s="7">
        <v>0.81961658662989001</v>
      </c>
      <c r="Z172" s="7">
        <v>0.88937659396603497</v>
      </c>
      <c r="AA172" s="7">
        <v>0.39283600141812403</v>
      </c>
      <c r="AB172" s="7">
        <v>1</v>
      </c>
      <c r="AC172" s="7">
        <v>0.76160809785168104</v>
      </c>
      <c r="AD172" s="7">
        <v>0.63092975357145797</v>
      </c>
      <c r="AE172" s="7">
        <v>0.76827404992220505</v>
      </c>
      <c r="AF172" s="7">
        <v>0.82552700379244104</v>
      </c>
      <c r="AG172" s="7">
        <v>0.684436008947785</v>
      </c>
      <c r="AH172" s="7">
        <v>0.39795129380772298</v>
      </c>
      <c r="AI172" s="7">
        <v>0.74978414809081995</v>
      </c>
      <c r="AJ172" s="7">
        <v>0.72536109218420097</v>
      </c>
      <c r="AK172" s="7">
        <v>0.96888541309357301</v>
      </c>
      <c r="AL172" s="7">
        <v>0.70352313350555495</v>
      </c>
      <c r="AM172" s="7">
        <v>0.75627813746667905</v>
      </c>
      <c r="AN172" s="7">
        <v>0.80755939382992403</v>
      </c>
      <c r="AO172" s="7">
        <v>0.582325135351907</v>
      </c>
      <c r="AP172" s="7">
        <v>0.32362313684813898</v>
      </c>
      <c r="AQ172" s="7">
        <v>0.64993139256713295</v>
      </c>
      <c r="AR172" s="7">
        <v>0.50254420078448003</v>
      </c>
      <c r="AS172" s="7">
        <v>0.49961356833688297</v>
      </c>
      <c r="AT172" s="7">
        <v>0.62064986283273105</v>
      </c>
      <c r="AU172" s="7">
        <v>0.160948774203101</v>
      </c>
      <c r="AV172" s="7">
        <v>0.89329812121442798</v>
      </c>
      <c r="AW172" s="7">
        <v>0.51617426217755003</v>
      </c>
      <c r="AX172" s="7">
        <v>0.874016143952424</v>
      </c>
      <c r="AY172" s="7">
        <v>0.34379442220051898</v>
      </c>
      <c r="AZ172" s="7">
        <v>0.20873756435320201</v>
      </c>
      <c r="BA172" s="7">
        <v>0.95103331106866895</v>
      </c>
      <c r="BB172" s="7">
        <v>0.74182462346037004</v>
      </c>
      <c r="BC172" s="7">
        <v>0.183566371386614</v>
      </c>
      <c r="BD172" s="7">
        <v>0.71956309509294003</v>
      </c>
      <c r="BE172" s="7">
        <v>0.27949102095801498</v>
      </c>
      <c r="BF172" s="7">
        <v>0.98279558435827696</v>
      </c>
      <c r="BG172" s="7">
        <v>0.49835223760665698</v>
      </c>
      <c r="BH172" s="7">
        <v>0.66097366354753195</v>
      </c>
      <c r="BI172" s="7">
        <v>0.70312429695769596</v>
      </c>
      <c r="BJ172" s="7">
        <v>8.4733196641283304E-3</v>
      </c>
      <c r="BK172" s="7">
        <v>0.84494655719034495</v>
      </c>
      <c r="BL172" s="7">
        <v>0.25841359777431999</v>
      </c>
      <c r="BM172" s="7">
        <v>0.67466984084681403</v>
      </c>
      <c r="BN172" s="7">
        <v>0.59979156050655402</v>
      </c>
      <c r="BO172" s="7">
        <v>0.35657453323967903</v>
      </c>
      <c r="BP172" s="7">
        <v>0.46946982117242603</v>
      </c>
      <c r="BQ172" s="7">
        <v>0.59186661285900499</v>
      </c>
      <c r="BR172" s="7">
        <v>0.24141075523559499</v>
      </c>
      <c r="BS172" s="7">
        <v>0.61315513687916201</v>
      </c>
      <c r="BT172" s="7">
        <v>0.33421603216657197</v>
      </c>
      <c r="BU172" s="7">
        <v>0.59533533180888099</v>
      </c>
      <c r="BV172" s="7">
        <v>0.64866024819125101</v>
      </c>
      <c r="BW172" s="7">
        <v>0.15190895011911401</v>
      </c>
      <c r="BX172" s="7">
        <v>0.97180672980730398</v>
      </c>
      <c r="BY172" s="7">
        <v>0.59250556862725201</v>
      </c>
      <c r="BZ172" s="7">
        <v>0.51768512258218302</v>
      </c>
      <c r="CA172" s="7">
        <v>0.22546405560098201</v>
      </c>
      <c r="CB172" s="7">
        <v>0.80689025150915195</v>
      </c>
      <c r="CC172" s="7">
        <v>0.588559243740024</v>
      </c>
      <c r="CD172" s="7">
        <v>0.36764654978063799</v>
      </c>
      <c r="CE172" s="7">
        <v>0.64866024819125201</v>
      </c>
      <c r="CF172" s="7">
        <v>0.15190895011911501</v>
      </c>
      <c r="CG172" s="7">
        <v>0.97180672980730398</v>
      </c>
      <c r="CH172" s="18">
        <v>0.60665403492331904</v>
      </c>
      <c r="CI172" s="18">
        <v>0.56235837012110701</v>
      </c>
      <c r="CJ172" s="18">
        <v>0.367062956883767</v>
      </c>
      <c r="CK172" s="18">
        <v>0.65304755948580395</v>
      </c>
      <c r="CL172" s="18">
        <v>0.48338646278168501</v>
      </c>
      <c r="CM172" s="18">
        <v>0.46745757323494003</v>
      </c>
      <c r="CN172" s="18">
        <v>0.89707622399241105</v>
      </c>
      <c r="CO172" s="18">
        <v>0.76827404992220605</v>
      </c>
      <c r="CP172" s="18">
        <v>0.89329812121442798</v>
      </c>
      <c r="CQ172" s="18">
        <v>1</v>
      </c>
      <c r="CR172" s="18">
        <v>0.689368887872574</v>
      </c>
      <c r="CS172" s="18">
        <v>0.45053608589403199</v>
      </c>
    </row>
    <row r="173" spans="1:97" x14ac:dyDescent="0.2">
      <c r="A173" s="24" t="s">
        <v>22</v>
      </c>
      <c r="B173" s="24" t="s">
        <v>162</v>
      </c>
      <c r="C173" s="24" t="s">
        <v>64</v>
      </c>
      <c r="D173" s="24">
        <v>1</v>
      </c>
      <c r="E173" s="24">
        <v>1.5</v>
      </c>
      <c r="F173" s="24" t="s">
        <v>62</v>
      </c>
      <c r="G173" s="24" t="s">
        <v>127</v>
      </c>
      <c r="H173" s="24">
        <v>0</v>
      </c>
      <c r="I173" s="24">
        <v>0</v>
      </c>
      <c r="J173" s="7">
        <v>0.42682391420393201</v>
      </c>
      <c r="K173" s="7">
        <v>0.38140601991723599</v>
      </c>
      <c r="L173" s="7">
        <v>0.26995580448622603</v>
      </c>
      <c r="M173" s="7">
        <v>0.28440926822478202</v>
      </c>
      <c r="N173" s="7">
        <v>0.84376130207750399</v>
      </c>
      <c r="O173" s="7">
        <v>0.86779950791242899</v>
      </c>
      <c r="P173" s="7">
        <v>0.63736087682173304</v>
      </c>
      <c r="Q173" s="7">
        <v>0.432188137818107</v>
      </c>
      <c r="R173" s="7">
        <v>0.75927698898429397</v>
      </c>
      <c r="S173" s="7">
        <v>0.229805252068739</v>
      </c>
      <c r="T173" s="7">
        <v>0.72190660422215203</v>
      </c>
      <c r="U173" s="7">
        <v>1</v>
      </c>
      <c r="V173" s="7">
        <v>0.86759136829188099</v>
      </c>
      <c r="W173" s="7">
        <v>0.86217657658045499</v>
      </c>
      <c r="X173" s="7">
        <v>0.45805699441922498</v>
      </c>
      <c r="Y173" s="7">
        <v>0.44694620952195102</v>
      </c>
      <c r="Z173" s="7">
        <v>0.71870126471243601</v>
      </c>
      <c r="AA173" s="7">
        <v>0.39283600141812403</v>
      </c>
      <c r="AB173" s="7">
        <v>0.71986361493442297</v>
      </c>
      <c r="AC173" s="7">
        <v>0.47965032267054197</v>
      </c>
      <c r="AD173" s="7">
        <v>0.42781573999644501</v>
      </c>
      <c r="AE173" s="7">
        <v>0.84189531405233997</v>
      </c>
      <c r="AF173" s="7">
        <v>0.83463027894953201</v>
      </c>
      <c r="AG173" s="7">
        <v>0.71613813336943299</v>
      </c>
      <c r="AH173" s="7">
        <v>0.35195075366946199</v>
      </c>
      <c r="AI173" s="7">
        <v>0.74721266213487203</v>
      </c>
      <c r="AJ173" s="7">
        <v>0.75878075677990298</v>
      </c>
      <c r="AK173" s="7">
        <v>0.891014988173495</v>
      </c>
      <c r="AL173" s="7">
        <v>0.82941197961773105</v>
      </c>
      <c r="AM173" s="7">
        <v>0.73130945106192102</v>
      </c>
      <c r="AN173" s="7">
        <v>0.82748451693186598</v>
      </c>
      <c r="AO173" s="7">
        <v>0.79977670114940103</v>
      </c>
      <c r="AP173" s="7">
        <v>0.39586089497106097</v>
      </c>
      <c r="AQ173" s="7">
        <v>0.65673146149497796</v>
      </c>
      <c r="AR173" s="7">
        <v>0.68561640101464005</v>
      </c>
      <c r="AS173" s="7">
        <v>0.84914175440609496</v>
      </c>
      <c r="AT173" s="7">
        <v>0.69343798142748703</v>
      </c>
      <c r="AU173" s="7">
        <v>0.15822400066165199</v>
      </c>
      <c r="AV173" s="7">
        <v>0.82026809941744105</v>
      </c>
      <c r="AW173" s="7">
        <v>0.585615885097449</v>
      </c>
      <c r="AX173" s="7">
        <v>0.86162995047103996</v>
      </c>
      <c r="AY173" s="7">
        <v>0.42555980528077902</v>
      </c>
      <c r="AZ173" s="7">
        <v>0.25065581310177498</v>
      </c>
      <c r="BA173" s="7">
        <v>0.59307422412406496</v>
      </c>
      <c r="BB173" s="7">
        <v>0.65997524695088094</v>
      </c>
      <c r="BC173" s="7">
        <v>0.19999868879267199</v>
      </c>
      <c r="BD173" s="7">
        <v>0.50725170237453099</v>
      </c>
      <c r="BE173" s="7">
        <v>0.45787722547832999</v>
      </c>
      <c r="BF173" s="7">
        <v>0.369347993726446</v>
      </c>
      <c r="BG173" s="7">
        <v>0.52597229790897804</v>
      </c>
      <c r="BH173" s="7">
        <v>7.1192683222511599E-2</v>
      </c>
      <c r="BI173" s="7">
        <v>0.31367136180835098</v>
      </c>
      <c r="BJ173" s="7">
        <v>0.178348577004208</v>
      </c>
      <c r="BK173" s="7">
        <v>0.79401286685620798</v>
      </c>
      <c r="BL173" s="7">
        <v>0.77673216510436005</v>
      </c>
      <c r="BM173" s="7">
        <v>0.67793822683235905</v>
      </c>
      <c r="BN173" s="7">
        <v>0.85698522161117896</v>
      </c>
      <c r="BO173" s="7">
        <v>0.17765568156092401</v>
      </c>
      <c r="BP173" s="7">
        <v>0.67001305639394604</v>
      </c>
      <c r="BQ173" s="7">
        <v>0.77826410106364197</v>
      </c>
      <c r="BR173" s="7">
        <v>0.16752780329827299</v>
      </c>
      <c r="BS173" s="7">
        <v>0.55291077717138404</v>
      </c>
      <c r="BT173" s="7">
        <v>0.70733178610924596</v>
      </c>
      <c r="BU173" s="7">
        <v>0.18268845031168901</v>
      </c>
      <c r="BV173" s="7">
        <v>0.35902581716895599</v>
      </c>
      <c r="BW173" s="7">
        <v>0.41503290596515202</v>
      </c>
      <c r="BX173" s="7">
        <v>0.50875964331796797</v>
      </c>
      <c r="BY173" s="7">
        <v>0.387974158800377</v>
      </c>
      <c r="BZ173" s="7">
        <v>0.48066386909638098</v>
      </c>
      <c r="CA173" s="7">
        <v>0.138334343589294</v>
      </c>
      <c r="CB173" s="7">
        <v>0.498025563402479</v>
      </c>
      <c r="CC173" s="7">
        <v>0.55357223897817298</v>
      </c>
      <c r="CD173" s="7">
        <v>0.235568236066446</v>
      </c>
      <c r="CE173" s="7">
        <v>0.35902581716895599</v>
      </c>
      <c r="CF173" s="7">
        <v>0.41503290596515302</v>
      </c>
      <c r="CG173" s="7">
        <v>0.50875964331796797</v>
      </c>
      <c r="CH173" s="18">
        <v>0.50682105760881302</v>
      </c>
      <c r="CI173" s="18">
        <v>0.881421599692225</v>
      </c>
      <c r="CJ173" s="18">
        <v>0</v>
      </c>
      <c r="CK173" s="18">
        <v>0.49563916333708702</v>
      </c>
      <c r="CL173" s="18">
        <v>0.82456275425042902</v>
      </c>
      <c r="CM173" s="18">
        <v>1.6770215814016599E-2</v>
      </c>
      <c r="CN173" s="18">
        <v>0.84376130207750499</v>
      </c>
      <c r="CO173" s="18">
        <v>0.84189531405233997</v>
      </c>
      <c r="CP173" s="18">
        <v>0.82026809941744205</v>
      </c>
      <c r="CQ173" s="18">
        <v>0.58031466027585998</v>
      </c>
      <c r="CR173" s="18">
        <v>0.68498342071999696</v>
      </c>
      <c r="CS173" s="18">
        <v>0.52066517373840204</v>
      </c>
    </row>
    <row r="174" spans="1:97" x14ac:dyDescent="0.2">
      <c r="A174" s="24" t="s">
        <v>23</v>
      </c>
      <c r="B174" s="24" t="s">
        <v>162</v>
      </c>
      <c r="C174" s="24" t="s">
        <v>63</v>
      </c>
      <c r="D174" s="24">
        <v>0</v>
      </c>
      <c r="E174" s="24">
        <v>0</v>
      </c>
      <c r="F174" s="24" t="s">
        <v>61</v>
      </c>
      <c r="G174" s="24" t="s">
        <v>128</v>
      </c>
      <c r="H174" s="24">
        <v>1</v>
      </c>
      <c r="I174" s="24">
        <v>0</v>
      </c>
      <c r="J174" s="7">
        <v>0.55578821756131502</v>
      </c>
      <c r="K174" s="7">
        <v>0.510532310853134</v>
      </c>
      <c r="L174" s="7">
        <v>0.12744609404215801</v>
      </c>
      <c r="M174" s="7">
        <v>0.49499999892465502</v>
      </c>
      <c r="N174" s="7">
        <v>0.55602367219451299</v>
      </c>
      <c r="O174" s="7">
        <v>0.97969151980360603</v>
      </c>
      <c r="P174" s="7">
        <v>0.75289815192314202</v>
      </c>
      <c r="Q174" s="7">
        <v>0.80656653162942005</v>
      </c>
      <c r="R174" s="7">
        <v>0.38676373351585902</v>
      </c>
      <c r="S174" s="7">
        <v>0.44257168284154103</v>
      </c>
      <c r="T174" s="7">
        <v>0.66554759583940104</v>
      </c>
      <c r="U174" s="7">
        <v>1</v>
      </c>
      <c r="V174" s="7">
        <v>0.98912855884430695</v>
      </c>
      <c r="W174" s="7">
        <v>0.96436218241597305</v>
      </c>
      <c r="X174" s="7">
        <v>0.63754517082882101</v>
      </c>
      <c r="Y174" s="7">
        <v>0.566408823277322</v>
      </c>
      <c r="Z174" s="7">
        <v>0.79572428412438501</v>
      </c>
      <c r="AA174" s="7">
        <v>0.64308455114327601</v>
      </c>
      <c r="AB174" s="7">
        <v>0.86493850684640505</v>
      </c>
      <c r="AC174" s="7">
        <v>0.67321339849417094</v>
      </c>
      <c r="AD174" s="7">
        <v>0.53502647928207303</v>
      </c>
      <c r="AE174" s="7">
        <v>0.91403368667315299</v>
      </c>
      <c r="AF174" s="7">
        <v>0.77163584549745201</v>
      </c>
      <c r="AG174" s="7">
        <v>0.97998772919159105</v>
      </c>
      <c r="AH174" s="7">
        <v>0.62296075682999996</v>
      </c>
      <c r="AI174" s="7">
        <v>0.20407828127455199</v>
      </c>
      <c r="AJ174" s="7">
        <v>0.935055596531981</v>
      </c>
      <c r="AK174" s="7">
        <v>0.77325590527128596</v>
      </c>
      <c r="AL174" s="7">
        <v>0.75588984309386698</v>
      </c>
      <c r="AM174" s="7">
        <v>0.70850596768109697</v>
      </c>
      <c r="AN174" s="7">
        <v>0.74499240561839697</v>
      </c>
      <c r="AO174" s="7">
        <v>0.57198126090616297</v>
      </c>
      <c r="AP174" s="7">
        <v>0.66776371520116795</v>
      </c>
      <c r="AQ174" s="7">
        <v>0.60334731242747797</v>
      </c>
      <c r="AR174" s="7">
        <v>0.73232352872290496</v>
      </c>
      <c r="AS174" s="7">
        <v>0.88266728560885899</v>
      </c>
      <c r="AT174" s="7">
        <v>1</v>
      </c>
      <c r="AU174" s="7">
        <v>6.6951673060355099E-2</v>
      </c>
      <c r="AV174" s="7">
        <v>0.85926725392126702</v>
      </c>
      <c r="AW174" s="7">
        <v>0.58508834704082302</v>
      </c>
      <c r="AX174" s="7">
        <v>0.63266417369597705</v>
      </c>
      <c r="AY174" s="7">
        <v>0.38058504871485999</v>
      </c>
      <c r="AZ174" s="7">
        <v>0.50674800666842801</v>
      </c>
      <c r="BA174" s="7">
        <v>0.75062318720055299</v>
      </c>
      <c r="BB174" s="7">
        <v>0.121233693467133</v>
      </c>
      <c r="BC174" s="7">
        <v>1</v>
      </c>
      <c r="BD174" s="7">
        <v>0.82799880762927802</v>
      </c>
      <c r="BE174" s="7">
        <v>0.364666989820778</v>
      </c>
      <c r="BF174" s="7">
        <v>0.40502325778083098</v>
      </c>
      <c r="BG174" s="7">
        <v>0.67784810071879498</v>
      </c>
      <c r="BH174" s="7">
        <v>0.86987411371297396</v>
      </c>
      <c r="BI174" s="7">
        <v>0.39246692971487501</v>
      </c>
      <c r="BJ174" s="7">
        <v>0.66039574339078499</v>
      </c>
      <c r="BK174" s="7">
        <v>0.62711036888380001</v>
      </c>
      <c r="BL174" s="7">
        <v>0.48208111491271899</v>
      </c>
      <c r="BM174" s="7">
        <v>0.66607042514227899</v>
      </c>
      <c r="BN174" s="7">
        <v>0.456381915793656</v>
      </c>
      <c r="BO174" s="7">
        <v>0.46261175488261302</v>
      </c>
      <c r="BP174" s="7">
        <v>0.49301929852883603</v>
      </c>
      <c r="BQ174" s="7">
        <v>0.53599993299205395</v>
      </c>
      <c r="BR174" s="7">
        <v>0.30548257054045602</v>
      </c>
      <c r="BS174" s="7">
        <v>0.57602566086179496</v>
      </c>
      <c r="BT174" s="7">
        <v>0.45491668402428898</v>
      </c>
      <c r="BU174" s="7">
        <v>0.42182708531018298</v>
      </c>
      <c r="BV174" s="7">
        <v>0.685844619661791</v>
      </c>
      <c r="BW174" s="7">
        <v>0.45522507242302002</v>
      </c>
      <c r="BX174" s="7">
        <v>0.62950871691198695</v>
      </c>
      <c r="BY174" s="7">
        <v>0.67211977027073899</v>
      </c>
      <c r="BZ174" s="7">
        <v>0.64068840791317905</v>
      </c>
      <c r="CA174" s="7">
        <v>0.150552580500774</v>
      </c>
      <c r="CB174" s="7">
        <v>0.65785991750800499</v>
      </c>
      <c r="CC174" s="7">
        <v>0.33397035536351199</v>
      </c>
      <c r="CD174" s="7">
        <v>0.58729950297774502</v>
      </c>
      <c r="CE174" s="7">
        <v>0.685844619661791</v>
      </c>
      <c r="CF174" s="7">
        <v>0.45522507242302102</v>
      </c>
      <c r="CG174" s="7">
        <v>0.62950871691198595</v>
      </c>
      <c r="CH174" s="18">
        <v>0.58405826734301503</v>
      </c>
      <c r="CI174" s="18">
        <v>0.42713933121502201</v>
      </c>
      <c r="CJ174" s="18">
        <v>0.44813927956759098</v>
      </c>
      <c r="CK174" s="18">
        <v>0.64266544728691999</v>
      </c>
      <c r="CL174" s="18">
        <v>0.469467821421998</v>
      </c>
      <c r="CM174" s="18">
        <v>0.42583159466690601</v>
      </c>
      <c r="CN174" s="18">
        <v>0.55602367219451299</v>
      </c>
      <c r="CO174" s="18">
        <v>0.91403368667315499</v>
      </c>
      <c r="CP174" s="18">
        <v>0.85926725392126801</v>
      </c>
      <c r="CQ174" s="18">
        <v>0.96052131826933396</v>
      </c>
      <c r="CR174" s="18">
        <v>0.87960165728971895</v>
      </c>
      <c r="CS174" s="18">
        <v>0.35431492129320202</v>
      </c>
    </row>
    <row r="175" spans="1:97" x14ac:dyDescent="0.2">
      <c r="A175" s="24" t="s">
        <v>24</v>
      </c>
      <c r="B175" s="24" t="s">
        <v>162</v>
      </c>
      <c r="C175" s="24" t="s">
        <v>63</v>
      </c>
      <c r="D175" s="24">
        <v>0</v>
      </c>
      <c r="E175" s="24">
        <v>0</v>
      </c>
      <c r="F175" s="24" t="s">
        <v>61</v>
      </c>
      <c r="G175" s="24" t="s">
        <v>129</v>
      </c>
      <c r="H175" s="24">
        <v>0</v>
      </c>
      <c r="I175" s="24">
        <v>1</v>
      </c>
      <c r="J175" s="7">
        <v>0.61983994906054196</v>
      </c>
      <c r="K175" s="7">
        <v>0.58631203076143101</v>
      </c>
      <c r="L175" s="7">
        <v>0.57190445335417395</v>
      </c>
      <c r="M175" s="7">
        <v>0.78580502383784701</v>
      </c>
      <c r="N175" s="7">
        <v>0.89707622399241005</v>
      </c>
      <c r="O175" s="7">
        <v>0.75630174899514202</v>
      </c>
      <c r="P175" s="7">
        <v>0.56184547345275904</v>
      </c>
      <c r="Q175" s="7">
        <v>0.70460354042720597</v>
      </c>
      <c r="R175" s="7">
        <v>0.28022654543195502</v>
      </c>
      <c r="S175" s="7">
        <v>1</v>
      </c>
      <c r="T175" s="7">
        <v>0.87197682430144396</v>
      </c>
      <c r="U175" s="7">
        <v>1</v>
      </c>
      <c r="V175" s="7">
        <v>0.73667685062143695</v>
      </c>
      <c r="W175" s="7">
        <v>0.73778063203228705</v>
      </c>
      <c r="X175" s="7">
        <v>0.52071537941783397</v>
      </c>
      <c r="Y175" s="7">
        <v>5.7360529602175997E-2</v>
      </c>
      <c r="Z175" s="7">
        <v>0.75548725607726996</v>
      </c>
      <c r="AA175" s="7">
        <v>1</v>
      </c>
      <c r="AB175" s="7">
        <v>0.71986361493442297</v>
      </c>
      <c r="AC175" s="7">
        <v>0.258346839917449</v>
      </c>
      <c r="AD175" s="7">
        <v>0.306270228443495</v>
      </c>
      <c r="AE175" s="7">
        <v>0.80206873864983197</v>
      </c>
      <c r="AF175" s="7">
        <v>0.67801933986591001</v>
      </c>
      <c r="AG175" s="7">
        <v>0.99720362654434402</v>
      </c>
      <c r="AH175" s="7">
        <v>0.48986578278947102</v>
      </c>
      <c r="AI175" s="7">
        <v>3.2275868530011902E-2</v>
      </c>
      <c r="AJ175" s="7">
        <v>0.85020172306264497</v>
      </c>
      <c r="AK175" s="7">
        <v>0.79669568266464996</v>
      </c>
      <c r="AL175" s="7">
        <v>0.701427568536936</v>
      </c>
      <c r="AM175" s="7">
        <v>0.61986670167263402</v>
      </c>
      <c r="AN175" s="7">
        <v>0.65978537991828101</v>
      </c>
      <c r="AO175" s="7">
        <v>0.760878533847551</v>
      </c>
      <c r="AP175" s="7">
        <v>0.37363592129295597</v>
      </c>
      <c r="AQ175" s="7">
        <v>0.86567138091232898</v>
      </c>
      <c r="AR175" s="7">
        <v>0.46064832730375299</v>
      </c>
      <c r="AS175" s="7">
        <v>1</v>
      </c>
      <c r="AT175" s="7">
        <v>0.96214737277991902</v>
      </c>
      <c r="AU175" s="7">
        <v>2.2317988053102E-4</v>
      </c>
      <c r="AV175" s="7">
        <v>0.85612664565591401</v>
      </c>
      <c r="AW175" s="7">
        <v>0.36675329194612999</v>
      </c>
      <c r="AX175" s="7">
        <v>1</v>
      </c>
      <c r="AY175" s="7">
        <v>0.91050681556032897</v>
      </c>
      <c r="AZ175" s="7">
        <v>0.85676502606305305</v>
      </c>
      <c r="BA175" s="7">
        <v>0.24659360088396901</v>
      </c>
      <c r="BB175" s="7">
        <v>0.76069273556591699</v>
      </c>
      <c r="BC175" s="7">
        <v>0.37918897585183198</v>
      </c>
      <c r="BD175" s="7">
        <v>0.436774067445583</v>
      </c>
      <c r="BE175" s="7">
        <v>0.25055053032808999</v>
      </c>
      <c r="BF175" s="7">
        <v>0.91698516408630504</v>
      </c>
      <c r="BG175" s="7">
        <v>0.84868648202019403</v>
      </c>
      <c r="BH175" s="7">
        <v>0.64912403804357199</v>
      </c>
      <c r="BI175" s="7">
        <v>0.90504119517160997</v>
      </c>
      <c r="BJ175" s="7">
        <v>1</v>
      </c>
      <c r="BK175" s="7">
        <v>0.31687100192718798</v>
      </c>
      <c r="BL175" s="7">
        <v>0.739819413986605</v>
      </c>
      <c r="BM175" s="7">
        <v>0.91916996060117495</v>
      </c>
      <c r="BN175" s="7">
        <v>0.55602201313838095</v>
      </c>
      <c r="BO175" s="7">
        <v>0.48234129326080899</v>
      </c>
      <c r="BP175" s="7">
        <v>0.94537998134419199</v>
      </c>
      <c r="BQ175" s="7">
        <v>1</v>
      </c>
      <c r="BR175" s="7">
        <v>0.10270033348197</v>
      </c>
      <c r="BS175" s="7">
        <v>0.69271733092074295</v>
      </c>
      <c r="BT175" s="7">
        <v>0.36267336446164899</v>
      </c>
      <c r="BU175" s="7">
        <v>0.62753970607429199</v>
      </c>
      <c r="BV175" s="7">
        <v>0.67782222337533304</v>
      </c>
      <c r="BW175" s="7">
        <v>0.44090635190629701</v>
      </c>
      <c r="BX175" s="7">
        <v>0.64176043942758199</v>
      </c>
      <c r="BY175" s="7">
        <v>0.82479663594691799</v>
      </c>
      <c r="BZ175" s="7">
        <v>0.31961497916489001</v>
      </c>
      <c r="CA175" s="7">
        <v>0.64801340985348999</v>
      </c>
      <c r="CB175" s="7">
        <v>0.96900522548134504</v>
      </c>
      <c r="CC175" s="7">
        <v>0.38249420793062799</v>
      </c>
      <c r="CD175" s="7">
        <v>0.70266212064080702</v>
      </c>
      <c r="CE175" s="7">
        <v>0.67782222337533304</v>
      </c>
      <c r="CF175" s="7">
        <v>0.44090635190629901</v>
      </c>
      <c r="CG175" s="7">
        <v>0.64176043942758099</v>
      </c>
      <c r="CH175" s="18">
        <v>1</v>
      </c>
      <c r="CI175" s="18">
        <v>0.559087265266212</v>
      </c>
      <c r="CJ175" s="18">
        <v>0.66855626127127299</v>
      </c>
      <c r="CK175" s="18">
        <v>1</v>
      </c>
      <c r="CL175" s="18">
        <v>0.57177332759188104</v>
      </c>
      <c r="CM175" s="18">
        <v>0.61205945081348001</v>
      </c>
      <c r="CN175" s="18">
        <v>0.89707622399241105</v>
      </c>
      <c r="CO175" s="18">
        <v>0.80206873864983297</v>
      </c>
      <c r="CP175" s="18">
        <v>0.85612664565591501</v>
      </c>
      <c r="CQ175" s="18">
        <v>0.67872317636665003</v>
      </c>
      <c r="CR175" s="18">
        <v>0.78392810435410398</v>
      </c>
      <c r="CS175" s="18">
        <v>0.73516620786340803</v>
      </c>
    </row>
    <row r="176" spans="1:97" x14ac:dyDescent="0.2">
      <c r="A176" s="24" t="s">
        <v>25</v>
      </c>
      <c r="B176" s="24" t="s">
        <v>162</v>
      </c>
      <c r="C176" s="24" t="s">
        <v>63</v>
      </c>
      <c r="D176" s="24">
        <v>0</v>
      </c>
      <c r="E176" s="24">
        <v>0</v>
      </c>
      <c r="F176" s="24" t="s">
        <v>61</v>
      </c>
      <c r="G176" s="24" t="s">
        <v>130</v>
      </c>
      <c r="H176" s="24">
        <v>1</v>
      </c>
      <c r="I176" s="24">
        <v>1</v>
      </c>
      <c r="J176" s="7">
        <v>0.674485029764338</v>
      </c>
      <c r="K176" s="7">
        <v>0.721912903390039</v>
      </c>
      <c r="L176" s="7">
        <v>0.31507425224720198</v>
      </c>
      <c r="M176" s="7">
        <v>0.96131771365772001</v>
      </c>
      <c r="N176" s="7">
        <v>0.22519036349480301</v>
      </c>
      <c r="O176" s="7">
        <v>0.23890765392307101</v>
      </c>
      <c r="P176" s="7">
        <v>0.66872040202291705</v>
      </c>
      <c r="Q176" s="7">
        <v>0.65219690707714095</v>
      </c>
      <c r="R176" s="7">
        <v>0.15421979664775001</v>
      </c>
      <c r="S176" s="7">
        <v>0.229805252068739</v>
      </c>
      <c r="T176" s="7">
        <v>0.66554759583940104</v>
      </c>
      <c r="U176" s="7">
        <v>0.38018235538564699</v>
      </c>
      <c r="V176" s="7">
        <v>0.23369189448730099</v>
      </c>
      <c r="W176" s="7">
        <v>0.254538423765719</v>
      </c>
      <c r="X176" s="7">
        <v>0.79499623971040201</v>
      </c>
      <c r="Y176" s="7">
        <v>0.354539762670466</v>
      </c>
      <c r="Z176" s="7">
        <v>0.74180798227088596</v>
      </c>
      <c r="AA176" s="7">
        <v>0.71986361493442297</v>
      </c>
      <c r="AB176" s="7">
        <v>0.56317079462632502</v>
      </c>
      <c r="AC176" s="7">
        <v>0.67321339849417094</v>
      </c>
      <c r="AD176" s="7">
        <v>0.306270228443495</v>
      </c>
      <c r="AE176" s="7">
        <v>1</v>
      </c>
      <c r="AF176" s="7">
        <v>0.67564477033163906</v>
      </c>
      <c r="AG176" s="7">
        <v>1</v>
      </c>
      <c r="AH176" s="7">
        <v>0.70385714313443204</v>
      </c>
      <c r="AI176" s="7">
        <v>0.108865504089737</v>
      </c>
      <c r="AJ176" s="7">
        <v>0.94853053310142299</v>
      </c>
      <c r="AK176" s="7">
        <v>0.75879934026821005</v>
      </c>
      <c r="AL176" s="7">
        <v>0.94677595920068802</v>
      </c>
      <c r="AM176" s="7">
        <v>0.51354162838631701</v>
      </c>
      <c r="AN176" s="7">
        <v>0.75736975343047397</v>
      </c>
      <c r="AO176" s="7">
        <v>0.42378467174904699</v>
      </c>
      <c r="AP176" s="7">
        <v>0.41257530206764198</v>
      </c>
      <c r="AQ176" s="7">
        <v>0.63229942647498905</v>
      </c>
      <c r="AR176" s="7">
        <v>0.65370263834813203</v>
      </c>
      <c r="AS176" s="7">
        <v>0.99406899092021594</v>
      </c>
      <c r="AT176" s="7">
        <v>0.96995511727061701</v>
      </c>
      <c r="AU176" s="7">
        <v>0.12740594080180501</v>
      </c>
      <c r="AV176" s="7">
        <v>1</v>
      </c>
      <c r="AW176" s="7">
        <v>0.56951185525324999</v>
      </c>
      <c r="AX176" s="7">
        <v>0.93012773721895303</v>
      </c>
      <c r="AY176" s="7">
        <v>0.92539268510689898</v>
      </c>
      <c r="AZ176" s="7">
        <v>0.88788467681668304</v>
      </c>
      <c r="BA176" s="7">
        <v>0.659019609003621</v>
      </c>
      <c r="BB176" s="7">
        <v>0.32251179551142301</v>
      </c>
      <c r="BC176" s="7">
        <v>6.7036274124002204E-2</v>
      </c>
      <c r="BD176" s="7">
        <v>0.63852098260433898</v>
      </c>
      <c r="BE176" s="7">
        <v>0.42147000118650602</v>
      </c>
      <c r="BF176" s="7">
        <v>0.71880367903871101</v>
      </c>
      <c r="BG176" s="7">
        <v>0.90262907986428198</v>
      </c>
      <c r="BH176" s="7">
        <v>1.6696994144976201E-2</v>
      </c>
      <c r="BI176" s="7">
        <v>0.93643311674958696</v>
      </c>
      <c r="BJ176" s="7">
        <v>0.915274132840457</v>
      </c>
      <c r="BK176" s="7">
        <v>0.908952264946156</v>
      </c>
      <c r="BL176" s="7">
        <v>0.90040091522799004</v>
      </c>
      <c r="BM176" s="7">
        <v>0.849900448853387</v>
      </c>
      <c r="BN176" s="7">
        <v>0.26000421036888499</v>
      </c>
      <c r="BO176" s="7">
        <v>0.69823122706588703</v>
      </c>
      <c r="BP176" s="7">
        <v>0.59985791268032995</v>
      </c>
      <c r="BQ176" s="7">
        <v>0.53050960577545003</v>
      </c>
      <c r="BR176" s="7">
        <v>0.36362934046746098</v>
      </c>
      <c r="BS176" s="7">
        <v>0.72779577095477899</v>
      </c>
      <c r="BT176" s="7">
        <v>0.90406765309219606</v>
      </c>
      <c r="BU176" s="7">
        <v>0.167315211269606</v>
      </c>
      <c r="BV176" s="7">
        <v>0.86366127286746797</v>
      </c>
      <c r="BW176" s="7">
        <v>0.23827638979719001</v>
      </c>
      <c r="BX176" s="7">
        <v>0.98285243398043098</v>
      </c>
      <c r="BY176" s="7">
        <v>0.69768058503605701</v>
      </c>
      <c r="BZ176" s="7">
        <v>0.26208473696769802</v>
      </c>
      <c r="CA176" s="7">
        <v>0.64551274330262498</v>
      </c>
      <c r="CB176" s="7">
        <v>0.92714967282340999</v>
      </c>
      <c r="CC176" s="7">
        <v>0.389515410541941</v>
      </c>
      <c r="CD176" s="7">
        <v>0.66900697975324297</v>
      </c>
      <c r="CE176" s="7">
        <v>0.86366127286746697</v>
      </c>
      <c r="CF176" s="7">
        <v>0.23827638979719101</v>
      </c>
      <c r="CG176" s="7">
        <v>0.98285243398042899</v>
      </c>
      <c r="CH176" s="18">
        <v>0.81580777901791202</v>
      </c>
      <c r="CI176" s="18">
        <v>0.41406432510497299</v>
      </c>
      <c r="CJ176" s="18">
        <v>0.71491144777996996</v>
      </c>
      <c r="CK176" s="18">
        <v>0.88655234347712597</v>
      </c>
      <c r="CL176" s="18">
        <v>0.39054380543740702</v>
      </c>
      <c r="CM176" s="18">
        <v>0.75871868765816197</v>
      </c>
      <c r="CN176" s="18">
        <v>0.22519036349480201</v>
      </c>
      <c r="CO176" s="18">
        <v>1</v>
      </c>
      <c r="CP176" s="18">
        <v>1</v>
      </c>
      <c r="CQ176" s="18">
        <v>0.47996065197427201</v>
      </c>
      <c r="CR176" s="18">
        <v>0.88014916557600498</v>
      </c>
      <c r="CS176" s="18">
        <v>0.80629172303130303</v>
      </c>
    </row>
    <row r="177" spans="1:97" x14ac:dyDescent="0.2">
      <c r="A177" s="24" t="s">
        <v>26</v>
      </c>
      <c r="B177" s="24" t="s">
        <v>162</v>
      </c>
      <c r="C177" s="24" t="s">
        <v>63</v>
      </c>
      <c r="D177" s="24">
        <v>0</v>
      </c>
      <c r="E177" s="24">
        <v>0</v>
      </c>
      <c r="F177" s="24" t="s">
        <v>61</v>
      </c>
      <c r="G177" s="24" t="s">
        <v>127</v>
      </c>
      <c r="H177" s="24">
        <v>0</v>
      </c>
      <c r="I177" s="24">
        <v>0</v>
      </c>
      <c r="J177" s="7">
        <v>0.53339753204078399</v>
      </c>
      <c r="K177" s="7">
        <v>0.52583346534800701</v>
      </c>
      <c r="L177" s="7">
        <v>0.57190445335417395</v>
      </c>
      <c r="M177" s="7">
        <v>0.35690636158078198</v>
      </c>
      <c r="N177" s="7">
        <v>0.89707622399241005</v>
      </c>
      <c r="O177" s="7">
        <v>0.45032097207261601</v>
      </c>
      <c r="P177" s="7">
        <v>1</v>
      </c>
      <c r="Q177" s="7">
        <v>0.75604852970951597</v>
      </c>
      <c r="R177" s="7">
        <v>0.15421979664775001</v>
      </c>
      <c r="S177" s="7">
        <v>0.64065249099799504</v>
      </c>
      <c r="T177" s="7">
        <v>1</v>
      </c>
      <c r="U177" s="7">
        <v>1</v>
      </c>
      <c r="V177" s="7">
        <v>0.46598667078205402</v>
      </c>
      <c r="W177" s="7">
        <v>0.41623894766272201</v>
      </c>
      <c r="X177" s="7">
        <v>0.86702869657164905</v>
      </c>
      <c r="Y177" s="7">
        <v>0.78300549180639301</v>
      </c>
      <c r="Z177" s="7">
        <v>1</v>
      </c>
      <c r="AA177" s="7">
        <v>0.86493850684640405</v>
      </c>
      <c r="AB177" s="7">
        <v>0.56317079462632502</v>
      </c>
      <c r="AC177" s="7">
        <v>0.57945825626555603</v>
      </c>
      <c r="AD177" s="7">
        <v>0.42781573999644501</v>
      </c>
      <c r="AE177" s="7">
        <v>0.88071841908011395</v>
      </c>
      <c r="AF177" s="7">
        <v>0.69063186219086603</v>
      </c>
      <c r="AG177" s="7">
        <v>0.90501591532322101</v>
      </c>
      <c r="AH177" s="7">
        <v>0.87717610768505305</v>
      </c>
      <c r="AI177" s="7">
        <v>1.1875990642240101E-2</v>
      </c>
      <c r="AJ177" s="7">
        <v>0.82948103418865105</v>
      </c>
      <c r="AK177" s="7">
        <v>0.83856739447094197</v>
      </c>
      <c r="AL177" s="7">
        <v>0.78541027169687905</v>
      </c>
      <c r="AM177" s="7">
        <v>0.58270977896313203</v>
      </c>
      <c r="AN177" s="7">
        <v>0.79753139669431905</v>
      </c>
      <c r="AO177" s="7">
        <v>0.16890037410133901</v>
      </c>
      <c r="AP177" s="7">
        <v>0.42615163899525899</v>
      </c>
      <c r="AQ177" s="7">
        <v>0.71366427716918301</v>
      </c>
      <c r="AR177" s="7">
        <v>0.38996345466637</v>
      </c>
      <c r="AS177" s="7">
        <v>0.95807237202045903</v>
      </c>
      <c r="AT177" s="7">
        <v>0.79200986622972902</v>
      </c>
      <c r="AU177" s="7">
        <v>0.114728505792471</v>
      </c>
      <c r="AV177" s="7">
        <v>0.97751778838338699</v>
      </c>
      <c r="AW177" s="7">
        <v>0.19339423685741999</v>
      </c>
      <c r="AX177" s="7">
        <v>0.901779229563617</v>
      </c>
      <c r="AY177" s="7">
        <v>0.34255894051727598</v>
      </c>
      <c r="AZ177" s="7">
        <v>0</v>
      </c>
      <c r="BA177" s="7">
        <v>0.95351431549244503</v>
      </c>
      <c r="BB177" s="7">
        <v>0.45651566675011002</v>
      </c>
      <c r="BC177" s="7">
        <v>2.9779017582405799E-2</v>
      </c>
      <c r="BD177" s="7">
        <v>4.8896428443169201E-2</v>
      </c>
      <c r="BE177" s="7">
        <v>0.24225601711481101</v>
      </c>
      <c r="BF177" s="7">
        <v>0.94627436940721099</v>
      </c>
      <c r="BG177" s="7">
        <v>0.74815884173086999</v>
      </c>
      <c r="BH177" s="7">
        <v>0.230565636340686</v>
      </c>
      <c r="BI177" s="7">
        <v>0.37064921039397097</v>
      </c>
      <c r="BJ177" s="7">
        <v>0.23258994852982201</v>
      </c>
      <c r="BK177" s="7">
        <v>0.100056954467567</v>
      </c>
      <c r="BL177" s="7">
        <v>0.69515026257517898</v>
      </c>
      <c r="BM177" s="7">
        <v>0.94955960307977505</v>
      </c>
      <c r="BN177" s="7">
        <v>7.4123921789684605E-2</v>
      </c>
      <c r="BO177" s="7">
        <v>0.90767598108796499</v>
      </c>
      <c r="BP177" s="7">
        <v>0.84849701002783195</v>
      </c>
      <c r="BQ177" s="7">
        <v>0.93113139101236098</v>
      </c>
      <c r="BR177" s="7">
        <v>0.11719407267610001</v>
      </c>
      <c r="BS177" s="7">
        <v>0.87988099988071899</v>
      </c>
      <c r="BT177" s="7">
        <v>0.2314181662774</v>
      </c>
      <c r="BU177" s="7">
        <v>0.98455209346853201</v>
      </c>
      <c r="BV177" s="7">
        <v>0.42452957976454803</v>
      </c>
      <c r="BW177" s="7">
        <v>0.173716553825847</v>
      </c>
      <c r="BX177" s="7">
        <v>0.82328808228244299</v>
      </c>
      <c r="BY177" s="7">
        <v>0.63618758832535205</v>
      </c>
      <c r="BZ177" s="7">
        <v>0.53264706382333704</v>
      </c>
      <c r="CA177" s="7">
        <v>0.23676864448176899</v>
      </c>
      <c r="CB177" s="7">
        <v>0.52237551844598795</v>
      </c>
      <c r="CC177" s="7">
        <v>0.25440879896124402</v>
      </c>
      <c r="CD177" s="7">
        <v>0.62289510151869898</v>
      </c>
      <c r="CE177" s="7">
        <v>0.42452957976454803</v>
      </c>
      <c r="CF177" s="7">
        <v>0.173716553825847</v>
      </c>
      <c r="CG177" s="7">
        <v>0.82328808228244099</v>
      </c>
      <c r="CH177" s="18">
        <v>0.85712963977899204</v>
      </c>
      <c r="CI177" s="18">
        <v>0.282888275367637</v>
      </c>
      <c r="CJ177" s="18">
        <v>0.82519826910863403</v>
      </c>
      <c r="CK177" s="18">
        <v>0.81434423027082004</v>
      </c>
      <c r="CL177" s="18">
        <v>0.26401621518206903</v>
      </c>
      <c r="CM177" s="18">
        <v>0.79928312371158206</v>
      </c>
      <c r="CN177" s="18">
        <v>0.89707622399241105</v>
      </c>
      <c r="CO177" s="18">
        <v>0.88071841908011395</v>
      </c>
      <c r="CP177" s="18">
        <v>0.97751778838338799</v>
      </c>
      <c r="CQ177" s="18">
        <v>0.84075824229498997</v>
      </c>
      <c r="CR177" s="18">
        <v>0.92840652264418699</v>
      </c>
      <c r="CS177" s="18">
        <v>0.29629881287735299</v>
      </c>
    </row>
    <row r="178" spans="1:97" x14ac:dyDescent="0.2">
      <c r="A178" s="24" t="s">
        <v>27</v>
      </c>
      <c r="B178" s="24" t="s">
        <v>162</v>
      </c>
      <c r="C178" s="24" t="s">
        <v>65</v>
      </c>
      <c r="D178" s="24">
        <v>2</v>
      </c>
      <c r="E178" s="24">
        <v>4.5</v>
      </c>
      <c r="F178" s="24" t="s">
        <v>60</v>
      </c>
      <c r="G178" s="24" t="s">
        <v>128</v>
      </c>
      <c r="H178" s="24">
        <v>1</v>
      </c>
      <c r="I178" s="24">
        <v>0</v>
      </c>
      <c r="J178" s="7">
        <v>0.55269653864956503</v>
      </c>
      <c r="K178" s="7">
        <v>0.69669842449074704</v>
      </c>
      <c r="L178" s="7">
        <v>0.20165532331153199</v>
      </c>
      <c r="M178" s="7">
        <v>0.434317338870706</v>
      </c>
      <c r="N178" s="7">
        <v>0.67564535536524395</v>
      </c>
      <c r="O178" s="7">
        <v>0.92888318711773799</v>
      </c>
      <c r="P178" s="7">
        <v>0.91263340523705305</v>
      </c>
      <c r="Q178" s="7">
        <v>0</v>
      </c>
      <c r="R178" s="7">
        <v>0.38676373351585902</v>
      </c>
      <c r="S178" s="7">
        <v>0.64065249099799504</v>
      </c>
      <c r="T178" s="7">
        <v>0.72190660422215203</v>
      </c>
      <c r="U178" s="7">
        <v>1</v>
      </c>
      <c r="V178" s="7">
        <v>0.89314682900115705</v>
      </c>
      <c r="W178" s="7">
        <v>0.94168968574816503</v>
      </c>
      <c r="X178" s="7">
        <v>0.744627346993743</v>
      </c>
      <c r="Y178" s="7">
        <v>1</v>
      </c>
      <c r="Z178" s="7">
        <v>0.79572428412438501</v>
      </c>
      <c r="AA178" s="7">
        <v>0.56317079462632402</v>
      </c>
      <c r="AB178" s="7">
        <v>0.39283600141812502</v>
      </c>
      <c r="AC178" s="7">
        <v>0</v>
      </c>
      <c r="AD178" s="7">
        <v>0</v>
      </c>
      <c r="AE178" s="7">
        <v>0.34218659155379599</v>
      </c>
      <c r="AF178" s="7">
        <v>0.98075472897588101</v>
      </c>
      <c r="AG178" s="7">
        <v>0.344927502026384</v>
      </c>
      <c r="AH178" s="7">
        <v>0.72922696001771303</v>
      </c>
      <c r="AI178" s="7">
        <v>0.277200483307395</v>
      </c>
      <c r="AJ178" s="7">
        <v>0.44189184638685602</v>
      </c>
      <c r="AK178" s="7">
        <v>0.55634811360585201</v>
      </c>
      <c r="AL178" s="7">
        <v>0.53351960841997104</v>
      </c>
      <c r="AM178" s="7">
        <v>0.90259659008108395</v>
      </c>
      <c r="AN178" s="7">
        <v>0.953992953138731</v>
      </c>
      <c r="AO178" s="7">
        <v>0.528971077313107</v>
      </c>
      <c r="AP178" s="7">
        <v>1</v>
      </c>
      <c r="AQ178" s="7">
        <v>1</v>
      </c>
      <c r="AR178" s="7">
        <v>1</v>
      </c>
      <c r="AS178" s="7">
        <v>0.191254792480541</v>
      </c>
      <c r="AT178" s="7">
        <v>4.4636918389985E-2</v>
      </c>
      <c r="AU178" s="7">
        <v>0.36226920367169702</v>
      </c>
      <c r="AV178" s="7">
        <v>0.91693687791791301</v>
      </c>
      <c r="AW178" s="7">
        <v>0.56871239684271702</v>
      </c>
      <c r="AX178" s="7">
        <v>0.96679078027687604</v>
      </c>
      <c r="AY178" s="7">
        <v>0.54047736055464302</v>
      </c>
      <c r="AZ178" s="7">
        <v>0.71365307364931796</v>
      </c>
      <c r="BA178" s="7">
        <v>0.47194398543295302</v>
      </c>
      <c r="BB178" s="7">
        <v>0.384182368147996</v>
      </c>
      <c r="BC178" s="7">
        <v>2.0040208109174699E-3</v>
      </c>
      <c r="BD178" s="7">
        <v>0.68310959768005597</v>
      </c>
      <c r="BE178" s="7">
        <v>0.39177851548126102</v>
      </c>
      <c r="BF178" s="7">
        <v>0.64745211539494596</v>
      </c>
      <c r="BG178" s="7">
        <v>0.26064667559309801</v>
      </c>
      <c r="BH178" s="7">
        <v>0.14357541650955999</v>
      </c>
      <c r="BI178" s="7">
        <v>0.57865734315765804</v>
      </c>
      <c r="BJ178" s="7">
        <v>0.67660254181447199</v>
      </c>
      <c r="BK178" s="7">
        <v>0.77564728937680305</v>
      </c>
      <c r="BL178" s="7">
        <v>0.27113778100983299</v>
      </c>
      <c r="BM178" s="7">
        <v>0.60176455997570499</v>
      </c>
      <c r="BN178" s="7">
        <v>0.52791427757654596</v>
      </c>
      <c r="BO178" s="7">
        <v>0.38318486940605001</v>
      </c>
      <c r="BP178" s="7">
        <v>0.74366800897716101</v>
      </c>
      <c r="BQ178" s="7">
        <v>0.27111732957045098</v>
      </c>
      <c r="BR178" s="7">
        <v>0.71250677677438301</v>
      </c>
      <c r="BS178" s="7">
        <v>0.60949893420140699</v>
      </c>
      <c r="BT178" s="7">
        <v>0.71508669230413902</v>
      </c>
      <c r="BU178" s="7">
        <v>0.21746781100295401</v>
      </c>
      <c r="BV178" s="7">
        <v>8.5768596706551098E-2</v>
      </c>
      <c r="BW178" s="7">
        <v>0</v>
      </c>
      <c r="BX178" s="7">
        <v>0.85389082956372697</v>
      </c>
      <c r="BY178" s="7">
        <v>0.393626192693872</v>
      </c>
      <c r="BZ178" s="7">
        <v>0.30355208867752698</v>
      </c>
      <c r="CA178" s="7">
        <v>0.35301405410818798</v>
      </c>
      <c r="CB178" s="7">
        <v>0.22728375322855601</v>
      </c>
      <c r="CC178" s="7">
        <v>0.34213590946614603</v>
      </c>
      <c r="CD178" s="7">
        <v>0.32141837207569701</v>
      </c>
      <c r="CE178" s="7">
        <v>8.5768596706549793E-2</v>
      </c>
      <c r="CF178" s="7">
        <v>0</v>
      </c>
      <c r="CG178" s="7">
        <v>0.85389082956372497</v>
      </c>
      <c r="CH178" s="18">
        <v>0.45495680165360602</v>
      </c>
      <c r="CI178" s="18">
        <v>0.30475762694664499</v>
      </c>
      <c r="CJ178" s="18">
        <v>0.50476041929973103</v>
      </c>
      <c r="CK178" s="18">
        <v>0.38369212766076</v>
      </c>
      <c r="CL178" s="18">
        <v>0.226998971088476</v>
      </c>
      <c r="CM178" s="18">
        <v>0.543922446973089</v>
      </c>
      <c r="CN178" s="18">
        <v>0.67564535536524495</v>
      </c>
      <c r="CO178" s="18">
        <v>0.34218659155379599</v>
      </c>
      <c r="CP178" s="18">
        <v>0.91693687791791301</v>
      </c>
      <c r="CQ178" s="18">
        <v>0.46569852182561799</v>
      </c>
      <c r="CR178" s="18">
        <v>0.77833384082913903</v>
      </c>
      <c r="CS178" s="18">
        <v>0.63536371932035696</v>
      </c>
    </row>
    <row r="179" spans="1:97" x14ac:dyDescent="0.2">
      <c r="A179" s="24" t="s">
        <v>28</v>
      </c>
      <c r="B179" s="24" t="s">
        <v>162</v>
      </c>
      <c r="C179" s="24" t="s">
        <v>65</v>
      </c>
      <c r="D179" s="24">
        <v>2</v>
      </c>
      <c r="E179" s="24">
        <v>4.5</v>
      </c>
      <c r="F179" s="24" t="s">
        <v>60</v>
      </c>
      <c r="G179" s="24" t="s">
        <v>129</v>
      </c>
      <c r="H179" s="24">
        <v>0</v>
      </c>
      <c r="I179" s="24">
        <v>1</v>
      </c>
      <c r="J179" s="7">
        <v>0.678936323443456</v>
      </c>
      <c r="K179" s="7">
        <v>0.59005400730731605</v>
      </c>
      <c r="L179" s="7">
        <v>0.60297358821771097</v>
      </c>
      <c r="M179" s="7">
        <v>0.53995815088342702</v>
      </c>
      <c r="N179" s="7">
        <v>0.94913655999490898</v>
      </c>
      <c r="O179" s="7">
        <v>0.86045017571952598</v>
      </c>
      <c r="P179" s="7">
        <v>0.70289578092421601</v>
      </c>
      <c r="Q179" s="7">
        <v>0.65219690707714095</v>
      </c>
      <c r="R179" s="7">
        <v>0.56045309086391004</v>
      </c>
      <c r="S179" s="7">
        <v>0.64065249099799504</v>
      </c>
      <c r="T179" s="7">
        <v>0.87197682430144396</v>
      </c>
      <c r="U179" s="7">
        <v>1</v>
      </c>
      <c r="V179" s="7">
        <v>0.81503755346081397</v>
      </c>
      <c r="W179" s="7">
        <v>0.87411366570072802</v>
      </c>
      <c r="X179" s="7">
        <v>0.63754517082882101</v>
      </c>
      <c r="Y179" s="7">
        <v>0.72658546867281204</v>
      </c>
      <c r="Z179" s="7">
        <v>0.651849182826719</v>
      </c>
      <c r="AA179" s="7">
        <v>0.64308455114327601</v>
      </c>
      <c r="AB179" s="7">
        <v>0.71986361493442297</v>
      </c>
      <c r="AC179" s="7">
        <v>0.57945825626555603</v>
      </c>
      <c r="AD179" s="7">
        <v>0.42781573999644501</v>
      </c>
      <c r="AE179" s="7">
        <v>8.5248048593359896E-2</v>
      </c>
      <c r="AF179" s="7">
        <v>0.808656574478822</v>
      </c>
      <c r="AG179" s="7">
        <v>0.300258256193003</v>
      </c>
      <c r="AH179" s="7">
        <v>0.39437552955579303</v>
      </c>
      <c r="AI179" s="7">
        <v>0.30130321028394202</v>
      </c>
      <c r="AJ179" s="7">
        <v>0</v>
      </c>
      <c r="AK179" s="7">
        <v>0.49212159603609001</v>
      </c>
      <c r="AL179" s="7">
        <v>0.50411445964682899</v>
      </c>
      <c r="AM179" s="7">
        <v>0.83905695588504003</v>
      </c>
      <c r="AN179" s="7">
        <v>0.72652204932730702</v>
      </c>
      <c r="AO179" s="7">
        <v>0.68633271659205097</v>
      </c>
      <c r="AP179" s="7">
        <v>0.39057636515806199</v>
      </c>
      <c r="AQ179" s="7">
        <v>0.51480110211230401</v>
      </c>
      <c r="AR179" s="7">
        <v>0.51669050464497501</v>
      </c>
      <c r="AS179" s="7">
        <v>5.8963808459947904E-3</v>
      </c>
      <c r="AT179" s="7">
        <v>0.100969524719938</v>
      </c>
      <c r="AU179" s="7">
        <v>0.32768237936021399</v>
      </c>
      <c r="AV179" s="7">
        <v>0.59618574500242505</v>
      </c>
      <c r="AW179" s="7">
        <v>0.673456282960465</v>
      </c>
      <c r="AX179" s="7">
        <v>0.95549505531294199</v>
      </c>
      <c r="AY179" s="7">
        <v>0.50020498938624802</v>
      </c>
      <c r="AZ179" s="7">
        <v>0.101299567500648</v>
      </c>
      <c r="BA179" s="7">
        <v>0.447720822852538</v>
      </c>
      <c r="BB179" s="7">
        <v>0.90659365726721597</v>
      </c>
      <c r="BC179" s="7">
        <v>0.64714527274169997</v>
      </c>
      <c r="BD179" s="7">
        <v>0.78450684351139599</v>
      </c>
      <c r="BE179" s="7">
        <v>0.49451512129904901</v>
      </c>
      <c r="BF179" s="7">
        <v>0.99855639630417703</v>
      </c>
      <c r="BG179" s="7">
        <v>0.89770887926723697</v>
      </c>
      <c r="BH179" s="7">
        <v>0.31680628092406798</v>
      </c>
      <c r="BI179" s="7">
        <v>0.415156528373128</v>
      </c>
      <c r="BJ179" s="7">
        <v>0.28561166743919397</v>
      </c>
      <c r="BK179" s="7">
        <v>0.79031062368363003</v>
      </c>
      <c r="BL179" s="7">
        <v>0.71050238973623403</v>
      </c>
      <c r="BM179" s="7">
        <v>0.80822290342284198</v>
      </c>
      <c r="BN179" s="7">
        <v>0.322798317871616</v>
      </c>
      <c r="BO179" s="7">
        <v>0.62754322835235699</v>
      </c>
      <c r="BP179" s="7">
        <v>0.78865943202477895</v>
      </c>
      <c r="BQ179" s="7">
        <v>0.71284321050292698</v>
      </c>
      <c r="BR179" s="7">
        <v>0.28248323279922999</v>
      </c>
      <c r="BS179" s="7">
        <v>0.72440795992138496</v>
      </c>
      <c r="BT179" s="7">
        <v>0.14572739147396399</v>
      </c>
      <c r="BU179" s="7">
        <v>1</v>
      </c>
      <c r="BV179" s="7">
        <v>0.231842832084515</v>
      </c>
      <c r="BW179" s="7">
        <v>0.50960306291290702</v>
      </c>
      <c r="BX179" s="7">
        <v>0.34528906004635501</v>
      </c>
      <c r="BY179" s="7">
        <v>0.63923531404152201</v>
      </c>
      <c r="BZ179" s="7">
        <v>0.54133796253524202</v>
      </c>
      <c r="CA179" s="7">
        <v>0.22943700132686301</v>
      </c>
      <c r="CB179" s="7">
        <v>0.66521328344419695</v>
      </c>
      <c r="CC179" s="7">
        <v>0.17198349711107999</v>
      </c>
      <c r="CD179" s="7">
        <v>0.84973885113041203</v>
      </c>
      <c r="CE179" s="7">
        <v>0.231842832084515</v>
      </c>
      <c r="CF179" s="7">
        <v>0.50960306291290802</v>
      </c>
      <c r="CG179" s="7">
        <v>0.34528906004635501</v>
      </c>
      <c r="CH179" s="18">
        <v>0.77672125717235696</v>
      </c>
      <c r="CI179" s="18">
        <v>0.195903869640947</v>
      </c>
      <c r="CJ179" s="18">
        <v>0.87337356605676097</v>
      </c>
      <c r="CK179" s="18">
        <v>0.69753750529443004</v>
      </c>
      <c r="CL179" s="18">
        <v>0.29940475923693199</v>
      </c>
      <c r="CM179" s="18">
        <v>0.68734882291396304</v>
      </c>
      <c r="CN179" s="18">
        <v>0.94913655999490998</v>
      </c>
      <c r="CO179" s="18">
        <v>8.5248048593358605E-2</v>
      </c>
      <c r="CP179" s="18">
        <v>0.59618574500242605</v>
      </c>
      <c r="CQ179" s="18">
        <v>0.77054975345943</v>
      </c>
      <c r="CR179" s="18">
        <v>0.53260036532697796</v>
      </c>
      <c r="CS179" s="18">
        <v>0.66353760930085603</v>
      </c>
    </row>
    <row r="180" spans="1:97" x14ac:dyDescent="0.2">
      <c r="A180" s="24" t="s">
        <v>29</v>
      </c>
      <c r="B180" s="24" t="s">
        <v>162</v>
      </c>
      <c r="C180" s="24" t="s">
        <v>65</v>
      </c>
      <c r="D180" s="24">
        <v>2</v>
      </c>
      <c r="E180" s="24">
        <v>4.5</v>
      </c>
      <c r="F180" s="24" t="s">
        <v>60</v>
      </c>
      <c r="G180" s="24" t="s">
        <v>130</v>
      </c>
      <c r="H180" s="24">
        <v>1</v>
      </c>
      <c r="I180" s="24">
        <v>1</v>
      </c>
      <c r="J180" s="7">
        <v>0.64261669041855596</v>
      </c>
      <c r="K180" s="7">
        <v>0.707529129035256</v>
      </c>
      <c r="L180" s="7">
        <v>0.45337541931161901</v>
      </c>
      <c r="M180" s="7">
        <v>0.629746073940465</v>
      </c>
      <c r="N180" s="7">
        <v>1</v>
      </c>
      <c r="O180" s="7">
        <v>0.94755476036039299</v>
      </c>
      <c r="P180" s="7">
        <v>0.81418388328645996</v>
      </c>
      <c r="Q180" s="7">
        <v>0.65219690707714095</v>
      </c>
      <c r="R180" s="7">
        <v>0.75927698898429397</v>
      </c>
      <c r="S180" s="7">
        <v>0.82594471247873702</v>
      </c>
      <c r="T180" s="7">
        <v>0.72190660422215203</v>
      </c>
      <c r="U180" s="7">
        <v>1</v>
      </c>
      <c r="V180" s="7">
        <v>0.94852870252557897</v>
      </c>
      <c r="W180" s="7">
        <v>0.897730881583652</v>
      </c>
      <c r="X180" s="7">
        <v>0.744627346993743</v>
      </c>
      <c r="Y180" s="7">
        <v>0.67811306494149903</v>
      </c>
      <c r="Z180" s="7">
        <v>0.81323501291134304</v>
      </c>
      <c r="AA180" s="7">
        <v>0.93363380750999303</v>
      </c>
      <c r="AB180" s="7">
        <v>0.206255345769601</v>
      </c>
      <c r="AC180" s="7">
        <v>0.13456189549307701</v>
      </c>
      <c r="AD180" s="7">
        <v>0.71768481792621097</v>
      </c>
      <c r="AE180" s="7">
        <v>0.44256116685783597</v>
      </c>
      <c r="AF180" s="7">
        <v>0.98333686841922596</v>
      </c>
      <c r="AG180" s="7">
        <v>0.36043312233612801</v>
      </c>
      <c r="AH180" s="7">
        <v>0.81435097644827603</v>
      </c>
      <c r="AI180" s="7">
        <v>0.51195688101124903</v>
      </c>
      <c r="AJ180" s="7">
        <v>0.49550728430675101</v>
      </c>
      <c r="AK180" s="7">
        <v>0.64520093622754204</v>
      </c>
      <c r="AL180" s="7">
        <v>0.63435139628381798</v>
      </c>
      <c r="AM180" s="7">
        <v>0.88832881365802296</v>
      </c>
      <c r="AN180" s="7">
        <v>0.98428449248947902</v>
      </c>
      <c r="AO180" s="7">
        <v>0.281209928119523</v>
      </c>
      <c r="AP180" s="7">
        <v>0.27264476186243303</v>
      </c>
      <c r="AQ180" s="7">
        <v>0.46556814582547501</v>
      </c>
      <c r="AR180" s="7">
        <v>0.72294779496938699</v>
      </c>
      <c r="AS180" s="7">
        <v>0.14955866067194001</v>
      </c>
      <c r="AT180" s="7">
        <v>0.44891276377181299</v>
      </c>
      <c r="AU180" s="7">
        <v>0.38492987197516199</v>
      </c>
      <c r="AV180" s="7">
        <v>0.82676710127780995</v>
      </c>
      <c r="AW180" s="7">
        <v>0.42728840853748901</v>
      </c>
      <c r="AX180" s="7">
        <v>0.54332003260358197</v>
      </c>
      <c r="AY180" s="7">
        <v>0.40160167275720599</v>
      </c>
      <c r="AZ180" s="7">
        <v>0.74777600105935704</v>
      </c>
      <c r="BA180" s="7">
        <v>0.90565575791386499</v>
      </c>
      <c r="BB180" s="7">
        <v>1</v>
      </c>
      <c r="BC180" s="7">
        <v>0.45356108668866402</v>
      </c>
      <c r="BD180" s="7">
        <v>0.58784953809685803</v>
      </c>
      <c r="BE180" s="7">
        <v>0.198836557348158</v>
      </c>
      <c r="BF180" s="7">
        <v>0.158416949138899</v>
      </c>
      <c r="BG180" s="7">
        <v>0.273563010684024</v>
      </c>
      <c r="BH180" s="7">
        <v>0.52726278183324005</v>
      </c>
      <c r="BI180" s="7">
        <v>0.63952874049159403</v>
      </c>
      <c r="BJ180" s="7">
        <v>0</v>
      </c>
      <c r="BK180" s="7">
        <v>0.38222473499772303</v>
      </c>
      <c r="BL180" s="7">
        <v>0.490582599405192</v>
      </c>
      <c r="BM180" s="7">
        <v>0.56619495114108298</v>
      </c>
      <c r="BN180" s="7">
        <v>0.54283631957568901</v>
      </c>
      <c r="BO180" s="7">
        <v>0.35877675095966099</v>
      </c>
      <c r="BP180" s="7">
        <v>0.77830462806515499</v>
      </c>
      <c r="BQ180" s="7">
        <v>0.92975791699108801</v>
      </c>
      <c r="BR180" s="7">
        <v>8.7167273594950703E-2</v>
      </c>
      <c r="BS180" s="7">
        <v>0.40329457220757398</v>
      </c>
      <c r="BT180" s="7">
        <v>0</v>
      </c>
      <c r="BU180" s="7">
        <v>0.99693695300383001</v>
      </c>
      <c r="BV180" s="7">
        <v>0.53094423637277099</v>
      </c>
      <c r="BW180" s="7">
        <v>0.51255522064528403</v>
      </c>
      <c r="BX180" s="7">
        <v>0.48690544382641798</v>
      </c>
      <c r="BY180" s="7">
        <v>0.97209954579902602</v>
      </c>
      <c r="BZ180" s="7">
        <v>1</v>
      </c>
      <c r="CA180" s="7">
        <v>1.50962421625429E-2</v>
      </c>
      <c r="CB180" s="7">
        <v>0.91658873144936104</v>
      </c>
      <c r="CC180" s="7">
        <v>0.174301123655736</v>
      </c>
      <c r="CD180" s="7">
        <v>1</v>
      </c>
      <c r="CE180" s="7">
        <v>0.53094423637277099</v>
      </c>
      <c r="CF180" s="7">
        <v>0.51255522064528503</v>
      </c>
      <c r="CG180" s="7">
        <v>0.48690544382641698</v>
      </c>
      <c r="CH180" s="18">
        <v>0.75976379797399296</v>
      </c>
      <c r="CI180" s="18">
        <v>0.51654748199998302</v>
      </c>
      <c r="CJ180" s="18">
        <v>0.62676637760689102</v>
      </c>
      <c r="CK180" s="18">
        <v>0.75638423812042899</v>
      </c>
      <c r="CL180" s="18">
        <v>0.55990563337042398</v>
      </c>
      <c r="CM180" s="18">
        <v>0.52831565019711202</v>
      </c>
      <c r="CN180" s="18">
        <v>1</v>
      </c>
      <c r="CO180" s="18">
        <v>0.44256116685783597</v>
      </c>
      <c r="CP180" s="18">
        <v>0.82676710127780995</v>
      </c>
      <c r="CQ180" s="18">
        <v>0.87422006137666097</v>
      </c>
      <c r="CR180" s="18">
        <v>0.823735048901995</v>
      </c>
      <c r="CS180" s="18">
        <v>0.225294118690505</v>
      </c>
    </row>
    <row r="181" spans="1:97" x14ac:dyDescent="0.2">
      <c r="A181" s="24" t="s">
        <v>30</v>
      </c>
      <c r="B181" s="24" t="s">
        <v>162</v>
      </c>
      <c r="C181" s="24" t="s">
        <v>65</v>
      </c>
      <c r="D181" s="24">
        <v>2</v>
      </c>
      <c r="E181" s="24">
        <v>4.5</v>
      </c>
      <c r="F181" s="24" t="s">
        <v>60</v>
      </c>
      <c r="G181" s="24" t="s">
        <v>127</v>
      </c>
      <c r="H181" s="24">
        <v>0</v>
      </c>
      <c r="I181" s="24">
        <v>0</v>
      </c>
      <c r="J181" s="7">
        <v>0.58107062658643605</v>
      </c>
      <c r="K181" s="7">
        <v>0.66763482812531405</v>
      </c>
      <c r="L181" s="7">
        <v>0.30757731653515602</v>
      </c>
      <c r="M181" s="7">
        <v>0.42893162498393</v>
      </c>
      <c r="N181" s="7">
        <v>0.42956284231896602</v>
      </c>
      <c r="O181" s="7">
        <v>0.76547452276900896</v>
      </c>
      <c r="P181" s="7">
        <v>0.82366079165663997</v>
      </c>
      <c r="Q181" s="7">
        <v>0.65219690707714095</v>
      </c>
      <c r="R181" s="7">
        <v>0.56045309086391004</v>
      </c>
      <c r="S181" s="7">
        <v>0.64065249099799504</v>
      </c>
      <c r="T181" s="7">
        <v>0.31147051096058898</v>
      </c>
      <c r="U181" s="7">
        <v>1</v>
      </c>
      <c r="V181" s="7">
        <v>0.78800217713627396</v>
      </c>
      <c r="W181" s="7">
        <v>0.74036308338476298</v>
      </c>
      <c r="X181" s="7">
        <v>0.744627346993743</v>
      </c>
      <c r="Y181" s="7">
        <v>0.80140841098789395</v>
      </c>
      <c r="Z181" s="7">
        <v>0.76903131244362499</v>
      </c>
      <c r="AA181" s="7">
        <v>0.39283600141812403</v>
      </c>
      <c r="AB181" s="7">
        <v>0.86493850684640505</v>
      </c>
      <c r="AC181" s="7">
        <v>0.67321339849417094</v>
      </c>
      <c r="AD181" s="7">
        <v>0.53502647928207303</v>
      </c>
      <c r="AE181" s="7">
        <v>0.47029340766593197</v>
      </c>
      <c r="AF181" s="7">
        <v>0.95654084874262701</v>
      </c>
      <c r="AG181" s="7">
        <v>0.419440501952768</v>
      </c>
      <c r="AH181" s="7">
        <v>0.15961073547372101</v>
      </c>
      <c r="AI181" s="7">
        <v>0.41605735930246601</v>
      </c>
      <c r="AJ181" s="7">
        <v>0.491166984440706</v>
      </c>
      <c r="AK181" s="7">
        <v>0.59933800137649096</v>
      </c>
      <c r="AL181" s="7">
        <v>0.73044845581260898</v>
      </c>
      <c r="AM181" s="7">
        <v>0.83467495641567502</v>
      </c>
      <c r="AN181" s="7">
        <v>1</v>
      </c>
      <c r="AO181" s="7">
        <v>1</v>
      </c>
      <c r="AP181" s="7">
        <v>0.628653015434541</v>
      </c>
      <c r="AQ181" s="7">
        <v>0.47168844691402401</v>
      </c>
      <c r="AR181" s="7">
        <v>0.51479359787287304</v>
      </c>
      <c r="AS181" s="7">
        <v>0.24722103116693001</v>
      </c>
      <c r="AT181" s="7">
        <v>0.465378809420116</v>
      </c>
      <c r="AU181" s="7">
        <v>0.33676984334718801</v>
      </c>
      <c r="AV181" s="7">
        <v>0.640203372701449</v>
      </c>
      <c r="AW181" s="7">
        <v>0.15801613754382199</v>
      </c>
      <c r="AX181" s="7">
        <v>0.72031917528119105</v>
      </c>
      <c r="AY181" s="7">
        <v>0.72396265477269395</v>
      </c>
      <c r="AZ181" s="7">
        <v>0.55416080652030297</v>
      </c>
      <c r="BA181" s="7">
        <v>0.70400169687326897</v>
      </c>
      <c r="BB181" s="7">
        <v>0.43710384239789501</v>
      </c>
      <c r="BC181" s="7">
        <v>0.15432679550110501</v>
      </c>
      <c r="BD181" s="7">
        <v>0.17906528333468699</v>
      </c>
      <c r="BE181" s="7">
        <v>0.11510310335007801</v>
      </c>
      <c r="BF181" s="7">
        <v>0.20640698978663199</v>
      </c>
      <c r="BG181" s="7">
        <v>7.3614127964101203E-2</v>
      </c>
      <c r="BH181" s="7">
        <v>0.21299169611207799</v>
      </c>
      <c r="BI181" s="7">
        <v>0.302141042499039</v>
      </c>
      <c r="BJ181" s="7">
        <v>0.16468765383872599</v>
      </c>
      <c r="BK181" s="7">
        <v>0.654543982753237</v>
      </c>
      <c r="BL181" s="7">
        <v>0.97016912186341797</v>
      </c>
      <c r="BM181" s="7">
        <v>0.42098500005177297</v>
      </c>
      <c r="BN181" s="7">
        <v>0.49928713167542299</v>
      </c>
      <c r="BO181" s="7">
        <v>0.337575174081784</v>
      </c>
      <c r="BP181" s="7">
        <v>0.58082269006839005</v>
      </c>
      <c r="BQ181" s="7">
        <v>0.48143188792889202</v>
      </c>
      <c r="BR181" s="7">
        <v>0.40266275034077598</v>
      </c>
      <c r="BS181" s="7">
        <v>0.80601496369278403</v>
      </c>
      <c r="BT181" s="7">
        <v>0.482255760560723</v>
      </c>
      <c r="BU181" s="7">
        <v>0.57814919276001397</v>
      </c>
      <c r="BV181" s="7">
        <v>3.0061655933194199E-2</v>
      </c>
      <c r="BW181" s="7">
        <v>0.39605932954109302</v>
      </c>
      <c r="BX181" s="7">
        <v>0.36862060602241897</v>
      </c>
      <c r="BY181" s="7">
        <v>0.11742308031587401</v>
      </c>
      <c r="BZ181" s="7">
        <v>0.122787015194641</v>
      </c>
      <c r="CA181" s="7">
        <v>0.43823385639245499</v>
      </c>
      <c r="CB181" s="7">
        <v>0.22412331450300499</v>
      </c>
      <c r="CC181" s="7">
        <v>0.53231778616791403</v>
      </c>
      <c r="CD181" s="7">
        <v>0.107771718333453</v>
      </c>
      <c r="CE181" s="7">
        <v>3.00616559331944E-2</v>
      </c>
      <c r="CF181" s="7">
        <v>0.39605932954109402</v>
      </c>
      <c r="CG181" s="7">
        <v>0.36862060602241797</v>
      </c>
      <c r="CH181" s="18">
        <v>0.31695432538830198</v>
      </c>
      <c r="CI181" s="18">
        <v>0.33828061107933599</v>
      </c>
      <c r="CJ181" s="18">
        <v>0.40498241701804399</v>
      </c>
      <c r="CK181" s="18">
        <v>0.250792184339511</v>
      </c>
      <c r="CL181" s="18">
        <v>0.37889657356088002</v>
      </c>
      <c r="CM181" s="18">
        <v>0.30728656873702997</v>
      </c>
      <c r="CN181" s="18">
        <v>0.42956284231896602</v>
      </c>
      <c r="CO181" s="18">
        <v>0.47029340766593197</v>
      </c>
      <c r="CP181" s="18">
        <v>0.640203372701449</v>
      </c>
      <c r="CQ181" s="18">
        <v>0.80061105754269202</v>
      </c>
      <c r="CR181" s="18">
        <v>0.53983397160570701</v>
      </c>
      <c r="CS181" s="18">
        <v>0.355568256174081</v>
      </c>
    </row>
    <row r="182" spans="1:97" x14ac:dyDescent="0.2">
      <c r="A182" s="24" t="s">
        <v>31</v>
      </c>
      <c r="B182" s="24" t="s">
        <v>162</v>
      </c>
      <c r="C182" s="24" t="s">
        <v>65</v>
      </c>
      <c r="D182" s="24">
        <v>2</v>
      </c>
      <c r="E182" s="24">
        <v>4.5</v>
      </c>
      <c r="F182" s="24" t="s">
        <v>61</v>
      </c>
      <c r="G182" s="24" t="s">
        <v>128</v>
      </c>
      <c r="H182" s="24">
        <v>1</v>
      </c>
      <c r="I182" s="24">
        <v>0</v>
      </c>
      <c r="J182" s="7">
        <v>0.39212610581942098</v>
      </c>
      <c r="K182" s="7">
        <v>0.42897012988844302</v>
      </c>
      <c r="L182" s="7">
        <v>0.27498523968663202</v>
      </c>
      <c r="M182" s="7">
        <v>0.202485222888103</v>
      </c>
      <c r="N182" s="7">
        <v>0.22519036349480301</v>
      </c>
      <c r="O182" s="7">
        <v>0.24074977701466899</v>
      </c>
      <c r="P182" s="7">
        <v>0.74961025250180002</v>
      </c>
      <c r="Q182" s="7">
        <v>0.75604852970951597</v>
      </c>
      <c r="R182" s="7">
        <v>0.479050443552339</v>
      </c>
      <c r="S182" s="7">
        <v>0.64065249099799504</v>
      </c>
      <c r="T182" s="7">
        <v>0.116607829613014</v>
      </c>
      <c r="U182" s="7">
        <v>1</v>
      </c>
      <c r="V182" s="7">
        <v>0.15675189434829101</v>
      </c>
      <c r="W182" s="7">
        <v>0.33572677490256397</v>
      </c>
      <c r="X182" s="7">
        <v>0.81945873444310402</v>
      </c>
      <c r="Y182" s="7">
        <v>0.71699961356571695</v>
      </c>
      <c r="Z182" s="7">
        <v>0.69044880235720496</v>
      </c>
      <c r="AA182" s="7">
        <v>0.71986361493442297</v>
      </c>
      <c r="AB182" s="7">
        <v>0.39283600141812502</v>
      </c>
      <c r="AC182" s="7">
        <v>0.84522231049698804</v>
      </c>
      <c r="AD182" s="7">
        <v>0.42781573999644501</v>
      </c>
      <c r="AE182" s="7">
        <v>0.22800337405655299</v>
      </c>
      <c r="AF182" s="7">
        <v>0.84097685397977995</v>
      </c>
      <c r="AG182" s="7">
        <v>0.29909079672523903</v>
      </c>
      <c r="AH182" s="7">
        <v>0.45670686985939002</v>
      </c>
      <c r="AI182" s="7">
        <v>0.37393079008237601</v>
      </c>
      <c r="AJ182" s="7">
        <v>0.44529721326245097</v>
      </c>
      <c r="AK182" s="7">
        <v>0.60737997964785895</v>
      </c>
      <c r="AL182" s="7">
        <v>0</v>
      </c>
      <c r="AM182" s="7">
        <v>0.89736576964747095</v>
      </c>
      <c r="AN182" s="7">
        <v>0.79529315369778497</v>
      </c>
      <c r="AO182" s="7">
        <v>0.54868025272394805</v>
      </c>
      <c r="AP182" s="7">
        <v>0.972543595339175</v>
      </c>
      <c r="AQ182" s="7">
        <v>2.9615325583906199E-2</v>
      </c>
      <c r="AR182" s="7">
        <v>0.55574083788429696</v>
      </c>
      <c r="AS182" s="7">
        <v>8.2261821722644804E-2</v>
      </c>
      <c r="AT182" s="7">
        <v>0.10759102359358</v>
      </c>
      <c r="AU182" s="7">
        <v>0.38249710775326001</v>
      </c>
      <c r="AV182" s="7">
        <v>0.87102584333515498</v>
      </c>
      <c r="AW182" s="7">
        <v>0.51003924717943006</v>
      </c>
      <c r="AX182" s="7">
        <v>0.66473156184846605</v>
      </c>
      <c r="AY182" s="7">
        <v>5.0640401869359603E-3</v>
      </c>
      <c r="AZ182" s="7">
        <v>0.43042433848515399</v>
      </c>
      <c r="BA182" s="7">
        <v>0.79350242566519202</v>
      </c>
      <c r="BB182" s="7">
        <v>0.81451004014266604</v>
      </c>
      <c r="BC182" s="7">
        <v>9.6333476555459496E-3</v>
      </c>
      <c r="BD182" s="7">
        <v>0.61247128022439101</v>
      </c>
      <c r="BE182" s="7">
        <v>0.40846210990673398</v>
      </c>
      <c r="BF182" s="7">
        <v>0.55358938481485798</v>
      </c>
      <c r="BG182" s="7">
        <v>0.69399326742477996</v>
      </c>
      <c r="BH182" s="7">
        <v>0.36773959822574198</v>
      </c>
      <c r="BI182" s="7">
        <v>4.1754664111318E-2</v>
      </c>
      <c r="BJ182" s="7">
        <v>0.31518231174246902</v>
      </c>
      <c r="BK182" s="7">
        <v>0.203791077326686</v>
      </c>
      <c r="BL182" s="7">
        <v>0.40702282485373098</v>
      </c>
      <c r="BM182" s="7">
        <v>0.41246190350054901</v>
      </c>
      <c r="BN182" s="7">
        <v>0.33996099399784202</v>
      </c>
      <c r="BO182" s="7">
        <v>0.4564794463265</v>
      </c>
      <c r="BP182" s="7">
        <v>0.45817232432327198</v>
      </c>
      <c r="BQ182" s="7">
        <v>0.72062899235886402</v>
      </c>
      <c r="BR182" s="7">
        <v>0.12097260848138</v>
      </c>
      <c r="BS182" s="7">
        <v>0.47654851011865201</v>
      </c>
      <c r="BT182" s="7">
        <v>0.25773234961576802</v>
      </c>
      <c r="BU182" s="7">
        <v>0.57454004028027095</v>
      </c>
      <c r="BV182" s="7">
        <v>2.0677426820748E-2</v>
      </c>
      <c r="BW182" s="7">
        <v>0.162569439604557</v>
      </c>
      <c r="BX182" s="7">
        <v>0.62355877538457005</v>
      </c>
      <c r="BY182" s="7">
        <v>0.55672797801857499</v>
      </c>
      <c r="BZ182" s="7">
        <v>0.69541422651510498</v>
      </c>
      <c r="CA182" s="7">
        <v>4.0937369948877998E-2</v>
      </c>
      <c r="CB182" s="7">
        <v>7.7615363730550099E-2</v>
      </c>
      <c r="CC182" s="7">
        <v>0.36556868846456703</v>
      </c>
      <c r="CD182" s="7">
        <v>0.20388171736666799</v>
      </c>
      <c r="CE182" s="7">
        <v>2.0677426820748301E-2</v>
      </c>
      <c r="CF182" s="7">
        <v>0.162569439604559</v>
      </c>
      <c r="CG182" s="7">
        <v>0.62355877538457005</v>
      </c>
      <c r="CH182" s="18">
        <v>0.25869817674922801</v>
      </c>
      <c r="CI182" s="18">
        <v>0.428377522624522</v>
      </c>
      <c r="CJ182" s="18">
        <v>0.20756426020896401</v>
      </c>
      <c r="CK182" s="18">
        <v>0.19816248033706799</v>
      </c>
      <c r="CL182" s="18">
        <v>0.37828289801165199</v>
      </c>
      <c r="CM182" s="18">
        <v>0.224929344081925</v>
      </c>
      <c r="CN182" s="18">
        <v>0.22519036349480201</v>
      </c>
      <c r="CO182" s="18">
        <v>0.22800337405655299</v>
      </c>
      <c r="CP182" s="18">
        <v>0.87102584333515498</v>
      </c>
      <c r="CQ182" s="18">
        <v>0.60159479835090801</v>
      </c>
      <c r="CR182" s="18">
        <v>0.574830856356493</v>
      </c>
      <c r="CS182" s="18">
        <v>0.14589125337575001</v>
      </c>
    </row>
    <row r="183" spans="1:97" x14ac:dyDescent="0.2">
      <c r="A183" s="24" t="s">
        <v>32</v>
      </c>
      <c r="B183" s="24" t="s">
        <v>162</v>
      </c>
      <c r="C183" s="24" t="s">
        <v>65</v>
      </c>
      <c r="D183" s="24">
        <v>2</v>
      </c>
      <c r="E183" s="24">
        <v>4.5</v>
      </c>
      <c r="F183" s="24" t="s">
        <v>61</v>
      </c>
      <c r="G183" s="24" t="s">
        <v>129</v>
      </c>
      <c r="H183" s="24">
        <v>0</v>
      </c>
      <c r="I183" s="24">
        <v>1</v>
      </c>
      <c r="J183" s="7">
        <v>0.463392203645764</v>
      </c>
      <c r="K183" s="7">
        <v>0.30869820382329899</v>
      </c>
      <c r="L183" s="7">
        <v>0.7443823223439</v>
      </c>
      <c r="M183" s="7">
        <v>0.65414777265467905</v>
      </c>
      <c r="N183" s="7">
        <v>0.42956284231896602</v>
      </c>
      <c r="O183" s="7">
        <v>0.36447977605338</v>
      </c>
      <c r="P183" s="7">
        <v>0.661801685958047</v>
      </c>
      <c r="Q183" s="7">
        <v>0.80656653162942005</v>
      </c>
      <c r="R183" s="7">
        <v>0.69914136424250495</v>
      </c>
      <c r="S183" s="7">
        <v>0.64065249099799504</v>
      </c>
      <c r="T183" s="7">
        <v>0.116607829613014</v>
      </c>
      <c r="U183" s="7">
        <v>1</v>
      </c>
      <c r="V183" s="7">
        <v>0.28874427711678102</v>
      </c>
      <c r="W183" s="7">
        <v>0.41937883390449399</v>
      </c>
      <c r="X183" s="7">
        <v>0.32274857998523099</v>
      </c>
      <c r="Y183" s="7">
        <v>0.53464195408334902</v>
      </c>
      <c r="Z183" s="7">
        <v>0.732612002255557</v>
      </c>
      <c r="AA183" s="7">
        <v>0.56317079462632402</v>
      </c>
      <c r="AB183" s="7">
        <v>0.56317079462632502</v>
      </c>
      <c r="AC183" s="7">
        <v>0.67321339849417094</v>
      </c>
      <c r="AD183" s="7">
        <v>0.79688598642498798</v>
      </c>
      <c r="AE183" s="7">
        <v>0.20336627725703399</v>
      </c>
      <c r="AF183" s="7">
        <v>0.61864034149834601</v>
      </c>
      <c r="AG183" s="7">
        <v>0.22327592547327399</v>
      </c>
      <c r="AH183" s="7">
        <v>0.48004561437663801</v>
      </c>
      <c r="AI183" s="7">
        <v>0.33561830636559298</v>
      </c>
      <c r="AJ183" s="7">
        <v>0.33357398545401701</v>
      </c>
      <c r="AK183" s="7">
        <v>0.71065806150562605</v>
      </c>
      <c r="AL183" s="7">
        <v>0.495848438077509</v>
      </c>
      <c r="AM183" s="7">
        <v>0.61996359103795795</v>
      </c>
      <c r="AN183" s="7">
        <v>0.68913591569694499</v>
      </c>
      <c r="AO183" s="7">
        <v>0.66577189014607396</v>
      </c>
      <c r="AP183" s="7">
        <v>0.42298554530571703</v>
      </c>
      <c r="AQ183" s="7">
        <v>0.41114066300715901</v>
      </c>
      <c r="AR183" s="7">
        <v>0.44046055854588001</v>
      </c>
      <c r="AS183" s="7">
        <v>0.16463026391011701</v>
      </c>
      <c r="AT183" s="7">
        <v>0.106235737140477</v>
      </c>
      <c r="AU183" s="7">
        <v>0.54456849497285098</v>
      </c>
      <c r="AV183" s="7">
        <v>0.91703626872259902</v>
      </c>
      <c r="AW183" s="7">
        <v>0.53685612357542201</v>
      </c>
      <c r="AX183" s="7">
        <v>0.71307494884843603</v>
      </c>
      <c r="AY183" s="7">
        <v>1</v>
      </c>
      <c r="AZ183" s="7">
        <v>0.173100751668577</v>
      </c>
      <c r="BA183" s="7">
        <v>0.88302025520189498</v>
      </c>
      <c r="BB183" s="7">
        <v>5.4392853984214402E-2</v>
      </c>
      <c r="BC183" s="7">
        <v>4.3650551020240597E-2</v>
      </c>
      <c r="BD183" s="7">
        <v>0.26734441677227799</v>
      </c>
      <c r="BE183" s="7">
        <v>0.59488219446833501</v>
      </c>
      <c r="BF183" s="7">
        <v>0.93315585840103799</v>
      </c>
      <c r="BG183" s="7">
        <v>0.28276692086942701</v>
      </c>
      <c r="BH183" s="7">
        <v>0.92991457501583796</v>
      </c>
      <c r="BI183" s="7">
        <v>0.95501607578096304</v>
      </c>
      <c r="BJ183" s="7">
        <v>0.97158406691701005</v>
      </c>
      <c r="BK183" s="7">
        <v>0.96205919390998695</v>
      </c>
      <c r="BL183" s="7">
        <v>0.96407169415281002</v>
      </c>
      <c r="BM183" s="7">
        <v>0.58171089347801896</v>
      </c>
      <c r="BN183" s="7">
        <v>0.66383144356535795</v>
      </c>
      <c r="BO183" s="7">
        <v>0.27652336649078202</v>
      </c>
      <c r="BP183" s="7">
        <v>0.57845564852195497</v>
      </c>
      <c r="BQ183" s="7">
        <v>0.64804734893122296</v>
      </c>
      <c r="BR183" s="7">
        <v>0.24155434201006501</v>
      </c>
      <c r="BS183" s="7">
        <v>0.68175542633542496</v>
      </c>
      <c r="BT183" s="7">
        <v>0.37238250048559601</v>
      </c>
      <c r="BU183" s="7">
        <v>0.60586525178974004</v>
      </c>
      <c r="BV183" s="7">
        <v>0.393403867305259</v>
      </c>
      <c r="BW183" s="7">
        <v>0.36711310334002001</v>
      </c>
      <c r="BX183" s="7">
        <v>0.57985024622483405</v>
      </c>
      <c r="BY183" s="7">
        <v>0.64644076617615398</v>
      </c>
      <c r="BZ183" s="7">
        <v>7.4734559888300106E-2</v>
      </c>
      <c r="CA183" s="7">
        <v>1</v>
      </c>
      <c r="CB183" s="7">
        <v>0.71354449568577305</v>
      </c>
      <c r="CC183" s="7">
        <v>0.25011441404207901</v>
      </c>
      <c r="CD183" s="7">
        <v>0.74555492667918699</v>
      </c>
      <c r="CE183" s="7">
        <v>0.393403867305259</v>
      </c>
      <c r="CF183" s="7">
        <v>0.36711310334002101</v>
      </c>
      <c r="CG183" s="7">
        <v>0.57985024622483305</v>
      </c>
      <c r="CH183" s="18">
        <v>0.63009438338255397</v>
      </c>
      <c r="CI183" s="18">
        <v>0.25797469331009498</v>
      </c>
      <c r="CJ183" s="18">
        <v>0.78348772444252301</v>
      </c>
      <c r="CK183" s="18">
        <v>0.61057458692172595</v>
      </c>
      <c r="CL183" s="18">
        <v>0.304768309704951</v>
      </c>
      <c r="CM183" s="18">
        <v>0.68747581499661103</v>
      </c>
      <c r="CN183" s="18">
        <v>0.42956284231896602</v>
      </c>
      <c r="CO183" s="18">
        <v>0.20336627725703299</v>
      </c>
      <c r="CP183" s="18">
        <v>0.91703626872259902</v>
      </c>
      <c r="CQ183" s="18">
        <v>0.63904289759486099</v>
      </c>
      <c r="CR183" s="18">
        <v>0.45542977158408499</v>
      </c>
      <c r="CS183" s="18">
        <v>0.69049162488333504</v>
      </c>
    </row>
    <row r="184" spans="1:97" x14ac:dyDescent="0.2">
      <c r="A184" s="24" t="s">
        <v>33</v>
      </c>
      <c r="B184" s="24" t="s">
        <v>162</v>
      </c>
      <c r="C184" s="24" t="s">
        <v>65</v>
      </c>
      <c r="D184" s="24">
        <v>2</v>
      </c>
      <c r="E184" s="24">
        <v>4.5</v>
      </c>
      <c r="F184" s="24" t="s">
        <v>61</v>
      </c>
      <c r="G184" s="24" t="s">
        <v>130</v>
      </c>
      <c r="H184" s="24">
        <v>1</v>
      </c>
      <c r="I184" s="24">
        <v>1</v>
      </c>
      <c r="J184" s="7">
        <v>0.635286779085666</v>
      </c>
      <c r="K184" s="7">
        <v>0.67128234282116195</v>
      </c>
      <c r="L184" s="7">
        <v>0.64099963518617498</v>
      </c>
      <c r="M184" s="7">
        <v>0.67657953324549003</v>
      </c>
      <c r="N184" s="7">
        <v>0.61664286682909197</v>
      </c>
      <c r="O184" s="7">
        <v>0.93824745839066503</v>
      </c>
      <c r="P184" s="7">
        <v>0.84245680414107804</v>
      </c>
      <c r="Q184" s="7">
        <v>0.65219690707714095</v>
      </c>
      <c r="R184" s="7">
        <v>0.86581417706819797</v>
      </c>
      <c r="S184" s="7">
        <v>0.64065249099799504</v>
      </c>
      <c r="T184" s="7">
        <v>0.21946322476150201</v>
      </c>
      <c r="U184" s="7">
        <v>0.70951129135145496</v>
      </c>
      <c r="V184" s="7">
        <v>0.91441233989522397</v>
      </c>
      <c r="W184" s="7">
        <v>0.93023507529737404</v>
      </c>
      <c r="X184" s="7">
        <v>0.609318932559749</v>
      </c>
      <c r="Y184" s="7">
        <v>0.890581553020523</v>
      </c>
      <c r="Z184" s="7">
        <v>0.77351640934226495</v>
      </c>
      <c r="AA184" s="7">
        <v>0.71986361493442297</v>
      </c>
      <c r="AB184" s="7">
        <v>0.71986361493442297</v>
      </c>
      <c r="AC184" s="7">
        <v>0.258346839917449</v>
      </c>
      <c r="AD184" s="7">
        <v>0.63092975357145797</v>
      </c>
      <c r="AE184" s="7">
        <v>0.36974284137796998</v>
      </c>
      <c r="AF184" s="7">
        <v>0.70162977890478895</v>
      </c>
      <c r="AG184" s="7">
        <v>0.25624337529060098</v>
      </c>
      <c r="AH184" s="7">
        <v>0.57848096478423405</v>
      </c>
      <c r="AI184" s="7">
        <v>0.27693639858514002</v>
      </c>
      <c r="AJ184" s="7">
        <v>0.49273322210925802</v>
      </c>
      <c r="AK184" s="7">
        <v>0.89450489954531198</v>
      </c>
      <c r="AL184" s="7">
        <v>0.111624125208063</v>
      </c>
      <c r="AM184" s="7">
        <v>0.74965329564327199</v>
      </c>
      <c r="AN184" s="7">
        <v>0.63155972005827099</v>
      </c>
      <c r="AO184" s="7">
        <v>0.44079337387562301</v>
      </c>
      <c r="AP184" s="7">
        <v>0.65204995278299105</v>
      </c>
      <c r="AQ184" s="7">
        <v>0</v>
      </c>
      <c r="AR184" s="7">
        <v>0.586508309705424</v>
      </c>
      <c r="AS184" s="7">
        <v>0.19221299103365799</v>
      </c>
      <c r="AT184" s="7">
        <v>0.161971095128011</v>
      </c>
      <c r="AU184" s="7">
        <v>0.47614208174844003</v>
      </c>
      <c r="AV184" s="7">
        <v>0.85762275130382104</v>
      </c>
      <c r="AW184" s="7">
        <v>0.84578766063723798</v>
      </c>
      <c r="AX184" s="7">
        <v>0.78588616267673495</v>
      </c>
      <c r="AY184" s="7">
        <v>0.99481915752456496</v>
      </c>
      <c r="AZ184" s="7">
        <v>0.67662026886706705</v>
      </c>
      <c r="BA184" s="7">
        <v>0.89841798633361902</v>
      </c>
      <c r="BB184" s="7">
        <v>0.100877735461436</v>
      </c>
      <c r="BC184" s="7">
        <v>0.44103099365410198</v>
      </c>
      <c r="BD184" s="7">
        <v>0.88714236689779602</v>
      </c>
      <c r="BE184" s="7">
        <v>0.62857382640328496</v>
      </c>
      <c r="BF184" s="7">
        <v>0.99069744301243901</v>
      </c>
      <c r="BG184" s="7">
        <v>0.51415533881134701</v>
      </c>
      <c r="BH184" s="7">
        <v>0.70540295431205202</v>
      </c>
      <c r="BI184" s="7">
        <v>0.97719640395005403</v>
      </c>
      <c r="BJ184" s="7">
        <v>0.80645187346542102</v>
      </c>
      <c r="BK184" s="7">
        <v>1</v>
      </c>
      <c r="BL184" s="7">
        <v>0.589149249539627</v>
      </c>
      <c r="BM184" s="7">
        <v>0.55829879674934901</v>
      </c>
      <c r="BN184" s="7">
        <v>0.211044390858041</v>
      </c>
      <c r="BO184" s="7">
        <v>0.62044947579507403</v>
      </c>
      <c r="BP184" s="7">
        <v>0.48372865541516102</v>
      </c>
      <c r="BQ184" s="7">
        <v>0.62639808295084898</v>
      </c>
      <c r="BR184" s="7">
        <v>0.21642536456212699</v>
      </c>
      <c r="BS184" s="7">
        <v>0.57410530055120701</v>
      </c>
      <c r="BT184" s="7">
        <v>0.46005383444421699</v>
      </c>
      <c r="BU184" s="7">
        <v>0.41484644578806301</v>
      </c>
      <c r="BV184" s="7">
        <v>0.71086296593448095</v>
      </c>
      <c r="BW184" s="7">
        <v>0.59630042068875999</v>
      </c>
      <c r="BX184" s="7">
        <v>0.48453811602618102</v>
      </c>
      <c r="BY184" s="7">
        <v>0.76454748730678801</v>
      </c>
      <c r="BZ184" s="7">
        <v>0.119183316109594</v>
      </c>
      <c r="CA184" s="7">
        <v>0.98658127669773199</v>
      </c>
      <c r="CB184" s="7">
        <v>0.75328971551925905</v>
      </c>
      <c r="CC184" s="7">
        <v>0.209572513840738</v>
      </c>
      <c r="CD184" s="7">
        <v>0.83699577178792295</v>
      </c>
      <c r="CE184" s="7">
        <v>0.71086296593448095</v>
      </c>
      <c r="CF184" s="7">
        <v>0.59630042068876099</v>
      </c>
      <c r="CG184" s="7">
        <v>0.48453811602618002</v>
      </c>
      <c r="CH184" s="18">
        <v>0.60101058089142001</v>
      </c>
      <c r="CI184" s="18">
        <v>9.2869127903670398E-2</v>
      </c>
      <c r="CJ184" s="18">
        <v>0.89577389660085605</v>
      </c>
      <c r="CK184" s="18">
        <v>0.66345699052399798</v>
      </c>
      <c r="CL184" s="18">
        <v>0.24330483495378699</v>
      </c>
      <c r="CM184" s="18">
        <v>0.75009723649325299</v>
      </c>
      <c r="CN184" s="18">
        <v>0.61664286682909197</v>
      </c>
      <c r="CO184" s="18">
        <v>0.36974284137796998</v>
      </c>
      <c r="CP184" s="18">
        <v>0.85762275130382104</v>
      </c>
      <c r="CQ184" s="18">
        <v>0.886881909703501</v>
      </c>
      <c r="CR184" s="18">
        <v>0.54996995416592098</v>
      </c>
      <c r="CS184" s="18">
        <v>0.89718407165049696</v>
      </c>
    </row>
    <row r="185" spans="1:97" x14ac:dyDescent="0.2">
      <c r="A185" s="24" t="s">
        <v>34</v>
      </c>
      <c r="B185" s="24" t="s">
        <v>162</v>
      </c>
      <c r="C185" s="24" t="s">
        <v>65</v>
      </c>
      <c r="D185" s="24">
        <v>2</v>
      </c>
      <c r="E185" s="24">
        <v>4.5</v>
      </c>
      <c r="F185" s="24" t="s">
        <v>61</v>
      </c>
      <c r="G185" s="24" t="s">
        <v>127</v>
      </c>
      <c r="H185" s="24">
        <v>0</v>
      </c>
      <c r="I185" s="24">
        <v>0</v>
      </c>
      <c r="J185" s="7">
        <v>0.67418987913237005</v>
      </c>
      <c r="K185" s="7">
        <v>0.71113117894889999</v>
      </c>
      <c r="L185" s="7">
        <v>0.509294303973445</v>
      </c>
      <c r="M185" s="7">
        <v>0.33731929376165798</v>
      </c>
      <c r="N185" s="7">
        <v>0.295433158327645</v>
      </c>
      <c r="O185" s="7">
        <v>0.87632934386722305</v>
      </c>
      <c r="P185" s="7">
        <v>0.35476822472592001</v>
      </c>
      <c r="Q185" s="7">
        <v>0.75604852970951597</v>
      </c>
      <c r="R185" s="7">
        <v>0.56045309086391004</v>
      </c>
      <c r="S185" s="7">
        <v>0.44257168284154103</v>
      </c>
      <c r="T185" s="7">
        <v>0.21946322476150201</v>
      </c>
      <c r="U185" s="7">
        <v>1</v>
      </c>
      <c r="V185" s="7">
        <v>0.85763683477322195</v>
      </c>
      <c r="W185" s="7">
        <v>0.87173317296352903</v>
      </c>
      <c r="X185" s="7">
        <v>0.17148664184470699</v>
      </c>
      <c r="Y185" s="7">
        <v>0.566408823277322</v>
      </c>
      <c r="Z185" s="7">
        <v>0.30259687277004299</v>
      </c>
      <c r="AA185" s="7">
        <v>0.56317079462632402</v>
      </c>
      <c r="AB185" s="7">
        <v>0.39283600141812502</v>
      </c>
      <c r="AC185" s="7">
        <v>0.92454668344302104</v>
      </c>
      <c r="AD185" s="7">
        <v>0.53502647928207303</v>
      </c>
      <c r="AE185" s="7">
        <v>0.36786926069953102</v>
      </c>
      <c r="AF185" s="7">
        <v>0.775847888649003</v>
      </c>
      <c r="AG185" s="7">
        <v>0.10401874688098001</v>
      </c>
      <c r="AH185" s="7">
        <v>0.13964148179154401</v>
      </c>
      <c r="AI185" s="7">
        <v>0.29150629978134301</v>
      </c>
      <c r="AJ185" s="7">
        <v>0.42387006739729399</v>
      </c>
      <c r="AK185" s="7">
        <v>0.84744608296161605</v>
      </c>
      <c r="AL185" s="7">
        <v>0.49953000339810699</v>
      </c>
      <c r="AM185" s="7">
        <v>0.85630749798691197</v>
      </c>
      <c r="AN185" s="7">
        <v>0.68146900163320001</v>
      </c>
      <c r="AO185" s="7">
        <v>0.82814433824745803</v>
      </c>
      <c r="AP185" s="7">
        <v>0.93689054712543496</v>
      </c>
      <c r="AQ185" s="7">
        <v>0.38132264464729898</v>
      </c>
      <c r="AR185" s="7">
        <v>0.49082166044467801</v>
      </c>
      <c r="AS185" s="7">
        <v>4.8215982475487099E-2</v>
      </c>
      <c r="AT185" s="7">
        <v>4.9557188622455201E-2</v>
      </c>
      <c r="AU185" s="7">
        <v>0.54758098555319001</v>
      </c>
      <c r="AV185" s="7">
        <v>0.183886434988148</v>
      </c>
      <c r="AW185" s="7">
        <v>0.36435183292821499</v>
      </c>
      <c r="AX185" s="7">
        <v>0.98375691870778603</v>
      </c>
      <c r="AY185" s="7">
        <v>0.49251998299579303</v>
      </c>
      <c r="AZ185" s="7">
        <v>0.801997746383874</v>
      </c>
      <c r="BA185" s="7">
        <v>0.27729556053412002</v>
      </c>
      <c r="BB185" s="7">
        <v>0.83470753638472805</v>
      </c>
      <c r="BC185" s="7">
        <v>0.53437274139547097</v>
      </c>
      <c r="BD185" s="7">
        <v>0.490212788280109</v>
      </c>
      <c r="BE185" s="7">
        <v>0.214987950921677</v>
      </c>
      <c r="BF185" s="7">
        <v>0.927963545178909</v>
      </c>
      <c r="BG185" s="7">
        <v>1</v>
      </c>
      <c r="BH185" s="7">
        <v>0.81462862074555698</v>
      </c>
      <c r="BI185" s="7">
        <v>0.46124130826660398</v>
      </c>
      <c r="BJ185" s="7">
        <v>0.364935159920871</v>
      </c>
      <c r="BK185" s="7">
        <v>5.0977402585192497E-2</v>
      </c>
      <c r="BL185" s="7">
        <v>0.57652223553549498</v>
      </c>
      <c r="BM185" s="7">
        <v>0.80085132466456799</v>
      </c>
      <c r="BN185" s="7">
        <v>0.20225676320961899</v>
      </c>
      <c r="BO185" s="7">
        <v>0.72817317181095897</v>
      </c>
      <c r="BP185" s="7">
        <v>0.64886652947148604</v>
      </c>
      <c r="BQ185" s="7">
        <v>0.25340706003924401</v>
      </c>
      <c r="BR185" s="7">
        <v>0.68090350913682296</v>
      </c>
      <c r="BS185" s="7">
        <v>0.93349604498359195</v>
      </c>
      <c r="BT185" s="7">
        <v>0.384515984469671</v>
      </c>
      <c r="BU185" s="7">
        <v>0.79907053514476301</v>
      </c>
      <c r="BV185" s="7">
        <v>0</v>
      </c>
      <c r="BW185" s="7">
        <v>0.63889701149385703</v>
      </c>
      <c r="BX185" s="7">
        <v>0.115636625294913</v>
      </c>
      <c r="BY185" s="7">
        <v>0</v>
      </c>
      <c r="BZ185" s="7">
        <v>0.222101019645255</v>
      </c>
      <c r="CA185" s="7">
        <v>0.17992850419126999</v>
      </c>
      <c r="CB185" s="7">
        <v>0</v>
      </c>
      <c r="CC185" s="7">
        <v>0.51766509990901799</v>
      </c>
      <c r="CD185" s="7">
        <v>0</v>
      </c>
      <c r="CE185" s="7">
        <v>0</v>
      </c>
      <c r="CF185" s="7">
        <v>0.63889701149385802</v>
      </c>
      <c r="CG185" s="7">
        <v>0.115636625294914</v>
      </c>
      <c r="CH185" s="18">
        <v>0.40906295000838599</v>
      </c>
      <c r="CI185" s="18">
        <v>9.38591070429005E-2</v>
      </c>
      <c r="CJ185" s="18">
        <v>0.67347161856327897</v>
      </c>
      <c r="CK185" s="18">
        <v>0.32297226138677698</v>
      </c>
      <c r="CL185" s="18">
        <v>0.25752428949245798</v>
      </c>
      <c r="CM185" s="18">
        <v>0.44905702855635699</v>
      </c>
      <c r="CN185" s="18">
        <v>0.295433158327644</v>
      </c>
      <c r="CO185" s="18">
        <v>0.36786926069953102</v>
      </c>
      <c r="CP185" s="18">
        <v>0.18388643498814999</v>
      </c>
      <c r="CQ185" s="18">
        <v>0.64471827312093699</v>
      </c>
      <c r="CR185" s="18">
        <v>0.32783370589094701</v>
      </c>
      <c r="CS185" s="18">
        <v>0.51361647262818499</v>
      </c>
    </row>
    <row r="186" spans="1:97" x14ac:dyDescent="0.2">
      <c r="A186" s="24" t="s">
        <v>35</v>
      </c>
      <c r="B186" s="24" t="s">
        <v>162</v>
      </c>
      <c r="C186" s="24" t="s">
        <v>65</v>
      </c>
      <c r="D186" s="24">
        <v>2</v>
      </c>
      <c r="E186" s="24">
        <v>4.5</v>
      </c>
      <c r="F186" s="24" t="s">
        <v>62</v>
      </c>
      <c r="G186" s="24" t="s">
        <v>128</v>
      </c>
      <c r="H186" s="24">
        <v>1</v>
      </c>
      <c r="I186" s="24">
        <v>0</v>
      </c>
      <c r="J186" s="7">
        <v>0.43875174580856102</v>
      </c>
      <c r="K186" s="7">
        <v>0.32906219856972302</v>
      </c>
      <c r="L186" s="7">
        <v>8.8709979637427203E-2</v>
      </c>
      <c r="M186" s="7">
        <v>0.17932223586028501</v>
      </c>
      <c r="N186" s="7">
        <v>0.61664286682909197</v>
      </c>
      <c r="O186" s="7">
        <v>1</v>
      </c>
      <c r="P186" s="7">
        <v>0.25636540239628602</v>
      </c>
      <c r="Q186" s="7">
        <v>0.432188137818107</v>
      </c>
      <c r="R186" s="7">
        <v>0.81459640120950405</v>
      </c>
      <c r="S186" s="7">
        <v>0.44257168284154103</v>
      </c>
      <c r="T186" s="7">
        <v>0.31147051096058898</v>
      </c>
      <c r="U186" s="7">
        <v>1</v>
      </c>
      <c r="V186" s="7">
        <v>0.98183376646740494</v>
      </c>
      <c r="W186" s="7">
        <v>1</v>
      </c>
      <c r="X186" s="7">
        <v>0.211004902719821</v>
      </c>
      <c r="Y186" s="7">
        <v>0.42430566522061902</v>
      </c>
      <c r="Z186" s="7">
        <v>0.23131765979833099</v>
      </c>
      <c r="AA186" s="7">
        <v>0.64308455114327601</v>
      </c>
      <c r="AB186" s="7">
        <v>0.56317079462632502</v>
      </c>
      <c r="AC186" s="7">
        <v>0.57945825626555603</v>
      </c>
      <c r="AD186" s="7">
        <v>0</v>
      </c>
      <c r="AE186" s="7">
        <v>0.37260451913091203</v>
      </c>
      <c r="AF186" s="7">
        <v>0.90714733470653197</v>
      </c>
      <c r="AG186" s="7">
        <v>0.13578587440266801</v>
      </c>
      <c r="AH186" s="7">
        <v>0.41897881463540199</v>
      </c>
      <c r="AI186" s="7">
        <v>0.556031761493326</v>
      </c>
      <c r="AJ186" s="7">
        <v>0.50869920348653597</v>
      </c>
      <c r="AK186" s="7">
        <v>0.138167558800424</v>
      </c>
      <c r="AL186" s="7">
        <v>0.51534993196648604</v>
      </c>
      <c r="AM186" s="7">
        <v>1</v>
      </c>
      <c r="AN186" s="7">
        <v>0.79211850851105903</v>
      </c>
      <c r="AO186" s="7">
        <v>0.66094831244689001</v>
      </c>
      <c r="AP186" s="7">
        <v>0.56319927915235202</v>
      </c>
      <c r="AQ186" s="7">
        <v>0.93311558231179303</v>
      </c>
      <c r="AR186" s="7">
        <v>0.42601373140955801</v>
      </c>
      <c r="AS186" s="7">
        <v>0.17845655548841699</v>
      </c>
      <c r="AT186" s="7">
        <v>0.14496185442654599</v>
      </c>
      <c r="AU186" s="7">
        <v>0.77022568914969103</v>
      </c>
      <c r="AV186" s="7">
        <v>0.98576260691130202</v>
      </c>
      <c r="AW186" s="7">
        <v>0.42450312070038099</v>
      </c>
      <c r="AX186" s="7">
        <v>0.37114858085081598</v>
      </c>
      <c r="AY186" s="7">
        <v>0.74376402960788301</v>
      </c>
      <c r="AZ186" s="7">
        <v>0.32032574317610701</v>
      </c>
      <c r="BA186" s="7">
        <v>0.36504460437430902</v>
      </c>
      <c r="BB186" s="7">
        <v>0.59785810840800901</v>
      </c>
      <c r="BC186" s="7">
        <v>0.25583949356570601</v>
      </c>
      <c r="BD186" s="7">
        <v>0.62173535655003298</v>
      </c>
      <c r="BE186" s="7">
        <v>0.26989625983958998</v>
      </c>
      <c r="BF186" s="7">
        <v>0</v>
      </c>
      <c r="BG186" s="7">
        <v>0.82426300349190695</v>
      </c>
      <c r="BH186" s="7">
        <v>2.4639311363170598E-2</v>
      </c>
      <c r="BI186" s="7">
        <v>0.53868883248273702</v>
      </c>
      <c r="BJ186" s="7">
        <v>0.99225006907050595</v>
      </c>
      <c r="BK186" s="7">
        <v>0</v>
      </c>
      <c r="BL186" s="7">
        <v>0.87649469227203103</v>
      </c>
      <c r="BM186" s="7">
        <v>8.95952106572326E-3</v>
      </c>
      <c r="BN186" s="7">
        <v>0.47205651274282501</v>
      </c>
      <c r="BO186" s="7">
        <v>0.209892111414481</v>
      </c>
      <c r="BP186" s="7">
        <v>0.37405509213059701</v>
      </c>
      <c r="BQ186" s="7">
        <v>0.62065170453985596</v>
      </c>
      <c r="BR186" s="7">
        <v>0.17022560530782799</v>
      </c>
      <c r="BS186" s="7">
        <v>0.329349977853994</v>
      </c>
      <c r="BT186" s="7">
        <v>0.112701473251831</v>
      </c>
      <c r="BU186" s="7">
        <v>0.659645328575302</v>
      </c>
      <c r="BV186" s="7">
        <v>0.12368306437548</v>
      </c>
      <c r="BW186" s="7">
        <v>6.1868224497924097E-2</v>
      </c>
      <c r="BX186" s="7">
        <v>0.79804446646986504</v>
      </c>
      <c r="BY186" s="7">
        <v>0.367465358075517</v>
      </c>
      <c r="BZ186" s="7">
        <v>0.298933668129514</v>
      </c>
      <c r="CA186" s="7">
        <v>0.34065037046392299</v>
      </c>
      <c r="CB186" s="7">
        <v>0.12766054823241299</v>
      </c>
      <c r="CC186" s="7">
        <v>0</v>
      </c>
      <c r="CD186" s="7">
        <v>0.87902800617083099</v>
      </c>
      <c r="CE186" s="7">
        <v>0.123683064375479</v>
      </c>
      <c r="CF186" s="7">
        <v>6.1868224497925201E-2</v>
      </c>
      <c r="CG186" s="7">
        <v>0.79804446646986404</v>
      </c>
      <c r="CH186" s="18">
        <v>0</v>
      </c>
      <c r="CI186" s="18">
        <v>2.75614508751789E-4</v>
      </c>
      <c r="CJ186" s="18">
        <v>0.54266686435033695</v>
      </c>
      <c r="CK186" s="18">
        <v>0</v>
      </c>
      <c r="CL186" s="18">
        <v>0</v>
      </c>
      <c r="CM186" s="18">
        <v>0.55754631220370898</v>
      </c>
      <c r="CN186" s="18">
        <v>0.61664286682909197</v>
      </c>
      <c r="CO186" s="18">
        <v>0.37260451913091203</v>
      </c>
      <c r="CP186" s="18">
        <v>0.98576260691130102</v>
      </c>
      <c r="CQ186" s="18">
        <v>0.412637197913511</v>
      </c>
      <c r="CR186" s="18">
        <v>0.52515656531156396</v>
      </c>
      <c r="CS186" s="18">
        <v>0.287926995621271</v>
      </c>
    </row>
    <row r="187" spans="1:97" x14ac:dyDescent="0.2">
      <c r="A187" s="24" t="s">
        <v>36</v>
      </c>
      <c r="B187" s="24" t="s">
        <v>162</v>
      </c>
      <c r="C187" s="24" t="s">
        <v>65</v>
      </c>
      <c r="D187" s="24">
        <v>2</v>
      </c>
      <c r="E187" s="24">
        <v>4.5</v>
      </c>
      <c r="F187" s="24" t="s">
        <v>62</v>
      </c>
      <c r="G187" s="24" t="s">
        <v>129</v>
      </c>
      <c r="H187" s="24">
        <v>0</v>
      </c>
      <c r="I187" s="24">
        <v>1</v>
      </c>
      <c r="J187" s="7">
        <v>0.234958121630304</v>
      </c>
      <c r="K187" s="7">
        <v>8.8799313455839607E-2</v>
      </c>
      <c r="L187" s="7">
        <v>0.61726075040795902</v>
      </c>
      <c r="M187" s="7">
        <v>0.55132299463251599</v>
      </c>
      <c r="N187" s="7">
        <v>1</v>
      </c>
      <c r="O187" s="7">
        <v>0.80799190365359097</v>
      </c>
      <c r="P187" s="7">
        <v>0.34643508610239698</v>
      </c>
      <c r="Q187" s="7">
        <v>0.70460354042720597</v>
      </c>
      <c r="R187" s="7">
        <v>0.86581417706819797</v>
      </c>
      <c r="S187" s="7">
        <v>0.44257168284154103</v>
      </c>
      <c r="T187" s="7">
        <v>0.72190660422215203</v>
      </c>
      <c r="U187" s="7">
        <v>1</v>
      </c>
      <c r="V187" s="7">
        <v>0.77746339926979702</v>
      </c>
      <c r="W187" s="7">
        <v>0.83072824525528</v>
      </c>
      <c r="X187" s="7">
        <v>0.28657035257451802</v>
      </c>
      <c r="Y187" s="7">
        <v>0.43566317537725202</v>
      </c>
      <c r="Z187" s="7">
        <v>0.34609880836756801</v>
      </c>
      <c r="AA187" s="7">
        <v>0.39283600141812403</v>
      </c>
      <c r="AB187" s="7">
        <v>0.56317079462632502</v>
      </c>
      <c r="AC187" s="7">
        <v>0.57945825626555603</v>
      </c>
      <c r="AD187" s="7">
        <v>0.86974399875486597</v>
      </c>
      <c r="AE187" s="7">
        <v>0.19240557222346799</v>
      </c>
      <c r="AF187" s="7">
        <v>0.61749801333608001</v>
      </c>
      <c r="AG187" s="7">
        <v>0.15050569531351099</v>
      </c>
      <c r="AH187" s="7">
        <v>0.124864397583477</v>
      </c>
      <c r="AI187" s="7">
        <v>0.77703989603649803</v>
      </c>
      <c r="AJ187" s="7">
        <v>0.25072849147623399</v>
      </c>
      <c r="AK187" s="7">
        <v>0.41076938191669399</v>
      </c>
      <c r="AL187" s="7">
        <v>0.678220486267051</v>
      </c>
      <c r="AM187" s="7">
        <v>0.70328628471856702</v>
      </c>
      <c r="AN187" s="7">
        <v>0.49197476992901301</v>
      </c>
      <c r="AO187" s="7">
        <v>0.994074431858049</v>
      </c>
      <c r="AP187" s="7">
        <v>0.85066120949350499</v>
      </c>
      <c r="AQ187" s="7">
        <v>0.40276295211511198</v>
      </c>
      <c r="AR187" s="7">
        <v>0.35157607800674001</v>
      </c>
      <c r="AS187" s="7">
        <v>5.6918858104033097E-2</v>
      </c>
      <c r="AT187" s="7">
        <v>0.122803699658616</v>
      </c>
      <c r="AU187" s="7">
        <v>0.862706883487944</v>
      </c>
      <c r="AV187" s="7">
        <v>0.58869930681209504</v>
      </c>
      <c r="AW187" s="7">
        <v>0.34082798337027298</v>
      </c>
      <c r="AX187" s="7">
        <v>0.29420927793024099</v>
      </c>
      <c r="AY187" s="7">
        <v>0.43324354692091699</v>
      </c>
      <c r="AZ187" s="7">
        <v>0.18188126837110399</v>
      </c>
      <c r="BA187" s="7">
        <v>0.48540849344577203</v>
      </c>
      <c r="BB187" s="7">
        <v>0.76906922579763404</v>
      </c>
      <c r="BC187" s="7">
        <v>0.58952351738925901</v>
      </c>
      <c r="BD187" s="7">
        <v>0.44445565171826801</v>
      </c>
      <c r="BE187" s="7">
        <v>0.231761301796509</v>
      </c>
      <c r="BF187" s="7">
        <v>0.212834780201866</v>
      </c>
      <c r="BG187" s="7">
        <v>0.81093972977951101</v>
      </c>
      <c r="BH187" s="7">
        <v>3.7677009963532401E-3</v>
      </c>
      <c r="BI187" s="7">
        <v>0.54225946294127103</v>
      </c>
      <c r="BJ187" s="7">
        <v>0.48744188252979798</v>
      </c>
      <c r="BK187" s="7">
        <v>0.457807287733005</v>
      </c>
      <c r="BL187" s="7">
        <v>0.70042340466706099</v>
      </c>
      <c r="BM187" s="7">
        <v>0.69893758120659399</v>
      </c>
      <c r="BN187" s="7">
        <v>0.36025377633067701</v>
      </c>
      <c r="BO187" s="7">
        <v>0.552500875500466</v>
      </c>
      <c r="BP187" s="7">
        <v>0.53013504997574601</v>
      </c>
      <c r="BQ187" s="7">
        <v>0.45992242555936802</v>
      </c>
      <c r="BR187" s="7">
        <v>0.39858275433947499</v>
      </c>
      <c r="BS187" s="7">
        <v>1</v>
      </c>
      <c r="BT187" s="7">
        <v>0.33540919618346898</v>
      </c>
      <c r="BU187" s="7">
        <v>0.92186149124857297</v>
      </c>
      <c r="BV187" s="7">
        <v>0.46157230649202602</v>
      </c>
      <c r="BW187" s="7">
        <v>0.90715343814560601</v>
      </c>
      <c r="BX187" s="7">
        <v>6.4697753269278901E-2</v>
      </c>
      <c r="BY187" s="7">
        <v>0.46008484219513002</v>
      </c>
      <c r="BZ187" s="7">
        <v>0.49636265381127698</v>
      </c>
      <c r="CA187" s="7">
        <v>0.16611586906512901</v>
      </c>
      <c r="CB187" s="7">
        <v>0.6010725930609</v>
      </c>
      <c r="CC187" s="7">
        <v>0.46313175478441898</v>
      </c>
      <c r="CD187" s="7">
        <v>0.39080011458601799</v>
      </c>
      <c r="CE187" s="7">
        <v>0.46157230649202602</v>
      </c>
      <c r="CF187" s="7">
        <v>0.90715343814560601</v>
      </c>
      <c r="CG187" s="7">
        <v>6.4697753269279498E-2</v>
      </c>
      <c r="CH187" s="18">
        <v>0.67012453358207902</v>
      </c>
      <c r="CI187" s="18">
        <v>0.317754965487487</v>
      </c>
      <c r="CJ187" s="18">
        <v>0.65106285253270302</v>
      </c>
      <c r="CK187" s="18">
        <v>0.66190445995245095</v>
      </c>
      <c r="CL187" s="18">
        <v>0.52327638753109196</v>
      </c>
      <c r="CM187" s="18">
        <v>0.41434419615224299</v>
      </c>
      <c r="CN187" s="18">
        <v>1</v>
      </c>
      <c r="CO187" s="18">
        <v>0.19240557222346699</v>
      </c>
      <c r="CP187" s="18">
        <v>0.58869930681209603</v>
      </c>
      <c r="CQ187" s="18">
        <v>0.57389091887972798</v>
      </c>
      <c r="CR187" s="18">
        <v>0.267258867168846</v>
      </c>
      <c r="CS187" s="18">
        <v>3.9304591253546399E-2</v>
      </c>
    </row>
    <row r="188" spans="1:97" x14ac:dyDescent="0.2">
      <c r="A188" s="24" t="s">
        <v>37</v>
      </c>
      <c r="B188" s="24" t="s">
        <v>162</v>
      </c>
      <c r="C188" s="24" t="s">
        <v>65</v>
      </c>
      <c r="D188" s="24">
        <v>2</v>
      </c>
      <c r="E188" s="24">
        <v>4.5</v>
      </c>
      <c r="F188" s="24" t="s">
        <v>62</v>
      </c>
      <c r="G188" s="24" t="s">
        <v>130</v>
      </c>
      <c r="H188" s="24">
        <v>1</v>
      </c>
      <c r="I188" s="24">
        <v>1</v>
      </c>
      <c r="J188" s="7">
        <v>0.30099683685564999</v>
      </c>
      <c r="K188" s="7">
        <v>0.23428836062373601</v>
      </c>
      <c r="L188" s="7">
        <v>0.39201541166576698</v>
      </c>
      <c r="M188" s="7">
        <v>0.36356672981792498</v>
      </c>
      <c r="N188" s="7">
        <v>0.55602367219451299</v>
      </c>
      <c r="O188" s="7">
        <v>0.46470117965487401</v>
      </c>
      <c r="P188" s="7">
        <v>0.59101212218855004</v>
      </c>
      <c r="Q188" s="7">
        <v>0.856190362515732</v>
      </c>
      <c r="R188" s="7">
        <v>0.56045309086391004</v>
      </c>
      <c r="S188" s="7">
        <v>0.64065249099799504</v>
      </c>
      <c r="T188" s="7">
        <v>0.47068491449182698</v>
      </c>
      <c r="U188" s="7">
        <v>1</v>
      </c>
      <c r="V188" s="7">
        <v>0.441998695784247</v>
      </c>
      <c r="W188" s="7">
        <v>0.49299098271034097</v>
      </c>
      <c r="X188" s="7">
        <v>0.45805699441922498</v>
      </c>
      <c r="Y188" s="7">
        <v>0.71699961356571695</v>
      </c>
      <c r="Z188" s="7">
        <v>0.52370016355153504</v>
      </c>
      <c r="AA188" s="7">
        <v>0.79374465423039897</v>
      </c>
      <c r="AB188" s="7">
        <v>0.56317079462632502</v>
      </c>
      <c r="AC188" s="7">
        <v>0.76160809785168104</v>
      </c>
      <c r="AD188" s="7">
        <v>0.53502647928207303</v>
      </c>
      <c r="AE188" s="7">
        <v>0.54565780170405997</v>
      </c>
      <c r="AF188" s="7">
        <v>0.74656769846311999</v>
      </c>
      <c r="AG188" s="7">
        <v>0.26423675888686499</v>
      </c>
      <c r="AH188" s="7">
        <v>0.35090068054128498</v>
      </c>
      <c r="AI188" s="7">
        <v>0.26400740824116897</v>
      </c>
      <c r="AJ188" s="7">
        <v>0.55043227959920105</v>
      </c>
      <c r="AK188" s="7">
        <v>0.73903906223371296</v>
      </c>
      <c r="AL188" s="7">
        <v>0.77718708419754001</v>
      </c>
      <c r="AM188" s="7">
        <v>0.73110208042366698</v>
      </c>
      <c r="AN188" s="7">
        <v>0.72089419518758402</v>
      </c>
      <c r="AO188" s="7">
        <v>0.663962021049055</v>
      </c>
      <c r="AP188" s="7">
        <v>0.28316087666193701</v>
      </c>
      <c r="AQ188" s="7">
        <v>0.47936628707473999</v>
      </c>
      <c r="AR188" s="7">
        <v>0.44311191312723403</v>
      </c>
      <c r="AS188" s="7">
        <v>0.26229059526235798</v>
      </c>
      <c r="AT188" s="7">
        <v>9.2700174976198493E-2</v>
      </c>
      <c r="AU188" s="7">
        <v>0.58808035086214205</v>
      </c>
      <c r="AV188" s="7">
        <v>0.72815065893410602</v>
      </c>
      <c r="AW188" s="7">
        <v>0.82227806655223401</v>
      </c>
      <c r="AX188" s="7">
        <v>0.944129279965358</v>
      </c>
      <c r="AY188" s="7">
        <v>0.40540883829390001</v>
      </c>
      <c r="AZ188" s="7">
        <v>0.88319403219496795</v>
      </c>
      <c r="BA188" s="7">
        <v>0.89269881280942598</v>
      </c>
      <c r="BB188" s="7">
        <v>0.24060675327794001</v>
      </c>
      <c r="BC188" s="7">
        <v>6.5879972078273404E-3</v>
      </c>
      <c r="BD188" s="7">
        <v>0.47850594252804901</v>
      </c>
      <c r="BE188" s="7">
        <v>0.76658784643592204</v>
      </c>
      <c r="BF188" s="7">
        <v>0.801539604952204</v>
      </c>
      <c r="BG188" s="7">
        <v>0.110604288894689</v>
      </c>
      <c r="BH188" s="7">
        <v>4.3242717312518601E-2</v>
      </c>
      <c r="BI188" s="7">
        <v>0.62205225161467603</v>
      </c>
      <c r="BJ188" s="7">
        <v>0.250479754220026</v>
      </c>
      <c r="BK188" s="7">
        <v>0.60416749579420703</v>
      </c>
      <c r="BL188" s="7">
        <v>0.53326815443236797</v>
      </c>
      <c r="BM188" s="7">
        <v>0.56861415977743002</v>
      </c>
      <c r="BN188" s="7">
        <v>0.74074008438713901</v>
      </c>
      <c r="BO188" s="7">
        <v>0.218486723370311</v>
      </c>
      <c r="BP188" s="7">
        <v>0.688538634933482</v>
      </c>
      <c r="BQ188" s="7">
        <v>0.66609587107066603</v>
      </c>
      <c r="BR188" s="7">
        <v>0.27763757626001301</v>
      </c>
      <c r="BS188" s="7">
        <v>0.85521661984363495</v>
      </c>
      <c r="BT188" s="7">
        <v>0.62746987743890004</v>
      </c>
      <c r="BU188" s="7">
        <v>0.46835758330847599</v>
      </c>
      <c r="BV188" s="7">
        <v>0.53280314650940397</v>
      </c>
      <c r="BW188" s="7">
        <v>0.40040882612553602</v>
      </c>
      <c r="BX188" s="7">
        <v>0.61332725105516395</v>
      </c>
      <c r="BY188" s="7">
        <v>0.68847562314730104</v>
      </c>
      <c r="BZ188" s="7">
        <v>0.769966564665576</v>
      </c>
      <c r="CA188" s="7">
        <v>4.89768695623485E-2</v>
      </c>
      <c r="CB188" s="7">
        <v>0.70123814879128898</v>
      </c>
      <c r="CC188" s="7">
        <v>0.170750440709034</v>
      </c>
      <c r="CD188" s="7">
        <v>0.87430136360840405</v>
      </c>
      <c r="CE188" s="7">
        <v>0.53280314650940397</v>
      </c>
      <c r="CF188" s="7">
        <v>0.40040882612553702</v>
      </c>
      <c r="CG188" s="7">
        <v>0.61332725105516295</v>
      </c>
      <c r="CH188" s="18">
        <v>0.73444918225573197</v>
      </c>
      <c r="CI188" s="18">
        <v>0.63668149185103795</v>
      </c>
      <c r="CJ188" s="18">
        <v>0.416810930982914</v>
      </c>
      <c r="CK188" s="18">
        <v>0.73497331048021097</v>
      </c>
      <c r="CL188" s="18">
        <v>0.62183143279225295</v>
      </c>
      <c r="CM188" s="18">
        <v>0.39477722264785298</v>
      </c>
      <c r="CN188" s="18">
        <v>0.55602367219451299</v>
      </c>
      <c r="CO188" s="18">
        <v>0.54565780170406097</v>
      </c>
      <c r="CP188" s="18">
        <v>0.72815065893410602</v>
      </c>
      <c r="CQ188" s="18">
        <v>0.67569446092765195</v>
      </c>
      <c r="CR188" s="18">
        <v>0.47107534901029402</v>
      </c>
      <c r="CS188" s="18">
        <v>0.68761427240871997</v>
      </c>
    </row>
    <row r="189" spans="1:97" x14ac:dyDescent="0.2">
      <c r="A189" s="24" t="s">
        <v>38</v>
      </c>
      <c r="B189" s="24" t="s">
        <v>162</v>
      </c>
      <c r="C189" s="24" t="s">
        <v>65</v>
      </c>
      <c r="D189" s="24">
        <v>2</v>
      </c>
      <c r="E189" s="24">
        <v>4.5</v>
      </c>
      <c r="F189" s="24" t="s">
        <v>62</v>
      </c>
      <c r="G189" s="24" t="s">
        <v>127</v>
      </c>
      <c r="H189" s="24">
        <v>0</v>
      </c>
      <c r="I189" s="24">
        <v>0</v>
      </c>
      <c r="J189" s="7">
        <v>0</v>
      </c>
      <c r="K189" s="7">
        <v>0</v>
      </c>
      <c r="L189" s="7">
        <v>0.23210419001591701</v>
      </c>
      <c r="M189" s="7">
        <v>0</v>
      </c>
      <c r="N189" s="7">
        <v>0.49369667184237098</v>
      </c>
      <c r="O189" s="7">
        <v>0.710948799785173</v>
      </c>
      <c r="P189" s="7">
        <v>0.49432159355412802</v>
      </c>
      <c r="Q189" s="7">
        <v>0.856190362515732</v>
      </c>
      <c r="R189" s="7">
        <v>0.56045309086391004</v>
      </c>
      <c r="S189" s="7">
        <v>0.64065249099799504</v>
      </c>
      <c r="T189" s="7">
        <v>0.394701225390863</v>
      </c>
      <c r="U189" s="7">
        <v>1</v>
      </c>
      <c r="V189" s="7">
        <v>0.64439532737792704</v>
      </c>
      <c r="W189" s="7">
        <v>0.776097750482589</v>
      </c>
      <c r="X189" s="7">
        <v>0.48976828813277101</v>
      </c>
      <c r="Y189" s="7">
        <v>0.69766619059869694</v>
      </c>
      <c r="Z189" s="7">
        <v>0.38231754827362602</v>
      </c>
      <c r="AA189" s="7">
        <v>0.64308455114327601</v>
      </c>
      <c r="AB189" s="7">
        <v>0.71986361493442297</v>
      </c>
      <c r="AC189" s="7">
        <v>0.92454668344302104</v>
      </c>
      <c r="AD189" s="7">
        <v>0.42781573999644501</v>
      </c>
      <c r="AE189" s="7">
        <v>0.51041487688880205</v>
      </c>
      <c r="AF189" s="7">
        <v>0.84977451408271998</v>
      </c>
      <c r="AG189" s="7">
        <v>0</v>
      </c>
      <c r="AH189" s="7">
        <v>0.28431752632021601</v>
      </c>
      <c r="AI189" s="7">
        <v>0.25669950384561002</v>
      </c>
      <c r="AJ189" s="7">
        <v>0.61379451916361705</v>
      </c>
      <c r="AK189" s="7">
        <v>0.12766089866291999</v>
      </c>
      <c r="AL189" s="7">
        <v>0.66077090078859502</v>
      </c>
      <c r="AM189" s="7">
        <v>0.91406022837956102</v>
      </c>
      <c r="AN189" s="7">
        <v>0.78206312112580501</v>
      </c>
      <c r="AO189" s="7">
        <v>0.65668805445034295</v>
      </c>
      <c r="AP189" s="7">
        <v>0.66459325739289199</v>
      </c>
      <c r="AQ189" s="7">
        <v>0.54129360831669504</v>
      </c>
      <c r="AR189" s="7">
        <v>0.51556868776534803</v>
      </c>
      <c r="AS189" s="7">
        <v>0.40962639820692798</v>
      </c>
      <c r="AT189" s="7">
        <v>0</v>
      </c>
      <c r="AU189" s="7">
        <v>0.81483546447941702</v>
      </c>
      <c r="AV189" s="7">
        <v>0.70038737099325499</v>
      </c>
      <c r="AW189" s="7">
        <v>0.10120947300003399</v>
      </c>
      <c r="AX189" s="7">
        <v>0.89062216142102202</v>
      </c>
      <c r="AY189" s="7">
        <v>0.588067691159463</v>
      </c>
      <c r="AZ189" s="7">
        <v>0.516455164853314</v>
      </c>
      <c r="BA189" s="7">
        <v>0.44075753633269998</v>
      </c>
      <c r="BB189" s="7">
        <v>0.37827498851522501</v>
      </c>
      <c r="BC189" s="7">
        <v>0.43176591805265502</v>
      </c>
      <c r="BD189" s="7">
        <v>0.126813738023351</v>
      </c>
      <c r="BE189" s="7">
        <v>3.1805123686505302E-2</v>
      </c>
      <c r="BF189" s="7">
        <v>0.87726966681742202</v>
      </c>
      <c r="BG189" s="7">
        <v>7.1498249839930306E-2</v>
      </c>
      <c r="BH189" s="7">
        <v>0.78291830747430702</v>
      </c>
      <c r="BI189" s="7">
        <v>0.48485655838899899</v>
      </c>
      <c r="BJ189" s="7">
        <v>0.69536512659562499</v>
      </c>
      <c r="BK189" s="7">
        <v>0.639174670564577</v>
      </c>
      <c r="BL189" s="7">
        <v>0.78598555899463396</v>
      </c>
      <c r="BM189" s="7">
        <v>0.46335642226988499</v>
      </c>
      <c r="BN189" s="7">
        <v>0.37592371609122099</v>
      </c>
      <c r="BO189" s="7">
        <v>0.44771166861443801</v>
      </c>
      <c r="BP189" s="7">
        <v>0.56891167433043799</v>
      </c>
      <c r="BQ189" s="7">
        <v>0.49255078848664402</v>
      </c>
      <c r="BR189" s="7">
        <v>0.38557192314373301</v>
      </c>
      <c r="BS189" s="7">
        <v>0.72548366071553005</v>
      </c>
      <c r="BT189" s="7">
        <v>0.47176342537827498</v>
      </c>
      <c r="BU189" s="7">
        <v>0.52563285128007797</v>
      </c>
      <c r="BV189" s="7">
        <v>0.17720641422928099</v>
      </c>
      <c r="BW189" s="7">
        <v>0.42643421643955098</v>
      </c>
      <c r="BX189" s="7">
        <v>0.40694555993008003</v>
      </c>
      <c r="BY189" s="7">
        <v>0.45877086340833401</v>
      </c>
      <c r="BZ189" s="7">
        <v>0.29486497375363502</v>
      </c>
      <c r="CA189" s="7">
        <v>0.41298719171728898</v>
      </c>
      <c r="CB189" s="7">
        <v>0.13263801171628301</v>
      </c>
      <c r="CC189" s="7">
        <v>0.27007235074074998</v>
      </c>
      <c r="CD189" s="7">
        <v>0.36100411561040002</v>
      </c>
      <c r="CE189" s="7">
        <v>0.17720641422928099</v>
      </c>
      <c r="CF189" s="7">
        <v>0.42643421643955198</v>
      </c>
      <c r="CG189" s="7">
        <v>0.40694555993008003</v>
      </c>
      <c r="CH189" s="18">
        <v>0.38353700142769198</v>
      </c>
      <c r="CI189" s="18">
        <v>0.204435888106685</v>
      </c>
      <c r="CJ189" s="18">
        <v>0.52538372428880897</v>
      </c>
      <c r="CK189" s="18">
        <v>0.34446517396072202</v>
      </c>
      <c r="CL189" s="18">
        <v>0.28011329174498401</v>
      </c>
      <c r="CM189" s="18">
        <v>0.41905708297030902</v>
      </c>
      <c r="CN189" s="18">
        <v>0.49369667184237098</v>
      </c>
      <c r="CO189" s="18">
        <v>0.51041487688880205</v>
      </c>
      <c r="CP189" s="18">
        <v>0.70038737099325599</v>
      </c>
      <c r="CQ189" s="18">
        <v>0.72567030013464295</v>
      </c>
      <c r="CR189" s="18">
        <v>0.38645960665214402</v>
      </c>
      <c r="CS189" s="18">
        <v>0.36387198569475998</v>
      </c>
    </row>
    <row r="190" spans="1:97" x14ac:dyDescent="0.2">
      <c r="A190" s="24" t="s">
        <v>39</v>
      </c>
      <c r="B190" s="24" t="s">
        <v>162</v>
      </c>
      <c r="C190" s="24" t="s">
        <v>63</v>
      </c>
      <c r="D190" s="24">
        <v>0</v>
      </c>
      <c r="E190" s="24">
        <v>0</v>
      </c>
      <c r="F190" s="24" t="s">
        <v>62</v>
      </c>
      <c r="G190" s="24" t="s">
        <v>128</v>
      </c>
      <c r="H190" s="24">
        <v>1</v>
      </c>
      <c r="I190" s="24">
        <v>0</v>
      </c>
      <c r="J190" s="7">
        <v>0.71823712374772897</v>
      </c>
      <c r="K190" s="7">
        <v>0.73980157585856199</v>
      </c>
      <c r="L190" s="7">
        <v>0</v>
      </c>
      <c r="M190" s="7">
        <v>0.63624927973281997</v>
      </c>
      <c r="N190" s="7">
        <v>0.55602367219451299</v>
      </c>
      <c r="O190" s="7">
        <v>0.92064216580616598</v>
      </c>
      <c r="P190" s="7">
        <v>0.79506928759638296</v>
      </c>
      <c r="Q190" s="7">
        <v>0.80656653162942005</v>
      </c>
      <c r="R190" s="7">
        <v>0.479050443552339</v>
      </c>
      <c r="S190" s="7">
        <v>0.64065249099799504</v>
      </c>
      <c r="T190" s="7">
        <v>0.72190660422215203</v>
      </c>
      <c r="U190" s="7">
        <v>0</v>
      </c>
      <c r="V190" s="7">
        <v>0.91056982179177304</v>
      </c>
      <c r="W190" s="7">
        <v>0.94168968574816503</v>
      </c>
      <c r="X190" s="7">
        <v>0.52071537941783397</v>
      </c>
      <c r="Y190" s="7">
        <v>0.62823546999982505</v>
      </c>
      <c r="Z190" s="7">
        <v>0.84335042032459995</v>
      </c>
      <c r="AA190" s="7">
        <v>0.79374465423039897</v>
      </c>
      <c r="AB190" s="7">
        <v>0.86493850684640505</v>
      </c>
      <c r="AC190" s="7">
        <v>0.57945825626555603</v>
      </c>
      <c r="AD190" s="7">
        <v>0.42781573999644501</v>
      </c>
      <c r="AE190" s="7">
        <v>0.89252305256092002</v>
      </c>
      <c r="AF190" s="7">
        <v>1</v>
      </c>
      <c r="AG190" s="7">
        <v>0.68417217156490695</v>
      </c>
      <c r="AH190" s="7">
        <v>0.87251605129036303</v>
      </c>
      <c r="AI190" s="7">
        <v>0.50083271532280405</v>
      </c>
      <c r="AJ190" s="7">
        <v>0.82264785824678599</v>
      </c>
      <c r="AK190" s="7">
        <v>0.537017910386416</v>
      </c>
      <c r="AL190" s="7">
        <v>1</v>
      </c>
      <c r="AM190" s="7">
        <v>0.91388621652125401</v>
      </c>
      <c r="AN190" s="7">
        <v>0.96412652901742502</v>
      </c>
      <c r="AO190" s="7">
        <v>0.16695972961880601</v>
      </c>
      <c r="AP190" s="7">
        <v>0.64490958555915201</v>
      </c>
      <c r="AQ190" s="7">
        <v>0.79140637638667199</v>
      </c>
      <c r="AR190" s="7">
        <v>0.54623726555664698</v>
      </c>
      <c r="AS190" s="7">
        <v>0.37863080714894898</v>
      </c>
      <c r="AT190" s="7">
        <v>0.42298850499073198</v>
      </c>
      <c r="AU190" s="7">
        <v>0.13009804179725201</v>
      </c>
      <c r="AV190" s="7">
        <v>0.58149627101308099</v>
      </c>
      <c r="AW190" s="7">
        <v>0.37239591004345202</v>
      </c>
      <c r="AX190" s="7">
        <v>0.77726823291818503</v>
      </c>
      <c r="AY190" s="7">
        <v>9.7943882896853907E-2</v>
      </c>
      <c r="AZ190" s="7">
        <v>0.121959279362965</v>
      </c>
      <c r="BA190" s="7">
        <v>0.56617179807100204</v>
      </c>
      <c r="BB190" s="7">
        <v>0.29410615626405701</v>
      </c>
      <c r="BC190" s="7">
        <v>0</v>
      </c>
      <c r="BD190" s="7">
        <v>0.67286560607375401</v>
      </c>
      <c r="BE190" s="7">
        <v>0.18592572447035099</v>
      </c>
      <c r="BF190" s="7">
        <v>0.20843605444205099</v>
      </c>
      <c r="BG190" s="7">
        <v>0.24674404615227599</v>
      </c>
      <c r="BH190" s="7">
        <v>0.14932327738878201</v>
      </c>
      <c r="BI190" s="7">
        <v>0.13801494215264001</v>
      </c>
      <c r="BJ190" s="7">
        <v>0.25938212178618397</v>
      </c>
      <c r="BK190" s="7">
        <v>0.91552666200836497</v>
      </c>
      <c r="BL190" s="7">
        <v>0.501390457243027</v>
      </c>
      <c r="BM190" s="7">
        <v>0.40578666887366199</v>
      </c>
      <c r="BN190" s="7">
        <v>0.51344270769817002</v>
      </c>
      <c r="BO190" s="7">
        <v>0.32157483390757502</v>
      </c>
      <c r="BP190" s="7">
        <v>0.76592635692423405</v>
      </c>
      <c r="BQ190" s="7">
        <v>0.37679530900696401</v>
      </c>
      <c r="BR190" s="7">
        <v>0.60774606697866596</v>
      </c>
      <c r="BS190" s="7">
        <v>0.80657462821305304</v>
      </c>
      <c r="BT190" s="7">
        <v>0.348368139212755</v>
      </c>
      <c r="BU190" s="7">
        <v>0.74300928333225602</v>
      </c>
      <c r="BV190" s="7">
        <v>0.86158284963000298</v>
      </c>
      <c r="BW190" s="7">
        <v>0.90530368273018502</v>
      </c>
      <c r="BX190" s="7">
        <v>0.23589864728394599</v>
      </c>
      <c r="BY190" s="7">
        <v>0.61454913215525198</v>
      </c>
      <c r="BZ190" s="7">
        <v>0.78717702481282203</v>
      </c>
      <c r="CA190" s="7">
        <v>0</v>
      </c>
      <c r="CB190" s="7">
        <v>0.42342714575175799</v>
      </c>
      <c r="CC190" s="7">
        <v>0.50694998997857998</v>
      </c>
      <c r="CD190" s="7">
        <v>0.24291178649178</v>
      </c>
      <c r="CE190" s="7">
        <v>0.86158284963000498</v>
      </c>
      <c r="CF190" s="7">
        <v>0.90530368273018702</v>
      </c>
      <c r="CG190" s="7">
        <v>0.23589864728394699</v>
      </c>
      <c r="CH190" s="18">
        <v>0.59188824854137401</v>
      </c>
      <c r="CI190" s="18">
        <v>0.486387350743062</v>
      </c>
      <c r="CJ190" s="18">
        <v>0.45479872290198697</v>
      </c>
      <c r="CK190" s="18">
        <v>0.69261168048115296</v>
      </c>
      <c r="CL190" s="18">
        <v>0.65920684943813401</v>
      </c>
      <c r="CM190" s="18">
        <v>0.30635117718695598</v>
      </c>
      <c r="CN190" s="18">
        <v>0.55602367219451299</v>
      </c>
      <c r="CO190" s="18">
        <v>0.89252305256092102</v>
      </c>
      <c r="CP190" s="18">
        <v>0.58149627101308199</v>
      </c>
      <c r="CQ190" s="18">
        <v>0.95975846873199699</v>
      </c>
      <c r="CR190" s="18">
        <v>0.98174958970132398</v>
      </c>
      <c r="CS190" s="18">
        <v>0.19016500492705901</v>
      </c>
    </row>
    <row r="191" spans="1:97" x14ac:dyDescent="0.2">
      <c r="A191" s="24" t="s">
        <v>40</v>
      </c>
      <c r="B191" s="24" t="s">
        <v>162</v>
      </c>
      <c r="C191" s="24" t="s">
        <v>63</v>
      </c>
      <c r="D191" s="24">
        <v>0</v>
      </c>
      <c r="E191" s="24">
        <v>0</v>
      </c>
      <c r="F191" s="24" t="s">
        <v>62</v>
      </c>
      <c r="G191" s="24" t="s">
        <v>129</v>
      </c>
      <c r="H191" s="24">
        <v>0</v>
      </c>
      <c r="I191" s="24">
        <v>1</v>
      </c>
      <c r="J191" s="7">
        <v>0.596771161334959</v>
      </c>
      <c r="K191" s="7">
        <v>0.54864797984857006</v>
      </c>
      <c r="L191" s="7">
        <v>0.31757121402143501</v>
      </c>
      <c r="M191" s="7">
        <v>0.73867097495223599</v>
      </c>
      <c r="N191" s="7">
        <v>0.73311513708758902</v>
      </c>
      <c r="O191" s="7">
        <v>0.85676222766750298</v>
      </c>
      <c r="P191" s="7">
        <v>0.70289578092421601</v>
      </c>
      <c r="Q191" s="7">
        <v>0.48882992794337499</v>
      </c>
      <c r="R191" s="7">
        <v>0.63327024020008904</v>
      </c>
      <c r="S191" s="7">
        <v>0.64065249099799504</v>
      </c>
      <c r="T191" s="7">
        <v>0.66554759583940104</v>
      </c>
      <c r="U191" s="7">
        <v>0.70951129135145496</v>
      </c>
      <c r="V191" s="7">
        <v>0.82325222199580295</v>
      </c>
      <c r="W191" s="7">
        <v>0.84531766009659803</v>
      </c>
      <c r="X191" s="7">
        <v>0.69220202126254105</v>
      </c>
      <c r="Y191" s="7">
        <v>0.61808407452890202</v>
      </c>
      <c r="Z191" s="7">
        <v>0.69519818624270102</v>
      </c>
      <c r="AA191" s="7">
        <v>0.47985544700333099</v>
      </c>
      <c r="AB191" s="7">
        <v>0.86493850684640505</v>
      </c>
      <c r="AC191" s="7">
        <v>0.47965032267054197</v>
      </c>
      <c r="AD191" s="7">
        <v>0.306270228443495</v>
      </c>
      <c r="AE191" s="7">
        <v>0.853416438373793</v>
      </c>
      <c r="AF191" s="7">
        <v>0.77224252814307504</v>
      </c>
      <c r="AG191" s="7">
        <v>0.64426964439151901</v>
      </c>
      <c r="AH191" s="7">
        <v>0.44432952653017399</v>
      </c>
      <c r="AI191" s="7">
        <v>0.39020544569313198</v>
      </c>
      <c r="AJ191" s="7">
        <v>0.769022506773826</v>
      </c>
      <c r="AK191" s="7">
        <v>0.58038476822666096</v>
      </c>
      <c r="AL191" s="7">
        <v>0.93409112246673398</v>
      </c>
      <c r="AM191" s="7">
        <v>0.71637566245324702</v>
      </c>
      <c r="AN191" s="7">
        <v>0.72889560822392896</v>
      </c>
      <c r="AO191" s="7">
        <v>0.68676932963164505</v>
      </c>
      <c r="AP191" s="7">
        <v>0.52373065379793604</v>
      </c>
      <c r="AQ191" s="7">
        <v>0.60838334505578195</v>
      </c>
      <c r="AR191" s="7">
        <v>0.58898564611286397</v>
      </c>
      <c r="AS191" s="7">
        <v>0.411402323534728</v>
      </c>
      <c r="AT191" s="7">
        <v>0.60467138842439305</v>
      </c>
      <c r="AU191" s="7">
        <v>0.53471722608361805</v>
      </c>
      <c r="AV191" s="7">
        <v>0.96292169294454899</v>
      </c>
      <c r="AW191" s="7">
        <v>0.70901865601606195</v>
      </c>
      <c r="AX191" s="7">
        <v>0.76144891838508699</v>
      </c>
      <c r="AY191" s="7">
        <v>0.90271831051308105</v>
      </c>
      <c r="AZ191" s="7">
        <v>0.146370795746293</v>
      </c>
      <c r="BA191" s="7">
        <v>0.98575161293658098</v>
      </c>
      <c r="BB191" s="7">
        <v>0.62392450819709</v>
      </c>
      <c r="BC191" s="7">
        <v>0.19509587384446</v>
      </c>
      <c r="BD191" s="7">
        <v>0.86753302631735496</v>
      </c>
      <c r="BE191" s="7">
        <v>0.48537382649822902</v>
      </c>
      <c r="BF191" s="7">
        <v>0.71592964104601597</v>
      </c>
      <c r="BG191" s="7">
        <v>0.55703123295692003</v>
      </c>
      <c r="BH191" s="7">
        <v>0.200624344298406</v>
      </c>
      <c r="BI191" s="7">
        <v>0.74949238386013195</v>
      </c>
      <c r="BJ191" s="7">
        <v>0.40655148626238102</v>
      </c>
      <c r="BK191" s="7">
        <v>0.67518580336868805</v>
      </c>
      <c r="BL191" s="7">
        <v>0.374610996159493</v>
      </c>
      <c r="BM191" s="7">
        <v>0.65321674869135604</v>
      </c>
      <c r="BN191" s="7">
        <v>0.24624160093203901</v>
      </c>
      <c r="BO191" s="7">
        <v>0.62917705686317704</v>
      </c>
      <c r="BP191" s="7">
        <v>0.98027928574698198</v>
      </c>
      <c r="BQ191" s="7">
        <v>0.28413907053445697</v>
      </c>
      <c r="BR191" s="7">
        <v>0.82785339232528099</v>
      </c>
      <c r="BS191" s="7">
        <v>0.83637669359803402</v>
      </c>
      <c r="BT191" s="7">
        <v>0.206904193886007</v>
      </c>
      <c r="BU191" s="7">
        <v>0.988763318537771</v>
      </c>
      <c r="BV191" s="7">
        <v>0.54923890336544801</v>
      </c>
      <c r="BW191" s="7">
        <v>8.5577315685748404E-2</v>
      </c>
      <c r="BX191" s="7">
        <v>1</v>
      </c>
      <c r="BY191" s="7">
        <v>0.61689364104625999</v>
      </c>
      <c r="BZ191" s="7">
        <v>0.68303529480066705</v>
      </c>
      <c r="CA191" s="7">
        <v>8.2467887981546403E-2</v>
      </c>
      <c r="CB191" s="7">
        <v>0.78905156611002103</v>
      </c>
      <c r="CC191" s="7">
        <v>0.35758133083547</v>
      </c>
      <c r="CD191" s="7">
        <v>0.631785405820535</v>
      </c>
      <c r="CE191" s="7">
        <v>0.549238903365449</v>
      </c>
      <c r="CF191" s="7">
        <v>8.55773156857495E-2</v>
      </c>
      <c r="CG191" s="7">
        <v>1</v>
      </c>
      <c r="CH191" s="18">
        <v>0.85900247930195806</v>
      </c>
      <c r="CI191" s="18">
        <v>0.14295294491566801</v>
      </c>
      <c r="CJ191" s="18">
        <v>1</v>
      </c>
      <c r="CK191" s="18">
        <v>0.84660563929094301</v>
      </c>
      <c r="CL191" s="18">
        <v>0.122970143467312</v>
      </c>
      <c r="CM191" s="18">
        <v>1</v>
      </c>
      <c r="CN191" s="18">
        <v>0.73311513708759002</v>
      </c>
      <c r="CO191" s="18">
        <v>0.853416438373793</v>
      </c>
      <c r="CP191" s="18">
        <v>0.96292169294454899</v>
      </c>
      <c r="CQ191" s="18">
        <v>0.65407501957490799</v>
      </c>
      <c r="CR191" s="18">
        <v>0.67064687638470799</v>
      </c>
      <c r="CS191" s="18">
        <v>0.76311654441371501</v>
      </c>
    </row>
    <row r="192" spans="1:97" x14ac:dyDescent="0.2">
      <c r="A192" s="24" t="s">
        <v>41</v>
      </c>
      <c r="B192" s="24" t="s">
        <v>162</v>
      </c>
      <c r="C192" s="24" t="s">
        <v>63</v>
      </c>
      <c r="D192" s="24">
        <v>0</v>
      </c>
      <c r="E192" s="24">
        <v>0</v>
      </c>
      <c r="F192" s="24" t="s">
        <v>62</v>
      </c>
      <c r="G192" s="24" t="s">
        <v>130</v>
      </c>
      <c r="H192" s="24">
        <v>1</v>
      </c>
      <c r="I192" s="24">
        <v>1</v>
      </c>
      <c r="J192" s="7">
        <v>0.714873045630805</v>
      </c>
      <c r="K192" s="7">
        <v>0.66763482812531405</v>
      </c>
      <c r="L192" s="7">
        <v>0.292556144904697</v>
      </c>
      <c r="M192" s="7">
        <v>0.77839311133928901</v>
      </c>
      <c r="N192" s="7">
        <v>0.67564535536524395</v>
      </c>
      <c r="O192" s="7">
        <v>0.68913191608796298</v>
      </c>
      <c r="P192" s="7">
        <v>0.62323450061922603</v>
      </c>
      <c r="Q192" s="7">
        <v>1</v>
      </c>
      <c r="R192" s="7">
        <v>0.63327024020008904</v>
      </c>
      <c r="S192" s="7">
        <v>0.64065249099799504</v>
      </c>
      <c r="T192" s="7">
        <v>0.60529877460913795</v>
      </c>
      <c r="U192" s="7">
        <v>0.70951129135145496</v>
      </c>
      <c r="V192" s="7">
        <v>0.67886622979253297</v>
      </c>
      <c r="W192" s="7">
        <v>0.66106812968020601</v>
      </c>
      <c r="X192" s="7">
        <v>0.52071537941783397</v>
      </c>
      <c r="Y192" s="7">
        <v>0.40136323810935998</v>
      </c>
      <c r="Z192" s="7">
        <v>0.70934835550207198</v>
      </c>
      <c r="AA192" s="7">
        <v>0.64308455114327601</v>
      </c>
      <c r="AB192" s="7">
        <v>0.71986361493442297</v>
      </c>
      <c r="AC192" s="7">
        <v>0.57945825626555603</v>
      </c>
      <c r="AD192" s="7">
        <v>1</v>
      </c>
      <c r="AE192" s="7">
        <v>0.92568995150240896</v>
      </c>
      <c r="AF192" s="7">
        <v>0.72899666852462197</v>
      </c>
      <c r="AG192" s="7">
        <v>0.75715478753073295</v>
      </c>
      <c r="AH192" s="7">
        <v>0.56340697871546996</v>
      </c>
      <c r="AI192" s="7">
        <v>0.51577502729386404</v>
      </c>
      <c r="AJ192" s="7">
        <v>0.831856569235353</v>
      </c>
      <c r="AK192" s="7">
        <v>0.76731989068401496</v>
      </c>
      <c r="AL192" s="7">
        <v>0.85539166058662097</v>
      </c>
      <c r="AM192" s="7">
        <v>0.71168796993002503</v>
      </c>
      <c r="AN192" s="7">
        <v>0.65739548590005803</v>
      </c>
      <c r="AO192" s="7">
        <v>0.52976278766307405</v>
      </c>
      <c r="AP192" s="7">
        <v>0.26793391460916599</v>
      </c>
      <c r="AQ192" s="7">
        <v>0.41219377005369801</v>
      </c>
      <c r="AR192" s="7">
        <v>0.663585935805727</v>
      </c>
      <c r="AS192" s="7">
        <v>0.75162825177108505</v>
      </c>
      <c r="AT192" s="7">
        <v>0.61791475465733203</v>
      </c>
      <c r="AU192" s="7">
        <v>0.224745210059729</v>
      </c>
      <c r="AV192" s="7">
        <v>0.95223216923121101</v>
      </c>
      <c r="AW192" s="7">
        <v>0.17658243416692099</v>
      </c>
      <c r="AX192" s="7">
        <v>0.62365009506856595</v>
      </c>
      <c r="AY192" s="7">
        <v>0.48644056675368802</v>
      </c>
      <c r="AZ192" s="7">
        <v>0.88543371102522905</v>
      </c>
      <c r="BA192" s="7">
        <v>1</v>
      </c>
      <c r="BB192" s="7">
        <v>0.62216535078703095</v>
      </c>
      <c r="BC192" s="7">
        <v>3.9466104385008E-2</v>
      </c>
      <c r="BD192" s="7">
        <v>0.22364045251254999</v>
      </c>
      <c r="BE192" s="7">
        <v>0.119731671015201</v>
      </c>
      <c r="BF192" s="7">
        <v>0.60827685465822601</v>
      </c>
      <c r="BG192" s="7">
        <v>0.39241123637747499</v>
      </c>
      <c r="BH192" s="7">
        <v>0.259743445771556</v>
      </c>
      <c r="BI192" s="7">
        <v>0.35939244195801001</v>
      </c>
      <c r="BJ192" s="7">
        <v>1.6767607619374601E-2</v>
      </c>
      <c r="BK192" s="7">
        <v>0.546374058838624</v>
      </c>
      <c r="BL192" s="7">
        <v>0.22486856257778801</v>
      </c>
      <c r="BM192" s="7">
        <v>0.75709127355517503</v>
      </c>
      <c r="BN192" s="7">
        <v>0.72958572872627603</v>
      </c>
      <c r="BO192" s="7">
        <v>0.29239773981455802</v>
      </c>
      <c r="BP192" s="7">
        <v>0.67379803469120902</v>
      </c>
      <c r="BQ192" s="7">
        <v>0</v>
      </c>
      <c r="BR192" s="7">
        <v>1</v>
      </c>
      <c r="BS192" s="7">
        <v>0.85297878848491904</v>
      </c>
      <c r="BT192" s="7">
        <v>0.31911966825812699</v>
      </c>
      <c r="BU192" s="7">
        <v>0.82329834439544003</v>
      </c>
      <c r="BV192" s="7">
        <v>0.92077787227831798</v>
      </c>
      <c r="BW192" s="7">
        <v>0.53455235525252698</v>
      </c>
      <c r="BX192" s="7">
        <v>0.66025328429167196</v>
      </c>
      <c r="BY192" s="7">
        <v>0.55082356420658896</v>
      </c>
      <c r="BZ192" s="7">
        <v>0.45381426976726202</v>
      </c>
      <c r="CA192" s="7">
        <v>0.26976397579390698</v>
      </c>
      <c r="CB192" s="7">
        <v>0.49785354390806003</v>
      </c>
      <c r="CC192" s="7">
        <v>0.48511493375724202</v>
      </c>
      <c r="CD192" s="7">
        <v>0.30791850306711799</v>
      </c>
      <c r="CE192" s="7">
        <v>0.92077787227831898</v>
      </c>
      <c r="CF192" s="7">
        <v>0.53455235525252798</v>
      </c>
      <c r="CG192" s="7">
        <v>0.66025328429167196</v>
      </c>
      <c r="CH192" s="18">
        <v>0.68969586311956399</v>
      </c>
      <c r="CI192" s="18">
        <v>0.23017836268994599</v>
      </c>
      <c r="CJ192" s="18">
        <v>0.79936408610262899</v>
      </c>
      <c r="CK192" s="18">
        <v>0.79164691079426597</v>
      </c>
      <c r="CL192" s="18">
        <v>0.335010114401321</v>
      </c>
      <c r="CM192" s="18">
        <v>0.72614102495495303</v>
      </c>
      <c r="CN192" s="18">
        <v>0.67564535536524495</v>
      </c>
      <c r="CO192" s="18">
        <v>0.92568995150240996</v>
      </c>
      <c r="CP192" s="18">
        <v>0.95223216923121101</v>
      </c>
      <c r="CQ192" s="18">
        <v>0.89349245913060404</v>
      </c>
      <c r="CR192" s="18">
        <v>0.74793282459300103</v>
      </c>
      <c r="CS192" s="18">
        <v>0.18544458057202601</v>
      </c>
    </row>
    <row r="193" spans="1:97" x14ac:dyDescent="0.2">
      <c r="A193" s="24" t="s">
        <v>42</v>
      </c>
      <c r="B193" s="24" t="s">
        <v>162</v>
      </c>
      <c r="C193" s="24" t="s">
        <v>63</v>
      </c>
      <c r="D193" s="24">
        <v>0</v>
      </c>
      <c r="E193" s="24">
        <v>0</v>
      </c>
      <c r="F193" s="24" t="s">
        <v>62</v>
      </c>
      <c r="G193" s="24" t="s">
        <v>127</v>
      </c>
      <c r="H193" s="24">
        <v>0</v>
      </c>
      <c r="I193" s="24">
        <v>0</v>
      </c>
      <c r="J193" s="7">
        <v>0.55408339968013698</v>
      </c>
      <c r="K193" s="7">
        <v>0.47970725758822602</v>
      </c>
      <c r="L193" s="7">
        <v>0.181272531157463</v>
      </c>
      <c r="M193" s="7">
        <v>0.30188811444859598</v>
      </c>
      <c r="N193" s="7">
        <v>0.295433158327645</v>
      </c>
      <c r="O193" s="7">
        <v>0.53312198597743898</v>
      </c>
      <c r="P193" s="7">
        <v>0.55816402756071204</v>
      </c>
      <c r="Q193" s="7">
        <v>0.65219690707714095</v>
      </c>
      <c r="R193" s="7">
        <v>0.38676373351585902</v>
      </c>
      <c r="S193" s="7">
        <v>0.64065249099799504</v>
      </c>
      <c r="T193" s="7">
        <v>0.31147051096058898</v>
      </c>
      <c r="U193" s="7">
        <v>1</v>
      </c>
      <c r="V193" s="7">
        <v>0.50764318273009101</v>
      </c>
      <c r="W193" s="7">
        <v>0.57204576994189604</v>
      </c>
      <c r="X193" s="7">
        <v>0.35793549731725799</v>
      </c>
      <c r="Y193" s="7">
        <v>0.55588489725073797</v>
      </c>
      <c r="Z193" s="7">
        <v>0.576406503026201</v>
      </c>
      <c r="AA193" s="7">
        <v>0.39283600141812403</v>
      </c>
      <c r="AB193" s="7">
        <v>0.56317079462632502</v>
      </c>
      <c r="AC193" s="7">
        <v>0.57945825626555603</v>
      </c>
      <c r="AD193" s="7">
        <v>0.79688598642498798</v>
      </c>
      <c r="AE193" s="7">
        <v>0.74470857491011</v>
      </c>
      <c r="AF193" s="7">
        <v>0.86025411075275504</v>
      </c>
      <c r="AG193" s="7">
        <v>0.77139475944740798</v>
      </c>
      <c r="AH193" s="7">
        <v>0.80756848666552505</v>
      </c>
      <c r="AI193" s="7">
        <v>0.56502833043952005</v>
      </c>
      <c r="AJ193" s="7">
        <v>0.622622658785141</v>
      </c>
      <c r="AK193" s="7">
        <v>0.85193434371132404</v>
      </c>
      <c r="AL193" s="7">
        <v>0.88496859143862705</v>
      </c>
      <c r="AM193" s="7">
        <v>0.88247418655501597</v>
      </c>
      <c r="AN193" s="7">
        <v>0.73180964450251695</v>
      </c>
      <c r="AO193" s="7">
        <v>5.188402970626E-2</v>
      </c>
      <c r="AP193" s="7">
        <v>0.413224683801799</v>
      </c>
      <c r="AQ193" s="7">
        <v>0.628457643020643</v>
      </c>
      <c r="AR193" s="7">
        <v>0.48450698755115201</v>
      </c>
      <c r="AS193" s="7">
        <v>0.67974073786745504</v>
      </c>
      <c r="AT193" s="7">
        <v>0.44329509230045</v>
      </c>
      <c r="AU193" s="7">
        <v>0.1208461083829</v>
      </c>
      <c r="AV193" s="7">
        <v>0.79242419371918404</v>
      </c>
      <c r="AW193" s="7">
        <v>1.52585818371895E-2</v>
      </c>
      <c r="AX193" s="7">
        <v>0.58337858496960404</v>
      </c>
      <c r="AY193" s="7">
        <v>0.89648488433265805</v>
      </c>
      <c r="AZ193" s="7">
        <v>0</v>
      </c>
      <c r="BA193" s="7">
        <v>0</v>
      </c>
      <c r="BB193" s="7">
        <v>0.71613550137307003</v>
      </c>
      <c r="BC193" s="7">
        <v>4.4607234795165099E-4</v>
      </c>
      <c r="BD193" s="7">
        <v>1.92706944266124E-2</v>
      </c>
      <c r="BE193" s="7">
        <v>1.5643221210870101E-2</v>
      </c>
      <c r="BF193" s="7">
        <v>0.208449600965877</v>
      </c>
      <c r="BG193" s="7">
        <v>6.0804785975408102E-2</v>
      </c>
      <c r="BH193" s="7">
        <v>0.47086159720075499</v>
      </c>
      <c r="BI193" s="7">
        <v>0.77219382538688996</v>
      </c>
      <c r="BJ193" s="7">
        <v>0.98849405088984799</v>
      </c>
      <c r="BK193" s="7">
        <v>0.99431490426596802</v>
      </c>
      <c r="BL193" s="7">
        <v>0.92780543310736496</v>
      </c>
      <c r="BM193" s="7">
        <v>0.58786464770103697</v>
      </c>
      <c r="BN193" s="7">
        <v>0.41418140350271698</v>
      </c>
      <c r="BO193" s="7">
        <v>0.46560125106369099</v>
      </c>
      <c r="BP193" s="7">
        <v>1</v>
      </c>
      <c r="BQ193" s="7">
        <v>0.856304431667536</v>
      </c>
      <c r="BR193" s="7">
        <v>0.25236324565544899</v>
      </c>
      <c r="BS193" s="7">
        <v>0.94884816765712399</v>
      </c>
      <c r="BT193" s="7">
        <v>0.40088215702473501</v>
      </c>
      <c r="BU193" s="7">
        <v>0.78986254810597301</v>
      </c>
      <c r="BV193" s="7">
        <v>0.41150674430927903</v>
      </c>
      <c r="BW193" s="7">
        <v>0.38181648498714099</v>
      </c>
      <c r="BX193" s="7">
        <v>0.57241920207415597</v>
      </c>
      <c r="BY193" s="7">
        <v>0.44004143616476399</v>
      </c>
      <c r="BZ193" s="7">
        <v>0.15396677328036501</v>
      </c>
      <c r="CA193" s="7">
        <v>0.64185062077505195</v>
      </c>
      <c r="CB193" s="7">
        <v>0.309000663122659</v>
      </c>
      <c r="CC193" s="7">
        <v>0.12854379403790001</v>
      </c>
      <c r="CD193" s="7">
        <v>0.70688339367865005</v>
      </c>
      <c r="CE193" s="7">
        <v>0.41150674430927903</v>
      </c>
      <c r="CF193" s="7">
        <v>0.38181648498714199</v>
      </c>
      <c r="CG193" s="7">
        <v>0.57241920207415498</v>
      </c>
      <c r="CH193" s="18">
        <v>0.69481491136273099</v>
      </c>
      <c r="CI193" s="18">
        <v>0.23153369344661701</v>
      </c>
      <c r="CJ193" s="18">
        <v>0.79734414559118205</v>
      </c>
      <c r="CK193" s="18">
        <v>0.670930806914524</v>
      </c>
      <c r="CL193" s="18">
        <v>0.28799510431644199</v>
      </c>
      <c r="CM193" s="18">
        <v>0.69657867774745497</v>
      </c>
      <c r="CN193" s="18">
        <v>0.295433158327644</v>
      </c>
      <c r="CO193" s="18">
        <v>0.74470857491011</v>
      </c>
      <c r="CP193" s="18">
        <v>0.79242419371918404</v>
      </c>
      <c r="CQ193" s="18">
        <v>0.54260799467646903</v>
      </c>
      <c r="CR193" s="18">
        <v>0.92268949427298497</v>
      </c>
      <c r="CS193" s="18">
        <v>0.28084815284131698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97"/>
  <sheetViews>
    <sheetView topLeftCell="P14" zoomScaleNormal="100" workbookViewId="0">
      <selection activeCell="S63" sqref="S63"/>
    </sheetView>
  </sheetViews>
  <sheetFormatPr defaultRowHeight="14.25" x14ac:dyDescent="0.2"/>
  <sheetData>
    <row r="1" spans="1:97" s="1" customFormat="1" ht="11.25" x14ac:dyDescent="0.2">
      <c r="A1" s="2" t="s">
        <v>51</v>
      </c>
      <c r="B1" s="2" t="s">
        <v>76</v>
      </c>
      <c r="C1" s="2" t="s">
        <v>158</v>
      </c>
      <c r="D1" s="2" t="s">
        <v>48</v>
      </c>
      <c r="E1" s="2" t="s">
        <v>56</v>
      </c>
      <c r="F1" s="2" t="s">
        <v>57</v>
      </c>
      <c r="G1" s="2" t="s">
        <v>58</v>
      </c>
      <c r="H1" s="2" t="s">
        <v>49</v>
      </c>
      <c r="I1" s="2" t="s">
        <v>50</v>
      </c>
      <c r="J1" s="4" t="s">
        <v>52</v>
      </c>
      <c r="K1" s="4" t="s">
        <v>53</v>
      </c>
      <c r="L1" s="4" t="s">
        <v>55</v>
      </c>
      <c r="M1" s="4" t="s">
        <v>54</v>
      </c>
      <c r="N1" s="4" t="s">
        <v>83</v>
      </c>
      <c r="O1" s="4" t="s">
        <v>84</v>
      </c>
      <c r="P1" s="4" t="s">
        <v>85</v>
      </c>
      <c r="Q1" s="4" t="s">
        <v>159</v>
      </c>
      <c r="R1" s="5" t="s">
        <v>87</v>
      </c>
      <c r="S1" s="5" t="s">
        <v>88</v>
      </c>
      <c r="T1" s="5" t="s">
        <v>89</v>
      </c>
      <c r="U1" s="5" t="s">
        <v>90</v>
      </c>
      <c r="V1" s="6" t="s">
        <v>91</v>
      </c>
      <c r="W1" s="6" t="s">
        <v>92</v>
      </c>
      <c r="X1" s="7" t="s">
        <v>93</v>
      </c>
      <c r="Y1" s="7" t="s">
        <v>94</v>
      </c>
      <c r="Z1" s="7" t="s">
        <v>95</v>
      </c>
      <c r="AA1" s="8" t="s">
        <v>96</v>
      </c>
      <c r="AB1" s="8" t="s">
        <v>97</v>
      </c>
      <c r="AC1" s="8" t="s">
        <v>98</v>
      </c>
      <c r="AD1" s="8" t="s">
        <v>99</v>
      </c>
      <c r="AE1" s="4" t="s">
        <v>134</v>
      </c>
      <c r="AF1" s="4" t="s">
        <v>135</v>
      </c>
      <c r="AG1" s="4" t="s">
        <v>136</v>
      </c>
      <c r="AH1" s="4" t="s">
        <v>137</v>
      </c>
      <c r="AI1" s="8" t="s">
        <v>138</v>
      </c>
      <c r="AJ1" s="8" t="s">
        <v>139</v>
      </c>
      <c r="AK1" s="8" t="s">
        <v>140</v>
      </c>
      <c r="AL1" s="8" t="s">
        <v>141</v>
      </c>
      <c r="AM1" s="7" t="s">
        <v>142</v>
      </c>
      <c r="AN1" s="7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4" t="s">
        <v>148</v>
      </c>
      <c r="AT1" s="4" t="s">
        <v>149</v>
      </c>
      <c r="AU1" s="4" t="s">
        <v>150</v>
      </c>
      <c r="AV1" s="6" t="s">
        <v>100</v>
      </c>
      <c r="AW1" s="6" t="s">
        <v>101</v>
      </c>
      <c r="AX1" s="6" t="s">
        <v>102</v>
      </c>
      <c r="AY1" s="6" t="s">
        <v>103</v>
      </c>
      <c r="AZ1" s="4" t="s">
        <v>104</v>
      </c>
      <c r="BA1" s="4" t="s">
        <v>105</v>
      </c>
      <c r="BB1" s="4" t="s">
        <v>106</v>
      </c>
      <c r="BC1" s="4" t="s">
        <v>107</v>
      </c>
      <c r="BD1" s="10" t="s">
        <v>108</v>
      </c>
      <c r="BE1" s="10" t="s">
        <v>109</v>
      </c>
      <c r="BF1" s="7" t="s">
        <v>110</v>
      </c>
      <c r="BG1" s="7" t="s">
        <v>111</v>
      </c>
      <c r="BH1" s="7" t="s">
        <v>112</v>
      </c>
      <c r="BI1" s="11" t="s">
        <v>113</v>
      </c>
      <c r="BJ1" s="11" t="s">
        <v>114</v>
      </c>
      <c r="BK1" s="11" t="s">
        <v>115</v>
      </c>
      <c r="BL1" s="11" t="s">
        <v>116</v>
      </c>
      <c r="BM1" s="12" t="s">
        <v>131</v>
      </c>
      <c r="BN1" s="12" t="s">
        <v>132</v>
      </c>
      <c r="BO1" s="12" t="s">
        <v>133</v>
      </c>
      <c r="BP1" s="13" t="s">
        <v>117</v>
      </c>
      <c r="BQ1" s="13" t="s">
        <v>66</v>
      </c>
      <c r="BR1" s="13" t="s">
        <v>67</v>
      </c>
      <c r="BS1" s="13" t="s">
        <v>118</v>
      </c>
      <c r="BT1" s="13" t="s">
        <v>68</v>
      </c>
      <c r="BU1" s="13" t="s">
        <v>69</v>
      </c>
      <c r="BV1" s="13" t="s">
        <v>119</v>
      </c>
      <c r="BW1" s="13" t="s">
        <v>70</v>
      </c>
      <c r="BX1" s="13" t="s">
        <v>71</v>
      </c>
      <c r="BY1" s="13" t="s">
        <v>120</v>
      </c>
      <c r="BZ1" s="13" t="s">
        <v>72</v>
      </c>
      <c r="CA1" s="13" t="s">
        <v>73</v>
      </c>
      <c r="CB1" s="13" t="s">
        <v>121</v>
      </c>
      <c r="CC1" s="13" t="s">
        <v>74</v>
      </c>
      <c r="CD1" s="13" t="s">
        <v>75</v>
      </c>
      <c r="CE1" s="15" t="s">
        <v>156</v>
      </c>
      <c r="CF1" s="15" t="s">
        <v>78</v>
      </c>
      <c r="CG1" s="15" t="s">
        <v>152</v>
      </c>
      <c r="CH1" s="15" t="s">
        <v>157</v>
      </c>
      <c r="CI1" s="15" t="s">
        <v>79</v>
      </c>
      <c r="CJ1" s="15" t="s">
        <v>80</v>
      </c>
      <c r="CK1" s="15" t="s">
        <v>122</v>
      </c>
      <c r="CL1" s="15" t="s">
        <v>81</v>
      </c>
      <c r="CM1" s="15" t="s">
        <v>82</v>
      </c>
      <c r="CN1" s="15" t="s">
        <v>123</v>
      </c>
      <c r="CO1" s="15" t="s">
        <v>154</v>
      </c>
      <c r="CP1" s="15" t="s">
        <v>155</v>
      </c>
      <c r="CQ1" s="15" t="s">
        <v>153</v>
      </c>
      <c r="CR1" s="15" t="s">
        <v>151</v>
      </c>
      <c r="CS1" s="15" t="s">
        <v>124</v>
      </c>
    </row>
    <row r="2" spans="1:97" s="18" customFormat="1" ht="11.25" x14ac:dyDescent="0.2">
      <c r="A2" s="18" t="s">
        <v>43</v>
      </c>
      <c r="B2" s="18" t="s">
        <v>126</v>
      </c>
      <c r="C2" s="18" t="s">
        <v>59</v>
      </c>
      <c r="D2" s="18">
        <v>3</v>
      </c>
      <c r="E2" s="18">
        <v>9</v>
      </c>
      <c r="F2" s="18" t="s">
        <v>60</v>
      </c>
      <c r="G2" s="16" t="s">
        <v>128</v>
      </c>
      <c r="H2" s="18">
        <v>1</v>
      </c>
      <c r="I2" s="18">
        <v>0</v>
      </c>
      <c r="J2" s="7">
        <v>0.32728134209028897</v>
      </c>
      <c r="K2" s="7">
        <v>0.267574619832816</v>
      </c>
      <c r="L2" s="7">
        <v>0.14287290636802499</v>
      </c>
      <c r="M2" s="7">
        <v>0.33483864073022701</v>
      </c>
      <c r="N2" s="7">
        <v>0.61664286682909197</v>
      </c>
      <c r="O2" s="7">
        <v>0.31091544064828502</v>
      </c>
      <c r="P2" s="7">
        <v>0.475076520003127</v>
      </c>
      <c r="Q2" s="7">
        <v>0.90495112636366004</v>
      </c>
      <c r="R2" s="7">
        <v>0.38676373351585902</v>
      </c>
      <c r="S2" s="7">
        <v>0.64065249099799504</v>
      </c>
      <c r="T2" s="7">
        <v>0.66554759583940104</v>
      </c>
      <c r="U2" s="7">
        <v>1</v>
      </c>
      <c r="V2" s="7">
        <v>0.23680779559492601</v>
      </c>
      <c r="W2" s="7">
        <v>0.39409018206442098</v>
      </c>
      <c r="X2" s="7">
        <v>0.24934333609516801</v>
      </c>
      <c r="Y2" s="7">
        <v>0.72658546867281204</v>
      </c>
      <c r="Z2" s="7">
        <v>0.37634718641308901</v>
      </c>
      <c r="AA2" s="7">
        <v>0.39283600141812403</v>
      </c>
      <c r="AB2" s="7">
        <v>0.71986361493442297</v>
      </c>
      <c r="AC2" s="7">
        <v>0.92454668344302104</v>
      </c>
      <c r="AD2" s="7">
        <v>0.79688598642498798</v>
      </c>
      <c r="AE2" s="7">
        <v>0.47127665228665599</v>
      </c>
      <c r="AF2" s="7">
        <v>0.87112101996984304</v>
      </c>
      <c r="AG2" s="7">
        <v>0.201667417284707</v>
      </c>
      <c r="AH2" s="7">
        <v>0.454950526279435</v>
      </c>
      <c r="AI2" s="7">
        <v>0.45806973691483099</v>
      </c>
      <c r="AJ2" s="7">
        <v>0.60812802739980998</v>
      </c>
      <c r="AK2" s="7">
        <v>0</v>
      </c>
      <c r="AL2" s="7">
        <v>0.48763251285327702</v>
      </c>
      <c r="AM2" s="7">
        <v>0.92099199807945598</v>
      </c>
      <c r="AN2" s="7">
        <v>0.79708812901612203</v>
      </c>
      <c r="AO2" s="7">
        <v>0.44518501950546402</v>
      </c>
      <c r="AP2" s="7">
        <v>0.446084087530777</v>
      </c>
      <c r="AQ2" s="7">
        <v>0.31421018895713199</v>
      </c>
      <c r="AR2" s="7">
        <v>0.31065561157754101</v>
      </c>
      <c r="AS2" s="7">
        <v>0.10130199573833901</v>
      </c>
      <c r="AT2" s="7">
        <v>0.19884897701206</v>
      </c>
      <c r="AU2" s="7">
        <v>0.61986750566984905</v>
      </c>
      <c r="AV2" s="7">
        <v>0.88812627206932504</v>
      </c>
      <c r="AW2" s="7">
        <v>0.86551442506082699</v>
      </c>
      <c r="AX2" s="7">
        <v>0.66682069281900602</v>
      </c>
      <c r="AY2" s="7">
        <v>0.74722009486398699</v>
      </c>
      <c r="AZ2" s="7">
        <v>0.180755775268508</v>
      </c>
      <c r="BA2" s="7">
        <v>0.99073392612469602</v>
      </c>
      <c r="BB2" s="7">
        <v>0.159566248844701</v>
      </c>
      <c r="BC2" s="7">
        <v>0.52556249912620401</v>
      </c>
      <c r="BD2" s="7">
        <v>0.90019634739674603</v>
      </c>
      <c r="BE2" s="7">
        <v>0.59455377502256102</v>
      </c>
      <c r="BF2" s="7">
        <v>0.54635873887196396</v>
      </c>
      <c r="BG2" s="7">
        <v>0.74067758602810096</v>
      </c>
      <c r="BH2" s="7">
        <v>0.46816148028189603</v>
      </c>
      <c r="BI2" s="7">
        <v>0.78585678048318897</v>
      </c>
      <c r="BJ2" s="7">
        <v>0.57691110200466</v>
      </c>
      <c r="BK2" s="7">
        <v>0.85157618185869399</v>
      </c>
      <c r="BL2" s="7">
        <v>0.79567485482832701</v>
      </c>
      <c r="BM2" s="7">
        <v>0</v>
      </c>
      <c r="BN2" s="7">
        <v>0.76244571753127499</v>
      </c>
      <c r="BO2" s="7">
        <v>2.01035082486067E-2</v>
      </c>
      <c r="BP2" s="7">
        <v>0.66255368820175398</v>
      </c>
      <c r="BQ2" s="7">
        <v>0.78143075000594397</v>
      </c>
      <c r="BR2" s="7">
        <v>0.16132843906361</v>
      </c>
      <c r="BS2" s="7">
        <v>0.57620336367409697</v>
      </c>
      <c r="BT2" s="7">
        <v>0.24291506531099399</v>
      </c>
      <c r="BU2" s="7">
        <v>0.69087531725334095</v>
      </c>
      <c r="BV2" s="7">
        <v>0.86561930967001</v>
      </c>
      <c r="BW2" s="7">
        <v>0.75518581761015102</v>
      </c>
      <c r="BX2" s="7">
        <v>0.389871217262381</v>
      </c>
      <c r="BY2" s="7">
        <v>0.82162844074550201</v>
      </c>
      <c r="BZ2" s="7">
        <v>0.56712408153583704</v>
      </c>
      <c r="CA2" s="7">
        <v>0.316764611826853</v>
      </c>
      <c r="CB2" s="7">
        <v>0.43115472306024299</v>
      </c>
      <c r="CC2" s="7">
        <v>0.469832137324598</v>
      </c>
      <c r="CD2" s="7">
        <v>0.28742268882409799</v>
      </c>
      <c r="CE2" s="18">
        <v>0.86561930967001099</v>
      </c>
      <c r="CF2" s="18">
        <v>0.75518581761015102</v>
      </c>
      <c r="CG2" s="18">
        <v>0.389871217262381</v>
      </c>
      <c r="CH2" s="18">
        <v>0.41294745045665698</v>
      </c>
      <c r="CI2" s="18">
        <v>0.63482079031001404</v>
      </c>
      <c r="CJ2" s="18">
        <v>0.20293709165987001</v>
      </c>
      <c r="CK2" s="18">
        <v>0.53902785559606303</v>
      </c>
      <c r="CL2" s="18">
        <v>0.73208080286440902</v>
      </c>
      <c r="CM2" s="18">
        <v>0.14689498757186401</v>
      </c>
      <c r="CN2" s="18">
        <v>0.61664286682909197</v>
      </c>
      <c r="CO2" s="18">
        <v>0.47127665228665599</v>
      </c>
      <c r="CP2" s="18">
        <v>0.88812627206932504</v>
      </c>
      <c r="CQ2" s="18">
        <v>0.57455472679502095</v>
      </c>
      <c r="CR2" s="18">
        <v>0.55029761341421402</v>
      </c>
      <c r="CS2" s="18">
        <v>0.70857703321684895</v>
      </c>
    </row>
    <row r="3" spans="1:97" s="18" customFormat="1" ht="11.25" x14ac:dyDescent="0.2">
      <c r="A3" s="18" t="s">
        <v>44</v>
      </c>
      <c r="B3" s="18" t="s">
        <v>125</v>
      </c>
      <c r="C3" s="18" t="s">
        <v>59</v>
      </c>
      <c r="D3" s="18">
        <v>3</v>
      </c>
      <c r="E3" s="18">
        <v>9</v>
      </c>
      <c r="F3" s="18" t="s">
        <v>60</v>
      </c>
      <c r="G3" s="16" t="s">
        <v>129</v>
      </c>
      <c r="H3" s="18">
        <v>0</v>
      </c>
      <c r="I3" s="18">
        <v>1</v>
      </c>
      <c r="J3" s="7">
        <v>0.35681428264722398</v>
      </c>
      <c r="K3" s="7">
        <v>0.28408794896161499</v>
      </c>
      <c r="L3" s="7">
        <v>0.460697904496571</v>
      </c>
      <c r="M3" s="7">
        <v>0.59429080924253597</v>
      </c>
      <c r="N3" s="7">
        <v>0.363514289874458</v>
      </c>
      <c r="O3" s="7">
        <v>0.186406515382603</v>
      </c>
      <c r="P3" s="7">
        <v>0.49814447364380099</v>
      </c>
      <c r="Q3" s="7">
        <v>0.90495112636366004</v>
      </c>
      <c r="R3" s="7">
        <v>0.15421979664775001</v>
      </c>
      <c r="S3" s="7">
        <v>0.64065249099799504</v>
      </c>
      <c r="T3" s="7">
        <v>0.54058313269138702</v>
      </c>
      <c r="U3" s="7">
        <v>1</v>
      </c>
      <c r="V3" s="7">
        <v>7.1841232711647302E-2</v>
      </c>
      <c r="W3" s="7">
        <v>0.28885553550223197</v>
      </c>
      <c r="X3" s="7">
        <v>0.48976828813277101</v>
      </c>
      <c r="Y3" s="7">
        <v>0.63832732615201804</v>
      </c>
      <c r="Z3" s="7">
        <v>0.42339716102250002</v>
      </c>
      <c r="AA3" s="7">
        <v>0.47985544700333099</v>
      </c>
      <c r="AB3" s="7">
        <v>0.56317079462632502</v>
      </c>
      <c r="AC3" s="7">
        <v>0.92454668344302104</v>
      </c>
      <c r="AD3" s="7">
        <v>0.79688598642498798</v>
      </c>
      <c r="AE3" s="7">
        <v>0</v>
      </c>
      <c r="AF3" s="7">
        <v>0.29700906070041999</v>
      </c>
      <c r="AG3" s="7">
        <v>0.35033320637436</v>
      </c>
      <c r="AH3" s="7">
        <v>0.13342205944098501</v>
      </c>
      <c r="AI3" s="7">
        <v>0</v>
      </c>
      <c r="AJ3" s="7">
        <v>0.301725882922183</v>
      </c>
      <c r="AK3" s="7">
        <v>5.5638559674506399E-2</v>
      </c>
      <c r="AL3" s="7">
        <v>0.26001626327226202</v>
      </c>
      <c r="AM3" s="7">
        <v>0.57177080769643296</v>
      </c>
      <c r="AN3" s="7">
        <v>0.176279418139939</v>
      </c>
      <c r="AO3" s="7">
        <v>0.62303080025396396</v>
      </c>
      <c r="AP3" s="7">
        <v>0.43357979831907201</v>
      </c>
      <c r="AQ3" s="7">
        <v>0.49223761305348102</v>
      </c>
      <c r="AR3" s="7">
        <v>6.2157661009672099E-2</v>
      </c>
      <c r="AS3" s="7">
        <v>0.158709520150079</v>
      </c>
      <c r="AT3" s="7">
        <v>0.30949077759441002</v>
      </c>
      <c r="AU3" s="7">
        <v>0.38654358358496599</v>
      </c>
      <c r="AV3" s="7">
        <v>0.97314694196047602</v>
      </c>
      <c r="AW3" s="7">
        <v>0.30706228115839901</v>
      </c>
      <c r="AX3" s="7">
        <v>0.91857160755506895</v>
      </c>
      <c r="AY3" s="7">
        <v>0.57628709862343697</v>
      </c>
      <c r="AZ3" s="7">
        <v>0</v>
      </c>
      <c r="BA3" s="7">
        <v>0.80835953657325599</v>
      </c>
      <c r="BB3" s="7">
        <v>0.23257633370248301</v>
      </c>
      <c r="BC3" s="7">
        <v>0.46255948997893298</v>
      </c>
      <c r="BD3" s="7">
        <v>0.48846000977721998</v>
      </c>
      <c r="BE3" s="7">
        <v>0.19805971723110999</v>
      </c>
      <c r="BF3" s="7">
        <v>0.59540990690495998</v>
      </c>
      <c r="BG3" s="7">
        <v>0.28600042664238601</v>
      </c>
      <c r="BH3" s="7">
        <v>9.7177618607503999E-2</v>
      </c>
      <c r="BI3" s="7">
        <v>0.58456080266784505</v>
      </c>
      <c r="BJ3" s="7">
        <v>0.93662349662606703</v>
      </c>
      <c r="BK3" s="7">
        <v>0.43826057068387397</v>
      </c>
      <c r="BL3" s="7">
        <v>0.54030412062083599</v>
      </c>
      <c r="BM3" s="7">
        <v>0.27230282667536199</v>
      </c>
      <c r="BN3" s="7">
        <v>0.93546980880111996</v>
      </c>
      <c r="BO3" s="7">
        <v>6.8891933852913601E-4</v>
      </c>
      <c r="BP3" s="7">
        <v>0.58295278321516497</v>
      </c>
      <c r="BQ3" s="7">
        <v>0.87354259956300195</v>
      </c>
      <c r="BR3" s="7">
        <v>4.8003215284136702E-2</v>
      </c>
      <c r="BS3" s="7">
        <v>0.730949559112406</v>
      </c>
      <c r="BT3" s="7">
        <v>1</v>
      </c>
      <c r="BU3" s="7">
        <v>0.111100747392247</v>
      </c>
      <c r="BV3" s="7">
        <v>0.366071866419999</v>
      </c>
      <c r="BW3" s="7">
        <v>0.14302141689558601</v>
      </c>
      <c r="BX3" s="7">
        <v>0.82916718302515202</v>
      </c>
      <c r="BY3" s="7">
        <v>0.41377578732388298</v>
      </c>
      <c r="BZ3" s="7">
        <v>0.171593619115818</v>
      </c>
      <c r="CA3" s="7">
        <v>0.58563365561674696</v>
      </c>
      <c r="CB3" s="7">
        <v>0.895089558209196</v>
      </c>
      <c r="CC3" s="7">
        <v>0.58182772019467799</v>
      </c>
      <c r="CD3" s="7">
        <v>0.42282156040433699</v>
      </c>
      <c r="CE3" s="18">
        <v>0.366071866419999</v>
      </c>
      <c r="CF3" s="18">
        <v>0.14302141689558601</v>
      </c>
      <c r="CG3" s="18">
        <v>0.82916718302515202</v>
      </c>
      <c r="CH3" s="18">
        <v>0.52294135659251195</v>
      </c>
      <c r="CI3" s="18">
        <v>0.97679573306899503</v>
      </c>
      <c r="CJ3" s="18">
        <v>7.5076443819003205E-2</v>
      </c>
      <c r="CK3" s="18">
        <v>0.51129582798402795</v>
      </c>
      <c r="CL3" s="18">
        <v>0.81608675035561296</v>
      </c>
      <c r="CM3" s="18">
        <v>0.18062050757209999</v>
      </c>
      <c r="CN3" s="18">
        <v>0.363514289874458</v>
      </c>
      <c r="CO3" s="18">
        <v>0</v>
      </c>
      <c r="CP3" s="18">
        <v>0.97314694196047602</v>
      </c>
      <c r="CQ3" s="18">
        <v>0.53402400218328305</v>
      </c>
      <c r="CR3" s="18">
        <v>0.20255771833765701</v>
      </c>
      <c r="CS3" s="18">
        <v>0.484525715487853</v>
      </c>
    </row>
    <row r="4" spans="1:97" s="18" customFormat="1" ht="11.25" x14ac:dyDescent="0.2">
      <c r="A4" s="18" t="s">
        <v>45</v>
      </c>
      <c r="B4" s="18" t="s">
        <v>125</v>
      </c>
      <c r="C4" s="18" t="s">
        <v>59</v>
      </c>
      <c r="D4" s="18">
        <v>3</v>
      </c>
      <c r="E4" s="18">
        <v>9</v>
      </c>
      <c r="F4" s="18" t="s">
        <v>60</v>
      </c>
      <c r="G4" s="16" t="s">
        <v>130</v>
      </c>
      <c r="H4" s="18">
        <v>1</v>
      </c>
      <c r="I4" s="18">
        <v>1</v>
      </c>
      <c r="J4" s="7">
        <v>0.50263179663013502</v>
      </c>
      <c r="K4" s="7">
        <v>0.48744158916206498</v>
      </c>
      <c r="L4" s="7">
        <v>0.36482307057093299</v>
      </c>
      <c r="M4" s="7">
        <v>0.62473841816621301</v>
      </c>
      <c r="N4" s="7">
        <v>0.89707622399241005</v>
      </c>
      <c r="O4" s="7">
        <v>0.74442678865478595</v>
      </c>
      <c r="P4" s="7">
        <v>0.54335759850578402</v>
      </c>
      <c r="Q4" s="7">
        <v>0.65219690707714095</v>
      </c>
      <c r="R4" s="7">
        <v>0.56045309086391004</v>
      </c>
      <c r="S4" s="7">
        <v>0.64065249099799504</v>
      </c>
      <c r="T4" s="7">
        <v>0.82476199937063899</v>
      </c>
      <c r="U4" s="7">
        <v>1</v>
      </c>
      <c r="V4" s="7">
        <v>0.70584485468489699</v>
      </c>
      <c r="W4" s="7">
        <v>0.76850545085158695</v>
      </c>
      <c r="X4" s="7">
        <v>0.55093423584177903</v>
      </c>
      <c r="Y4" s="7">
        <v>0.51313346725380304</v>
      </c>
      <c r="Z4" s="7">
        <v>0.54502659997639802</v>
      </c>
      <c r="AA4" s="7">
        <v>0.47985544700333099</v>
      </c>
      <c r="AB4" s="7">
        <v>0.56317079462632502</v>
      </c>
      <c r="AC4" s="7">
        <v>0.67321339849417094</v>
      </c>
      <c r="AD4" s="7">
        <v>0.63092975357145797</v>
      </c>
      <c r="AE4" s="7">
        <v>0.34072039906767898</v>
      </c>
      <c r="AF4" s="7">
        <v>0.79787529059898499</v>
      </c>
      <c r="AG4" s="7">
        <v>0.41640851376740201</v>
      </c>
      <c r="AH4" s="7">
        <v>0.46669401955006601</v>
      </c>
      <c r="AI4" s="7">
        <v>0.14274235878229299</v>
      </c>
      <c r="AJ4" s="7">
        <v>0.47081423619377599</v>
      </c>
      <c r="AK4" s="7">
        <v>0.68012866662666704</v>
      </c>
      <c r="AL4" s="7">
        <v>0.55286435927424105</v>
      </c>
      <c r="AM4" s="7">
        <v>0.74870591069838399</v>
      </c>
      <c r="AN4" s="7">
        <v>0.75344256517511499</v>
      </c>
      <c r="AO4" s="7">
        <v>0.486504004477677</v>
      </c>
      <c r="AP4" s="7">
        <v>0</v>
      </c>
      <c r="AQ4" s="7">
        <v>0.66552489137634097</v>
      </c>
      <c r="AR4" s="7">
        <v>0.44681276806341902</v>
      </c>
      <c r="AS4" s="7">
        <v>0.26379324602324999</v>
      </c>
      <c r="AT4" s="7">
        <v>0.34954681162446</v>
      </c>
      <c r="AU4" s="7">
        <v>0.38158740020403498</v>
      </c>
      <c r="AV4" s="7">
        <v>0.85990856768992696</v>
      </c>
      <c r="AW4" s="7">
        <v>0.890385814411639</v>
      </c>
      <c r="AX4" s="7">
        <v>0.92013875917707899</v>
      </c>
      <c r="AY4" s="7">
        <v>9.17464131306963E-2</v>
      </c>
      <c r="AZ4" s="7">
        <v>0.35975473156961801</v>
      </c>
      <c r="BA4" s="7">
        <v>0.72223290759256398</v>
      </c>
      <c r="BB4" s="7">
        <v>0.89662837255426198</v>
      </c>
      <c r="BC4" s="7">
        <v>0.71802092423442299</v>
      </c>
      <c r="BD4" s="7">
        <v>0.86746581514230903</v>
      </c>
      <c r="BE4" s="7">
        <v>0.68112665350051405</v>
      </c>
      <c r="BF4" s="7">
        <v>0.69236088760374404</v>
      </c>
      <c r="BG4" s="7">
        <v>5.1808962071839597E-2</v>
      </c>
      <c r="BH4" s="7">
        <v>0.928470361676342</v>
      </c>
      <c r="BI4" s="7">
        <v>0.37753634980502698</v>
      </c>
      <c r="BJ4" s="7">
        <v>0.171450136750876</v>
      </c>
      <c r="BK4" s="7">
        <v>2.7076184907720898E-3</v>
      </c>
      <c r="BL4" s="7">
        <v>0.26771060682199899</v>
      </c>
      <c r="BM4" s="7">
        <v>0.39529804493359</v>
      </c>
      <c r="BN4" s="7">
        <v>1</v>
      </c>
      <c r="BO4" s="7">
        <v>0</v>
      </c>
      <c r="BP4" s="7">
        <v>0.63212823684422403</v>
      </c>
      <c r="BQ4" s="7">
        <v>0.87466180975954999</v>
      </c>
      <c r="BR4" s="7">
        <v>6.8505602768048804E-2</v>
      </c>
      <c r="BS4" s="7">
        <v>0.62265967425945901</v>
      </c>
      <c r="BT4" s="7">
        <v>0.61394202799462905</v>
      </c>
      <c r="BU4" s="7">
        <v>0.307882662558983</v>
      </c>
      <c r="BV4" s="7">
        <v>0.87127601294525103</v>
      </c>
      <c r="BW4" s="7">
        <v>0.55590110028148598</v>
      </c>
      <c r="BX4" s="7">
        <v>0.61037270009884803</v>
      </c>
      <c r="BY4" s="7">
        <v>0.77464156593217703</v>
      </c>
      <c r="BZ4" s="7">
        <v>0.79680129429676905</v>
      </c>
      <c r="CA4" s="7">
        <v>7.1449411329467596E-2</v>
      </c>
      <c r="CB4" s="7">
        <v>0.75408790145437798</v>
      </c>
      <c r="CC4" s="7">
        <v>0.33862762823107101</v>
      </c>
      <c r="CD4" s="7">
        <v>0.63749541126329301</v>
      </c>
      <c r="CE4" s="18">
        <v>0.87127601294525103</v>
      </c>
      <c r="CF4" s="18">
        <v>0.55590110028148598</v>
      </c>
      <c r="CG4" s="18">
        <v>0.61037270009884803</v>
      </c>
      <c r="CH4" s="18">
        <v>0.62032759422706996</v>
      </c>
      <c r="CI4" s="18">
        <v>0.94910069168412603</v>
      </c>
      <c r="CJ4" s="18">
        <v>5.5184896314485199E-2</v>
      </c>
      <c r="CK4" s="18">
        <v>0.71956044122264895</v>
      </c>
      <c r="CL4" s="18">
        <v>0.923724919569333</v>
      </c>
      <c r="CM4" s="18">
        <v>9.4688110956023003E-2</v>
      </c>
      <c r="CN4" s="18">
        <v>0.89707622399241005</v>
      </c>
      <c r="CO4" s="18">
        <v>0.34072039906767898</v>
      </c>
      <c r="CP4" s="18">
        <v>0.85990856768992696</v>
      </c>
      <c r="CQ4" s="18">
        <v>0.625780529563702</v>
      </c>
      <c r="CR4" s="18">
        <v>0.60483046268332397</v>
      </c>
      <c r="CS4" s="18">
        <v>0.55100500033000499</v>
      </c>
    </row>
    <row r="5" spans="1:97" s="18" customFormat="1" ht="11.25" x14ac:dyDescent="0.2">
      <c r="A5" s="18" t="s">
        <v>46</v>
      </c>
      <c r="B5" s="18" t="s">
        <v>125</v>
      </c>
      <c r="C5" s="18" t="s">
        <v>59</v>
      </c>
      <c r="D5" s="18">
        <v>3</v>
      </c>
      <c r="E5" s="18">
        <v>9</v>
      </c>
      <c r="F5" s="18" t="s">
        <v>60</v>
      </c>
      <c r="G5" s="16" t="s">
        <v>127</v>
      </c>
      <c r="H5" s="18">
        <v>0</v>
      </c>
      <c r="I5" s="18">
        <v>0</v>
      </c>
      <c r="J5" s="7">
        <v>0.43093985998326501</v>
      </c>
      <c r="K5" s="7">
        <v>0.36940295200440298</v>
      </c>
      <c r="L5" s="7">
        <v>0.51896795920372196</v>
      </c>
      <c r="M5" s="7">
        <v>0.34684571942671899</v>
      </c>
      <c r="N5" s="7">
        <v>0.152644120044474</v>
      </c>
      <c r="O5" s="7">
        <v>0.91591300271200404</v>
      </c>
      <c r="P5" s="7">
        <v>0.68247351614982699</v>
      </c>
      <c r="Q5" s="7">
        <v>0.65219690707714095</v>
      </c>
      <c r="R5" s="7">
        <v>0.28022654543195502</v>
      </c>
      <c r="S5" s="7">
        <v>0</v>
      </c>
      <c r="T5" s="7">
        <v>0.47068491449182698</v>
      </c>
      <c r="U5" s="7">
        <v>1</v>
      </c>
      <c r="V5" s="7">
        <v>0.90864460228559396</v>
      </c>
      <c r="W5" s="7">
        <v>0.90007404655314205</v>
      </c>
      <c r="X5" s="7">
        <v>0.52071537941783397</v>
      </c>
      <c r="Y5" s="7">
        <v>0.73611821627696405</v>
      </c>
      <c r="Z5" s="7">
        <v>0.63708929993280505</v>
      </c>
      <c r="AA5" s="7">
        <v>0.39283600141812403</v>
      </c>
      <c r="AB5" s="7">
        <v>1</v>
      </c>
      <c r="AC5" s="7">
        <v>0.47965032267054197</v>
      </c>
      <c r="AD5" s="7">
        <v>0.63092975357145797</v>
      </c>
      <c r="AE5" s="7">
        <v>0.42372269315009897</v>
      </c>
      <c r="AF5" s="7">
        <v>0.62483653313972698</v>
      </c>
      <c r="AG5" s="7">
        <v>0.192101397793524</v>
      </c>
      <c r="AH5" s="7">
        <v>0.40992695708620902</v>
      </c>
      <c r="AI5" s="7">
        <v>0.198677349500435</v>
      </c>
      <c r="AJ5" s="7">
        <v>0.30212046748483101</v>
      </c>
      <c r="AK5" s="7">
        <v>0.79220346661209395</v>
      </c>
      <c r="AL5" s="7">
        <v>0.811107880839676</v>
      </c>
      <c r="AM5" s="7">
        <v>0.76408323774341902</v>
      </c>
      <c r="AN5" s="7">
        <v>0.51876165338478497</v>
      </c>
      <c r="AO5" s="7">
        <v>0.51651147903311001</v>
      </c>
      <c r="AP5" s="7">
        <v>0.444985707164684</v>
      </c>
      <c r="AQ5" s="7">
        <v>0.61181368641849998</v>
      </c>
      <c r="AR5" s="7">
        <v>0.124965800889006</v>
      </c>
      <c r="AS5" s="7">
        <v>0.27207296947628801</v>
      </c>
      <c r="AT5" s="7">
        <v>0.15685936726376101</v>
      </c>
      <c r="AU5" s="7">
        <v>0.56132696347756605</v>
      </c>
      <c r="AV5" s="7">
        <v>0.87640577274790599</v>
      </c>
      <c r="AW5" s="7">
        <v>0.76836641680431395</v>
      </c>
      <c r="AX5" s="7">
        <v>0.58480815001598296</v>
      </c>
      <c r="AY5" s="7">
        <v>0.74207315693714804</v>
      </c>
      <c r="AZ5" s="7">
        <v>0</v>
      </c>
      <c r="BA5" s="7">
        <v>0.30243813546977899</v>
      </c>
      <c r="BB5" s="7">
        <v>0.83832323004083498</v>
      </c>
      <c r="BC5" s="7">
        <v>0.13003581489760799</v>
      </c>
      <c r="BD5" s="7">
        <v>0.98575877314351901</v>
      </c>
      <c r="BE5" s="7">
        <v>0.52357929591719499</v>
      </c>
      <c r="BF5" s="7">
        <v>0.41820176934577602</v>
      </c>
      <c r="BG5" s="7">
        <v>0.175661341215299</v>
      </c>
      <c r="BH5" s="7">
        <v>0</v>
      </c>
      <c r="BI5" s="7">
        <v>0.36470821279472299</v>
      </c>
      <c r="BJ5" s="7">
        <v>0.68317750970609104</v>
      </c>
      <c r="BK5" s="7">
        <v>0.39753838570877098</v>
      </c>
      <c r="BL5" s="7">
        <v>1</v>
      </c>
      <c r="BM5" s="7">
        <v>0.58032575161777999</v>
      </c>
      <c r="BN5" s="7">
        <v>0.52971317574493704</v>
      </c>
      <c r="BO5" s="7">
        <v>0.37383324871220702</v>
      </c>
      <c r="BP5" s="7">
        <v>0.62511654757409996</v>
      </c>
      <c r="BQ5" s="7">
        <v>0.95596680877636597</v>
      </c>
      <c r="BR5" s="7">
        <v>0</v>
      </c>
      <c r="BS5" s="7">
        <v>0.60188307286266296</v>
      </c>
      <c r="BT5" s="7">
        <v>0.28924630025739301</v>
      </c>
      <c r="BU5" s="7">
        <v>0.646389561416021</v>
      </c>
      <c r="BV5" s="7">
        <v>0.211750079795442</v>
      </c>
      <c r="BW5" s="7">
        <v>0.52933576359592305</v>
      </c>
      <c r="BX5" s="7">
        <v>0.31550228178730599</v>
      </c>
      <c r="BY5" s="7">
        <v>0.22015615512416201</v>
      </c>
      <c r="BZ5" s="7">
        <v>0.25349555754022501</v>
      </c>
      <c r="CA5" s="7">
        <v>0.29817506148449502</v>
      </c>
      <c r="CB5" s="7">
        <v>0.29556673521349403</v>
      </c>
      <c r="CC5" s="7">
        <v>0.39349022770888298</v>
      </c>
      <c r="CD5" s="7">
        <v>0.29798336124246499</v>
      </c>
      <c r="CE5" s="18">
        <v>0.211750079795442</v>
      </c>
      <c r="CF5" s="18">
        <v>0.52933576359592305</v>
      </c>
      <c r="CG5" s="18">
        <v>0.31550228178730599</v>
      </c>
      <c r="CH5" s="18">
        <v>0.36662900891195699</v>
      </c>
      <c r="CI5" s="18">
        <v>0.47570569389804801</v>
      </c>
      <c r="CJ5" s="18">
        <v>0.27041600699676599</v>
      </c>
      <c r="CK5" s="18">
        <v>0.33834749734853398</v>
      </c>
      <c r="CL5" s="18">
        <v>0.53212885496446405</v>
      </c>
      <c r="CM5" s="18">
        <v>0.17910056115272299</v>
      </c>
      <c r="CN5" s="18">
        <v>0.152644120044474</v>
      </c>
      <c r="CO5" s="18">
        <v>0.42372269315009897</v>
      </c>
      <c r="CP5" s="18">
        <v>0.87640577274790599</v>
      </c>
      <c r="CQ5" s="18">
        <v>0.78260709855797495</v>
      </c>
      <c r="CR5" s="18">
        <v>0.41473869296652899</v>
      </c>
      <c r="CS5" s="18">
        <v>0.60313295863703298</v>
      </c>
    </row>
    <row r="6" spans="1:97" s="18" customFormat="1" ht="11.25" x14ac:dyDescent="0.2">
      <c r="A6" s="18" t="s">
        <v>47</v>
      </c>
      <c r="B6" s="18" t="s">
        <v>125</v>
      </c>
      <c r="C6" s="18" t="s">
        <v>59</v>
      </c>
      <c r="D6" s="18">
        <v>3</v>
      </c>
      <c r="E6" s="18">
        <v>9</v>
      </c>
      <c r="F6" s="18" t="s">
        <v>61</v>
      </c>
      <c r="G6" s="16" t="s">
        <v>128</v>
      </c>
      <c r="H6" s="18">
        <v>1</v>
      </c>
      <c r="I6" s="18">
        <v>0</v>
      </c>
      <c r="J6" s="7">
        <v>0.37292146425804901</v>
      </c>
      <c r="K6" s="7">
        <v>0.491301709501197</v>
      </c>
      <c r="L6" s="7">
        <v>0.13259263876577099</v>
      </c>
      <c r="M6" s="7">
        <v>0.30561923089559001</v>
      </c>
      <c r="N6" s="7">
        <v>0.42956284231896602</v>
      </c>
      <c r="O6" s="7">
        <v>0.91116917552277299</v>
      </c>
      <c r="P6" s="7">
        <v>0.471201091687872</v>
      </c>
      <c r="Q6" s="7">
        <v>0.75604852970951597</v>
      </c>
      <c r="R6" s="7">
        <v>0.69914136424250495</v>
      </c>
      <c r="S6" s="7">
        <v>0.44257168284154103</v>
      </c>
      <c r="T6" s="7">
        <v>0.21946322476150201</v>
      </c>
      <c r="U6" s="7">
        <v>1</v>
      </c>
      <c r="V6" s="7">
        <v>0.89509345470744905</v>
      </c>
      <c r="W6" s="7">
        <v>0.90241387605535395</v>
      </c>
      <c r="X6" s="7">
        <v>0</v>
      </c>
      <c r="Y6" s="7">
        <v>0.69766619059869694</v>
      </c>
      <c r="Z6" s="7">
        <v>0.42339716102250002</v>
      </c>
      <c r="AA6" s="7">
        <v>0.39283600141812403</v>
      </c>
      <c r="AB6" s="7">
        <v>0.56317079462632502</v>
      </c>
      <c r="AC6" s="7">
        <v>1</v>
      </c>
      <c r="AD6" s="7">
        <v>0.53502647928207303</v>
      </c>
      <c r="AE6" s="7">
        <v>0.31748841418533302</v>
      </c>
      <c r="AF6" s="7">
        <v>0.64068769343902798</v>
      </c>
      <c r="AG6" s="7">
        <v>0.22574615054112701</v>
      </c>
      <c r="AH6" s="7">
        <v>0.31088638761665899</v>
      </c>
      <c r="AI6" s="7">
        <v>0.85678039037979203</v>
      </c>
      <c r="AJ6" s="7">
        <v>0.341307830609755</v>
      </c>
      <c r="AK6" s="7">
        <v>1</v>
      </c>
      <c r="AL6" s="7">
        <v>0.56665724093760905</v>
      </c>
      <c r="AM6" s="7">
        <v>0.77532899455225601</v>
      </c>
      <c r="AN6" s="7">
        <v>0.51430868138343599</v>
      </c>
      <c r="AO6" s="7">
        <v>0.54028966786481103</v>
      </c>
      <c r="AP6" s="7">
        <v>0.69571608653433903</v>
      </c>
      <c r="AQ6" s="7">
        <v>0.51132296597305404</v>
      </c>
      <c r="AR6" s="7">
        <v>0</v>
      </c>
      <c r="AS6" s="7">
        <v>0.26967682510962998</v>
      </c>
      <c r="AT6" s="7">
        <v>0.38040201206716601</v>
      </c>
      <c r="AU6" s="7">
        <v>0.83691476563309597</v>
      </c>
      <c r="AV6" s="7">
        <v>0.206232566942118</v>
      </c>
      <c r="AW6" s="7">
        <v>0.83873950907714501</v>
      </c>
      <c r="AX6" s="7">
        <v>0.49390708884565598</v>
      </c>
      <c r="AY6" s="7">
        <v>0.66987832776561795</v>
      </c>
      <c r="AZ6" s="7">
        <v>2.8076615225845099E-2</v>
      </c>
      <c r="BA6" s="7">
        <v>0.33780957334400202</v>
      </c>
      <c r="BB6" s="7">
        <v>0.95978529373879495</v>
      </c>
      <c r="BC6" s="7">
        <v>0.146232094848044</v>
      </c>
      <c r="BD6" s="7">
        <v>0.82852359984437596</v>
      </c>
      <c r="BE6" s="7">
        <v>0.59670338092656705</v>
      </c>
      <c r="BF6" s="7">
        <v>0.12984016730346501</v>
      </c>
      <c r="BG6" s="7">
        <v>2.9379142783240698E-2</v>
      </c>
      <c r="BH6" s="7">
        <v>0.85087908045699501</v>
      </c>
      <c r="BI6" s="7">
        <v>0.43877066200701498</v>
      </c>
      <c r="BJ6" s="7">
        <v>0.87230780045515999</v>
      </c>
      <c r="BK6" s="7">
        <v>0.44722717469180601</v>
      </c>
      <c r="BL6" s="7">
        <v>0.80484722373541795</v>
      </c>
      <c r="BM6" s="7">
        <v>0.33672664388353801</v>
      </c>
      <c r="BN6" s="7">
        <v>0.102222022875503</v>
      </c>
      <c r="BO6" s="7">
        <v>0.62349269332246304</v>
      </c>
      <c r="BP6" s="7">
        <v>0.123646899416354</v>
      </c>
      <c r="BQ6" s="7">
        <v>0.41259337366372101</v>
      </c>
      <c r="BR6" s="7">
        <v>0.243829676026211</v>
      </c>
      <c r="BS6" s="7">
        <v>0.50113145016699101</v>
      </c>
      <c r="BT6" s="7">
        <v>0.15065930150729401</v>
      </c>
      <c r="BU6" s="7">
        <v>0.77170409294494002</v>
      </c>
      <c r="BV6" s="7">
        <v>0.340002666722444</v>
      </c>
      <c r="BW6" s="7">
        <v>0.92746575444743395</v>
      </c>
      <c r="BX6" s="7">
        <v>1.3297711714879099E-4</v>
      </c>
      <c r="BY6" s="7">
        <v>0.19382434513275501</v>
      </c>
      <c r="BZ6" s="7">
        <v>0.22355120797223699</v>
      </c>
      <c r="CA6" s="7">
        <v>0.32320484961208601</v>
      </c>
      <c r="CB6" s="7">
        <v>0.45101169627128601</v>
      </c>
      <c r="CC6" s="7">
        <v>0.45930027067710899</v>
      </c>
      <c r="CD6" s="7">
        <v>0.31040672006258502</v>
      </c>
      <c r="CE6" s="18">
        <v>0.340002666722444</v>
      </c>
      <c r="CF6" s="18">
        <v>0.92746575444743395</v>
      </c>
      <c r="CG6" s="18">
        <v>1.3297711714879099E-4</v>
      </c>
      <c r="CH6" s="18">
        <v>0.110707468083282</v>
      </c>
      <c r="CI6" s="18">
        <v>0</v>
      </c>
      <c r="CJ6" s="18">
        <v>0.57531316735811699</v>
      </c>
      <c r="CK6" s="18">
        <v>0.14878725921628</v>
      </c>
      <c r="CL6" s="18">
        <v>0.27244233173210403</v>
      </c>
      <c r="CM6" s="18">
        <v>0.33117885912756201</v>
      </c>
      <c r="CN6" s="18">
        <v>0.42956284231896602</v>
      </c>
      <c r="CO6" s="18">
        <v>0.31748841418533302</v>
      </c>
      <c r="CP6" s="18">
        <v>0.206232566942118</v>
      </c>
      <c r="CQ6" s="18">
        <v>0.72869267682398497</v>
      </c>
      <c r="CR6" s="18">
        <v>0.39030787717313598</v>
      </c>
      <c r="CS6" s="18">
        <v>0.54717239611845603</v>
      </c>
    </row>
    <row r="7" spans="1:97" s="18" customFormat="1" ht="11.25" x14ac:dyDescent="0.2">
      <c r="A7" s="18" t="s">
        <v>0</v>
      </c>
      <c r="B7" s="18" t="s">
        <v>125</v>
      </c>
      <c r="C7" s="18" t="s">
        <v>59</v>
      </c>
      <c r="D7" s="18">
        <v>3</v>
      </c>
      <c r="E7" s="18">
        <v>9</v>
      </c>
      <c r="F7" s="18" t="s">
        <v>61</v>
      </c>
      <c r="G7" s="16" t="s">
        <v>129</v>
      </c>
      <c r="H7" s="18">
        <v>0</v>
      </c>
      <c r="I7" s="18">
        <v>1</v>
      </c>
      <c r="J7" s="7">
        <v>0.281734794905388</v>
      </c>
      <c r="K7" s="7">
        <v>0.27584200735026598</v>
      </c>
      <c r="L7" s="7">
        <v>1</v>
      </c>
      <c r="M7" s="7">
        <v>0.63489832545193903</v>
      </c>
      <c r="N7" s="7">
        <v>0.73311513708758902</v>
      </c>
      <c r="O7" s="7">
        <v>0.90402573977670597</v>
      </c>
      <c r="P7" s="7">
        <v>0.16588267419545</v>
      </c>
      <c r="Q7" s="7">
        <v>0.75604852970951597</v>
      </c>
      <c r="R7" s="7">
        <v>0.479050443552339</v>
      </c>
      <c r="S7" s="7">
        <v>0.44257168284154103</v>
      </c>
      <c r="T7" s="7">
        <v>0.77484775485481505</v>
      </c>
      <c r="U7" s="7">
        <v>1</v>
      </c>
      <c r="V7" s="7">
        <v>0.89897860829499798</v>
      </c>
      <c r="W7" s="7">
        <v>0.90007404655314205</v>
      </c>
      <c r="X7" s="7">
        <v>0.55093423584177903</v>
      </c>
      <c r="Y7" s="7">
        <v>0</v>
      </c>
      <c r="Z7" s="7">
        <v>0.25112806578476099</v>
      </c>
      <c r="AA7" s="7">
        <v>0.39283600141812403</v>
      </c>
      <c r="AB7" s="7">
        <v>0.56317079462632502</v>
      </c>
      <c r="AC7" s="7">
        <v>0.76160809785168104</v>
      </c>
      <c r="AD7" s="7">
        <v>0.79688598642498798</v>
      </c>
      <c r="AE7" s="7">
        <v>0.29060005563853097</v>
      </c>
      <c r="AF7" s="7">
        <v>0</v>
      </c>
      <c r="AG7" s="7">
        <v>0.32968305212520299</v>
      </c>
      <c r="AH7" s="7">
        <v>0</v>
      </c>
      <c r="AI7" s="7">
        <v>0.71556436998328199</v>
      </c>
      <c r="AJ7" s="7">
        <v>0.27531363983111701</v>
      </c>
      <c r="AK7" s="7">
        <v>0.93431234502827398</v>
      </c>
      <c r="AL7" s="7">
        <v>0.65571710332284106</v>
      </c>
      <c r="AM7" s="7">
        <v>0.264763365584747</v>
      </c>
      <c r="AN7" s="7">
        <v>0</v>
      </c>
      <c r="AO7" s="7">
        <v>0.98458666096871506</v>
      </c>
      <c r="AP7" s="7">
        <v>0.30448002863943402</v>
      </c>
      <c r="AQ7" s="7">
        <v>0.52815635643361702</v>
      </c>
      <c r="AR7" s="7">
        <v>2.8128511430823001E-2</v>
      </c>
      <c r="AS7" s="7">
        <v>0.48293790728809599</v>
      </c>
      <c r="AT7" s="7">
        <v>0.64521422343133195</v>
      </c>
      <c r="AU7" s="7">
        <v>0.97704900598438704</v>
      </c>
      <c r="AV7" s="7">
        <v>0.366451038726407</v>
      </c>
      <c r="AW7" s="7">
        <v>1</v>
      </c>
      <c r="AX7" s="7">
        <v>0.38583266114297698</v>
      </c>
      <c r="AY7" s="7">
        <v>0.94078044109483305</v>
      </c>
      <c r="AZ7" s="7">
        <v>5.8919759140853102E-2</v>
      </c>
      <c r="BA7" s="7">
        <v>0.129671515796942</v>
      </c>
      <c r="BB7" s="7">
        <v>0.85046388582093702</v>
      </c>
      <c r="BC7" s="7">
        <v>0.40192582095940199</v>
      </c>
      <c r="BD7" s="7">
        <v>1</v>
      </c>
      <c r="BE7" s="7">
        <v>0.73067312155064701</v>
      </c>
      <c r="BF7" s="7">
        <v>0.25209933771958698</v>
      </c>
      <c r="BG7" s="7">
        <v>0.32047559036797801</v>
      </c>
      <c r="BH7" s="7">
        <v>0.25253072977569102</v>
      </c>
      <c r="BI7" s="7">
        <v>0.91290673767646402</v>
      </c>
      <c r="BJ7" s="7">
        <v>0.78650621317105895</v>
      </c>
      <c r="BK7" s="7">
        <v>0.99244516287386597</v>
      </c>
      <c r="BL7" s="7">
        <v>0.97948321633650004</v>
      </c>
      <c r="BM7" s="7">
        <v>0.29319976308256201</v>
      </c>
      <c r="BN7" s="7">
        <v>0.46146084746232602</v>
      </c>
      <c r="BO7" s="7">
        <v>0.318711857862716</v>
      </c>
      <c r="BP7" s="7">
        <v>0.16866788531566801</v>
      </c>
      <c r="BQ7" s="7">
        <v>0.44708747847857699</v>
      </c>
      <c r="BR7" s="7">
        <v>0.23274430846143401</v>
      </c>
      <c r="BS7" s="7">
        <v>0.58025001957282396</v>
      </c>
      <c r="BT7" s="7">
        <v>0.660114525742443</v>
      </c>
      <c r="BU7" s="7">
        <v>0.23837453081667601</v>
      </c>
      <c r="BV7" s="7">
        <v>0.34680270126594198</v>
      </c>
      <c r="BW7" s="7">
        <v>0.83275492711152699</v>
      </c>
      <c r="BX7" s="7">
        <v>8.3883414066478507E-2</v>
      </c>
      <c r="BY7" s="7">
        <v>0.38191008214585698</v>
      </c>
      <c r="BZ7" s="7">
        <v>7.3883313484588098E-2</v>
      </c>
      <c r="CA7" s="7">
        <v>0.77567013065831203</v>
      </c>
      <c r="CB7" s="7">
        <v>0.907312381813425</v>
      </c>
      <c r="CC7" s="7">
        <v>0.53726931921608501</v>
      </c>
      <c r="CD7" s="7">
        <v>0.47800036699897402</v>
      </c>
      <c r="CE7" s="18">
        <v>0.34680270126594198</v>
      </c>
      <c r="CF7" s="18">
        <v>0.83275492711152699</v>
      </c>
      <c r="CG7" s="18">
        <v>8.3883414066478507E-2</v>
      </c>
      <c r="CH7" s="18">
        <v>0.325369329386133</v>
      </c>
      <c r="CI7" s="18">
        <v>0.363883951488293</v>
      </c>
      <c r="CJ7" s="18">
        <v>0.46354362200789401</v>
      </c>
      <c r="CK7" s="18">
        <v>0.33589100054786403</v>
      </c>
      <c r="CL7" s="18">
        <v>0.537183508148387</v>
      </c>
      <c r="CM7" s="18">
        <v>0.26531343987954298</v>
      </c>
      <c r="CN7" s="18">
        <v>0.73311513708758902</v>
      </c>
      <c r="CO7" s="18">
        <v>0.29060005563853097</v>
      </c>
      <c r="CP7" s="18">
        <v>0.366451038726407</v>
      </c>
      <c r="CQ7" s="18">
        <v>0.545125604102355</v>
      </c>
      <c r="CR7" s="18">
        <v>0</v>
      </c>
      <c r="CS7" s="18">
        <v>0.70106114495796001</v>
      </c>
    </row>
    <row r="8" spans="1:97" s="18" customFormat="1" ht="11.25" x14ac:dyDescent="0.2">
      <c r="A8" s="18" t="s">
        <v>1</v>
      </c>
      <c r="B8" s="18" t="s">
        <v>125</v>
      </c>
      <c r="C8" s="18" t="s">
        <v>59</v>
      </c>
      <c r="D8" s="18">
        <v>3</v>
      </c>
      <c r="E8" s="18">
        <v>9</v>
      </c>
      <c r="F8" s="18" t="s">
        <v>61</v>
      </c>
      <c r="G8" s="16" t="s">
        <v>130</v>
      </c>
      <c r="H8" s="18">
        <v>1</v>
      </c>
      <c r="I8" s="18">
        <v>1</v>
      </c>
      <c r="J8" s="7">
        <v>0.37001259136654402</v>
      </c>
      <c r="K8" s="7">
        <v>0.393363935116809</v>
      </c>
      <c r="L8" s="7">
        <v>0.749040749115222</v>
      </c>
      <c r="M8" s="7">
        <v>0.61029919875474303</v>
      </c>
      <c r="N8" s="7">
        <v>0.363514289874458</v>
      </c>
      <c r="O8" s="7">
        <v>0.264497692125086</v>
      </c>
      <c r="P8" s="7">
        <v>0.60540900670213804</v>
      </c>
      <c r="Q8" s="7">
        <v>1</v>
      </c>
      <c r="R8" s="7">
        <v>0.28022654543195502</v>
      </c>
      <c r="S8" s="7">
        <v>0.64065249099799504</v>
      </c>
      <c r="T8" s="7">
        <v>0.47068491449182698</v>
      </c>
      <c r="U8" s="7">
        <v>1</v>
      </c>
      <c r="V8" s="7">
        <v>0.195750153042277</v>
      </c>
      <c r="W8" s="7">
        <v>0.32579484167760703</v>
      </c>
      <c r="X8" s="7">
        <v>0.52071537941783397</v>
      </c>
      <c r="Y8" s="7">
        <v>0.64836033732749598</v>
      </c>
      <c r="Z8" s="7">
        <v>0.57122617217093297</v>
      </c>
      <c r="AA8" s="7">
        <v>0.93363380750999303</v>
      </c>
      <c r="AB8" s="7">
        <v>0.39283600141812502</v>
      </c>
      <c r="AC8" s="7">
        <v>0.84522231049698804</v>
      </c>
      <c r="AD8" s="7">
        <v>0.63092975357145797</v>
      </c>
      <c r="AE8" s="7">
        <v>0.39096144404180999</v>
      </c>
      <c r="AF8" s="7">
        <v>0.23746444417447601</v>
      </c>
      <c r="AG8" s="7">
        <v>0.170251947152606</v>
      </c>
      <c r="AH8" s="7">
        <v>0.28955171931470602</v>
      </c>
      <c r="AI8" s="7">
        <v>4.2282376560007003E-2</v>
      </c>
      <c r="AJ8" s="7">
        <v>0.48579757846403798</v>
      </c>
      <c r="AK8" s="7">
        <v>0.97796997302712096</v>
      </c>
      <c r="AL8" s="7">
        <v>0.40001118416401299</v>
      </c>
      <c r="AM8" s="7">
        <v>0.30955363555146898</v>
      </c>
      <c r="AN8" s="7">
        <v>0.28547843403501699</v>
      </c>
      <c r="AO8" s="7">
        <v>0.69468931465922601</v>
      </c>
      <c r="AP8" s="7">
        <v>0.75229557977353501</v>
      </c>
      <c r="AQ8" s="7">
        <v>0.43163866297249998</v>
      </c>
      <c r="AR8" s="7">
        <v>0.21112840909653999</v>
      </c>
      <c r="AS8" s="7">
        <v>0.18452514522750901</v>
      </c>
      <c r="AT8" s="7">
        <v>0.27024002909171502</v>
      </c>
      <c r="AU8" s="7">
        <v>0.66468266529961895</v>
      </c>
      <c r="AV8" s="7">
        <v>0.89340049028759905</v>
      </c>
      <c r="AW8" s="7">
        <v>0.81000254146356099</v>
      </c>
      <c r="AX8" s="7">
        <v>0.95966621507725103</v>
      </c>
      <c r="AY8" s="7">
        <v>0.91040657874123798</v>
      </c>
      <c r="AZ8" s="7">
        <v>0.93872523739298497</v>
      </c>
      <c r="BA8" s="7">
        <v>0.86605000545342004</v>
      </c>
      <c r="BB8" s="7">
        <v>0.46422866565024801</v>
      </c>
      <c r="BC8" s="7">
        <v>0.25948908349475103</v>
      </c>
      <c r="BD8" s="7">
        <v>0.89171522421876903</v>
      </c>
      <c r="BE8" s="7">
        <v>0.56212254780085802</v>
      </c>
      <c r="BF8" s="7">
        <v>0.83410461204062003</v>
      </c>
      <c r="BG8" s="7">
        <v>0.46620725619081299</v>
      </c>
      <c r="BH8" s="7">
        <v>1.12722596879552E-2</v>
      </c>
      <c r="BI8" s="7">
        <v>0.84855613944507502</v>
      </c>
      <c r="BJ8" s="7">
        <v>0.91444016643389603</v>
      </c>
      <c r="BK8" s="7">
        <v>0.81202820989478097</v>
      </c>
      <c r="BL8" s="7">
        <v>0.78069938922556703</v>
      </c>
      <c r="BM8" s="7">
        <v>0.53946791610941403</v>
      </c>
      <c r="BN8" s="7">
        <v>0.50742650026227198</v>
      </c>
      <c r="BO8" s="7">
        <v>0.37535899363888803</v>
      </c>
      <c r="BP8" s="7">
        <v>0.37097179831296501</v>
      </c>
      <c r="BQ8" s="7">
        <v>0.69107295693066695</v>
      </c>
      <c r="BR8" s="7">
        <v>0.107064711386858</v>
      </c>
      <c r="BS8" s="7">
        <v>0.56131955509544396</v>
      </c>
      <c r="BT8" s="7">
        <v>0.18281253446745799</v>
      </c>
      <c r="BU8" s="7">
        <v>0.77446935681704598</v>
      </c>
      <c r="BV8" s="7">
        <v>0.52005375390814301</v>
      </c>
      <c r="BW8" s="7">
        <v>0.49526668587859302</v>
      </c>
      <c r="BX8" s="7">
        <v>0.50047739407587999</v>
      </c>
      <c r="BY8" s="7">
        <v>0.52773676348214504</v>
      </c>
      <c r="BZ8" s="7">
        <v>0.16371893077232999</v>
      </c>
      <c r="CA8" s="7">
        <v>0.69340144015872995</v>
      </c>
      <c r="CB8" s="7">
        <v>1</v>
      </c>
      <c r="CC8" s="7">
        <v>0.71423935786897796</v>
      </c>
      <c r="CD8" s="7">
        <v>0.346385421322216</v>
      </c>
      <c r="CE8" s="18">
        <v>0.52005375390814301</v>
      </c>
      <c r="CF8" s="18">
        <v>0.49526668587859302</v>
      </c>
      <c r="CG8" s="18">
        <v>0.50047739407587999</v>
      </c>
      <c r="CH8" s="18">
        <v>0.54235820511774202</v>
      </c>
      <c r="CI8" s="18">
        <v>0.44219547186540298</v>
      </c>
      <c r="CJ8" s="18">
        <v>0.54341231270803902</v>
      </c>
      <c r="CK8" s="18">
        <v>0.56590525516868495</v>
      </c>
      <c r="CL8" s="18">
        <v>0.49426944499203901</v>
      </c>
      <c r="CM8" s="18">
        <v>0.46367169603986502</v>
      </c>
      <c r="CN8" s="18">
        <v>0.363514289874458</v>
      </c>
      <c r="CO8" s="18">
        <v>0.39096144404180999</v>
      </c>
      <c r="CP8" s="18">
        <v>0.89340049028759905</v>
      </c>
      <c r="CQ8" s="18">
        <v>0.69822802415061003</v>
      </c>
      <c r="CR8" s="18">
        <v>0.17662568154634001</v>
      </c>
      <c r="CS8" s="18">
        <v>0.94468133582138303</v>
      </c>
    </row>
    <row r="9" spans="1:97" s="18" customFormat="1" ht="11.25" x14ac:dyDescent="0.2">
      <c r="A9" s="18" t="s">
        <v>2</v>
      </c>
      <c r="B9" s="18" t="s">
        <v>125</v>
      </c>
      <c r="C9" s="18" t="s">
        <v>59</v>
      </c>
      <c r="D9" s="18">
        <v>3</v>
      </c>
      <c r="E9" s="18">
        <v>9</v>
      </c>
      <c r="F9" s="18" t="s">
        <v>61</v>
      </c>
      <c r="G9" s="16" t="s">
        <v>127</v>
      </c>
      <c r="H9" s="18">
        <v>0</v>
      </c>
      <c r="I9" s="18">
        <v>0</v>
      </c>
      <c r="J9" s="7">
        <v>0.34614388019146303</v>
      </c>
      <c r="K9" s="7">
        <v>0.35332803173761601</v>
      </c>
      <c r="L9" s="7">
        <v>0.64810358049288697</v>
      </c>
      <c r="M9" s="7">
        <v>0.307623733394218</v>
      </c>
      <c r="N9" s="7">
        <v>0.42956284231896602</v>
      </c>
      <c r="O9" s="7">
        <v>0.21849654040765601</v>
      </c>
      <c r="P9" s="7">
        <v>0</v>
      </c>
      <c r="Q9" s="7">
        <v>0.54435002441413105</v>
      </c>
      <c r="R9" s="7">
        <v>0.479050443552339</v>
      </c>
      <c r="S9" s="7">
        <v>0.229805252068739</v>
      </c>
      <c r="T9" s="7">
        <v>0.54058313269138702</v>
      </c>
      <c r="U9" s="7">
        <v>1</v>
      </c>
      <c r="V9" s="7">
        <v>0.195750153042277</v>
      </c>
      <c r="W9" s="7">
        <v>0.237107402008219</v>
      </c>
      <c r="X9" s="7">
        <v>4.5065751761119398E-2</v>
      </c>
      <c r="Y9" s="7">
        <v>0.20590151116806599</v>
      </c>
      <c r="Z9" s="7">
        <v>0</v>
      </c>
      <c r="AA9" s="7">
        <v>0.30176771222007998</v>
      </c>
      <c r="AB9" s="7">
        <v>0.39283600141812502</v>
      </c>
      <c r="AC9" s="7">
        <v>0.84522231049698804</v>
      </c>
      <c r="AD9" s="7">
        <v>0.53502647928207303</v>
      </c>
      <c r="AE9" s="7">
        <v>0.27477130283721801</v>
      </c>
      <c r="AF9" s="7">
        <v>0.47716043055227297</v>
      </c>
      <c r="AG9" s="7">
        <v>0.224259427548405</v>
      </c>
      <c r="AH9" s="7">
        <v>0.34639549494080601</v>
      </c>
      <c r="AI9" s="7">
        <v>0.65009509950804301</v>
      </c>
      <c r="AJ9" s="7">
        <v>0.38951302691390699</v>
      </c>
      <c r="AK9" s="7">
        <v>0.81153673659958703</v>
      </c>
      <c r="AL9" s="7">
        <v>0.37903856701752098</v>
      </c>
      <c r="AM9" s="7">
        <v>0.58077084413039104</v>
      </c>
      <c r="AN9" s="7">
        <v>0.470020120309946</v>
      </c>
      <c r="AO9" s="7">
        <v>0.73470862254875602</v>
      </c>
      <c r="AP9" s="7">
        <v>0.60873116265395399</v>
      </c>
      <c r="AQ9" s="7">
        <v>0.53752786816502895</v>
      </c>
      <c r="AR9" s="7">
        <v>0.488228862698104</v>
      </c>
      <c r="AS9" s="7">
        <v>0.50079714755789895</v>
      </c>
      <c r="AT9" s="7">
        <v>0.16508817111009599</v>
      </c>
      <c r="AU9" s="7">
        <v>0.68070244247693601</v>
      </c>
      <c r="AV9" s="7">
        <v>0</v>
      </c>
      <c r="AW9" s="7">
        <v>0.77450613558919901</v>
      </c>
      <c r="AX9" s="7">
        <v>0.37942522340375801</v>
      </c>
      <c r="AY9" s="7">
        <v>0.64716094272276603</v>
      </c>
      <c r="AZ9" s="7">
        <v>9.5172983688841892E-3</v>
      </c>
      <c r="BA9" s="7">
        <v>0.480142751677611</v>
      </c>
      <c r="BB9" s="7">
        <v>0.93671546398879002</v>
      </c>
      <c r="BC9" s="7">
        <v>3.4654597186793798E-4</v>
      </c>
      <c r="BD9" s="7">
        <v>0.97590192595536795</v>
      </c>
      <c r="BE9" s="7">
        <v>0.39959803010786499</v>
      </c>
      <c r="BF9" s="7">
        <v>0.483364764665346</v>
      </c>
      <c r="BG9" s="7">
        <v>0.83633655518293704</v>
      </c>
      <c r="BH9" s="7">
        <v>6.8083732271795899E-2</v>
      </c>
      <c r="BI9" s="7">
        <v>0.475202598552947</v>
      </c>
      <c r="BJ9" s="7">
        <v>0.94258217655274401</v>
      </c>
      <c r="BK9" s="7">
        <v>0.69370352337281405</v>
      </c>
      <c r="BL9" s="7">
        <v>0</v>
      </c>
      <c r="BM9" s="7">
        <v>0.44448631767617502</v>
      </c>
      <c r="BN9" s="7">
        <v>0.38583012511351</v>
      </c>
      <c r="BO9" s="7">
        <v>0.43270607318391302</v>
      </c>
      <c r="BP9" s="7">
        <v>0.42184637945098702</v>
      </c>
      <c r="BQ9" s="7">
        <v>0.61520467169605897</v>
      </c>
      <c r="BR9" s="7">
        <v>0.197450466209249</v>
      </c>
      <c r="BS9" s="7">
        <v>0.51289621303726995</v>
      </c>
      <c r="BT9" s="7">
        <v>0.58110213020144197</v>
      </c>
      <c r="BU9" s="7">
        <v>0.25184446344462402</v>
      </c>
      <c r="BV9" s="7">
        <v>0.12779831550968901</v>
      </c>
      <c r="BW9" s="7">
        <v>0.83030376303930997</v>
      </c>
      <c r="BX9" s="7">
        <v>0</v>
      </c>
      <c r="BY9" s="7">
        <v>0.25477554679125902</v>
      </c>
      <c r="BZ9" s="7">
        <v>0.26937941001613203</v>
      </c>
      <c r="CA9" s="7">
        <v>0.30076312432657798</v>
      </c>
      <c r="CB9" s="7">
        <v>0.37277475765853002</v>
      </c>
      <c r="CC9" s="7">
        <v>0.60584640337042694</v>
      </c>
      <c r="CD9" s="7">
        <v>0.117584796927362</v>
      </c>
      <c r="CE9" s="18">
        <v>0.12779831550968901</v>
      </c>
      <c r="CF9" s="18">
        <v>0.83030376303930997</v>
      </c>
      <c r="CG9" s="18">
        <v>0</v>
      </c>
      <c r="CH9" s="18">
        <v>0.252700140154132</v>
      </c>
      <c r="CI9" s="18">
        <v>0.50105978800967199</v>
      </c>
      <c r="CJ9" s="18">
        <v>0.17502145746706599</v>
      </c>
      <c r="CK9" s="18">
        <v>0.21930290504984001</v>
      </c>
      <c r="CL9" s="18">
        <v>0.64745947414400395</v>
      </c>
      <c r="CM9" s="18">
        <v>0</v>
      </c>
      <c r="CN9" s="18">
        <v>0.42956284231896602</v>
      </c>
      <c r="CO9" s="18">
        <v>0.27477130283721801</v>
      </c>
      <c r="CP9" s="18">
        <v>0</v>
      </c>
      <c r="CQ9" s="18">
        <v>0</v>
      </c>
      <c r="CR9" s="18">
        <v>0.33157738951819699</v>
      </c>
      <c r="CS9" s="18">
        <v>0.42999059360032399</v>
      </c>
    </row>
    <row r="10" spans="1:97" s="18" customFormat="1" ht="11.25" x14ac:dyDescent="0.2">
      <c r="A10" s="18" t="s">
        <v>3</v>
      </c>
      <c r="B10" s="18" t="s">
        <v>125</v>
      </c>
      <c r="C10" s="18" t="s">
        <v>59</v>
      </c>
      <c r="D10" s="18">
        <v>3</v>
      </c>
      <c r="E10" s="18">
        <v>9</v>
      </c>
      <c r="F10" s="18" t="s">
        <v>62</v>
      </c>
      <c r="G10" s="16" t="s">
        <v>128</v>
      </c>
      <c r="H10" s="18">
        <v>1</v>
      </c>
      <c r="I10" s="18">
        <v>0</v>
      </c>
      <c r="J10" s="7">
        <v>0.59932589387545498</v>
      </c>
      <c r="K10" s="7">
        <v>0.63461747603810004</v>
      </c>
      <c r="L10" s="7">
        <v>0.300071288115351</v>
      </c>
      <c r="M10" s="7">
        <v>0.42033465375884699</v>
      </c>
      <c r="N10" s="7">
        <v>0.295433158327645</v>
      </c>
      <c r="O10" s="7">
        <v>0.87997047936478701</v>
      </c>
      <c r="P10" s="7">
        <v>0.64787877839341101</v>
      </c>
      <c r="Q10" s="7">
        <v>0.75604852970951597</v>
      </c>
      <c r="R10" s="7">
        <v>0.28022654543195502</v>
      </c>
      <c r="S10" s="7">
        <v>0.44257168284154103</v>
      </c>
      <c r="T10" s="7">
        <v>0.47068491449182698</v>
      </c>
      <c r="U10" s="7">
        <v>1</v>
      </c>
      <c r="V10" s="7">
        <v>0.87550436657290798</v>
      </c>
      <c r="W10" s="7">
        <v>0.84773668915386502</v>
      </c>
      <c r="X10" s="7">
        <v>0.39218398410466299</v>
      </c>
      <c r="Y10" s="7">
        <v>0.69766619059869694</v>
      </c>
      <c r="Z10" s="7">
        <v>0.62716030083935304</v>
      </c>
      <c r="AA10" s="7">
        <v>0.64308455114327601</v>
      </c>
      <c r="AB10" s="7">
        <v>0.39283600141812502</v>
      </c>
      <c r="AC10" s="7">
        <v>1</v>
      </c>
      <c r="AD10" s="7">
        <v>0.306270228443495</v>
      </c>
      <c r="AE10" s="7">
        <v>0.58460271336965097</v>
      </c>
      <c r="AF10" s="7">
        <v>0.44190184460778298</v>
      </c>
      <c r="AG10" s="7">
        <v>0.19233338305547901</v>
      </c>
      <c r="AH10" s="7">
        <v>0.250391169260756</v>
      </c>
      <c r="AI10" s="7">
        <v>0.66848476926998102</v>
      </c>
      <c r="AJ10" s="7">
        <v>0.49208710766880998</v>
      </c>
      <c r="AK10" s="7">
        <v>0.90935893160442804</v>
      </c>
      <c r="AL10" s="7">
        <v>0.68146194339921995</v>
      </c>
      <c r="AM10" s="7">
        <v>0.61497845043655597</v>
      </c>
      <c r="AN10" s="7">
        <v>0.35728788888982799</v>
      </c>
      <c r="AO10" s="7">
        <v>0.76808656354011495</v>
      </c>
      <c r="AP10" s="7">
        <v>0.89799949101228804</v>
      </c>
      <c r="AQ10" s="7">
        <v>0.82381511163937604</v>
      </c>
      <c r="AR10" s="7">
        <v>0.39754143990658303</v>
      </c>
      <c r="AS10" s="7">
        <v>2.6462751293928999E-2</v>
      </c>
      <c r="AT10" s="7">
        <v>0.567713740488761</v>
      </c>
      <c r="AU10" s="7">
        <v>0.89089755101439505</v>
      </c>
      <c r="AV10" s="7">
        <v>0.53599181298703902</v>
      </c>
      <c r="AW10" s="7">
        <v>0.88739639910243895</v>
      </c>
      <c r="AX10" s="7">
        <v>0.64499668669981802</v>
      </c>
      <c r="AY10" s="7">
        <v>0.90435780973396895</v>
      </c>
      <c r="AZ10" s="7">
        <v>6.98960790661311E-2</v>
      </c>
      <c r="BA10" s="7">
        <v>0.53070438681436005</v>
      </c>
      <c r="BB10" s="7">
        <v>0.262130511056761</v>
      </c>
      <c r="BC10" s="7">
        <v>0.94795684419336301</v>
      </c>
      <c r="BD10" s="7">
        <v>0.73411444074133603</v>
      </c>
      <c r="BE10" s="7">
        <v>0.61039898780117197</v>
      </c>
      <c r="BF10" s="7">
        <v>0.55950681927919799</v>
      </c>
      <c r="BG10" s="7">
        <v>0.133914044432527</v>
      </c>
      <c r="BH10" s="7">
        <v>0.19173649433432699</v>
      </c>
      <c r="BI10" s="7">
        <v>0.98258350930585903</v>
      </c>
      <c r="BJ10" s="7">
        <v>0.798784861432695</v>
      </c>
      <c r="BK10" s="7">
        <v>0.60314937985259798</v>
      </c>
      <c r="BL10" s="7">
        <v>0.50559137978303104</v>
      </c>
      <c r="BM10" s="7">
        <v>0.270581510462857</v>
      </c>
      <c r="BN10" s="7">
        <v>0.52974822758198004</v>
      </c>
      <c r="BO10" s="7">
        <v>0.261145953726376</v>
      </c>
      <c r="BP10" s="7">
        <v>0.40374522673429702</v>
      </c>
      <c r="BQ10" s="7">
        <v>0.66224688543888699</v>
      </c>
      <c r="BR10" s="7">
        <v>0.14702768033369201</v>
      </c>
      <c r="BS10" s="7">
        <v>0.31654579225874302</v>
      </c>
      <c r="BT10" s="7">
        <v>0.39765545362474602</v>
      </c>
      <c r="BU10" s="7">
        <v>0.25615019847514198</v>
      </c>
      <c r="BV10" s="7">
        <v>0.16521763801723899</v>
      </c>
      <c r="BW10" s="7">
        <v>0.275862931347166</v>
      </c>
      <c r="BX10" s="7">
        <v>0.56725967599369498</v>
      </c>
      <c r="BY10" s="7">
        <v>0.15294104704827199</v>
      </c>
      <c r="BZ10" s="7">
        <v>0</v>
      </c>
      <c r="CA10" s="7">
        <v>0.78566159526496704</v>
      </c>
      <c r="CB10" s="7">
        <v>0.39747061963392999</v>
      </c>
      <c r="CC10" s="7">
        <v>0.43714740013063103</v>
      </c>
      <c r="CD10" s="7">
        <v>0.30529891106430102</v>
      </c>
      <c r="CE10" s="18">
        <v>0.16521763801723899</v>
      </c>
      <c r="CF10" s="18">
        <v>0.275862931347166</v>
      </c>
      <c r="CG10" s="18">
        <v>0.56725967599369498</v>
      </c>
      <c r="CH10" s="18">
        <v>9.6098984945274898E-2</v>
      </c>
      <c r="CI10" s="18">
        <v>0.300147900110868</v>
      </c>
      <c r="CJ10" s="18">
        <v>0.33083781400595702</v>
      </c>
      <c r="CK10" s="18">
        <v>9.3219726590838006E-2</v>
      </c>
      <c r="CL10" s="18">
        <v>0.31016478793811503</v>
      </c>
      <c r="CM10" s="18">
        <v>0.30902838637869801</v>
      </c>
      <c r="CN10" s="18">
        <v>0.295433158327645</v>
      </c>
      <c r="CO10" s="18">
        <v>0.58460271336965097</v>
      </c>
      <c r="CP10" s="18">
        <v>0.53599181298703902</v>
      </c>
      <c r="CQ10" s="18">
        <v>0.81954624180626601</v>
      </c>
      <c r="CR10" s="18">
        <v>0.260166554099234</v>
      </c>
      <c r="CS10" s="18">
        <v>0.78548075572869702</v>
      </c>
    </row>
    <row r="11" spans="1:97" s="18" customFormat="1" ht="11.25" x14ac:dyDescent="0.2">
      <c r="A11" s="18" t="s">
        <v>4</v>
      </c>
      <c r="B11" s="18" t="s">
        <v>125</v>
      </c>
      <c r="C11" s="18" t="s">
        <v>59</v>
      </c>
      <c r="D11" s="18">
        <v>3</v>
      </c>
      <c r="E11" s="18">
        <v>9</v>
      </c>
      <c r="F11" s="18" t="s">
        <v>62</v>
      </c>
      <c r="G11" s="16" t="s">
        <v>129</v>
      </c>
      <c r="H11" s="18">
        <v>0</v>
      </c>
      <c r="I11" s="18">
        <v>1</v>
      </c>
      <c r="J11" s="7">
        <v>0.101904952269302</v>
      </c>
      <c r="K11" s="7">
        <v>0.19641990699561901</v>
      </c>
      <c r="L11" s="7">
        <v>0.89856178465171799</v>
      </c>
      <c r="M11" s="7">
        <v>0.46551751528926</v>
      </c>
      <c r="N11" s="7">
        <v>0.363514289874458</v>
      </c>
      <c r="O11" s="7">
        <v>0.89084217721485204</v>
      </c>
      <c r="P11" s="7">
        <v>0.31268586256794301</v>
      </c>
      <c r="Q11" s="7">
        <v>0.856190362515732</v>
      </c>
      <c r="R11" s="7">
        <v>0.15421979664775001</v>
      </c>
      <c r="S11" s="7">
        <v>0.64065249099799504</v>
      </c>
      <c r="T11" s="7">
        <v>0.54058313269138702</v>
      </c>
      <c r="U11" s="7">
        <v>1</v>
      </c>
      <c r="V11" s="7">
        <v>0.86361804088893501</v>
      </c>
      <c r="W11" s="7">
        <v>0.89538437162377904</v>
      </c>
      <c r="X11" s="7">
        <v>0.55093423584177903</v>
      </c>
      <c r="Y11" s="7">
        <v>0.21879038447874399</v>
      </c>
      <c r="Z11" s="7">
        <v>0.35827840748824202</v>
      </c>
      <c r="AA11" s="7">
        <v>0.30176771222007998</v>
      </c>
      <c r="AB11" s="7">
        <v>0.39283600141812502</v>
      </c>
      <c r="AC11" s="7">
        <v>1</v>
      </c>
      <c r="AD11" s="7">
        <v>0.86974399875486597</v>
      </c>
      <c r="AE11" s="7">
        <v>0.12913454309671399</v>
      </c>
      <c r="AF11" s="7">
        <v>6.0429355737774797E-2</v>
      </c>
      <c r="AG11" s="7">
        <v>0.27497838165242999</v>
      </c>
      <c r="AH11" s="7">
        <v>0.66336369184506905</v>
      </c>
      <c r="AI11" s="7">
        <v>3.8231984264615597E-2</v>
      </c>
      <c r="AJ11" s="7">
        <v>0.35747003014231798</v>
      </c>
      <c r="AK11" s="7">
        <v>0.62630047551885604</v>
      </c>
      <c r="AL11" s="7">
        <v>0.14732881954064</v>
      </c>
      <c r="AM11" s="7">
        <v>0.28926469855155101</v>
      </c>
      <c r="AN11" s="7">
        <v>7.5832606431263397E-2</v>
      </c>
      <c r="AO11" s="7">
        <v>0.23507556042748601</v>
      </c>
      <c r="AP11" s="7">
        <v>0.71824023792970404</v>
      </c>
      <c r="AQ11" s="7">
        <v>0.45637224207799798</v>
      </c>
      <c r="AR11" s="7">
        <v>0.461425354531176</v>
      </c>
      <c r="AS11" s="7">
        <v>0.425773928184912</v>
      </c>
      <c r="AT11" s="7">
        <v>0.51077420538267304</v>
      </c>
      <c r="AU11" s="7">
        <v>1</v>
      </c>
      <c r="AV11" s="7">
        <v>0.83775740467475501</v>
      </c>
      <c r="AW11" s="7">
        <v>0.57254758127190597</v>
      </c>
      <c r="AX11" s="7">
        <v>0.45156870522713799</v>
      </c>
      <c r="AY11" s="7">
        <v>0.75583561828325996</v>
      </c>
      <c r="AZ11" s="7">
        <v>0.88347587831384</v>
      </c>
      <c r="BA11" s="7">
        <v>0.49961080503007399</v>
      </c>
      <c r="BB11" s="7">
        <v>0.24092157884374699</v>
      </c>
      <c r="BC11" s="7">
        <v>0.26893949906437298</v>
      </c>
      <c r="BD11" s="7">
        <v>0.53847561543952505</v>
      </c>
      <c r="BE11" s="7">
        <v>0.41624187916927702</v>
      </c>
      <c r="BF11" s="7">
        <v>9.8767763427139998E-2</v>
      </c>
      <c r="BG11" s="7">
        <v>3.2719684464210502E-2</v>
      </c>
      <c r="BH11" s="7">
        <v>0.282944079606744</v>
      </c>
      <c r="BI11" s="7">
        <v>0.51075207547521895</v>
      </c>
      <c r="BJ11" s="7">
        <v>0.50644865065830702</v>
      </c>
      <c r="BK11" s="7">
        <v>0.79946258418911398</v>
      </c>
      <c r="BL11" s="7">
        <v>0.975665328535399</v>
      </c>
      <c r="BM11" s="7">
        <v>0.32334696581990402</v>
      </c>
      <c r="BN11" s="7">
        <v>0.33399093960533499</v>
      </c>
      <c r="BO11" s="7">
        <v>0.42691128293142799</v>
      </c>
      <c r="BP11" s="7">
        <v>0</v>
      </c>
      <c r="BQ11" s="7">
        <v>0.50037979675744904</v>
      </c>
      <c r="BR11" s="7">
        <v>0.105060210804489</v>
      </c>
      <c r="BS11" s="7">
        <v>0.52845853092582096</v>
      </c>
      <c r="BT11" s="7">
        <v>0.55539484622254298</v>
      </c>
      <c r="BU11" s="7">
        <v>0.28626545313991603</v>
      </c>
      <c r="BV11" s="7">
        <v>0.14413542387398701</v>
      </c>
      <c r="BW11" s="7">
        <v>0.271504924897781</v>
      </c>
      <c r="BX11" s="7">
        <v>0.56149524004080698</v>
      </c>
      <c r="BY11" s="7">
        <v>0.36184272527239297</v>
      </c>
      <c r="BZ11" s="7">
        <v>0.26654234461083498</v>
      </c>
      <c r="CA11" s="7">
        <v>0.38367283937885499</v>
      </c>
      <c r="CB11" s="7">
        <v>0.97599129866428103</v>
      </c>
      <c r="CC11" s="7">
        <v>0.54055361062487395</v>
      </c>
      <c r="CD11" s="7">
        <v>0.51244090748620097</v>
      </c>
      <c r="CE11" s="18">
        <v>0.14413542387398701</v>
      </c>
      <c r="CF11" s="18">
        <v>0.271504924897781</v>
      </c>
      <c r="CG11" s="18">
        <v>0.56149524004080698</v>
      </c>
      <c r="CH11" s="18">
        <v>0.270462483304093</v>
      </c>
      <c r="CI11" s="18">
        <v>0.37293382378074003</v>
      </c>
      <c r="CJ11" s="18">
        <v>0.33485478584718198</v>
      </c>
      <c r="CK11" s="18">
        <v>0.23866102753941801</v>
      </c>
      <c r="CL11" s="18">
        <v>0.36771446460325402</v>
      </c>
      <c r="CM11" s="18">
        <v>0.31052090485669298</v>
      </c>
      <c r="CN11" s="18">
        <v>0.363514289874458</v>
      </c>
      <c r="CO11" s="18">
        <v>0.12913454309671399</v>
      </c>
      <c r="CP11" s="18">
        <v>0.83775740467475501</v>
      </c>
      <c r="CQ11" s="18">
        <v>0.69657291073183303</v>
      </c>
      <c r="CR11" s="18">
        <v>0.30467678199204601</v>
      </c>
      <c r="CS11" s="18">
        <v>0.422819380811221</v>
      </c>
    </row>
    <row r="12" spans="1:97" s="18" customFormat="1" ht="11.25" x14ac:dyDescent="0.2">
      <c r="A12" s="18" t="s">
        <v>5</v>
      </c>
      <c r="B12" s="18" t="s">
        <v>125</v>
      </c>
      <c r="C12" s="18" t="s">
        <v>59</v>
      </c>
      <c r="D12" s="18">
        <v>3</v>
      </c>
      <c r="E12" s="18">
        <v>9</v>
      </c>
      <c r="F12" s="18" t="s">
        <v>62</v>
      </c>
      <c r="G12" s="16" t="s">
        <v>130</v>
      </c>
      <c r="H12" s="18">
        <v>1</v>
      </c>
      <c r="I12" s="18">
        <v>1</v>
      </c>
      <c r="J12" s="7">
        <v>0.33353848443675599</v>
      </c>
      <c r="K12" s="7">
        <v>0.44466798257331103</v>
      </c>
      <c r="L12" s="7">
        <v>0.75136864821111904</v>
      </c>
      <c r="M12" s="7">
        <v>0.51199485478123996</v>
      </c>
      <c r="N12" s="7">
        <v>0.78912983017001603</v>
      </c>
      <c r="O12" s="7">
        <v>0.92888318711773799</v>
      </c>
      <c r="P12" s="7">
        <v>0.28692459740742698</v>
      </c>
      <c r="Q12" s="7">
        <v>0.59879199233783498</v>
      </c>
      <c r="R12" s="7">
        <v>0.63327024020008904</v>
      </c>
      <c r="S12" s="7">
        <v>0.64065249099799504</v>
      </c>
      <c r="T12" s="7">
        <v>0.66554759583940104</v>
      </c>
      <c r="U12" s="7">
        <v>1</v>
      </c>
      <c r="V12" s="7">
        <v>0.93535979585131501</v>
      </c>
      <c r="W12" s="7">
        <v>0.89538437162377904</v>
      </c>
      <c r="X12" s="7">
        <v>0</v>
      </c>
      <c r="Y12" s="7">
        <v>0.41287268932675403</v>
      </c>
      <c r="Z12" s="7">
        <v>0.315167565336816</v>
      </c>
      <c r="AA12" s="7">
        <v>0.86493850684640405</v>
      </c>
      <c r="AB12" s="7">
        <v>0.39283600141812502</v>
      </c>
      <c r="AC12" s="7">
        <v>0.47965032267054197</v>
      </c>
      <c r="AD12" s="7">
        <v>0.306270228443495</v>
      </c>
      <c r="AE12" s="7">
        <v>0.42822696213292699</v>
      </c>
      <c r="AF12" s="7">
        <v>0.27628705681704402</v>
      </c>
      <c r="AG12" s="7">
        <v>0.28318924534863599</v>
      </c>
      <c r="AH12" s="7">
        <v>0.50958909007125697</v>
      </c>
      <c r="AI12" s="7">
        <v>0.655374062105753</v>
      </c>
      <c r="AJ12" s="7">
        <v>0.44423826254468901</v>
      </c>
      <c r="AK12" s="7">
        <v>0.80868524984436296</v>
      </c>
      <c r="AL12" s="7">
        <v>0.45936825654449598</v>
      </c>
      <c r="AM12" s="7">
        <v>0.45017327330065998</v>
      </c>
      <c r="AN12" s="7">
        <v>0.260185266972494</v>
      </c>
      <c r="AO12" s="7">
        <v>0.44926989311183402</v>
      </c>
      <c r="AP12" s="7">
        <v>0.72047201806653804</v>
      </c>
      <c r="AQ12" s="7">
        <v>0.83147540167989797</v>
      </c>
      <c r="AR12" s="7">
        <v>0.590518507593641</v>
      </c>
      <c r="AS12" s="7">
        <v>0</v>
      </c>
      <c r="AT12" s="7">
        <v>0.59605880110195497</v>
      </c>
      <c r="AU12" s="7">
        <v>0.79824604717422498</v>
      </c>
      <c r="AV12" s="7">
        <v>0.54572694287966805</v>
      </c>
      <c r="AW12" s="7">
        <v>0.80325120523610605</v>
      </c>
      <c r="AX12" s="7">
        <v>0.83053039899797598</v>
      </c>
      <c r="AY12" s="7">
        <v>0</v>
      </c>
      <c r="AZ12" s="7">
        <v>6.5417887030637001E-2</v>
      </c>
      <c r="BA12" s="7">
        <v>0.28463045932708297</v>
      </c>
      <c r="BB12" s="7">
        <v>0.42739156137162398</v>
      </c>
      <c r="BC12" s="7">
        <v>0.88450544107681195</v>
      </c>
      <c r="BD12" s="7">
        <v>0.89466298732809302</v>
      </c>
      <c r="BE12" s="7">
        <v>0.40750393735458301</v>
      </c>
      <c r="BF12" s="7">
        <v>0.82703550734289899</v>
      </c>
      <c r="BG12" s="7">
        <v>0.43837812985778701</v>
      </c>
      <c r="BH12" s="7">
        <v>0.15864122557896301</v>
      </c>
      <c r="BI12" s="7">
        <v>0</v>
      </c>
      <c r="BJ12" s="7">
        <v>0.10147013002003701</v>
      </c>
      <c r="BK12" s="7">
        <v>3.7623001482920297E-2</v>
      </c>
      <c r="BL12" s="7">
        <v>0.71741935103964205</v>
      </c>
      <c r="BM12" s="7">
        <v>0.39613626652147199</v>
      </c>
      <c r="BN12" s="7">
        <v>0.51174137111320495</v>
      </c>
      <c r="BO12" s="7">
        <v>0.31930434442140398</v>
      </c>
      <c r="BP12" s="7">
        <v>0.25650406771529399</v>
      </c>
      <c r="BQ12" s="7">
        <v>0.57350977296037997</v>
      </c>
      <c r="BR12" s="7">
        <v>0.157889116917973</v>
      </c>
      <c r="BS12" s="7">
        <v>0.61339860775120103</v>
      </c>
      <c r="BT12" s="7">
        <v>0.66862590741096095</v>
      </c>
      <c r="BU12" s="7">
        <v>0.25598526208963301</v>
      </c>
      <c r="BV12" s="7">
        <v>0.80912785079056504</v>
      </c>
      <c r="BW12" s="7">
        <v>0.78123204887588704</v>
      </c>
      <c r="BX12" s="7">
        <v>0.33608239509108001</v>
      </c>
      <c r="BY12" s="7">
        <v>0.62033884804648598</v>
      </c>
      <c r="BZ12" s="7">
        <v>0.73673936697029796</v>
      </c>
      <c r="CA12" s="7">
        <v>4.0656368648189098E-2</v>
      </c>
      <c r="CB12" s="7">
        <v>0.84384456772406702</v>
      </c>
      <c r="CC12" s="7">
        <v>0.55907439354718202</v>
      </c>
      <c r="CD12" s="7">
        <v>0.41904365786758502</v>
      </c>
      <c r="CE12" s="18">
        <v>0.80912785079056504</v>
      </c>
      <c r="CF12" s="18">
        <v>0.78123204887588704</v>
      </c>
      <c r="CG12" s="18">
        <v>0.33608239509108001</v>
      </c>
      <c r="CH12" s="18">
        <v>0.46044191491160602</v>
      </c>
      <c r="CI12" s="18">
        <v>0.72793014034956505</v>
      </c>
      <c r="CJ12" s="18">
        <v>0.1302677559647</v>
      </c>
      <c r="CK12" s="18">
        <v>0.56617424241286296</v>
      </c>
      <c r="CL12" s="18">
        <v>0.81566033588772602</v>
      </c>
      <c r="CM12" s="18">
        <v>6.9699696356973595E-2</v>
      </c>
      <c r="CN12" s="18">
        <v>0.78912983017001603</v>
      </c>
      <c r="CO12" s="18">
        <v>0.42822696213292699</v>
      </c>
      <c r="CP12" s="18">
        <v>0.54572694287966805</v>
      </c>
      <c r="CQ12" s="18">
        <v>0.516907718467709</v>
      </c>
      <c r="CR12" s="18">
        <v>0.33653100780568301</v>
      </c>
      <c r="CS12" s="18">
        <v>0.40257778520673698</v>
      </c>
    </row>
    <row r="13" spans="1:97" s="18" customFormat="1" ht="11.25" x14ac:dyDescent="0.2">
      <c r="A13" s="18" t="s">
        <v>6</v>
      </c>
      <c r="B13" s="18" t="s">
        <v>125</v>
      </c>
      <c r="C13" s="18" t="s">
        <v>59</v>
      </c>
      <c r="D13" s="18">
        <v>3</v>
      </c>
      <c r="E13" s="18">
        <v>9</v>
      </c>
      <c r="F13" s="18" t="s">
        <v>62</v>
      </c>
      <c r="G13" s="16" t="s">
        <v>127</v>
      </c>
      <c r="H13" s="18">
        <v>0</v>
      </c>
      <c r="I13" s="18">
        <v>0</v>
      </c>
      <c r="J13" s="7">
        <v>0.36580945874899301</v>
      </c>
      <c r="K13" s="7">
        <v>0.34525998499879901</v>
      </c>
      <c r="L13" s="7">
        <v>0.57908811019499395</v>
      </c>
      <c r="M13" s="7">
        <v>0.25592116724071601</v>
      </c>
      <c r="N13" s="7">
        <v>0</v>
      </c>
      <c r="O13" s="7">
        <v>0.92417946921493499</v>
      </c>
      <c r="P13" s="7">
        <v>0.22524398314520799</v>
      </c>
      <c r="Q13" s="7">
        <v>0.70460354042720597</v>
      </c>
      <c r="R13" s="7">
        <v>0</v>
      </c>
      <c r="S13" s="7">
        <v>0.229805252068739</v>
      </c>
      <c r="T13" s="7">
        <v>0.394701225390863</v>
      </c>
      <c r="U13" s="7">
        <v>1</v>
      </c>
      <c r="V13" s="7">
        <v>0.90671673278613896</v>
      </c>
      <c r="W13" s="7">
        <v>0.93023507529737404</v>
      </c>
      <c r="X13" s="7">
        <v>0.28657035257451802</v>
      </c>
      <c r="Y13" s="7">
        <v>0.49135271387177498</v>
      </c>
      <c r="Z13" s="7">
        <v>0.12772709598344201</v>
      </c>
      <c r="AA13" s="7">
        <v>0.39283600141812403</v>
      </c>
      <c r="AB13" s="7">
        <v>0.56317079462632502</v>
      </c>
      <c r="AC13" s="7">
        <v>0.84522231049698804</v>
      </c>
      <c r="AD13" s="7">
        <v>0.63092975357145797</v>
      </c>
      <c r="AE13" s="7">
        <v>0.35835920122516302</v>
      </c>
      <c r="AF13" s="7">
        <v>0.42822488188242303</v>
      </c>
      <c r="AG13" s="7">
        <v>0.197614186999967</v>
      </c>
      <c r="AH13" s="7">
        <v>0.384305122481165</v>
      </c>
      <c r="AI13" s="7">
        <v>0.30972932615021598</v>
      </c>
      <c r="AJ13" s="7">
        <v>0.28671793692643199</v>
      </c>
      <c r="AK13" s="7">
        <v>0.94897033560101696</v>
      </c>
      <c r="AL13" s="7">
        <v>0.55485801429304404</v>
      </c>
      <c r="AM13" s="7">
        <v>0.59415609117061796</v>
      </c>
      <c r="AN13" s="7">
        <v>0.36198328624666298</v>
      </c>
      <c r="AO13" s="7">
        <v>0.58574634700496997</v>
      </c>
      <c r="AP13" s="7">
        <v>0.392565542103406</v>
      </c>
      <c r="AQ13" s="7">
        <v>0.47564536322580497</v>
      </c>
      <c r="AR13" s="7">
        <v>0.34494970233359001</v>
      </c>
      <c r="AS13" s="7">
        <v>0.33509307058239801</v>
      </c>
      <c r="AT13" s="7">
        <v>0.304294983141779</v>
      </c>
      <c r="AU13" s="7">
        <v>0.91193865873692104</v>
      </c>
      <c r="AV13" s="7">
        <v>0.55489348334422905</v>
      </c>
      <c r="AW13" s="7">
        <v>0.86012179376895304</v>
      </c>
      <c r="AX13" s="7">
        <v>0</v>
      </c>
      <c r="AY13" s="7">
        <v>0.79781916261316499</v>
      </c>
      <c r="AZ13" s="7">
        <v>0</v>
      </c>
      <c r="BA13" s="7">
        <v>0.30842138216755999</v>
      </c>
      <c r="BB13" s="7">
        <v>0.66221738769151905</v>
      </c>
      <c r="BC13" s="7">
        <v>0.41967617848416799</v>
      </c>
      <c r="BD13" s="7">
        <v>0.87836055486926401</v>
      </c>
      <c r="BE13" s="7">
        <v>0.59541164020144299</v>
      </c>
      <c r="BF13" s="7">
        <v>4.7722367063855603E-3</v>
      </c>
      <c r="BG13" s="7">
        <v>0.236817023822845</v>
      </c>
      <c r="BH13" s="7">
        <v>6.16830467827503E-2</v>
      </c>
      <c r="BI13" s="7">
        <v>0.36262645229004098</v>
      </c>
      <c r="BJ13" s="7">
        <v>0.95130782814612103</v>
      </c>
      <c r="BK13" s="7">
        <v>0.70508609539460099</v>
      </c>
      <c r="BL13" s="7">
        <v>0.99027878465209096</v>
      </c>
      <c r="BM13" s="7">
        <v>0.77231309631371303</v>
      </c>
      <c r="BN13" s="7">
        <v>0.32364353444105198</v>
      </c>
      <c r="BO13" s="7">
        <v>0.61226368104253404</v>
      </c>
      <c r="BP13" s="7">
        <v>0.49451973183775499</v>
      </c>
      <c r="BQ13" s="7">
        <v>0.79941851152515797</v>
      </c>
      <c r="BR13" s="7">
        <v>7.0446771377777606E-2</v>
      </c>
      <c r="BS13" s="7">
        <v>0.74066713412140595</v>
      </c>
      <c r="BT13" s="7">
        <v>0.65010880866218002</v>
      </c>
      <c r="BU13" s="7">
        <v>0.36433284373901598</v>
      </c>
      <c r="BV13" s="7">
        <v>2.0559401364031699E-2</v>
      </c>
      <c r="BW13" s="7">
        <v>0.51863397111618603</v>
      </c>
      <c r="BX13" s="7">
        <v>0.23887791909853001</v>
      </c>
      <c r="BY13" s="7">
        <v>0.177339258870816</v>
      </c>
      <c r="BZ13" s="7">
        <v>0.121418103688399</v>
      </c>
      <c r="CA13" s="7">
        <v>0.49134412047012399</v>
      </c>
      <c r="CB13" s="7">
        <v>0.41552793272008698</v>
      </c>
      <c r="CC13" s="7">
        <v>0.47799943268394202</v>
      </c>
      <c r="CD13" s="7">
        <v>0.26965007006267599</v>
      </c>
      <c r="CE13" s="18">
        <v>2.0559401364031699E-2</v>
      </c>
      <c r="CF13" s="18">
        <v>0.51863397111618603</v>
      </c>
      <c r="CG13" s="18">
        <v>0.23887791909853001</v>
      </c>
      <c r="CH13" s="18">
        <v>0.45017785452388698</v>
      </c>
      <c r="CI13" s="18">
        <v>0.46209497848941899</v>
      </c>
      <c r="CJ13" s="18">
        <v>0.37435891857692699</v>
      </c>
      <c r="CK13" s="18">
        <v>0.363540690103762</v>
      </c>
      <c r="CL13" s="18">
        <v>0.51773946703882601</v>
      </c>
      <c r="CM13" s="18">
        <v>0.24075434668179399</v>
      </c>
      <c r="CN13" s="18">
        <v>0</v>
      </c>
      <c r="CO13" s="18">
        <v>0.35835920122516302</v>
      </c>
      <c r="CP13" s="18">
        <v>0.55489348334422905</v>
      </c>
      <c r="CQ13" s="18">
        <v>0.55280558947563596</v>
      </c>
      <c r="CR13" s="18">
        <v>0.316210459635342</v>
      </c>
      <c r="CS13" s="18">
        <v>0.31334000282555402</v>
      </c>
    </row>
    <row r="14" spans="1:97" s="18" customFormat="1" ht="11.25" x14ac:dyDescent="0.2">
      <c r="A14" s="18" t="s">
        <v>7</v>
      </c>
      <c r="B14" s="18" t="s">
        <v>125</v>
      </c>
      <c r="C14" s="18" t="s">
        <v>63</v>
      </c>
      <c r="D14" s="18">
        <v>0</v>
      </c>
      <c r="E14" s="18">
        <v>0</v>
      </c>
      <c r="F14" s="18" t="s">
        <v>60</v>
      </c>
      <c r="G14" s="16" t="s">
        <v>128</v>
      </c>
      <c r="H14" s="18">
        <v>1</v>
      </c>
      <c r="I14" s="18">
        <v>0</v>
      </c>
      <c r="J14" s="7">
        <v>0.75659772085405197</v>
      </c>
      <c r="K14" s="7">
        <v>0.92347866995881001</v>
      </c>
      <c r="L14" s="7">
        <v>6.2750546970976304E-2</v>
      </c>
      <c r="M14" s="7">
        <v>0.660821675983848</v>
      </c>
      <c r="N14" s="7">
        <v>0.295433158327645</v>
      </c>
      <c r="O14" s="7">
        <v>0.169141194356101</v>
      </c>
      <c r="P14" s="7">
        <v>0.82366079165663997</v>
      </c>
      <c r="Q14" s="7">
        <v>0.95287833193220295</v>
      </c>
      <c r="R14" s="7">
        <v>0.15421979664775001</v>
      </c>
      <c r="S14" s="7">
        <v>0.44257168284154103</v>
      </c>
      <c r="T14" s="7">
        <v>0.54058313269138702</v>
      </c>
      <c r="U14" s="7">
        <v>1</v>
      </c>
      <c r="V14" s="7">
        <v>0.14683026865413401</v>
      </c>
      <c r="W14" s="7">
        <v>0.18005247866406299</v>
      </c>
      <c r="X14" s="7">
        <v>0.42554279843309201</v>
      </c>
      <c r="Y14" s="7">
        <v>0.82864892517381705</v>
      </c>
      <c r="Z14" s="7">
        <v>0.804507621118419</v>
      </c>
      <c r="AA14" s="7">
        <v>0.93363380750999303</v>
      </c>
      <c r="AB14" s="7">
        <v>0.56317079462632502</v>
      </c>
      <c r="AC14" s="7">
        <v>0.76160809785168104</v>
      </c>
      <c r="AD14" s="7">
        <v>0.53502647928207303</v>
      </c>
      <c r="AE14" s="7">
        <v>0.71203357887742103</v>
      </c>
      <c r="AF14" s="7">
        <v>0.83135050346712902</v>
      </c>
      <c r="AG14" s="7">
        <v>0.81408622041082701</v>
      </c>
      <c r="AH14" s="7">
        <v>0.97218150751716004</v>
      </c>
      <c r="AI14" s="7">
        <v>0.223706080132517</v>
      </c>
      <c r="AJ14" s="7">
        <v>1</v>
      </c>
      <c r="AK14" s="7">
        <v>0.89220245376746099</v>
      </c>
      <c r="AL14" s="7">
        <v>0.52037829509003197</v>
      </c>
      <c r="AM14" s="7">
        <v>0.59148676746683904</v>
      </c>
      <c r="AN14" s="7">
        <v>0.91638624474639696</v>
      </c>
      <c r="AO14" s="7">
        <v>7.76869047505796E-2</v>
      </c>
      <c r="AP14" s="7">
        <v>0.38093880503828997</v>
      </c>
      <c r="AQ14" s="7">
        <v>0.70957629479527995</v>
      </c>
      <c r="AR14" s="7">
        <v>0.73672671716135796</v>
      </c>
      <c r="AS14" s="7">
        <v>0.79613466601599703</v>
      </c>
      <c r="AT14" s="7">
        <v>0.75434265366192399</v>
      </c>
      <c r="AU14" s="7">
        <v>0.10140256886563399</v>
      </c>
      <c r="AV14" s="7">
        <v>0.30339051137187301</v>
      </c>
      <c r="AW14" s="7">
        <v>0.89018292110007802</v>
      </c>
      <c r="AX14" s="7">
        <v>0.981688325876376</v>
      </c>
      <c r="AY14" s="7">
        <v>0.179358196634156</v>
      </c>
      <c r="AZ14" s="7">
        <v>0</v>
      </c>
      <c r="BA14" s="7">
        <v>0.396619047023962</v>
      </c>
      <c r="BB14" s="7">
        <v>0.68432954189707296</v>
      </c>
      <c r="BC14" s="7">
        <v>0.42355814276758202</v>
      </c>
      <c r="BD14" s="7">
        <v>0.82723086314659999</v>
      </c>
      <c r="BE14" s="7">
        <v>0.61349504341635497</v>
      </c>
      <c r="BF14" s="7">
        <v>0.98573467808231297</v>
      </c>
      <c r="BG14" s="7">
        <v>0.39484893454972603</v>
      </c>
      <c r="BH14" s="7">
        <v>0.222463098071881</v>
      </c>
      <c r="BI14" s="7">
        <v>0.28475008332816698</v>
      </c>
      <c r="BJ14" s="7">
        <v>0.19556064963825401</v>
      </c>
      <c r="BK14" s="7">
        <v>0.217820072933886</v>
      </c>
      <c r="BL14" s="7">
        <v>0.211718271916843</v>
      </c>
      <c r="BM14" s="7">
        <v>0.82812837785842897</v>
      </c>
      <c r="BN14" s="7">
        <v>0.73367021062149895</v>
      </c>
      <c r="BO14" s="7">
        <v>0.31499160130146497</v>
      </c>
      <c r="BP14" s="7">
        <v>0.72063245129152997</v>
      </c>
      <c r="BQ14" s="7">
        <v>0.31541599203562898</v>
      </c>
      <c r="BR14" s="7">
        <v>0.65050813813422204</v>
      </c>
      <c r="BS14" s="7">
        <v>0.987829563140603</v>
      </c>
      <c r="BT14" s="7">
        <v>0.73447813045563004</v>
      </c>
      <c r="BU14" s="7">
        <v>0.467039494137791</v>
      </c>
      <c r="BV14" s="7">
        <v>0.67502793676940498</v>
      </c>
      <c r="BW14" s="7">
        <v>1</v>
      </c>
      <c r="BX14" s="7">
        <v>6.9096884929060701E-2</v>
      </c>
      <c r="BY14" s="7">
        <v>1</v>
      </c>
      <c r="BZ14" s="7">
        <v>0.91237240701973799</v>
      </c>
      <c r="CA14" s="7">
        <v>9.42642067098379E-2</v>
      </c>
      <c r="CB14" s="7">
        <v>0.546953550289762</v>
      </c>
      <c r="CC14" s="7">
        <v>0.35996984226336398</v>
      </c>
      <c r="CD14" s="7">
        <v>0.48685361522324599</v>
      </c>
      <c r="CE14" s="18">
        <v>0.67502793676940498</v>
      </c>
      <c r="CF14" s="18">
        <v>1</v>
      </c>
      <c r="CG14" s="18">
        <v>6.9096884929060701E-2</v>
      </c>
      <c r="CH14" s="18">
        <v>0.93375950582195599</v>
      </c>
      <c r="CI14" s="18">
        <v>0.67244685611307098</v>
      </c>
      <c r="CJ14" s="18">
        <v>0.50662470118689595</v>
      </c>
      <c r="CK14" s="18">
        <v>0.942092404707222</v>
      </c>
      <c r="CL14" s="18">
        <v>0.83965736635269295</v>
      </c>
      <c r="CM14" s="18">
        <v>0.29625635302297798</v>
      </c>
      <c r="CN14" s="18">
        <v>0.295433158327645</v>
      </c>
      <c r="CO14" s="18">
        <v>0.71203357887742103</v>
      </c>
      <c r="CP14" s="18">
        <v>0.30339051137187301</v>
      </c>
      <c r="CQ14" s="18">
        <v>0.75261025451093</v>
      </c>
      <c r="CR14" s="18">
        <v>1</v>
      </c>
      <c r="CS14" s="18">
        <v>0.63350076610719797</v>
      </c>
    </row>
    <row r="15" spans="1:97" s="18" customFormat="1" ht="11.25" x14ac:dyDescent="0.2">
      <c r="A15" s="18" t="s">
        <v>8</v>
      </c>
      <c r="B15" s="18" t="s">
        <v>125</v>
      </c>
      <c r="C15" s="18" t="s">
        <v>63</v>
      </c>
      <c r="D15" s="18">
        <v>0</v>
      </c>
      <c r="E15" s="18">
        <v>0</v>
      </c>
      <c r="F15" s="18" t="s">
        <v>60</v>
      </c>
      <c r="G15" s="16" t="s">
        <v>129</v>
      </c>
      <c r="H15" s="18">
        <v>0</v>
      </c>
      <c r="I15" s="18">
        <v>1</v>
      </c>
      <c r="J15" s="7">
        <v>0.47719187940709001</v>
      </c>
      <c r="K15" s="7">
        <v>0.510532310853134</v>
      </c>
      <c r="L15" s="7">
        <v>0.56711071208157904</v>
      </c>
      <c r="M15" s="7">
        <v>1</v>
      </c>
      <c r="N15" s="7">
        <v>0.89707622399241005</v>
      </c>
      <c r="O15" s="7">
        <v>0</v>
      </c>
      <c r="P15" s="7">
        <v>0.63736087682173304</v>
      </c>
      <c r="Q15" s="7">
        <v>0.75604852970951597</v>
      </c>
      <c r="R15" s="7">
        <v>0.56045309086391004</v>
      </c>
      <c r="S15" s="7">
        <v>0.64065249099799504</v>
      </c>
      <c r="T15" s="7">
        <v>0.82476199937063899</v>
      </c>
      <c r="U15" s="7">
        <v>1</v>
      </c>
      <c r="V15" s="7">
        <v>0</v>
      </c>
      <c r="W15" s="7">
        <v>0</v>
      </c>
      <c r="X15" s="7">
        <v>0.17148664184470699</v>
      </c>
      <c r="Y15" s="7">
        <v>0.54529620819493896</v>
      </c>
      <c r="Z15" s="7">
        <v>0.714032790420708</v>
      </c>
      <c r="AA15" s="7">
        <v>0.71986361493442297</v>
      </c>
      <c r="AB15" s="7">
        <v>0.86493850684640505</v>
      </c>
      <c r="AC15" s="7">
        <v>0.37295379764139702</v>
      </c>
      <c r="AD15" s="7">
        <v>0.63092975357145797</v>
      </c>
      <c r="AE15" s="7">
        <v>0.577548002524232</v>
      </c>
      <c r="AF15" s="7">
        <v>0.44575403979164502</v>
      </c>
      <c r="AG15" s="7">
        <v>0.82007348775871203</v>
      </c>
      <c r="AH15" s="7">
        <v>0.62092354924443605</v>
      </c>
      <c r="AI15" s="7">
        <v>0.19139233877694001</v>
      </c>
      <c r="AJ15" s="7">
        <v>0.85183571708897499</v>
      </c>
      <c r="AK15" s="7">
        <v>0.85657104765135195</v>
      </c>
      <c r="AL15" s="7">
        <v>0.46061779247395002</v>
      </c>
      <c r="AM15" s="7">
        <v>0</v>
      </c>
      <c r="AN15" s="7">
        <v>0.76342186491031105</v>
      </c>
      <c r="AO15" s="7">
        <v>0.63517583220824403</v>
      </c>
      <c r="AP15" s="7">
        <v>0.215159806765367</v>
      </c>
      <c r="AQ15" s="7">
        <v>0.52858043035392799</v>
      </c>
      <c r="AR15" s="7">
        <v>0.41431627953739802</v>
      </c>
      <c r="AS15" s="7">
        <v>0.71795186093343499</v>
      </c>
      <c r="AT15" s="7">
        <v>0.91959136025726396</v>
      </c>
      <c r="AU15" s="7">
        <v>0.320749542982876</v>
      </c>
      <c r="AV15" s="7">
        <v>0.44057217276581301</v>
      </c>
      <c r="AW15" s="7">
        <v>0.90272593006030699</v>
      </c>
      <c r="AX15" s="7">
        <v>0.66272631036853202</v>
      </c>
      <c r="AY15" s="7">
        <v>0.51415805259923997</v>
      </c>
      <c r="AZ15" s="7">
        <v>0.71445908198735097</v>
      </c>
      <c r="BA15" s="7">
        <v>0.66337598245826102</v>
      </c>
      <c r="BB15" s="7">
        <v>0.433496607072896</v>
      </c>
      <c r="BC15" s="7">
        <v>0.38764449968819797</v>
      </c>
      <c r="BD15" s="7">
        <v>0.37293527342337501</v>
      </c>
      <c r="BE15" s="7">
        <v>1</v>
      </c>
      <c r="BF15" s="7">
        <v>0.43625123415390599</v>
      </c>
      <c r="BG15" s="7">
        <v>0.61241872137338205</v>
      </c>
      <c r="BH15" s="7">
        <v>7.8221631583289E-2</v>
      </c>
      <c r="BI15" s="7">
        <v>0.48705359786732699</v>
      </c>
      <c r="BJ15" s="7">
        <v>0.52018241302004498</v>
      </c>
      <c r="BK15" s="7">
        <v>0.76922376366282397</v>
      </c>
      <c r="BL15" s="7">
        <v>0.81119159389040996</v>
      </c>
      <c r="BM15" s="7">
        <v>0.96290040117728803</v>
      </c>
      <c r="BN15" s="7">
        <v>0.78574809249628097</v>
      </c>
      <c r="BO15" s="7">
        <v>0.32629492010234801</v>
      </c>
      <c r="BP15" s="7">
        <v>0.87433798104649296</v>
      </c>
      <c r="BQ15" s="7">
        <v>0.84257553858595902</v>
      </c>
      <c r="BR15" s="7">
        <v>0.20552277581376499</v>
      </c>
      <c r="BS15" s="7">
        <v>0.81321451188245397</v>
      </c>
      <c r="BT15" s="7">
        <v>0.43592873810359101</v>
      </c>
      <c r="BU15" s="7">
        <v>0.63706925928400604</v>
      </c>
      <c r="BV15" s="7">
        <v>0.57967503801973397</v>
      </c>
      <c r="BW15" s="7">
        <v>0.68521310707036198</v>
      </c>
      <c r="BX15" s="7">
        <v>0.32723077399255701</v>
      </c>
      <c r="BY15" s="7">
        <v>0.67985337394822098</v>
      </c>
      <c r="BZ15" s="7">
        <v>0.64402216513468902</v>
      </c>
      <c r="CA15" s="7">
        <v>0.15187159373650599</v>
      </c>
      <c r="CB15" s="7">
        <v>0.92439598868745598</v>
      </c>
      <c r="CC15" s="7">
        <v>0.33056266652570598</v>
      </c>
      <c r="CD15" s="7">
        <v>0.74909163199023998</v>
      </c>
      <c r="CE15" s="18">
        <v>0.57967503801973397</v>
      </c>
      <c r="CF15" s="18">
        <v>0.68521310707036198</v>
      </c>
      <c r="CG15" s="18">
        <v>0.32723077399255701</v>
      </c>
      <c r="CH15" s="18">
        <v>0.97192383753682998</v>
      </c>
      <c r="CI15" s="18">
        <v>0.70507401533047298</v>
      </c>
      <c r="CJ15" s="18">
        <v>0.48194172831001197</v>
      </c>
      <c r="CK15" s="18">
        <v>0.95163004367640902</v>
      </c>
      <c r="CL15" s="18">
        <v>0.76691138081856403</v>
      </c>
      <c r="CM15" s="18">
        <v>0.35780707641463599</v>
      </c>
      <c r="CN15" s="18">
        <v>0.89707622399241005</v>
      </c>
      <c r="CO15" s="18">
        <v>0.577548002524232</v>
      </c>
      <c r="CP15" s="18">
        <v>0.44057217276581301</v>
      </c>
      <c r="CQ15" s="18">
        <v>0.43051606179928897</v>
      </c>
      <c r="CR15" s="18">
        <v>0.66956126142190597</v>
      </c>
      <c r="CS15" s="18">
        <v>0.60857862405176999</v>
      </c>
    </row>
    <row r="16" spans="1:97" s="18" customFormat="1" ht="11.25" x14ac:dyDescent="0.2">
      <c r="A16" s="18" t="s">
        <v>9</v>
      </c>
      <c r="B16" s="18" t="s">
        <v>125</v>
      </c>
      <c r="C16" s="18" t="s">
        <v>63</v>
      </c>
      <c r="D16" s="18">
        <v>0</v>
      </c>
      <c r="E16" s="18">
        <v>0</v>
      </c>
      <c r="F16" s="18" t="s">
        <v>60</v>
      </c>
      <c r="G16" s="16" t="s">
        <v>130</v>
      </c>
      <c r="H16" s="18">
        <v>1</v>
      </c>
      <c r="I16" s="18">
        <v>1</v>
      </c>
      <c r="J16" s="7">
        <v>0.44304178542962902</v>
      </c>
      <c r="K16" s="7">
        <v>0.36940295200440298</v>
      </c>
      <c r="L16" s="7">
        <v>0.28754097471655499</v>
      </c>
      <c r="M16" s="7">
        <v>0.856736493160003</v>
      </c>
      <c r="N16" s="7">
        <v>0.42956284231896602</v>
      </c>
      <c r="O16" s="7">
        <v>0.85922184723705597</v>
      </c>
      <c r="P16" s="7">
        <v>0.81418388328645996</v>
      </c>
      <c r="Q16" s="7">
        <v>0.432188137818107</v>
      </c>
      <c r="R16" s="7">
        <v>0.56045309086391004</v>
      </c>
      <c r="S16" s="7">
        <v>0.229805252068739</v>
      </c>
      <c r="T16" s="7">
        <v>0.47068491449182698</v>
      </c>
      <c r="U16" s="7">
        <v>1</v>
      </c>
      <c r="V16" s="7">
        <v>0.85963340955211998</v>
      </c>
      <c r="W16" s="7">
        <v>0.84289506577782602</v>
      </c>
      <c r="X16" s="7">
        <v>1</v>
      </c>
      <c r="Y16" s="7">
        <v>0.62823546999982505</v>
      </c>
      <c r="Z16" s="7">
        <v>0.78688428004821298</v>
      </c>
      <c r="AA16" s="7">
        <v>0.64308455114327601</v>
      </c>
      <c r="AB16" s="7">
        <v>0.71986361493442297</v>
      </c>
      <c r="AC16" s="7">
        <v>0</v>
      </c>
      <c r="AD16" s="7">
        <v>0.53502647928207303</v>
      </c>
      <c r="AE16" s="7">
        <v>0.68427077108038203</v>
      </c>
      <c r="AF16" s="7">
        <v>0.53728299821389702</v>
      </c>
      <c r="AG16" s="7">
        <v>0.75200296257617505</v>
      </c>
      <c r="AH16" s="7">
        <v>0.44612022546032498</v>
      </c>
      <c r="AI16" s="7">
        <v>0.201291764359322</v>
      </c>
      <c r="AJ16" s="7">
        <v>0.948453602073419</v>
      </c>
      <c r="AK16" s="7">
        <v>0.97132429449375901</v>
      </c>
      <c r="AL16" s="7">
        <v>0.30968813688159702</v>
      </c>
      <c r="AM16" s="7">
        <v>0.36401804065528798</v>
      </c>
      <c r="AN16" s="7">
        <v>0.62315186469452399</v>
      </c>
      <c r="AO16" s="7">
        <v>0.722852990559257</v>
      </c>
      <c r="AP16" s="7">
        <v>0.52774696921341802</v>
      </c>
      <c r="AQ16" s="7">
        <v>0.51053475647703095</v>
      </c>
      <c r="AR16" s="7">
        <v>0.94371922572655398</v>
      </c>
      <c r="AS16" s="7">
        <v>0.59628175318619103</v>
      </c>
      <c r="AT16" s="7">
        <v>0.79963228387707097</v>
      </c>
      <c r="AU16" s="7">
        <v>0.34316231806611402</v>
      </c>
      <c r="AV16" s="7">
        <v>0.93988764004854797</v>
      </c>
      <c r="AW16" s="7">
        <v>0.88650793174055498</v>
      </c>
      <c r="AX16" s="7">
        <v>0.92050008192793997</v>
      </c>
      <c r="AY16" s="7">
        <v>0.98864419229637301</v>
      </c>
      <c r="AZ16" s="7">
        <v>0.63249159915539999</v>
      </c>
      <c r="BA16" s="7">
        <v>0.95758127668885895</v>
      </c>
      <c r="BB16" s="7">
        <v>0.98005752882836705</v>
      </c>
      <c r="BC16" s="7">
        <v>0.13104023863473699</v>
      </c>
      <c r="BD16" s="7">
        <v>0.70467814289676001</v>
      </c>
      <c r="BE16" s="7">
        <v>0.731004259811459</v>
      </c>
      <c r="BF16" s="7">
        <v>0.70776104462553402</v>
      </c>
      <c r="BG16" s="7">
        <v>0.48804008073951299</v>
      </c>
      <c r="BH16" s="7">
        <v>1</v>
      </c>
      <c r="BI16" s="7">
        <v>0.92363013907679203</v>
      </c>
      <c r="BJ16" s="7">
        <v>0.78193474636692395</v>
      </c>
      <c r="BK16" s="7">
        <v>0.80703793313823702</v>
      </c>
      <c r="BL16" s="7">
        <v>0.81603935354268098</v>
      </c>
      <c r="BM16" s="7">
        <v>0.42947158749789899</v>
      </c>
      <c r="BN16" s="7">
        <v>0.66337233722169398</v>
      </c>
      <c r="BO16" s="7">
        <v>0.223416379335132</v>
      </c>
      <c r="BP16" s="7">
        <v>0.66023658671018504</v>
      </c>
      <c r="BQ16" s="7">
        <v>0.64070372649353302</v>
      </c>
      <c r="BR16" s="7">
        <v>0.28768403168560203</v>
      </c>
      <c r="BS16" s="7">
        <v>0.81194436648482604</v>
      </c>
      <c r="BT16" s="7">
        <v>0.91117747344889399</v>
      </c>
      <c r="BU16" s="7">
        <v>0.21652044210103399</v>
      </c>
      <c r="BV16" s="7">
        <v>1</v>
      </c>
      <c r="BW16" s="7">
        <v>0.55654703570125896</v>
      </c>
      <c r="BX16" s="7">
        <v>0.67618952836259005</v>
      </c>
      <c r="BY16" s="7">
        <v>0.77410573867283605</v>
      </c>
      <c r="BZ16" s="7">
        <v>0.14162522118044699</v>
      </c>
      <c r="CA16" s="7">
        <v>0.94234532307439001</v>
      </c>
      <c r="CB16" s="7">
        <v>0.79162621154275803</v>
      </c>
      <c r="CC16" s="7">
        <v>0.20033862087429299</v>
      </c>
      <c r="CD16" s="7">
        <v>0.87647678944192597</v>
      </c>
      <c r="CE16" s="18">
        <v>1</v>
      </c>
      <c r="CF16" s="18">
        <v>0.55654703570125896</v>
      </c>
      <c r="CG16" s="18">
        <v>0.67618952836259005</v>
      </c>
      <c r="CH16" s="18">
        <v>0.71669467439312995</v>
      </c>
      <c r="CI16" s="18">
        <v>0.47811621226967099</v>
      </c>
      <c r="CJ16" s="18">
        <v>0.66730526126289602</v>
      </c>
      <c r="CK16" s="18">
        <v>0.834435945314009</v>
      </c>
      <c r="CL16" s="18">
        <v>0.54265186501972495</v>
      </c>
      <c r="CM16" s="18">
        <v>0.62195740049589798</v>
      </c>
      <c r="CN16" s="18">
        <v>0.42956284231896602</v>
      </c>
      <c r="CO16" s="18">
        <v>0.68427077108038203</v>
      </c>
      <c r="CP16" s="18">
        <v>0.93988764004854797</v>
      </c>
      <c r="CQ16" s="18">
        <v>0.681094945580621</v>
      </c>
      <c r="CR16" s="18">
        <v>0.60631172776448905</v>
      </c>
      <c r="CS16" s="18">
        <v>1</v>
      </c>
    </row>
    <row r="17" spans="1:97" s="18" customFormat="1" ht="11.25" x14ac:dyDescent="0.2">
      <c r="A17" s="18" t="s">
        <v>10</v>
      </c>
      <c r="B17" s="18" t="s">
        <v>125</v>
      </c>
      <c r="C17" s="18" t="s">
        <v>63</v>
      </c>
      <c r="D17" s="18">
        <v>0</v>
      </c>
      <c r="E17" s="18">
        <v>0</v>
      </c>
      <c r="F17" s="18" t="s">
        <v>60</v>
      </c>
      <c r="G17" s="16" t="s">
        <v>127</v>
      </c>
      <c r="H17" s="18">
        <v>0</v>
      </c>
      <c r="I17" s="18">
        <v>0</v>
      </c>
      <c r="J17" s="7">
        <v>0.49904983544132198</v>
      </c>
      <c r="K17" s="7">
        <v>0.56753578769721702</v>
      </c>
      <c r="L17" s="7">
        <v>0.28252173707445499</v>
      </c>
      <c r="M17" s="7">
        <v>0.49670476519168699</v>
      </c>
      <c r="N17" s="7">
        <v>0.42956284231896602</v>
      </c>
      <c r="O17" s="7">
        <v>0.82190577671482401</v>
      </c>
      <c r="P17" s="7">
        <v>0.90063602360289996</v>
      </c>
      <c r="Q17" s="7">
        <v>0.54435002441413105</v>
      </c>
      <c r="R17" s="7">
        <v>0.56045309086391004</v>
      </c>
      <c r="S17" s="7">
        <v>0.64065249099799504</v>
      </c>
      <c r="T17" s="7">
        <v>0.31147051096058898</v>
      </c>
      <c r="U17" s="7">
        <v>1</v>
      </c>
      <c r="V17" s="7">
        <v>0.77322558372137395</v>
      </c>
      <c r="W17" s="7">
        <v>0.83803913921003403</v>
      </c>
      <c r="X17" s="7">
        <v>0.42554279843309201</v>
      </c>
      <c r="Y17" s="7">
        <v>0.91645657507744005</v>
      </c>
      <c r="Z17" s="7">
        <v>0.86864706274734704</v>
      </c>
      <c r="AA17" s="7">
        <v>0.56317079462632402</v>
      </c>
      <c r="AB17" s="7">
        <v>0.86493850684640505</v>
      </c>
      <c r="AC17" s="7">
        <v>0.13456189549307701</v>
      </c>
      <c r="AD17" s="7">
        <v>0.63092975357145797</v>
      </c>
      <c r="AE17" s="7">
        <v>0.70122065408056</v>
      </c>
      <c r="AF17" s="7">
        <v>0.78846141525094104</v>
      </c>
      <c r="AG17" s="7">
        <v>0.76028790875950503</v>
      </c>
      <c r="AH17" s="7">
        <v>1</v>
      </c>
      <c r="AI17" s="7">
        <v>0.478595079289308</v>
      </c>
      <c r="AJ17" s="7">
        <v>0.83145698514694599</v>
      </c>
      <c r="AK17" s="7">
        <v>0.97170361018664997</v>
      </c>
      <c r="AL17" s="7">
        <v>0.57527211449969196</v>
      </c>
      <c r="AM17" s="7">
        <v>0.67634334158352305</v>
      </c>
      <c r="AN17" s="7">
        <v>0.80022596022395898</v>
      </c>
      <c r="AO17" s="7">
        <v>6.2935257491643096E-2</v>
      </c>
      <c r="AP17" s="7">
        <v>0.75639070109539697</v>
      </c>
      <c r="AQ17" s="7">
        <v>0.63553772549326903</v>
      </c>
      <c r="AR17" s="7">
        <v>0.81748339975747197</v>
      </c>
      <c r="AS17" s="7">
        <v>0.82142825494553595</v>
      </c>
      <c r="AT17" s="7">
        <v>0.75996217198661598</v>
      </c>
      <c r="AU17" s="7">
        <v>0.22009936892330401</v>
      </c>
      <c r="AV17" s="7">
        <v>0.49006437563858501</v>
      </c>
      <c r="AW17" s="7">
        <v>0.68639770770109099</v>
      </c>
      <c r="AX17" s="7">
        <v>0.96837083809851698</v>
      </c>
      <c r="AY17" s="7">
        <v>0.95483627211920497</v>
      </c>
      <c r="AZ17" s="7">
        <v>0.65489038960282497</v>
      </c>
      <c r="BA17" s="7">
        <v>0.64815990767257803</v>
      </c>
      <c r="BB17" s="7">
        <v>0.58922845549345104</v>
      </c>
      <c r="BC17" s="7">
        <v>0.57288642984020399</v>
      </c>
      <c r="BD17" s="7">
        <v>0.93778118718502002</v>
      </c>
      <c r="BE17" s="7">
        <v>0.34180488409507698</v>
      </c>
      <c r="BF17" s="7">
        <v>1</v>
      </c>
      <c r="BG17" s="7">
        <v>0.77102935208674495</v>
      </c>
      <c r="BH17" s="7">
        <v>3.3622281046134399E-2</v>
      </c>
      <c r="BI17" s="7">
        <v>1</v>
      </c>
      <c r="BJ17" s="7">
        <v>0.69853023726353602</v>
      </c>
      <c r="BK17" s="7">
        <v>0.53922953768152004</v>
      </c>
      <c r="BL17" s="7">
        <v>0.42672937203083899</v>
      </c>
      <c r="BM17" s="7">
        <v>1</v>
      </c>
      <c r="BN17" s="7">
        <v>0</v>
      </c>
      <c r="BO17" s="7">
        <v>1</v>
      </c>
      <c r="BP17" s="7">
        <v>0.88725467834207306</v>
      </c>
      <c r="BQ17" s="7">
        <v>0.71380803884617505</v>
      </c>
      <c r="BR17" s="7">
        <v>0.32950467474640499</v>
      </c>
      <c r="BS17" s="7">
        <v>0.73876033937003505</v>
      </c>
      <c r="BT17" s="7">
        <v>0.77440788024990204</v>
      </c>
      <c r="BU17" s="7">
        <v>0.26367911236976599</v>
      </c>
      <c r="BV17" s="7">
        <v>0.324801820396451</v>
      </c>
      <c r="BW17" s="7">
        <v>0.48509932334719302</v>
      </c>
      <c r="BX17" s="7">
        <v>0.415577692559087</v>
      </c>
      <c r="BY17" s="7">
        <v>0.89376740198441595</v>
      </c>
      <c r="BZ17" s="7">
        <v>0.30028746600249001</v>
      </c>
      <c r="CA17" s="7">
        <v>0.73219326260875195</v>
      </c>
      <c r="CB17" s="7">
        <v>0.49421386006078</v>
      </c>
      <c r="CC17" s="7">
        <v>0.466494747493092</v>
      </c>
      <c r="CD17" s="7">
        <v>0.32665522915156098</v>
      </c>
      <c r="CE17" s="18">
        <v>0.324801820396451</v>
      </c>
      <c r="CF17" s="18">
        <v>0.48509932334719302</v>
      </c>
      <c r="CG17" s="18">
        <v>0.415577692559087</v>
      </c>
      <c r="CH17" s="18">
        <v>0.913664571746998</v>
      </c>
      <c r="CI17" s="18">
        <v>0.40416110831480201</v>
      </c>
      <c r="CJ17" s="18">
        <v>0.76755843936455304</v>
      </c>
      <c r="CK17" s="18">
        <v>0.83867608062096199</v>
      </c>
      <c r="CL17" s="18">
        <v>0.46027670412856603</v>
      </c>
      <c r="CM17" s="18">
        <v>0.62213438258787601</v>
      </c>
      <c r="CN17" s="18">
        <v>0.42956284231896602</v>
      </c>
      <c r="CO17" s="18">
        <v>0.70122065408056</v>
      </c>
      <c r="CP17" s="18">
        <v>0.49006437563858501</v>
      </c>
      <c r="CQ17" s="18">
        <v>0.79482501852749698</v>
      </c>
      <c r="CR17" s="18">
        <v>0.97241032198399002</v>
      </c>
      <c r="CS17" s="18">
        <v>0.90698088191699899</v>
      </c>
    </row>
    <row r="18" spans="1:97" s="18" customFormat="1" ht="11.25" x14ac:dyDescent="0.2">
      <c r="A18" s="18" t="s">
        <v>11</v>
      </c>
      <c r="B18" s="18" t="s">
        <v>125</v>
      </c>
      <c r="C18" s="18" t="s">
        <v>64</v>
      </c>
      <c r="D18" s="18">
        <v>1</v>
      </c>
      <c r="E18" s="18">
        <v>1.5</v>
      </c>
      <c r="F18" s="18" t="s">
        <v>60</v>
      </c>
      <c r="G18" s="16" t="s">
        <v>128</v>
      </c>
      <c r="H18" s="18">
        <v>1</v>
      </c>
      <c r="I18" s="18">
        <v>0</v>
      </c>
      <c r="J18" s="7">
        <v>0.67364386329960801</v>
      </c>
      <c r="K18" s="7">
        <v>0.83123379311059398</v>
      </c>
      <c r="L18" s="7">
        <v>0.32505606033611401</v>
      </c>
      <c r="M18" s="7">
        <v>0.37270877800874302</v>
      </c>
      <c r="N18" s="7">
        <v>0.49369667184237098</v>
      </c>
      <c r="O18" s="7">
        <v>0.961410399604543</v>
      </c>
      <c r="P18" s="7">
        <v>0.513350182496353</v>
      </c>
      <c r="Q18" s="7">
        <v>0.80656653162942005</v>
      </c>
      <c r="R18" s="7">
        <v>0.75927698898429397</v>
      </c>
      <c r="S18" s="7">
        <v>0</v>
      </c>
      <c r="T18" s="7">
        <v>0.394701225390863</v>
      </c>
      <c r="U18" s="7">
        <v>1</v>
      </c>
      <c r="V18" s="7">
        <v>0.97081984100664398</v>
      </c>
      <c r="W18" s="7">
        <v>0.95079624614747105</v>
      </c>
      <c r="X18" s="7">
        <v>0.35793549731725799</v>
      </c>
      <c r="Y18" s="7">
        <v>0.26940157846860502</v>
      </c>
      <c r="Z18" s="7">
        <v>0.64202694808373095</v>
      </c>
      <c r="AA18" s="7">
        <v>0.71986361493442297</v>
      </c>
      <c r="AB18" s="7">
        <v>0.71986361493442297</v>
      </c>
      <c r="AC18" s="7">
        <v>0.57945825626555603</v>
      </c>
      <c r="AD18" s="7">
        <v>0.63092975357145797</v>
      </c>
      <c r="AE18" s="7">
        <v>0.84472128259610302</v>
      </c>
      <c r="AF18" s="7">
        <v>0.98158815748808903</v>
      </c>
      <c r="AG18" s="7">
        <v>0.63101328164340698</v>
      </c>
      <c r="AH18" s="7">
        <v>0.66897376911142903</v>
      </c>
      <c r="AI18" s="7">
        <v>1</v>
      </c>
      <c r="AJ18" s="7">
        <v>0.70213935793183302</v>
      </c>
      <c r="AK18" s="7">
        <v>0.76653589142212297</v>
      </c>
      <c r="AL18" s="7">
        <v>0.86352444504375103</v>
      </c>
      <c r="AM18" s="7">
        <v>0.96082161990164705</v>
      </c>
      <c r="AN18" s="7">
        <v>0.95151740741271795</v>
      </c>
      <c r="AO18" s="7">
        <v>0.195183055553597</v>
      </c>
      <c r="AP18" s="7">
        <v>0.67213198300278099</v>
      </c>
      <c r="AQ18" s="7">
        <v>0.56730893696552298</v>
      </c>
      <c r="AR18" s="7">
        <v>0.648480502457353</v>
      </c>
      <c r="AS18" s="7">
        <v>0.66587459023641604</v>
      </c>
      <c r="AT18" s="7">
        <v>0.75557619042152502</v>
      </c>
      <c r="AU18" s="7">
        <v>0.23587967742369101</v>
      </c>
      <c r="AV18" s="7">
        <v>0.80678254294868901</v>
      </c>
      <c r="AW18" s="7">
        <v>0.61582957930189397</v>
      </c>
      <c r="AX18" s="7">
        <v>0.47277459843928799</v>
      </c>
      <c r="AY18" s="7">
        <v>0.53235135726013605</v>
      </c>
      <c r="AZ18" s="7">
        <v>0.90109020918618199</v>
      </c>
      <c r="BA18" s="7">
        <v>0.31010745958441099</v>
      </c>
      <c r="BB18" s="7">
        <v>0.75922531315151098</v>
      </c>
      <c r="BC18" s="7">
        <v>0.182828986261517</v>
      </c>
      <c r="BD18" s="7">
        <v>0.66369726663266104</v>
      </c>
      <c r="BE18" s="7">
        <v>0.438008914984159</v>
      </c>
      <c r="BF18" s="7">
        <v>0.73444335167435104</v>
      </c>
      <c r="BG18" s="7">
        <v>0</v>
      </c>
      <c r="BH18" s="7">
        <v>0.73229718207966299</v>
      </c>
      <c r="BI18" s="7">
        <v>0.54112651916898602</v>
      </c>
      <c r="BJ18" s="7">
        <v>0.293227803861693</v>
      </c>
      <c r="BK18" s="7">
        <v>0.89163382602975905</v>
      </c>
      <c r="BL18" s="7">
        <v>0.27845191830445898</v>
      </c>
      <c r="BM18" s="7">
        <v>0.52215413941115696</v>
      </c>
      <c r="BN18" s="7">
        <v>0.61242660153174</v>
      </c>
      <c r="BO18" s="7">
        <v>0.29187785077081801</v>
      </c>
      <c r="BP18" s="7">
        <v>0.491604811350005</v>
      </c>
      <c r="BQ18" s="7">
        <v>0.55448667126451101</v>
      </c>
      <c r="BR18" s="7">
        <v>0.28715460653598102</v>
      </c>
      <c r="BS18" s="7">
        <v>0</v>
      </c>
      <c r="BT18" s="7">
        <v>0.168466898891559</v>
      </c>
      <c r="BU18" s="7">
        <v>0.183590440683217</v>
      </c>
      <c r="BV18" s="7">
        <v>0.41565613725940598</v>
      </c>
      <c r="BW18" s="7">
        <v>0.599708697426523</v>
      </c>
      <c r="BX18" s="7">
        <v>0.33839486547764402</v>
      </c>
      <c r="BY18" s="7">
        <v>0.42384543150936199</v>
      </c>
      <c r="BZ18" s="7">
        <v>0.40473968370561603</v>
      </c>
      <c r="CA18" s="7">
        <v>0.243618135500174</v>
      </c>
      <c r="CB18" s="7">
        <v>0.34287891483967903</v>
      </c>
      <c r="CC18" s="7">
        <v>0.37141552014552098</v>
      </c>
      <c r="CD18" s="7">
        <v>0.35258694824029602</v>
      </c>
      <c r="CE18" s="18">
        <v>0.41565613725940598</v>
      </c>
      <c r="CF18" s="18">
        <v>0.599708697426523</v>
      </c>
      <c r="CG18" s="18">
        <v>0.33839486547764402</v>
      </c>
      <c r="CH18" s="18">
        <v>0.17185788832678101</v>
      </c>
      <c r="CI18" s="18">
        <v>0.30750760358266799</v>
      </c>
      <c r="CJ18" s="18">
        <v>0.204252531593477</v>
      </c>
      <c r="CK18" s="18">
        <v>0.22020082309060299</v>
      </c>
      <c r="CL18" s="18">
        <v>0.41813494586260602</v>
      </c>
      <c r="CM18" s="18">
        <v>0.13163705229796899</v>
      </c>
      <c r="CN18" s="18">
        <v>0.49369667184237098</v>
      </c>
      <c r="CO18" s="18">
        <v>0.84472128259610302</v>
      </c>
      <c r="CP18" s="18">
        <v>0.80678254294868901</v>
      </c>
      <c r="CQ18" s="18">
        <v>0.81098286053400803</v>
      </c>
      <c r="CR18" s="18">
        <v>0.86146685398756395</v>
      </c>
      <c r="CS18" s="18">
        <v>0.346703951700152</v>
      </c>
    </row>
    <row r="19" spans="1:97" s="18" customFormat="1" ht="11.25" x14ac:dyDescent="0.2">
      <c r="A19" s="18" t="s">
        <v>12</v>
      </c>
      <c r="B19" s="18" t="s">
        <v>125</v>
      </c>
      <c r="C19" s="18" t="s">
        <v>64</v>
      </c>
      <c r="D19" s="18">
        <v>1</v>
      </c>
      <c r="E19" s="18">
        <v>1.5</v>
      </c>
      <c r="F19" s="18" t="s">
        <v>60</v>
      </c>
      <c r="G19" s="16" t="s">
        <v>129</v>
      </c>
      <c r="H19" s="18">
        <v>0</v>
      </c>
      <c r="I19" s="18">
        <v>1</v>
      </c>
      <c r="J19" s="7">
        <v>0.58872930832439896</v>
      </c>
      <c r="K19" s="7">
        <v>0.62353504049450104</v>
      </c>
      <c r="L19" s="7">
        <v>0.39694666266252299</v>
      </c>
      <c r="M19" s="7">
        <v>0.85169663041517596</v>
      </c>
      <c r="N19" s="7">
        <v>0.73311513708758902</v>
      </c>
      <c r="O19" s="7">
        <v>0.93824745839066503</v>
      </c>
      <c r="P19" s="7">
        <v>0.57649165775601596</v>
      </c>
      <c r="Q19" s="7">
        <v>0.59879199233783498</v>
      </c>
      <c r="R19" s="7">
        <v>0.91349678563204395</v>
      </c>
      <c r="S19" s="7">
        <v>0.44257168284154103</v>
      </c>
      <c r="T19" s="7">
        <v>0.31147051096058898</v>
      </c>
      <c r="U19" s="7">
        <v>1</v>
      </c>
      <c r="V19" s="7">
        <v>0.94852870252557897</v>
      </c>
      <c r="W19" s="7">
        <v>0.90475037957279003</v>
      </c>
      <c r="X19" s="7">
        <v>0.52071537941783397</v>
      </c>
      <c r="Y19" s="7">
        <v>0.25688765755458398</v>
      </c>
      <c r="Z19" s="7">
        <v>0.70464785044933398</v>
      </c>
      <c r="AA19" s="7">
        <v>0.56317079462632402</v>
      </c>
      <c r="AB19" s="7">
        <v>0.86493850684640505</v>
      </c>
      <c r="AC19" s="7">
        <v>0.13456189549307701</v>
      </c>
      <c r="AD19" s="7">
        <v>0.71768481792621097</v>
      </c>
      <c r="AE19" s="7">
        <v>0.78772378092487205</v>
      </c>
      <c r="AF19" s="7">
        <v>0.650012426399175</v>
      </c>
      <c r="AG19" s="7">
        <v>0.74883817337556402</v>
      </c>
      <c r="AH19" s="7">
        <v>0.88548992294883699</v>
      </c>
      <c r="AI19" s="7">
        <v>0.90370188694737197</v>
      </c>
      <c r="AJ19" s="7">
        <v>0.74674778356564797</v>
      </c>
      <c r="AK19" s="7">
        <v>0.97852766320738205</v>
      </c>
      <c r="AL19" s="7">
        <v>0.67790555045579803</v>
      </c>
      <c r="AM19" s="7">
        <v>0.67035205282838894</v>
      </c>
      <c r="AN19" s="7">
        <v>0.61785322281162203</v>
      </c>
      <c r="AO19" s="7">
        <v>0</v>
      </c>
      <c r="AP19" s="7">
        <v>0.47245336521602599</v>
      </c>
      <c r="AQ19" s="7">
        <v>0.32455881557567801</v>
      </c>
      <c r="AR19" s="7">
        <v>0.77404148448074195</v>
      </c>
      <c r="AS19" s="7">
        <v>0.69023694086168197</v>
      </c>
      <c r="AT19" s="7">
        <v>0.73842279070262995</v>
      </c>
      <c r="AU19" s="7">
        <v>0.31606446293663298</v>
      </c>
      <c r="AV19" s="7">
        <v>0.94796949128486696</v>
      </c>
      <c r="AW19" s="7">
        <v>0.345132456340769</v>
      </c>
      <c r="AX19" s="7">
        <v>0.32712768675534498</v>
      </c>
      <c r="AY19" s="7">
        <v>0.324035673435839</v>
      </c>
      <c r="AZ19" s="7">
        <v>0.46986787678152397</v>
      </c>
      <c r="BA19" s="7">
        <v>0.30724509488829499</v>
      </c>
      <c r="BB19" s="7">
        <v>0.74888743454512596</v>
      </c>
      <c r="BC19" s="7">
        <v>0.46204144644977901</v>
      </c>
      <c r="BD19" s="7">
        <v>0.60472363162496401</v>
      </c>
      <c r="BE19" s="7">
        <v>0.16534690905260099</v>
      </c>
      <c r="BF19" s="7">
        <v>0.49155427425030201</v>
      </c>
      <c r="BG19" s="7">
        <v>2.3652350577288801E-3</v>
      </c>
      <c r="BH19" s="7">
        <v>0.32470175524550898</v>
      </c>
      <c r="BI19" s="7">
        <v>0.31598112217652302</v>
      </c>
      <c r="BJ19" s="7">
        <v>0.72061682228893598</v>
      </c>
      <c r="BK19" s="7">
        <v>0.46329759391765202</v>
      </c>
      <c r="BL19" s="7">
        <v>4.43525296277738E-2</v>
      </c>
      <c r="BM19" s="7">
        <v>0.79522656637532796</v>
      </c>
      <c r="BN19" s="7">
        <v>0.39716106783952498</v>
      </c>
      <c r="BO19" s="7">
        <v>0.56065786089816705</v>
      </c>
      <c r="BP19" s="7">
        <v>0.62720841826035401</v>
      </c>
      <c r="BQ19" s="7">
        <v>0.60175157610817398</v>
      </c>
      <c r="BR19" s="7">
        <v>0.30838635377345502</v>
      </c>
      <c r="BS19" s="7">
        <v>0.79042694198806396</v>
      </c>
      <c r="BT19" s="7">
        <v>0.90472096926574597</v>
      </c>
      <c r="BU19" s="7">
        <v>0.20701487496232901</v>
      </c>
      <c r="BV19" s="7">
        <v>0.35156180029643103</v>
      </c>
      <c r="BW19" s="7">
        <v>0.31241348372877797</v>
      </c>
      <c r="BX19" s="7">
        <v>0.62087839472496498</v>
      </c>
      <c r="BY19" s="7">
        <v>0.58873221048177904</v>
      </c>
      <c r="BZ19" s="7">
        <v>0.65626817769315904</v>
      </c>
      <c r="CA19" s="7">
        <v>9.0150604206888196E-2</v>
      </c>
      <c r="CB19" s="7">
        <v>0.73933423332602499</v>
      </c>
      <c r="CC19" s="7">
        <v>0.39029324120957698</v>
      </c>
      <c r="CD19" s="7">
        <v>0.55925412575009004</v>
      </c>
      <c r="CE19" s="18">
        <v>0.35156180029643103</v>
      </c>
      <c r="CF19" s="18">
        <v>0.31241348372877797</v>
      </c>
      <c r="CG19" s="18">
        <v>0.62087839472496498</v>
      </c>
      <c r="CH19" s="18">
        <v>0.74262896775842502</v>
      </c>
      <c r="CI19" s="18">
        <v>0.66352284796149597</v>
      </c>
      <c r="CJ19" s="18">
        <v>0.38061595620955402</v>
      </c>
      <c r="CK19" s="18">
        <v>0.69750467850521802</v>
      </c>
      <c r="CL19" s="18">
        <v>0.615841582655276</v>
      </c>
      <c r="CM19" s="18">
        <v>0.36723318995935</v>
      </c>
      <c r="CN19" s="18">
        <v>0.73311513708758902</v>
      </c>
      <c r="CO19" s="18">
        <v>0.78772378092487205</v>
      </c>
      <c r="CP19" s="18">
        <v>0.94796949128486696</v>
      </c>
      <c r="CQ19" s="18">
        <v>0.69213102930353998</v>
      </c>
      <c r="CR19" s="18">
        <v>0.85376438935940802</v>
      </c>
      <c r="CS19" s="18">
        <v>7.3179770842139603E-3</v>
      </c>
    </row>
    <row r="20" spans="1:97" s="18" customFormat="1" ht="11.25" x14ac:dyDescent="0.2">
      <c r="A20" s="18" t="s">
        <v>13</v>
      </c>
      <c r="B20" s="18" t="s">
        <v>125</v>
      </c>
      <c r="C20" s="18" t="s">
        <v>64</v>
      </c>
      <c r="D20" s="18">
        <v>1</v>
      </c>
      <c r="E20" s="18">
        <v>1.5</v>
      </c>
      <c r="F20" s="18" t="s">
        <v>60</v>
      </c>
      <c r="G20" s="16" t="s">
        <v>130</v>
      </c>
      <c r="H20" s="18">
        <v>1</v>
      </c>
      <c r="I20" s="18">
        <v>1</v>
      </c>
      <c r="J20" s="7">
        <v>0.61412192883266803</v>
      </c>
      <c r="K20" s="7">
        <v>0.66032721868030397</v>
      </c>
      <c r="L20" s="7">
        <v>0.19911114252606901</v>
      </c>
      <c r="M20" s="7">
        <v>0.63964395814894004</v>
      </c>
      <c r="N20" s="7">
        <v>0.55602367219451299</v>
      </c>
      <c r="O20" s="7">
        <v>0.20724734970440001</v>
      </c>
      <c r="P20" s="7">
        <v>0.47894309018879699</v>
      </c>
      <c r="Q20" s="7">
        <v>0.80656653162942005</v>
      </c>
      <c r="R20" s="7">
        <v>1</v>
      </c>
      <c r="S20" s="7">
        <v>0</v>
      </c>
      <c r="T20" s="7">
        <v>0</v>
      </c>
      <c r="U20" s="7">
        <v>1</v>
      </c>
      <c r="V20" s="7">
        <v>0.176386752877771</v>
      </c>
      <c r="W20" s="7">
        <v>0.247588181073369</v>
      </c>
      <c r="X20" s="7">
        <v>0.66516434591326401</v>
      </c>
      <c r="Y20" s="7">
        <v>0.17983045874449199</v>
      </c>
      <c r="Z20" s="7">
        <v>0.58156732223127705</v>
      </c>
      <c r="AA20" s="7">
        <v>0.71986361493442297</v>
      </c>
      <c r="AB20" s="7">
        <v>0.71986361493442297</v>
      </c>
      <c r="AC20" s="7">
        <v>0.76160809785168104</v>
      </c>
      <c r="AD20" s="7">
        <v>0.42781573999644501</v>
      </c>
      <c r="AE20" s="7">
        <v>0.76932960415379703</v>
      </c>
      <c r="AF20" s="7">
        <v>0.78318125002029404</v>
      </c>
      <c r="AG20" s="7">
        <v>0.718778612000049</v>
      </c>
      <c r="AH20" s="7">
        <v>0.61148541853274097</v>
      </c>
      <c r="AI20" s="7">
        <v>0.93715976340936502</v>
      </c>
      <c r="AJ20" s="7">
        <v>0.75874884787170305</v>
      </c>
      <c r="AK20" s="7">
        <v>0.99042628993944803</v>
      </c>
      <c r="AL20" s="7">
        <v>0.48672321808279401</v>
      </c>
      <c r="AM20" s="7">
        <v>0.73152455995257903</v>
      </c>
      <c r="AN20" s="7">
        <v>0.78093001103542603</v>
      </c>
      <c r="AO20" s="7">
        <v>0.36634647824168598</v>
      </c>
      <c r="AP20" s="7">
        <v>0.61191899081243895</v>
      </c>
      <c r="AQ20" s="7">
        <v>0.45317870994526999</v>
      </c>
      <c r="AR20" s="7">
        <v>0.60382130678484902</v>
      </c>
      <c r="AS20" s="7">
        <v>0.49018862726304802</v>
      </c>
      <c r="AT20" s="7">
        <v>0.73471546254960396</v>
      </c>
      <c r="AU20" s="7">
        <v>0.29617606038806499</v>
      </c>
      <c r="AV20" s="7">
        <v>0.94793695183267701</v>
      </c>
      <c r="AW20" s="7">
        <v>0.85178750647240198</v>
      </c>
      <c r="AX20" s="7">
        <v>0.741617314493073</v>
      </c>
      <c r="AY20" s="7">
        <v>0.98898487441253202</v>
      </c>
      <c r="AZ20" s="7">
        <v>1</v>
      </c>
      <c r="BA20" s="7">
        <v>0.99215428919328696</v>
      </c>
      <c r="BB20" s="7">
        <v>0</v>
      </c>
      <c r="BC20" s="7">
        <v>0.47060209313727103</v>
      </c>
      <c r="BD20" s="7">
        <v>0.82260044626974604</v>
      </c>
      <c r="BE20" s="7">
        <v>0.68041335223051103</v>
      </c>
      <c r="BF20" s="7">
        <v>0.82409157562737001</v>
      </c>
      <c r="BG20" s="7">
        <v>0.52185071136263905</v>
      </c>
      <c r="BH20" s="7">
        <v>0.68196356147800596</v>
      </c>
      <c r="BI20" s="7">
        <v>0.71791421590309801</v>
      </c>
      <c r="BJ20" s="7">
        <v>0.25513197137267501</v>
      </c>
      <c r="BK20" s="7">
        <v>0.92666499328291996</v>
      </c>
      <c r="BL20" s="7">
        <v>0.430172621834427</v>
      </c>
      <c r="BM20" s="7">
        <v>0.56903287973046601</v>
      </c>
      <c r="BN20" s="7">
        <v>1.7323549802778199E-2</v>
      </c>
      <c r="BO20" s="7">
        <v>0.79660566270242195</v>
      </c>
      <c r="BP20" s="7">
        <v>0.54227003607713498</v>
      </c>
      <c r="BQ20" s="7">
        <v>0.47342965699050199</v>
      </c>
      <c r="BR20" s="7">
        <v>0.39119423458435798</v>
      </c>
      <c r="BS20" s="7">
        <v>0.78860591737081898</v>
      </c>
      <c r="BT20" s="7">
        <v>0.77904632143593799</v>
      </c>
      <c r="BU20" s="7">
        <v>0.29429382896101203</v>
      </c>
      <c r="BV20" s="7">
        <v>0.39920205937259601</v>
      </c>
      <c r="BW20" s="7">
        <v>8.3610231798692994E-2</v>
      </c>
      <c r="BX20" s="7">
        <v>0.920206573142064</v>
      </c>
      <c r="BY20" s="7">
        <v>0.37669521993445299</v>
      </c>
      <c r="BZ20" s="7">
        <v>3.4690659108671702E-2</v>
      </c>
      <c r="CA20" s="7">
        <v>0.87975284404801202</v>
      </c>
      <c r="CB20" s="7">
        <v>0.66637203652955002</v>
      </c>
      <c r="CC20" s="7">
        <v>0.26488050040095301</v>
      </c>
      <c r="CD20" s="7">
        <v>0.69382596848729805</v>
      </c>
      <c r="CE20" s="18">
        <v>0.39920205937259601</v>
      </c>
      <c r="CF20" s="18">
        <v>8.3610231798692994E-2</v>
      </c>
      <c r="CG20" s="18">
        <v>0.920206573142064</v>
      </c>
      <c r="CH20" s="18">
        <v>0.55034495186768295</v>
      </c>
      <c r="CI20" s="18">
        <v>7.0435396171903197E-2</v>
      </c>
      <c r="CJ20" s="18">
        <v>0.92269752617975798</v>
      </c>
      <c r="CK20" s="18">
        <v>0.54310881737958205</v>
      </c>
      <c r="CL20" s="18">
        <v>6.3645304879897904E-2</v>
      </c>
      <c r="CM20" s="18">
        <v>0.91071433726667606</v>
      </c>
      <c r="CN20" s="18">
        <v>0.55602367219451299</v>
      </c>
      <c r="CO20" s="18">
        <v>0.76932960415379703</v>
      </c>
      <c r="CP20" s="18">
        <v>0.94793695183267701</v>
      </c>
      <c r="CQ20" s="18">
        <v>0.46256289848266802</v>
      </c>
      <c r="CR20" s="18">
        <v>0.77937830906257899</v>
      </c>
      <c r="CS20" s="18">
        <v>0.86969248984376601</v>
      </c>
    </row>
    <row r="21" spans="1:97" s="18" customFormat="1" ht="11.25" x14ac:dyDescent="0.2">
      <c r="A21" s="18" t="s">
        <v>14</v>
      </c>
      <c r="B21" s="18" t="s">
        <v>125</v>
      </c>
      <c r="C21" s="18" t="s">
        <v>64</v>
      </c>
      <c r="D21" s="18">
        <v>1</v>
      </c>
      <c r="E21" s="18">
        <v>1.5</v>
      </c>
      <c r="F21" s="18" t="s">
        <v>60</v>
      </c>
      <c r="G21" s="16" t="s">
        <v>127</v>
      </c>
      <c r="H21" s="18">
        <v>0</v>
      </c>
      <c r="I21" s="18">
        <v>0</v>
      </c>
      <c r="J21" s="7">
        <v>0.698010862946425</v>
      </c>
      <c r="K21" s="7">
        <v>0.78232807912172897</v>
      </c>
      <c r="L21" s="7">
        <v>0.21689848292289801</v>
      </c>
      <c r="M21" s="7">
        <v>0.34549237593628301</v>
      </c>
      <c r="N21" s="7">
        <v>0.61664286682909197</v>
      </c>
      <c r="O21" s="7">
        <v>0.64029429315061603</v>
      </c>
      <c r="P21" s="7">
        <v>0.88247888627985904</v>
      </c>
      <c r="Q21" s="7">
        <v>0.856190362515732</v>
      </c>
      <c r="R21" s="7">
        <v>0.86581417706819797</v>
      </c>
      <c r="S21" s="7">
        <v>0.229805252068739</v>
      </c>
      <c r="T21" s="7">
        <v>0.31147051096058898</v>
      </c>
      <c r="U21" s="7">
        <v>1</v>
      </c>
      <c r="V21" s="7">
        <v>0.61856631933090001</v>
      </c>
      <c r="W21" s="7">
        <v>0.65564327344347295</v>
      </c>
      <c r="X21" s="7">
        <v>0.71868217885043795</v>
      </c>
      <c r="Y21" s="7">
        <v>0.566408823277322</v>
      </c>
      <c r="Z21" s="7">
        <v>0.95367910860524197</v>
      </c>
      <c r="AA21" s="7">
        <v>0.56317079462632402</v>
      </c>
      <c r="AB21" s="7">
        <v>0.56317079462632502</v>
      </c>
      <c r="AC21" s="7">
        <v>0.92454668344302104</v>
      </c>
      <c r="AD21" s="7">
        <v>0.63092975357145797</v>
      </c>
      <c r="AE21" s="7">
        <v>0.78578130257607604</v>
      </c>
      <c r="AF21" s="7">
        <v>0.91208369915838094</v>
      </c>
      <c r="AG21" s="7">
        <v>0.71763422755836004</v>
      </c>
      <c r="AH21" s="7">
        <v>0.58702827770254495</v>
      </c>
      <c r="AI21" s="7">
        <v>0.86666419106847004</v>
      </c>
      <c r="AJ21" s="7">
        <v>0.75099436189593904</v>
      </c>
      <c r="AK21" s="7">
        <v>0.900100918444802</v>
      </c>
      <c r="AL21" s="7">
        <v>0.66068998684014901</v>
      </c>
      <c r="AM21" s="7">
        <v>0.88286217790817201</v>
      </c>
      <c r="AN21" s="7">
        <v>0.89221804270026905</v>
      </c>
      <c r="AO21" s="7">
        <v>0.45207430625803302</v>
      </c>
      <c r="AP21" s="7">
        <v>0.426403156599856</v>
      </c>
      <c r="AQ21" s="7">
        <v>8.9604586264882602E-2</v>
      </c>
      <c r="AR21" s="7">
        <v>0.43256651387386003</v>
      </c>
      <c r="AS21" s="7">
        <v>0.58173062175044798</v>
      </c>
      <c r="AT21" s="7">
        <v>0.60121685542236702</v>
      </c>
      <c r="AU21" s="7">
        <v>0</v>
      </c>
      <c r="AV21" s="7">
        <v>0.97176221637429006</v>
      </c>
      <c r="AW21" s="7">
        <v>3.1177369058741099E-2</v>
      </c>
      <c r="AX21" s="7">
        <v>0.79950955333145901</v>
      </c>
      <c r="AY21" s="7">
        <v>0.71672786462501803</v>
      </c>
      <c r="AZ21" s="7">
        <v>0.711667172073708</v>
      </c>
      <c r="BA21" s="7">
        <v>0.34729223086538702</v>
      </c>
      <c r="BB21" s="7">
        <v>0.73295598168225995</v>
      </c>
      <c r="BC21" s="7">
        <v>0.52104377407424995</v>
      </c>
      <c r="BD21" s="7">
        <v>1.6143613194843798E-2</v>
      </c>
      <c r="BE21" s="7">
        <v>4.4417302258098201E-2</v>
      </c>
      <c r="BF21" s="7">
        <v>0.80881661607272504</v>
      </c>
      <c r="BG21" s="7">
        <v>4.3491942395653099E-2</v>
      </c>
      <c r="BH21" s="7">
        <v>0.95847312480485602</v>
      </c>
      <c r="BI21" s="7">
        <v>0.63636625306586803</v>
      </c>
      <c r="BJ21" s="7">
        <v>0.94718667414341995</v>
      </c>
      <c r="BK21" s="7">
        <v>0.86079417017831095</v>
      </c>
      <c r="BL21" s="7">
        <v>0.87144554302408495</v>
      </c>
      <c r="BM21" s="7">
        <v>0.65643101440857299</v>
      </c>
      <c r="BN21" s="7">
        <v>0.77681850451768197</v>
      </c>
      <c r="BO21" s="7">
        <v>0.22415174554393</v>
      </c>
      <c r="BP21" s="7">
        <v>0.80422694202873002</v>
      </c>
      <c r="BQ21" s="7">
        <v>0.76658388745111405</v>
      </c>
      <c r="BR21" s="7">
        <v>0.24064928940222499</v>
      </c>
      <c r="BS21" s="7">
        <v>0.89101668230569597</v>
      </c>
      <c r="BT21" s="7">
        <v>0.88111430480281405</v>
      </c>
      <c r="BU21" s="7">
        <v>0.287893075061669</v>
      </c>
      <c r="BV21" s="7">
        <v>0.274850978150464</v>
      </c>
      <c r="BW21" s="7">
        <v>0.134954342179436</v>
      </c>
      <c r="BX21" s="7">
        <v>0.79005356221011003</v>
      </c>
      <c r="BY21" s="7">
        <v>0.15836846948932501</v>
      </c>
      <c r="BZ21" s="7">
        <v>0.210036345869375</v>
      </c>
      <c r="CA21" s="7">
        <v>0.31717521973759599</v>
      </c>
      <c r="CB21" s="7">
        <v>0.31085815708595099</v>
      </c>
      <c r="CC21" s="7">
        <v>0.48204896665423402</v>
      </c>
      <c r="CD21" s="7">
        <v>0.206753029708446</v>
      </c>
      <c r="CE21" s="18">
        <v>0.274850978150464</v>
      </c>
      <c r="CF21" s="18">
        <v>0.134954342179436</v>
      </c>
      <c r="CG21" s="18">
        <v>0.79005356221011003</v>
      </c>
      <c r="CH21" s="18">
        <v>0.53827813836490301</v>
      </c>
      <c r="CI21" s="18">
        <v>0.76605220678583597</v>
      </c>
      <c r="CJ21" s="18">
        <v>0.15456307077954101</v>
      </c>
      <c r="CK21" s="18">
        <v>0.50212950482759799</v>
      </c>
      <c r="CL21" s="18">
        <v>0.64294218828118199</v>
      </c>
      <c r="CM21" s="18">
        <v>0.233954509680117</v>
      </c>
      <c r="CN21" s="18">
        <v>0.61664286682909197</v>
      </c>
      <c r="CO21" s="18">
        <v>0.78578130257607604</v>
      </c>
      <c r="CP21" s="18">
        <v>0.97176221637429006</v>
      </c>
      <c r="CQ21" s="18">
        <v>0.92435512774781503</v>
      </c>
      <c r="CR21" s="18">
        <v>0.826372785724374</v>
      </c>
      <c r="CS21" s="18">
        <v>0.33435006585210397</v>
      </c>
    </row>
    <row r="22" spans="1:97" s="18" customFormat="1" ht="11.25" x14ac:dyDescent="0.2">
      <c r="A22" s="18" t="s">
        <v>15</v>
      </c>
      <c r="B22" s="18" t="s">
        <v>125</v>
      </c>
      <c r="C22" s="18" t="s">
        <v>64</v>
      </c>
      <c r="D22" s="18">
        <v>1</v>
      </c>
      <c r="E22" s="18">
        <v>1.5</v>
      </c>
      <c r="F22" s="18" t="s">
        <v>61</v>
      </c>
      <c r="G22" s="16" t="s">
        <v>128</v>
      </c>
      <c r="H22" s="18">
        <v>1</v>
      </c>
      <c r="I22" s="18">
        <v>0</v>
      </c>
      <c r="J22" s="7">
        <v>1</v>
      </c>
      <c r="K22" s="7">
        <v>1</v>
      </c>
      <c r="L22" s="7">
        <v>6.0148604669255999E-2</v>
      </c>
      <c r="M22" s="7">
        <v>0.50708363599739803</v>
      </c>
      <c r="N22" s="7">
        <v>0.55602367219451299</v>
      </c>
      <c r="O22" s="7">
        <v>0.86535365120805696</v>
      </c>
      <c r="P22" s="7">
        <v>0.83621464311072302</v>
      </c>
      <c r="Q22" s="7">
        <v>0.31535151357873697</v>
      </c>
      <c r="R22" s="7">
        <v>0.86581417706819797</v>
      </c>
      <c r="S22" s="7">
        <v>0.44257168284154103</v>
      </c>
      <c r="T22" s="7">
        <v>0.116607829613014</v>
      </c>
      <c r="U22" s="7">
        <v>1</v>
      </c>
      <c r="V22" s="7">
        <v>0.87944416374239198</v>
      </c>
      <c r="W22" s="7">
        <v>0.866961819982634</v>
      </c>
      <c r="X22" s="7">
        <v>0.48976828813277101</v>
      </c>
      <c r="Y22" s="7">
        <v>0.70736005590898898</v>
      </c>
      <c r="Z22" s="7">
        <v>0.86864706274734704</v>
      </c>
      <c r="AA22" s="7">
        <v>0.56317079462632402</v>
      </c>
      <c r="AB22" s="7">
        <v>0.39283600141812502</v>
      </c>
      <c r="AC22" s="7">
        <v>0.37295379764139702</v>
      </c>
      <c r="AD22" s="7">
        <v>0.306270228443495</v>
      </c>
      <c r="AE22" s="7">
        <v>0.73180539785757404</v>
      </c>
      <c r="AF22" s="7">
        <v>0.96528582935006302</v>
      </c>
      <c r="AG22" s="7">
        <v>0.72771786446336295</v>
      </c>
      <c r="AH22" s="7">
        <v>0.32666991844683702</v>
      </c>
      <c r="AI22" s="7">
        <v>0.86553440419828898</v>
      </c>
      <c r="AJ22" s="7">
        <v>0.66640928613210804</v>
      </c>
      <c r="AK22" s="7">
        <v>0.92691602492922498</v>
      </c>
      <c r="AL22" s="7">
        <v>0.627885986830232</v>
      </c>
      <c r="AM22" s="7">
        <v>0.94352218274744704</v>
      </c>
      <c r="AN22" s="7">
        <v>0.92186702487939398</v>
      </c>
      <c r="AO22" s="7">
        <v>0.79924201115975502</v>
      </c>
      <c r="AP22" s="7">
        <v>0.73407251777342797</v>
      </c>
      <c r="AQ22" s="7">
        <v>0.82624851193281201</v>
      </c>
      <c r="AR22" s="7">
        <v>0.67302287970389496</v>
      </c>
      <c r="AS22" s="7">
        <v>0.51069205786639704</v>
      </c>
      <c r="AT22" s="7">
        <v>0.77702556305069603</v>
      </c>
      <c r="AU22" s="7">
        <v>6.4941247386306203E-2</v>
      </c>
      <c r="AV22" s="7">
        <v>0.93719047834410296</v>
      </c>
      <c r="AW22" s="7">
        <v>0.45960810831444199</v>
      </c>
      <c r="AX22" s="7">
        <v>0.89337312342388697</v>
      </c>
      <c r="AY22" s="7">
        <v>0.35655839687719898</v>
      </c>
      <c r="AZ22" s="7">
        <v>0.77700385948685302</v>
      </c>
      <c r="BA22" s="7">
        <v>0.79625540421147001</v>
      </c>
      <c r="BB22" s="7">
        <v>2.61225157412982E-3</v>
      </c>
      <c r="BC22" s="7">
        <v>0.19884252213099299</v>
      </c>
      <c r="BD22" s="7">
        <v>0.46108592200884901</v>
      </c>
      <c r="BE22" s="7">
        <v>0.30124569528096501</v>
      </c>
      <c r="BF22" s="7">
        <v>0.95888793191893096</v>
      </c>
      <c r="BG22" s="7">
        <v>9.1660557379465102E-2</v>
      </c>
      <c r="BH22" s="7">
        <v>0.18726111939226001</v>
      </c>
      <c r="BI22" s="7">
        <v>0.36978591124607102</v>
      </c>
      <c r="BJ22" s="7">
        <v>0.67484060000392898</v>
      </c>
      <c r="BK22" s="7">
        <v>0.89880243415425198</v>
      </c>
      <c r="BL22" s="7">
        <v>0.20985985801347301</v>
      </c>
      <c r="BM22" s="7">
        <v>0.57072393330501003</v>
      </c>
      <c r="BN22" s="7">
        <v>2.3298026162180401E-2</v>
      </c>
      <c r="BO22" s="7">
        <v>0.79182988578420199</v>
      </c>
      <c r="BP22" s="7">
        <v>0.73326156443157497</v>
      </c>
      <c r="BQ22" s="7">
        <v>0.64374744522820304</v>
      </c>
      <c r="BR22" s="7">
        <v>0.32038971144172901</v>
      </c>
      <c r="BS22" s="7">
        <v>0.28640586269712198</v>
      </c>
      <c r="BT22" s="7">
        <v>0.64680448173823801</v>
      </c>
      <c r="BU22" s="7">
        <v>2.74208956288454E-2</v>
      </c>
      <c r="BV22" s="7">
        <v>0.56767059032450995</v>
      </c>
      <c r="BW22" s="7">
        <v>0.28640894281739498</v>
      </c>
      <c r="BX22" s="7">
        <v>0.76445267039498299</v>
      </c>
      <c r="BY22" s="7">
        <v>0.58261259781330998</v>
      </c>
      <c r="BZ22" s="7">
        <v>0.57742203642166001</v>
      </c>
      <c r="CA22" s="7">
        <v>0.158732997574174</v>
      </c>
      <c r="CB22" s="7">
        <v>0.398006720583027</v>
      </c>
      <c r="CC22" s="7">
        <v>0.24932004788703399</v>
      </c>
      <c r="CD22" s="7">
        <v>0.554818035410785</v>
      </c>
      <c r="CE22" s="18">
        <v>0.56767059032450995</v>
      </c>
      <c r="CF22" s="18">
        <v>0.28640894281739498</v>
      </c>
      <c r="CG22" s="18">
        <v>0.76445267039498299</v>
      </c>
      <c r="CH22" s="18">
        <v>0.43748797310564402</v>
      </c>
      <c r="CI22" s="18">
        <v>0.30919221769369498</v>
      </c>
      <c r="CJ22" s="18">
        <v>0.453132525445263</v>
      </c>
      <c r="CK22" s="18">
        <v>0.487014890583783</v>
      </c>
      <c r="CL22" s="18">
        <v>0.320808463950499</v>
      </c>
      <c r="CM22" s="18">
        <v>0.47281313241195499</v>
      </c>
      <c r="CN22" s="18">
        <v>0.55602367219451299</v>
      </c>
      <c r="CO22" s="18">
        <v>0.73180539785757404</v>
      </c>
      <c r="CP22" s="18">
        <v>0.93719047834410296</v>
      </c>
      <c r="CQ22" s="18">
        <v>0.61463095041944604</v>
      </c>
      <c r="CR22" s="18">
        <v>0.73728788949053004</v>
      </c>
      <c r="CS22" s="18">
        <v>0.43911118252158898</v>
      </c>
    </row>
    <row r="23" spans="1:97" s="18" customFormat="1" ht="11.25" x14ac:dyDescent="0.2">
      <c r="A23" s="18" t="s">
        <v>16</v>
      </c>
      <c r="B23" s="18" t="s">
        <v>125</v>
      </c>
      <c r="C23" s="18" t="s">
        <v>64</v>
      </c>
      <c r="D23" s="18">
        <v>1</v>
      </c>
      <c r="E23" s="18">
        <v>1.5</v>
      </c>
      <c r="F23" s="18" t="s">
        <v>61</v>
      </c>
      <c r="G23" s="16" t="s">
        <v>129</v>
      </c>
      <c r="H23" s="18">
        <v>0</v>
      </c>
      <c r="I23" s="18">
        <v>1</v>
      </c>
      <c r="J23" s="7">
        <v>0.68676002807616299</v>
      </c>
      <c r="K23" s="7">
        <v>0.77174967099456504</v>
      </c>
      <c r="L23" s="7">
        <v>0.460697904496571</v>
      </c>
      <c r="M23" s="7">
        <v>0.83156099680519602</v>
      </c>
      <c r="N23" s="7">
        <v>0.67564535536524395</v>
      </c>
      <c r="O23" s="7">
        <v>0.87754401883594002</v>
      </c>
      <c r="P23" s="7">
        <v>0.61612682747458303</v>
      </c>
      <c r="Q23" s="7">
        <v>0.70460354042720597</v>
      </c>
      <c r="R23" s="7">
        <v>0.91349678563204395</v>
      </c>
      <c r="S23" s="7">
        <v>0.64065249099799504</v>
      </c>
      <c r="T23" s="7">
        <v>0.116607829613014</v>
      </c>
      <c r="U23" s="7">
        <v>1</v>
      </c>
      <c r="V23" s="7">
        <v>0.92206589429658503</v>
      </c>
      <c r="W23" s="7">
        <v>0.78616657184573502</v>
      </c>
      <c r="X23" s="7">
        <v>0.52071537941783397</v>
      </c>
      <c r="Y23" s="7">
        <v>0.342632057420174</v>
      </c>
      <c r="Z23" s="7">
        <v>0.72335388676892298</v>
      </c>
      <c r="AA23" s="7">
        <v>0.64308455114327601</v>
      </c>
      <c r="AB23" s="7">
        <v>0.86493850684640505</v>
      </c>
      <c r="AC23" s="7">
        <v>0.57945825626555603</v>
      </c>
      <c r="AD23" s="7">
        <v>0.42781573999644501</v>
      </c>
      <c r="AE23" s="7">
        <v>0.74149778282328804</v>
      </c>
      <c r="AF23" s="7">
        <v>0.67092686117442102</v>
      </c>
      <c r="AG23" s="7">
        <v>0.702268249199962</v>
      </c>
      <c r="AH23" s="7">
        <v>0.553579595739214</v>
      </c>
      <c r="AI23" s="7">
        <v>0.62760112377302202</v>
      </c>
      <c r="AJ23" s="7">
        <v>0.68692647592376699</v>
      </c>
      <c r="AK23" s="7">
        <v>0.84591560376751196</v>
      </c>
      <c r="AL23" s="7">
        <v>0.72335455319487796</v>
      </c>
      <c r="AM23" s="7">
        <v>0.59379293184870197</v>
      </c>
      <c r="AN23" s="7">
        <v>0.69603053039899199</v>
      </c>
      <c r="AO23" s="7">
        <v>0.56222772321968395</v>
      </c>
      <c r="AP23" s="7">
        <v>0.34425105504796599</v>
      </c>
      <c r="AQ23" s="7">
        <v>0.73883798921814903</v>
      </c>
      <c r="AR23" s="7">
        <v>0.58626951339288902</v>
      </c>
      <c r="AS23" s="7">
        <v>0.66413321671592096</v>
      </c>
      <c r="AT23" s="7">
        <v>0.72889520935052898</v>
      </c>
      <c r="AU23" s="7">
        <v>0.30695568148316199</v>
      </c>
      <c r="AV23" s="7">
        <v>0.39555460325209302</v>
      </c>
      <c r="AW23" s="7">
        <v>0.45448076829584799</v>
      </c>
      <c r="AX23" s="7">
        <v>0.96696893349569502</v>
      </c>
      <c r="AY23" s="7">
        <v>0.71543725752351595</v>
      </c>
      <c r="AZ23" s="7">
        <v>0.35985916936949602</v>
      </c>
      <c r="BA23" s="7">
        <v>0.181761678270668</v>
      </c>
      <c r="BB23" s="7">
        <v>0.63800017888413996</v>
      </c>
      <c r="BC23" s="7">
        <v>0.28726956676512699</v>
      </c>
      <c r="BD23" s="7">
        <v>0.59769779785992705</v>
      </c>
      <c r="BE23" s="7">
        <v>0.24885471275123699</v>
      </c>
      <c r="BF23" s="7">
        <v>0.69007788167176898</v>
      </c>
      <c r="BG23" s="7">
        <v>7.3109574364323304E-2</v>
      </c>
      <c r="BH23" s="7">
        <v>0.139983109432891</v>
      </c>
      <c r="BI23" s="7">
        <v>0.245476007565022</v>
      </c>
      <c r="BJ23" s="7">
        <v>0.47600815346738501</v>
      </c>
      <c r="BK23" s="7">
        <v>0.38302573861362499</v>
      </c>
      <c r="BL23" s="7">
        <v>0.98306299398850505</v>
      </c>
      <c r="BM23" s="7">
        <v>0.87748126006363703</v>
      </c>
      <c r="BN23" s="7">
        <v>0.55959066658980905</v>
      </c>
      <c r="BO23" s="7">
        <v>0.46348262172068999</v>
      </c>
      <c r="BP23" s="7">
        <v>0.77530082670922396</v>
      </c>
      <c r="BQ23" s="7">
        <v>0.80311043192273202</v>
      </c>
      <c r="BR23" s="7">
        <v>0.19435199292827199</v>
      </c>
      <c r="BS23" s="7">
        <v>0.876750057033163</v>
      </c>
      <c r="BT23" s="7">
        <v>0.69080432690311799</v>
      </c>
      <c r="BU23" s="7">
        <v>0.42703960888664</v>
      </c>
      <c r="BV23" s="7">
        <v>0.54316624641185196</v>
      </c>
      <c r="BW23" s="7">
        <v>0.66723515433480696</v>
      </c>
      <c r="BX23" s="7">
        <v>0.328611616861755</v>
      </c>
      <c r="BY23" s="7">
        <v>0.62942068481330904</v>
      </c>
      <c r="BZ23" s="7">
        <v>0.41605346239325403</v>
      </c>
      <c r="CA23" s="7">
        <v>0.36840585258604602</v>
      </c>
      <c r="CB23" s="7">
        <v>0.99460034580659595</v>
      </c>
      <c r="CC23" s="7">
        <v>1</v>
      </c>
      <c r="CD23" s="7">
        <v>0.102786064451394</v>
      </c>
      <c r="CE23" s="18">
        <v>0.54316624641185196</v>
      </c>
      <c r="CF23" s="18">
        <v>0.66723515433480696</v>
      </c>
      <c r="CG23" s="18">
        <v>0.328611616861755</v>
      </c>
      <c r="CH23" s="18">
        <v>0.934291733578831</v>
      </c>
      <c r="CI23" s="18">
        <v>1</v>
      </c>
      <c r="CJ23" s="18">
        <v>0.27374300494658299</v>
      </c>
      <c r="CK23" s="18">
        <v>0.91015110163538504</v>
      </c>
      <c r="CL23" s="18">
        <v>1</v>
      </c>
      <c r="CM23" s="18">
        <v>0.186015600217002</v>
      </c>
      <c r="CN23" s="18">
        <v>0.67564535536524395</v>
      </c>
      <c r="CO23" s="18">
        <v>0.74149778282328804</v>
      </c>
      <c r="CP23" s="18">
        <v>0.39555460325209302</v>
      </c>
      <c r="CQ23" s="18">
        <v>0.76355037295463701</v>
      </c>
      <c r="CR23" s="18">
        <v>0.69611598745838499</v>
      </c>
      <c r="CS23" s="18">
        <v>0.66289744172196996</v>
      </c>
    </row>
    <row r="24" spans="1:97" s="18" customFormat="1" ht="11.25" x14ac:dyDescent="0.2">
      <c r="A24" s="18" t="s">
        <v>17</v>
      </c>
      <c r="B24" s="18" t="s">
        <v>125</v>
      </c>
      <c r="C24" s="18" t="s">
        <v>64</v>
      </c>
      <c r="D24" s="18">
        <v>1</v>
      </c>
      <c r="E24" s="18">
        <v>1.5</v>
      </c>
      <c r="F24" s="18" t="s">
        <v>61</v>
      </c>
      <c r="G24" s="16" t="s">
        <v>130</v>
      </c>
      <c r="H24" s="18">
        <v>1</v>
      </c>
      <c r="I24" s="18">
        <v>1</v>
      </c>
      <c r="J24" s="7">
        <v>0.56230581098228505</v>
      </c>
      <c r="K24" s="7">
        <v>0.510532310853133</v>
      </c>
      <c r="L24" s="7">
        <v>0.47288282608096899</v>
      </c>
      <c r="M24" s="7">
        <v>0.58900027736252802</v>
      </c>
      <c r="N24" s="7">
        <v>0.55602367219451299</v>
      </c>
      <c r="O24" s="7">
        <v>0.98649101118611704</v>
      </c>
      <c r="P24" s="7">
        <v>0.36719146577412698</v>
      </c>
      <c r="Q24" s="7">
        <v>0.65219690707714095</v>
      </c>
      <c r="R24" s="7">
        <v>0.86581417706819797</v>
      </c>
      <c r="S24" s="7">
        <v>0.44257168284154103</v>
      </c>
      <c r="T24" s="7">
        <v>0.116607829613014</v>
      </c>
      <c r="U24" s="7">
        <v>1</v>
      </c>
      <c r="V24" s="7">
        <v>1</v>
      </c>
      <c r="W24" s="7">
        <v>0.95079624614747105</v>
      </c>
      <c r="X24" s="7">
        <v>0.39218398410466299</v>
      </c>
      <c r="Y24" s="7">
        <v>0.192915362421826</v>
      </c>
      <c r="Z24" s="7">
        <v>0.47446627258209001</v>
      </c>
      <c r="AA24" s="7">
        <v>1</v>
      </c>
      <c r="AB24" s="7">
        <v>0</v>
      </c>
      <c r="AC24" s="7">
        <v>0.47965032267054197</v>
      </c>
      <c r="AD24" s="7">
        <v>0.42781573999644501</v>
      </c>
      <c r="AE24" s="7">
        <v>0.75280790347152904</v>
      </c>
      <c r="AF24" s="7">
        <v>0.82028313153942101</v>
      </c>
      <c r="AG24" s="7">
        <v>0.56245449764997102</v>
      </c>
      <c r="AH24" s="7">
        <v>0.31844116520601001</v>
      </c>
      <c r="AI24" s="7">
        <v>0.81992798568756198</v>
      </c>
      <c r="AJ24" s="7">
        <v>0.72384982922603003</v>
      </c>
      <c r="AK24" s="7">
        <v>0.40945744083066099</v>
      </c>
      <c r="AL24" s="7">
        <v>0.767194962721924</v>
      </c>
      <c r="AM24" s="7">
        <v>0.77859985497641204</v>
      </c>
      <c r="AN24" s="7">
        <v>0.78546218814575797</v>
      </c>
      <c r="AO24" s="7">
        <v>0.80793844200271303</v>
      </c>
      <c r="AP24" s="7">
        <v>0.61906216379487999</v>
      </c>
      <c r="AQ24" s="7">
        <v>0.66095418808891604</v>
      </c>
      <c r="AR24" s="7">
        <v>0.70027728594681304</v>
      </c>
      <c r="AS24" s="7">
        <v>0.387487713246562</v>
      </c>
      <c r="AT24" s="7">
        <v>0.67540730622689005</v>
      </c>
      <c r="AU24" s="7">
        <v>0.48340299343377502</v>
      </c>
      <c r="AV24" s="7">
        <v>0.17788410967520599</v>
      </c>
      <c r="AW24" s="7">
        <v>0.46481314451578798</v>
      </c>
      <c r="AX24" s="7">
        <v>0.63001322680199801</v>
      </c>
      <c r="AY24" s="7">
        <v>0.58881284986590099</v>
      </c>
      <c r="AZ24" s="7">
        <v>0.54041542503997297</v>
      </c>
      <c r="BA24" s="7">
        <v>0.17414810551183399</v>
      </c>
      <c r="BB24" s="7">
        <v>0.66453708301454495</v>
      </c>
      <c r="BC24" s="7">
        <v>0.27367026564949898</v>
      </c>
      <c r="BD24" s="7">
        <v>0.52773999760665802</v>
      </c>
      <c r="BE24" s="7">
        <v>0.27365329238480102</v>
      </c>
      <c r="BF24" s="7">
        <v>0.54517591876284399</v>
      </c>
      <c r="BG24" s="7">
        <v>0.16193887550101699</v>
      </c>
      <c r="BH24" s="7">
        <v>0.21440135265224899</v>
      </c>
      <c r="BI24" s="7">
        <v>0.36773577661392998</v>
      </c>
      <c r="BJ24" s="7">
        <v>0.82099358415356605</v>
      </c>
      <c r="BK24" s="7">
        <v>0.99977569610251305</v>
      </c>
      <c r="BL24" s="7">
        <v>0.48422692396092498</v>
      </c>
      <c r="BM24" s="7">
        <v>0.34025521559696298</v>
      </c>
      <c r="BN24" s="7">
        <v>0.13104568575506501</v>
      </c>
      <c r="BO24" s="7">
        <v>0.60007706107837699</v>
      </c>
      <c r="BP24" s="7">
        <v>0.46889811140165699</v>
      </c>
      <c r="BQ24" s="7">
        <v>0.66883229858345705</v>
      </c>
      <c r="BR24" s="7">
        <v>0.17124775133073999</v>
      </c>
      <c r="BS24" s="7">
        <v>0.25427265340283101</v>
      </c>
      <c r="BT24" s="7">
        <v>0.65110348075892899</v>
      </c>
      <c r="BU24" s="7">
        <v>0</v>
      </c>
      <c r="BV24" s="7">
        <v>0.29297677919707799</v>
      </c>
      <c r="BW24" s="7">
        <v>0.81993532713191097</v>
      </c>
      <c r="BX24" s="7">
        <v>7.3437120070154099E-2</v>
      </c>
      <c r="BY24" s="7">
        <v>0.79540743632503996</v>
      </c>
      <c r="BZ24" s="7">
        <v>0.68064102701259499</v>
      </c>
      <c r="CA24" s="7">
        <v>0.18399734760658101</v>
      </c>
      <c r="CB24" s="7">
        <v>0.83290590941004405</v>
      </c>
      <c r="CC24" s="7">
        <v>0.64162230433673195</v>
      </c>
      <c r="CD24" s="7">
        <v>0.32797017683558499</v>
      </c>
      <c r="CE24" s="18">
        <v>0.29297677919707799</v>
      </c>
      <c r="CF24" s="18">
        <v>0.81993532713191097</v>
      </c>
      <c r="CG24" s="18">
        <v>7.3437120070154099E-2</v>
      </c>
      <c r="CH24" s="18">
        <v>0.446406577610516</v>
      </c>
      <c r="CI24" s="18">
        <v>0.63780020178248198</v>
      </c>
      <c r="CJ24" s="18">
        <v>0.190242828996838</v>
      </c>
      <c r="CK24" s="18">
        <v>0.427221333444465</v>
      </c>
      <c r="CL24" s="18">
        <v>0.75488899092720596</v>
      </c>
      <c r="CM24" s="18">
        <v>3.59113765642027E-2</v>
      </c>
      <c r="CN24" s="18">
        <v>0.55602367219451299</v>
      </c>
      <c r="CO24" s="18">
        <v>0.75280790347152904</v>
      </c>
      <c r="CP24" s="18">
        <v>0.17788410967520599</v>
      </c>
      <c r="CQ24" s="18">
        <v>0.62696214581713405</v>
      </c>
      <c r="CR24" s="18">
        <v>0.60440176661445699</v>
      </c>
      <c r="CS24" s="18">
        <v>0.39359607452240197</v>
      </c>
    </row>
    <row r="25" spans="1:97" s="18" customFormat="1" ht="11.25" x14ac:dyDescent="0.2">
      <c r="A25" s="18" t="s">
        <v>18</v>
      </c>
      <c r="B25" s="18" t="s">
        <v>125</v>
      </c>
      <c r="C25" s="18" t="s">
        <v>64</v>
      </c>
      <c r="D25" s="18">
        <v>1</v>
      </c>
      <c r="E25" s="18">
        <v>1.5</v>
      </c>
      <c r="F25" s="18" t="s">
        <v>61</v>
      </c>
      <c r="G25" s="16" t="s">
        <v>127</v>
      </c>
      <c r="H25" s="18">
        <v>0</v>
      </c>
      <c r="I25" s="18">
        <v>0</v>
      </c>
      <c r="J25" s="7">
        <v>0.52819970607744504</v>
      </c>
      <c r="K25" s="7">
        <v>0.73623188574884102</v>
      </c>
      <c r="L25" s="7">
        <v>0.48018228005102698</v>
      </c>
      <c r="M25" s="7">
        <v>0.42837167053378</v>
      </c>
      <c r="N25" s="7">
        <v>0.42956284231896602</v>
      </c>
      <c r="O25" s="7">
        <v>0.56919162627034803</v>
      </c>
      <c r="P25" s="7">
        <v>0.759454841215919</v>
      </c>
      <c r="Q25" s="7">
        <v>0.54435002441413105</v>
      </c>
      <c r="R25" s="7">
        <v>0.75927698898429397</v>
      </c>
      <c r="S25" s="7">
        <v>0.64065249099799504</v>
      </c>
      <c r="T25" s="7">
        <v>0</v>
      </c>
      <c r="U25" s="7">
        <v>1</v>
      </c>
      <c r="V25" s="7">
        <v>0.48696978938523</v>
      </c>
      <c r="W25" s="7">
        <v>0.63376301761685006</v>
      </c>
      <c r="X25" s="7">
        <v>0.211004902719821</v>
      </c>
      <c r="Y25" s="7">
        <v>0.78300549180639301</v>
      </c>
      <c r="Z25" s="7">
        <v>0.76453148613628996</v>
      </c>
      <c r="AA25" s="7">
        <v>0.47985544700333099</v>
      </c>
      <c r="AB25" s="7">
        <v>0.71986361493442297</v>
      </c>
      <c r="AC25" s="7">
        <v>0.57945825626555603</v>
      </c>
      <c r="AD25" s="7">
        <v>0.42781573999644501</v>
      </c>
      <c r="AE25" s="7">
        <v>0.67193862624588396</v>
      </c>
      <c r="AF25" s="7">
        <v>0.79866484488136602</v>
      </c>
      <c r="AG25" s="7">
        <v>0.73517543398938101</v>
      </c>
      <c r="AH25" s="7">
        <v>0.71797339915902403</v>
      </c>
      <c r="AI25" s="7">
        <v>0.79963315494081799</v>
      </c>
      <c r="AJ25" s="7">
        <v>0.730167658356631</v>
      </c>
      <c r="AK25" s="7">
        <v>0.99703105201664</v>
      </c>
      <c r="AL25" s="7">
        <v>0.49185879928371901</v>
      </c>
      <c r="AM25" s="7">
        <v>0.80790227823084004</v>
      </c>
      <c r="AN25" s="7">
        <v>0.748723000038647</v>
      </c>
      <c r="AO25" s="7">
        <v>0.417450213126561</v>
      </c>
      <c r="AP25" s="7">
        <v>0.61052251071368602</v>
      </c>
      <c r="AQ25" s="7">
        <v>0.58413410643046204</v>
      </c>
      <c r="AR25" s="7">
        <v>0.825675409090183</v>
      </c>
      <c r="AS25" s="7">
        <v>0.55165814234975297</v>
      </c>
      <c r="AT25" s="7">
        <v>0.63470233270253096</v>
      </c>
      <c r="AU25" s="7">
        <v>9.6276990380360097E-2</v>
      </c>
      <c r="AV25" s="7">
        <v>0.74996125302084204</v>
      </c>
      <c r="AW25" s="7">
        <v>0</v>
      </c>
      <c r="AX25" s="7">
        <v>0.70171045646817098</v>
      </c>
      <c r="AY25" s="7">
        <v>0.20632315289422201</v>
      </c>
      <c r="AZ25" s="7">
        <v>0.79190277551816102</v>
      </c>
      <c r="BA25" s="7">
        <v>0.71758804000540699</v>
      </c>
      <c r="BB25" s="7">
        <v>2.35513749185296E-2</v>
      </c>
      <c r="BC25" s="7">
        <v>2.82127188607107E-3</v>
      </c>
      <c r="BD25" s="7">
        <v>0</v>
      </c>
      <c r="BE25" s="7">
        <v>0</v>
      </c>
      <c r="BF25" s="7">
        <v>0.773915145582588</v>
      </c>
      <c r="BG25" s="7">
        <v>0.12188142831968</v>
      </c>
      <c r="BH25" s="7">
        <v>0.36654677337096703</v>
      </c>
      <c r="BI25" s="7">
        <v>0.18877125053117499</v>
      </c>
      <c r="BJ25" s="7">
        <v>0.55622149995901404</v>
      </c>
      <c r="BK25" s="7">
        <v>0.66567190846636304</v>
      </c>
      <c r="BL25" s="7">
        <v>0.288597021135511</v>
      </c>
      <c r="BM25" s="7">
        <v>0.88015173072904496</v>
      </c>
      <c r="BN25" s="7">
        <v>0.69155909361363999</v>
      </c>
      <c r="BO25" s="7">
        <v>0.36461999268116502</v>
      </c>
      <c r="BP25" s="7">
        <v>0.82676397408071101</v>
      </c>
      <c r="BQ25" s="7">
        <v>0.79205089530124895</v>
      </c>
      <c r="BR25" s="7">
        <v>0.228310662499534</v>
      </c>
      <c r="BS25" s="7">
        <v>0.79675413698270603</v>
      </c>
      <c r="BT25" s="7">
        <v>0.46611562595327799</v>
      </c>
      <c r="BU25" s="7">
        <v>0.58887683442841898</v>
      </c>
      <c r="BV25" s="7">
        <v>0.24290274741311901</v>
      </c>
      <c r="BW25" s="7">
        <v>0.16427009295081799</v>
      </c>
      <c r="BX25" s="7">
        <v>0.73780536796761398</v>
      </c>
      <c r="BY25" s="7">
        <v>0.629760109366443</v>
      </c>
      <c r="BZ25" s="7">
        <v>0.695092282232602</v>
      </c>
      <c r="CA25" s="7">
        <v>7.9180159124830493E-2</v>
      </c>
      <c r="CB25" s="7">
        <v>0.41223888592222002</v>
      </c>
      <c r="CC25" s="7">
        <v>0.47691888074959099</v>
      </c>
      <c r="CD25" s="7">
        <v>0.26899034215902301</v>
      </c>
      <c r="CE25" s="18">
        <v>0.24290274741311901</v>
      </c>
      <c r="CF25" s="18">
        <v>0.16427009295081799</v>
      </c>
      <c r="CG25" s="18">
        <v>0.73780536796761398</v>
      </c>
      <c r="CH25" s="18">
        <v>0.76597742616323405</v>
      </c>
      <c r="CI25" s="18">
        <v>0.760048184397079</v>
      </c>
      <c r="CJ25" s="18">
        <v>0.26530348012683602</v>
      </c>
      <c r="CK25" s="18">
        <v>0.69097423057582996</v>
      </c>
      <c r="CL25" s="18">
        <v>0.64731628312924405</v>
      </c>
      <c r="CM25" s="18">
        <v>0.30897200424772803</v>
      </c>
      <c r="CN25" s="18">
        <v>0.42956284231896602</v>
      </c>
      <c r="CO25" s="18">
        <v>0.67193862624588396</v>
      </c>
      <c r="CP25" s="18">
        <v>0.74996125302084204</v>
      </c>
      <c r="CQ25" s="18">
        <v>0.60144118047162498</v>
      </c>
      <c r="CR25" s="18">
        <v>0.84057648450655098</v>
      </c>
      <c r="CS25" s="18">
        <v>0</v>
      </c>
    </row>
    <row r="26" spans="1:97" s="18" customFormat="1" ht="11.25" x14ac:dyDescent="0.2">
      <c r="A26" s="18" t="s">
        <v>19</v>
      </c>
      <c r="B26" s="18" t="s">
        <v>125</v>
      </c>
      <c r="C26" s="18" t="s">
        <v>64</v>
      </c>
      <c r="D26" s="18">
        <v>1</v>
      </c>
      <c r="E26" s="18">
        <v>1.5</v>
      </c>
      <c r="F26" s="18" t="s">
        <v>62</v>
      </c>
      <c r="G26" s="16" t="s">
        <v>128</v>
      </c>
      <c r="H26" s="18">
        <v>1</v>
      </c>
      <c r="I26" s="18">
        <v>0</v>
      </c>
      <c r="J26" s="7">
        <v>0.40427995580681197</v>
      </c>
      <c r="K26" s="7">
        <v>0.48744158916206498</v>
      </c>
      <c r="L26" s="7">
        <v>0.36234510470259401</v>
      </c>
      <c r="M26" s="7">
        <v>0.210377913157763</v>
      </c>
      <c r="N26" s="7">
        <v>0.152644120044474</v>
      </c>
      <c r="O26" s="7">
        <v>7.9765054227855695E-2</v>
      </c>
      <c r="P26" s="7">
        <v>0.70289578092421601</v>
      </c>
      <c r="Q26" s="7">
        <v>0.432188137818107</v>
      </c>
      <c r="R26" s="7">
        <v>0.38676373351585902</v>
      </c>
      <c r="S26" s="7">
        <v>0.229805252068739</v>
      </c>
      <c r="T26" s="7">
        <v>0.31147051096058898</v>
      </c>
      <c r="U26" s="7">
        <v>1</v>
      </c>
      <c r="V26" s="7">
        <v>1.83087178376629E-2</v>
      </c>
      <c r="W26" s="7">
        <v>0.161808895741298</v>
      </c>
      <c r="X26" s="7">
        <v>0.35793549731725799</v>
      </c>
      <c r="Y26" s="7">
        <v>0.62823546999982505</v>
      </c>
      <c r="Z26" s="7">
        <v>0.74180798227088596</v>
      </c>
      <c r="AA26" s="7">
        <v>0</v>
      </c>
      <c r="AB26" s="7">
        <v>0.56317079462632502</v>
      </c>
      <c r="AC26" s="7">
        <v>0.84522231049698804</v>
      </c>
      <c r="AD26" s="7">
        <v>0.53502647928207303</v>
      </c>
      <c r="AE26" s="7">
        <v>0.85096755092852605</v>
      </c>
      <c r="AF26" s="7">
        <v>0.81626884500352503</v>
      </c>
      <c r="AG26" s="7">
        <v>0.55266928483454103</v>
      </c>
      <c r="AH26" s="7">
        <v>0.159404570392671</v>
      </c>
      <c r="AI26" s="7">
        <v>0.84626236090609996</v>
      </c>
      <c r="AJ26" s="7">
        <v>0.761879093091267</v>
      </c>
      <c r="AK26" s="7">
        <v>0.953052336709727</v>
      </c>
      <c r="AL26" s="7">
        <v>0.76886272442402903</v>
      </c>
      <c r="AM26" s="7">
        <v>0.73539826614122805</v>
      </c>
      <c r="AN26" s="7">
        <v>0.85066757565559503</v>
      </c>
      <c r="AO26" s="7">
        <v>0.94875122572133397</v>
      </c>
      <c r="AP26" s="7">
        <v>0.64694641044732704</v>
      </c>
      <c r="AQ26" s="7">
        <v>0.48927387737112499</v>
      </c>
      <c r="AR26" s="7">
        <v>0.51523754891942897</v>
      </c>
      <c r="AS26" s="7">
        <v>0.683080861783122</v>
      </c>
      <c r="AT26" s="7">
        <v>0.66083212158933402</v>
      </c>
      <c r="AU26" s="7">
        <v>0.50664068912816695</v>
      </c>
      <c r="AV26" s="7">
        <v>0.81923189627888104</v>
      </c>
      <c r="AW26" s="7">
        <v>0.62933939942771699</v>
      </c>
      <c r="AX26" s="7">
        <v>0.93625460465446197</v>
      </c>
      <c r="AY26" s="7">
        <v>0.911200639150481</v>
      </c>
      <c r="AZ26" s="7">
        <v>0.12597092972413901</v>
      </c>
      <c r="BA26" s="7">
        <v>9.8913499246079895E-2</v>
      </c>
      <c r="BB26" s="7">
        <v>0.29397107068934297</v>
      </c>
      <c r="BC26" s="7">
        <v>0.83719907995217502</v>
      </c>
      <c r="BD26" s="7">
        <v>0.74573757404935903</v>
      </c>
      <c r="BE26" s="7">
        <v>0.41840380158018498</v>
      </c>
      <c r="BF26" s="7">
        <v>0.86317088313179002</v>
      </c>
      <c r="BG26" s="7">
        <v>9.2215957316728894E-2</v>
      </c>
      <c r="BH26" s="7">
        <v>0.54335241665265899</v>
      </c>
      <c r="BI26" s="7">
        <v>0.72438045791183103</v>
      </c>
      <c r="BJ26" s="7">
        <v>0.87473829825429095</v>
      </c>
      <c r="BK26" s="7">
        <v>0.86214161780493903</v>
      </c>
      <c r="BL26" s="7">
        <v>0.64246324682675604</v>
      </c>
      <c r="BM26" s="7">
        <v>0.53773855688501804</v>
      </c>
      <c r="BN26" s="7">
        <v>9.85468149925076E-2</v>
      </c>
      <c r="BO26" s="7">
        <v>0.70988883987069296</v>
      </c>
      <c r="BP26" s="7">
        <v>0.43288251034476899</v>
      </c>
      <c r="BQ26" s="7">
        <v>0.59182017365598805</v>
      </c>
      <c r="BR26" s="7">
        <v>0.22402132365830099</v>
      </c>
      <c r="BS26" s="7">
        <v>0.166823652123889</v>
      </c>
      <c r="BT26" s="7">
        <v>0.38583133227779398</v>
      </c>
      <c r="BU26" s="7">
        <v>0.12823636257684301</v>
      </c>
      <c r="BV26" s="7">
        <v>0.35198719737850598</v>
      </c>
      <c r="BW26" s="7">
        <v>0.117898673170018</v>
      </c>
      <c r="BX26" s="7">
        <v>0.85226452781311501</v>
      </c>
      <c r="BY26" s="7">
        <v>0.24367119575743099</v>
      </c>
      <c r="BZ26" s="7">
        <v>0.13010467717521601</v>
      </c>
      <c r="CA26" s="7">
        <v>0.52894625639425796</v>
      </c>
      <c r="CB26" s="7">
        <v>0.305146992118148</v>
      </c>
      <c r="CC26" s="7">
        <v>0.55188566116410298</v>
      </c>
      <c r="CD26" s="7">
        <v>0.13263802470768901</v>
      </c>
      <c r="CE26" s="18">
        <v>0.35198719737850598</v>
      </c>
      <c r="CF26" s="18">
        <v>0.117898673170018</v>
      </c>
      <c r="CG26" s="18">
        <v>0.85226452781311501</v>
      </c>
      <c r="CH26" s="18">
        <v>0.145474353711154</v>
      </c>
      <c r="CI26" s="18">
        <v>0.20279583972402401</v>
      </c>
      <c r="CJ26" s="18">
        <v>0.36647998875048998</v>
      </c>
      <c r="CK26" s="18">
        <v>0.18176501733278999</v>
      </c>
      <c r="CL26" s="18">
        <v>0.181596131391808</v>
      </c>
      <c r="CM26" s="18">
        <v>0.42901515310486699</v>
      </c>
      <c r="CN26" s="18">
        <v>0.152644120044474</v>
      </c>
      <c r="CO26" s="18">
        <v>0.85096755092852605</v>
      </c>
      <c r="CP26" s="18">
        <v>0.81923189627888104</v>
      </c>
      <c r="CQ26" s="18">
        <v>0.27623067082698299</v>
      </c>
      <c r="CR26" s="18">
        <v>0.52731218404245705</v>
      </c>
      <c r="CS26" s="18">
        <v>0.83469427756418701</v>
      </c>
    </row>
    <row r="27" spans="1:97" s="18" customFormat="1" ht="11.25" x14ac:dyDescent="0.2">
      <c r="A27" s="18" t="s">
        <v>20</v>
      </c>
      <c r="B27" s="18" t="s">
        <v>125</v>
      </c>
      <c r="C27" s="18" t="s">
        <v>64</v>
      </c>
      <c r="D27" s="18">
        <v>1</v>
      </c>
      <c r="E27" s="18">
        <v>1.5</v>
      </c>
      <c r="F27" s="18" t="s">
        <v>62</v>
      </c>
      <c r="G27" s="16" t="s">
        <v>129</v>
      </c>
      <c r="H27" s="18">
        <v>0</v>
      </c>
      <c r="I27" s="18">
        <v>1</v>
      </c>
      <c r="J27" s="7">
        <v>0.24378731701745401</v>
      </c>
      <c r="K27" s="7">
        <v>0.230102963431004</v>
      </c>
      <c r="L27" s="7">
        <v>0.46557475240337498</v>
      </c>
      <c r="M27" s="7">
        <v>0.51766298559035295</v>
      </c>
      <c r="N27" s="7">
        <v>1</v>
      </c>
      <c r="O27" s="7">
        <v>0.36787197931174898</v>
      </c>
      <c r="P27" s="7">
        <v>0.74631595015641194</v>
      </c>
      <c r="Q27" s="7">
        <v>0.75604852970951597</v>
      </c>
      <c r="R27" s="7">
        <v>0.81459640120950405</v>
      </c>
      <c r="S27" s="7">
        <v>0.44257168284154103</v>
      </c>
      <c r="T27" s="7">
        <v>0.77484775485481505</v>
      </c>
      <c r="U27" s="7">
        <v>1</v>
      </c>
      <c r="V27" s="7">
        <v>0.36462850383652101</v>
      </c>
      <c r="W27" s="7">
        <v>0.38129844476226099</v>
      </c>
      <c r="X27" s="7">
        <v>0.609318932559749</v>
      </c>
      <c r="Y27" s="7">
        <v>0.48035806597453801</v>
      </c>
      <c r="Z27" s="7">
        <v>0.82622274881693203</v>
      </c>
      <c r="AA27" s="7">
        <v>0.56317079462632402</v>
      </c>
      <c r="AB27" s="7">
        <v>0.86493850684640505</v>
      </c>
      <c r="AC27" s="7">
        <v>0.47965032267054197</v>
      </c>
      <c r="AD27" s="7">
        <v>0.71768481792621097</v>
      </c>
      <c r="AE27" s="7">
        <v>0.68993782032621798</v>
      </c>
      <c r="AF27" s="7">
        <v>0.900947890787965</v>
      </c>
      <c r="AG27" s="7">
        <v>0.64950115856688495</v>
      </c>
      <c r="AH27" s="7">
        <v>0.63112620859905599</v>
      </c>
      <c r="AI27" s="7">
        <v>0.86130281323978097</v>
      </c>
      <c r="AJ27" s="7">
        <v>0.63900540755448298</v>
      </c>
      <c r="AK27" s="7">
        <v>0.87588458722146301</v>
      </c>
      <c r="AL27" s="7">
        <v>0.724499602018703</v>
      </c>
      <c r="AM27" s="7">
        <v>0.83835043612023896</v>
      </c>
      <c r="AN27" s="7">
        <v>0.96806364701355196</v>
      </c>
      <c r="AO27" s="7">
        <v>0.37486280248784698</v>
      </c>
      <c r="AP27" s="7">
        <v>0.50798971236323398</v>
      </c>
      <c r="AQ27" s="7">
        <v>0.43518268010445599</v>
      </c>
      <c r="AR27" s="7">
        <v>0.64125577022229197</v>
      </c>
      <c r="AS27" s="7">
        <v>0.169705518209258</v>
      </c>
      <c r="AT27" s="7">
        <v>0.71411377070683901</v>
      </c>
      <c r="AU27" s="7">
        <v>0.21935420353298299</v>
      </c>
      <c r="AV27" s="7">
        <v>0.62356498479490796</v>
      </c>
      <c r="AW27" s="7">
        <v>0.44695931806953298</v>
      </c>
      <c r="AX27" s="7">
        <v>0.77999198373349599</v>
      </c>
      <c r="AY27" s="7">
        <v>0.44195198180801898</v>
      </c>
      <c r="AZ27" s="7">
        <v>0.20858417286210101</v>
      </c>
      <c r="BA27" s="7">
        <v>0.367897601590016</v>
      </c>
      <c r="BB27" s="7">
        <v>0.308840225278953</v>
      </c>
      <c r="BC27" s="7">
        <v>0.79160342304092801</v>
      </c>
      <c r="BD27" s="7">
        <v>0.247641747160917</v>
      </c>
      <c r="BE27" s="7">
        <v>0.453993291801499</v>
      </c>
      <c r="BF27" s="7">
        <v>0.73308848337111798</v>
      </c>
      <c r="BG27" s="7">
        <v>0.37792467815574499</v>
      </c>
      <c r="BH27" s="7">
        <v>6.3334461431299602E-2</v>
      </c>
      <c r="BI27" s="7">
        <v>0.466969620048168</v>
      </c>
      <c r="BJ27" s="7">
        <v>0.34180869573345901</v>
      </c>
      <c r="BK27" s="7">
        <v>0.61902407909556201</v>
      </c>
      <c r="BL27" s="7">
        <v>0.75960148363397695</v>
      </c>
      <c r="BM27" s="7">
        <v>0.7672004259163</v>
      </c>
      <c r="BN27" s="7">
        <v>0.76785042611144005</v>
      </c>
      <c r="BO27" s="7">
        <v>0.26901205732175798</v>
      </c>
      <c r="BP27" s="7">
        <v>0.495524668595412</v>
      </c>
      <c r="BQ27" s="7">
        <v>0.76397636610252495</v>
      </c>
      <c r="BR27" s="7">
        <v>0.100681621621941</v>
      </c>
      <c r="BS27" s="7">
        <v>0.61694242687440304</v>
      </c>
      <c r="BT27" s="7">
        <v>0.64536927619432904</v>
      </c>
      <c r="BU27" s="7">
        <v>0.27731828463035502</v>
      </c>
      <c r="BV27" s="7">
        <v>0.37800364113539098</v>
      </c>
      <c r="BW27" s="7">
        <v>0.31014511233305703</v>
      </c>
      <c r="BX27" s="7">
        <v>0.63714713439690596</v>
      </c>
      <c r="BY27" s="7">
        <v>0.38709122340080898</v>
      </c>
      <c r="BZ27" s="7">
        <v>0.36875222293732501</v>
      </c>
      <c r="CA27" s="7">
        <v>0.26240155543149402</v>
      </c>
      <c r="CB27" s="7">
        <v>0.82049027081840897</v>
      </c>
      <c r="CC27" s="7">
        <v>0.219036902368071</v>
      </c>
      <c r="CD27" s="7">
        <v>0.86164715106091205</v>
      </c>
      <c r="CE27" s="18">
        <v>0.37800364113539098</v>
      </c>
      <c r="CF27" s="18">
        <v>0.31014511233305703</v>
      </c>
      <c r="CG27" s="18">
        <v>0.63714713439690596</v>
      </c>
      <c r="CH27" s="18">
        <v>0.58483261209208903</v>
      </c>
      <c r="CI27" s="18">
        <v>0.57181762117621104</v>
      </c>
      <c r="CJ27" s="18">
        <v>0.35417606461995799</v>
      </c>
      <c r="CK27" s="18">
        <v>0.56769165445379399</v>
      </c>
      <c r="CL27" s="18">
        <v>0.54088881797175703</v>
      </c>
      <c r="CM27" s="18">
        <v>0.35052717476812201</v>
      </c>
      <c r="CN27" s="18">
        <v>1</v>
      </c>
      <c r="CO27" s="18">
        <v>0.68993782032621798</v>
      </c>
      <c r="CP27" s="18">
        <v>0.62356498479490796</v>
      </c>
      <c r="CQ27" s="18">
        <v>0.65494965904262903</v>
      </c>
      <c r="CR27" s="18">
        <v>0.81499293445921295</v>
      </c>
      <c r="CS27" s="18">
        <v>0.40429074521222103</v>
      </c>
    </row>
    <row r="28" spans="1:97" s="18" customFormat="1" ht="11.25" x14ac:dyDescent="0.2">
      <c r="A28" s="18" t="s">
        <v>21</v>
      </c>
      <c r="B28" s="18" t="s">
        <v>125</v>
      </c>
      <c r="C28" s="18" t="s">
        <v>64</v>
      </c>
      <c r="D28" s="18">
        <v>1</v>
      </c>
      <c r="E28" s="18">
        <v>1.5</v>
      </c>
      <c r="F28" s="18" t="s">
        <v>62</v>
      </c>
      <c r="G28" s="16" t="s">
        <v>130</v>
      </c>
      <c r="H28" s="18">
        <v>1</v>
      </c>
      <c r="I28" s="18">
        <v>1</v>
      </c>
      <c r="J28" s="7">
        <v>0.36241553837208001</v>
      </c>
      <c r="K28" s="7">
        <v>0.45639070775296098</v>
      </c>
      <c r="L28" s="7">
        <v>0.48990151200308402</v>
      </c>
      <c r="M28" s="7">
        <v>0.46877533604844102</v>
      </c>
      <c r="N28" s="7">
        <v>0.89707622399241005</v>
      </c>
      <c r="O28" s="7">
        <v>0.84935955333999202</v>
      </c>
      <c r="P28" s="7">
        <v>0.91561950260510705</v>
      </c>
      <c r="Q28" s="7">
        <v>0.80656653162942005</v>
      </c>
      <c r="R28" s="7">
        <v>1</v>
      </c>
      <c r="S28" s="7">
        <v>0.44257168284154103</v>
      </c>
      <c r="T28" s="7">
        <v>0.394701225390863</v>
      </c>
      <c r="U28" s="7">
        <v>1</v>
      </c>
      <c r="V28" s="7">
        <v>0.86560611357222905</v>
      </c>
      <c r="W28" s="7">
        <v>0.83316882469064901</v>
      </c>
      <c r="X28" s="7">
        <v>0.744627346993743</v>
      </c>
      <c r="Y28" s="7">
        <v>0.81961658662989001</v>
      </c>
      <c r="Z28" s="7">
        <v>0.88937659396603497</v>
      </c>
      <c r="AA28" s="7">
        <v>0.39283600141812403</v>
      </c>
      <c r="AB28" s="7">
        <v>1</v>
      </c>
      <c r="AC28" s="7">
        <v>0.76160809785168104</v>
      </c>
      <c r="AD28" s="7">
        <v>0.63092975357145797</v>
      </c>
      <c r="AE28" s="7">
        <v>0.76827404992220505</v>
      </c>
      <c r="AF28" s="7">
        <v>0.82552700379244104</v>
      </c>
      <c r="AG28" s="7">
        <v>0.684436008947785</v>
      </c>
      <c r="AH28" s="7">
        <v>0.39795129380772298</v>
      </c>
      <c r="AI28" s="7">
        <v>0.74978414809081995</v>
      </c>
      <c r="AJ28" s="7">
        <v>0.72536109218420097</v>
      </c>
      <c r="AK28" s="7">
        <v>0.96888541309357301</v>
      </c>
      <c r="AL28" s="7">
        <v>0.70352313350555495</v>
      </c>
      <c r="AM28" s="7">
        <v>0.75627813746667905</v>
      </c>
      <c r="AN28" s="7">
        <v>0.80755939382992403</v>
      </c>
      <c r="AO28" s="7">
        <v>0.582325135351907</v>
      </c>
      <c r="AP28" s="7">
        <v>0.32362313684813898</v>
      </c>
      <c r="AQ28" s="7">
        <v>0.64993139256713295</v>
      </c>
      <c r="AR28" s="7">
        <v>0.50254420078448003</v>
      </c>
      <c r="AS28" s="7">
        <v>0.49961356833688297</v>
      </c>
      <c r="AT28" s="7">
        <v>0.62064986283273105</v>
      </c>
      <c r="AU28" s="7">
        <v>0.160948774203101</v>
      </c>
      <c r="AV28" s="7">
        <v>0.89329812121442798</v>
      </c>
      <c r="AW28" s="7">
        <v>0.51617426217755003</v>
      </c>
      <c r="AX28" s="7">
        <v>0.874016143952424</v>
      </c>
      <c r="AY28" s="7">
        <v>0.34379442220051898</v>
      </c>
      <c r="AZ28" s="7">
        <v>0.20873756435320201</v>
      </c>
      <c r="BA28" s="7">
        <v>0.95103331106866895</v>
      </c>
      <c r="BB28" s="7">
        <v>0.74182462346037004</v>
      </c>
      <c r="BC28" s="7">
        <v>0.183566371386614</v>
      </c>
      <c r="BD28" s="7">
        <v>0.71956309509294003</v>
      </c>
      <c r="BE28" s="7">
        <v>0.27949102095801498</v>
      </c>
      <c r="BF28" s="7">
        <v>0.98279558435827696</v>
      </c>
      <c r="BG28" s="7">
        <v>0.49835223760665698</v>
      </c>
      <c r="BH28" s="7">
        <v>0.66097366354753195</v>
      </c>
      <c r="BI28" s="7">
        <v>0.70312429695769596</v>
      </c>
      <c r="BJ28" s="7">
        <v>8.4733196641282905E-3</v>
      </c>
      <c r="BK28" s="7">
        <v>0.84494655719034495</v>
      </c>
      <c r="BL28" s="7">
        <v>0.25841359777431999</v>
      </c>
      <c r="BM28" s="7">
        <v>0.67466984084681403</v>
      </c>
      <c r="BN28" s="7">
        <v>0.59979156050655402</v>
      </c>
      <c r="BO28" s="7">
        <v>0.35657453323967903</v>
      </c>
      <c r="BP28" s="7">
        <v>0.46946982117242603</v>
      </c>
      <c r="BQ28" s="7">
        <v>0.59186661285900499</v>
      </c>
      <c r="BR28" s="7">
        <v>0.24141075523559499</v>
      </c>
      <c r="BS28" s="7">
        <v>0.61315513687916201</v>
      </c>
      <c r="BT28" s="7">
        <v>0.33421603216657197</v>
      </c>
      <c r="BU28" s="7">
        <v>0.59533533180888099</v>
      </c>
      <c r="BV28" s="7">
        <v>0.64866024819125101</v>
      </c>
      <c r="BW28" s="7">
        <v>0.15190895011911401</v>
      </c>
      <c r="BX28" s="7">
        <v>0.97180672980730398</v>
      </c>
      <c r="BY28" s="7">
        <v>0.59250556862725201</v>
      </c>
      <c r="BZ28" s="7">
        <v>0.51768512258218302</v>
      </c>
      <c r="CA28" s="7">
        <v>0.22546405560098201</v>
      </c>
      <c r="CB28" s="7">
        <v>0.80689025150915195</v>
      </c>
      <c r="CC28" s="7">
        <v>0.588559243740024</v>
      </c>
      <c r="CD28" s="7">
        <v>0.36764654978063799</v>
      </c>
      <c r="CE28" s="18">
        <v>0.64866024819125101</v>
      </c>
      <c r="CF28" s="18">
        <v>0.15190895011911401</v>
      </c>
      <c r="CG28" s="18">
        <v>0.97180672980730398</v>
      </c>
      <c r="CH28" s="18">
        <v>0.60665403492331904</v>
      </c>
      <c r="CI28" s="18">
        <v>0.56235837012111001</v>
      </c>
      <c r="CJ28" s="18">
        <v>0.367062956883768</v>
      </c>
      <c r="CK28" s="18">
        <v>0.65304755948580395</v>
      </c>
      <c r="CL28" s="18">
        <v>0.48338646278168701</v>
      </c>
      <c r="CM28" s="18">
        <v>0.46745757323494103</v>
      </c>
      <c r="CN28" s="18">
        <v>0.89707622399241005</v>
      </c>
      <c r="CO28" s="18">
        <v>0.76827404992220505</v>
      </c>
      <c r="CP28" s="18">
        <v>0.89329812121442798</v>
      </c>
      <c r="CQ28" s="18">
        <v>1</v>
      </c>
      <c r="CR28" s="18">
        <v>0.689368887872574</v>
      </c>
      <c r="CS28" s="18">
        <v>0.45053608589403199</v>
      </c>
    </row>
    <row r="29" spans="1:97" s="18" customFormat="1" ht="11.25" x14ac:dyDescent="0.2">
      <c r="A29" s="18" t="s">
        <v>22</v>
      </c>
      <c r="B29" s="18" t="s">
        <v>125</v>
      </c>
      <c r="C29" s="18" t="s">
        <v>64</v>
      </c>
      <c r="D29" s="18">
        <v>1</v>
      </c>
      <c r="E29" s="18">
        <v>1.5</v>
      </c>
      <c r="F29" s="18" t="s">
        <v>62</v>
      </c>
      <c r="G29" s="16" t="s">
        <v>127</v>
      </c>
      <c r="H29" s="18">
        <v>0</v>
      </c>
      <c r="I29" s="18">
        <v>0</v>
      </c>
      <c r="J29" s="7">
        <v>0.42682391420393201</v>
      </c>
      <c r="K29" s="7">
        <v>0.38140601991723599</v>
      </c>
      <c r="L29" s="7">
        <v>0.26995580448622603</v>
      </c>
      <c r="M29" s="7">
        <v>0.28440926822478202</v>
      </c>
      <c r="N29" s="7">
        <v>0.84376130207750399</v>
      </c>
      <c r="O29" s="7">
        <v>0.86779950791242799</v>
      </c>
      <c r="P29" s="7">
        <v>0.63736087682173304</v>
      </c>
      <c r="Q29" s="7">
        <v>0.432188137818107</v>
      </c>
      <c r="R29" s="7">
        <v>0.75927698898429397</v>
      </c>
      <c r="S29" s="7">
        <v>0.229805252068739</v>
      </c>
      <c r="T29" s="7">
        <v>0.72190660422215203</v>
      </c>
      <c r="U29" s="7">
        <v>1</v>
      </c>
      <c r="V29" s="7">
        <v>0.86759136829188099</v>
      </c>
      <c r="W29" s="7">
        <v>0.86217657658045499</v>
      </c>
      <c r="X29" s="7">
        <v>0.45805699441922498</v>
      </c>
      <c r="Y29" s="7">
        <v>0.44694620952195102</v>
      </c>
      <c r="Z29" s="7">
        <v>0.71870126471243601</v>
      </c>
      <c r="AA29" s="7">
        <v>0.39283600141812403</v>
      </c>
      <c r="AB29" s="7">
        <v>0.71986361493442297</v>
      </c>
      <c r="AC29" s="7">
        <v>0.47965032267054197</v>
      </c>
      <c r="AD29" s="7">
        <v>0.42781573999644501</v>
      </c>
      <c r="AE29" s="7">
        <v>0.84189531405233997</v>
      </c>
      <c r="AF29" s="7">
        <v>0.83463027894953201</v>
      </c>
      <c r="AG29" s="7">
        <v>0.71613813336943299</v>
      </c>
      <c r="AH29" s="7">
        <v>0.35195075366946199</v>
      </c>
      <c r="AI29" s="7">
        <v>0.74721266213487203</v>
      </c>
      <c r="AJ29" s="7">
        <v>0.75878075677990298</v>
      </c>
      <c r="AK29" s="7">
        <v>0.891014988173495</v>
      </c>
      <c r="AL29" s="7">
        <v>0.82941197961773105</v>
      </c>
      <c r="AM29" s="7">
        <v>0.73130945106192102</v>
      </c>
      <c r="AN29" s="7">
        <v>0.82748451693186598</v>
      </c>
      <c r="AO29" s="7">
        <v>0.79977670114940103</v>
      </c>
      <c r="AP29" s="7">
        <v>0.39586089497106203</v>
      </c>
      <c r="AQ29" s="7">
        <v>0.65673146149497796</v>
      </c>
      <c r="AR29" s="7">
        <v>0.68561640101464005</v>
      </c>
      <c r="AS29" s="7">
        <v>0.84914175440609496</v>
      </c>
      <c r="AT29" s="7">
        <v>0.69343798142748703</v>
      </c>
      <c r="AU29" s="7">
        <v>0.15822400066165199</v>
      </c>
      <c r="AV29" s="7">
        <v>0.82026809941744105</v>
      </c>
      <c r="AW29" s="7">
        <v>0.585615885097449</v>
      </c>
      <c r="AX29" s="7">
        <v>0.86162995047103996</v>
      </c>
      <c r="AY29" s="7">
        <v>0.42555980528077902</v>
      </c>
      <c r="AZ29" s="7">
        <v>0.25065581310177498</v>
      </c>
      <c r="BA29" s="7">
        <v>0.59307422412406496</v>
      </c>
      <c r="BB29" s="7">
        <v>0.65997524695088094</v>
      </c>
      <c r="BC29" s="7">
        <v>0.19999868879267199</v>
      </c>
      <c r="BD29" s="7">
        <v>0.50725170237453099</v>
      </c>
      <c r="BE29" s="7">
        <v>0.45787722547832899</v>
      </c>
      <c r="BF29" s="7">
        <v>0.369347993726446</v>
      </c>
      <c r="BG29" s="7">
        <v>0.52597229790897804</v>
      </c>
      <c r="BH29" s="7">
        <v>7.1192683222511696E-2</v>
      </c>
      <c r="BI29" s="7">
        <v>0.31367136180835098</v>
      </c>
      <c r="BJ29" s="7">
        <v>0.178348577004208</v>
      </c>
      <c r="BK29" s="7">
        <v>0.79401286685620798</v>
      </c>
      <c r="BL29" s="7">
        <v>0.77673216510436005</v>
      </c>
      <c r="BM29" s="7">
        <v>0.67793822683235905</v>
      </c>
      <c r="BN29" s="7">
        <v>0.85698522161117896</v>
      </c>
      <c r="BO29" s="7">
        <v>0.17765568156092301</v>
      </c>
      <c r="BP29" s="7">
        <v>0.67001305639394604</v>
      </c>
      <c r="BQ29" s="7">
        <v>0.77826410106364197</v>
      </c>
      <c r="BR29" s="7">
        <v>0.16752780329827299</v>
      </c>
      <c r="BS29" s="7">
        <v>0.55291077717138404</v>
      </c>
      <c r="BT29" s="7">
        <v>0.70733178610924596</v>
      </c>
      <c r="BU29" s="7">
        <v>0.18268845031168901</v>
      </c>
      <c r="BV29" s="7">
        <v>0.35902581716895599</v>
      </c>
      <c r="BW29" s="7">
        <v>0.41503290596515202</v>
      </c>
      <c r="BX29" s="7">
        <v>0.50875964331796797</v>
      </c>
      <c r="BY29" s="7">
        <v>0.387974158800377</v>
      </c>
      <c r="BZ29" s="7">
        <v>0.48066386909638098</v>
      </c>
      <c r="CA29" s="7">
        <v>0.138334343589294</v>
      </c>
      <c r="CB29" s="7">
        <v>0.498025563402479</v>
      </c>
      <c r="CC29" s="7">
        <v>0.55357223897817298</v>
      </c>
      <c r="CD29" s="7">
        <v>0.235568236066446</v>
      </c>
      <c r="CE29" s="18">
        <v>0.35902581716895599</v>
      </c>
      <c r="CF29" s="18">
        <v>0.41503290596515202</v>
      </c>
      <c r="CG29" s="18">
        <v>0.50875964331796797</v>
      </c>
      <c r="CH29" s="18">
        <v>0.50682105760881302</v>
      </c>
      <c r="CI29" s="18">
        <v>0.881421599692228</v>
      </c>
      <c r="CJ29" s="18">
        <v>0</v>
      </c>
      <c r="CK29" s="18">
        <v>0.49563916333708802</v>
      </c>
      <c r="CL29" s="18">
        <v>0.82456275425043202</v>
      </c>
      <c r="CM29" s="18">
        <v>1.67702158140168E-2</v>
      </c>
      <c r="CN29" s="18">
        <v>0.84376130207750399</v>
      </c>
      <c r="CO29" s="18">
        <v>0.84189531405233997</v>
      </c>
      <c r="CP29" s="18">
        <v>0.82026809941744105</v>
      </c>
      <c r="CQ29" s="18">
        <v>0.58031466027586098</v>
      </c>
      <c r="CR29" s="18">
        <v>0.68498342071999796</v>
      </c>
      <c r="CS29" s="18">
        <v>0.52066517373840204</v>
      </c>
    </row>
    <row r="30" spans="1:97" s="18" customFormat="1" ht="11.25" x14ac:dyDescent="0.2">
      <c r="A30" s="18" t="s">
        <v>23</v>
      </c>
      <c r="B30" s="18" t="s">
        <v>125</v>
      </c>
      <c r="C30" s="18" t="s">
        <v>63</v>
      </c>
      <c r="D30" s="18">
        <v>0</v>
      </c>
      <c r="E30" s="18">
        <v>0</v>
      </c>
      <c r="F30" s="18" t="s">
        <v>61</v>
      </c>
      <c r="G30" s="16" t="s">
        <v>128</v>
      </c>
      <c r="H30" s="18">
        <v>1</v>
      </c>
      <c r="I30" s="18">
        <v>0</v>
      </c>
      <c r="J30" s="7">
        <v>0.55578821756131602</v>
      </c>
      <c r="K30" s="7">
        <v>0.510532310853134</v>
      </c>
      <c r="L30" s="7">
        <v>0.12744609404215801</v>
      </c>
      <c r="M30" s="7">
        <v>0.49499999892465502</v>
      </c>
      <c r="N30" s="7">
        <v>0.55602367219451299</v>
      </c>
      <c r="O30" s="7">
        <v>0.97969151980360603</v>
      </c>
      <c r="P30" s="7">
        <v>0.75289815192314202</v>
      </c>
      <c r="Q30" s="7">
        <v>0.80656653162942005</v>
      </c>
      <c r="R30" s="7">
        <v>0.38676373351585902</v>
      </c>
      <c r="S30" s="7">
        <v>0.44257168284154103</v>
      </c>
      <c r="T30" s="7">
        <v>0.66554759583940104</v>
      </c>
      <c r="U30" s="7">
        <v>1</v>
      </c>
      <c r="V30" s="7">
        <v>0.98912855884430695</v>
      </c>
      <c r="W30" s="7">
        <v>0.96436218241597305</v>
      </c>
      <c r="X30" s="7">
        <v>0.63754517082882101</v>
      </c>
      <c r="Y30" s="7">
        <v>0.566408823277322</v>
      </c>
      <c r="Z30" s="7">
        <v>0.79572428412438501</v>
      </c>
      <c r="AA30" s="7">
        <v>0.64308455114327601</v>
      </c>
      <c r="AB30" s="7">
        <v>0.86493850684640505</v>
      </c>
      <c r="AC30" s="7">
        <v>0.67321339849417094</v>
      </c>
      <c r="AD30" s="7">
        <v>0.53502647928207303</v>
      </c>
      <c r="AE30" s="7">
        <v>0.91403368667315299</v>
      </c>
      <c r="AF30" s="7">
        <v>0.77163584549745201</v>
      </c>
      <c r="AG30" s="7">
        <v>0.97998772919159105</v>
      </c>
      <c r="AH30" s="7">
        <v>0.62296075682999996</v>
      </c>
      <c r="AI30" s="7">
        <v>0.20407828127455199</v>
      </c>
      <c r="AJ30" s="7">
        <v>0.935055596531981</v>
      </c>
      <c r="AK30" s="7">
        <v>0.77325590527128596</v>
      </c>
      <c r="AL30" s="7">
        <v>0.75588984309386698</v>
      </c>
      <c r="AM30" s="7">
        <v>0.70850596768109697</v>
      </c>
      <c r="AN30" s="7">
        <v>0.74499240561839697</v>
      </c>
      <c r="AO30" s="7">
        <v>0.57198126090616297</v>
      </c>
      <c r="AP30" s="7">
        <v>0.66776371520116795</v>
      </c>
      <c r="AQ30" s="7">
        <v>0.60334731242747797</v>
      </c>
      <c r="AR30" s="7">
        <v>0.73232352872290496</v>
      </c>
      <c r="AS30" s="7">
        <v>0.88266728560885899</v>
      </c>
      <c r="AT30" s="7">
        <v>1</v>
      </c>
      <c r="AU30" s="7">
        <v>6.6951673060355099E-2</v>
      </c>
      <c r="AV30" s="7">
        <v>0.85926725392126702</v>
      </c>
      <c r="AW30" s="7">
        <v>0.58508834704082302</v>
      </c>
      <c r="AX30" s="7">
        <v>0.63266417369597705</v>
      </c>
      <c r="AY30" s="7">
        <v>0.38058504871485999</v>
      </c>
      <c r="AZ30" s="7">
        <v>0.50674800666842801</v>
      </c>
      <c r="BA30" s="7">
        <v>0.75062318720055299</v>
      </c>
      <c r="BB30" s="7">
        <v>0.121233693467133</v>
      </c>
      <c r="BC30" s="7">
        <v>1</v>
      </c>
      <c r="BD30" s="7">
        <v>0.82799880762927802</v>
      </c>
      <c r="BE30" s="7">
        <v>0.364666989820778</v>
      </c>
      <c r="BF30" s="7">
        <v>0.40502325778083098</v>
      </c>
      <c r="BG30" s="7">
        <v>0.67784810071879498</v>
      </c>
      <c r="BH30" s="7">
        <v>0.86987411371297396</v>
      </c>
      <c r="BI30" s="7">
        <v>0.39246692971487501</v>
      </c>
      <c r="BJ30" s="7">
        <v>0.66039574339078499</v>
      </c>
      <c r="BK30" s="7">
        <v>0.62711036888380001</v>
      </c>
      <c r="BL30" s="7">
        <v>0.48208111491271899</v>
      </c>
      <c r="BM30" s="7">
        <v>0.66607042514227899</v>
      </c>
      <c r="BN30" s="7">
        <v>0.456381915793656</v>
      </c>
      <c r="BO30" s="7">
        <v>0.46261175488261302</v>
      </c>
      <c r="BP30" s="7">
        <v>0.49301929852883603</v>
      </c>
      <c r="BQ30" s="7">
        <v>0.53599993299205395</v>
      </c>
      <c r="BR30" s="7">
        <v>0.30548257054045602</v>
      </c>
      <c r="BS30" s="7">
        <v>0.57602566086179496</v>
      </c>
      <c r="BT30" s="7">
        <v>0.45491668402428898</v>
      </c>
      <c r="BU30" s="7">
        <v>0.42182708531018298</v>
      </c>
      <c r="BV30" s="7">
        <v>0.685844619661791</v>
      </c>
      <c r="BW30" s="7">
        <v>0.45522507242302002</v>
      </c>
      <c r="BX30" s="7">
        <v>0.62950871691198695</v>
      </c>
      <c r="BY30" s="7">
        <v>0.67211977027073899</v>
      </c>
      <c r="BZ30" s="7">
        <v>0.64068840791317905</v>
      </c>
      <c r="CA30" s="7">
        <v>0.150552580500774</v>
      </c>
      <c r="CB30" s="7">
        <v>0.65785991750800499</v>
      </c>
      <c r="CC30" s="7">
        <v>0.33397035536351199</v>
      </c>
      <c r="CD30" s="7">
        <v>0.58729950297774502</v>
      </c>
      <c r="CE30" s="18">
        <v>0.68584461966179</v>
      </c>
      <c r="CF30" s="18">
        <v>0.45522507242302002</v>
      </c>
      <c r="CG30" s="18">
        <v>0.62950871691198695</v>
      </c>
      <c r="CH30" s="18">
        <v>0.58405826734301503</v>
      </c>
      <c r="CI30" s="18">
        <v>0.42713933121502501</v>
      </c>
      <c r="CJ30" s="18">
        <v>0.44813927956759197</v>
      </c>
      <c r="CK30" s="18">
        <v>0.64266544728691999</v>
      </c>
      <c r="CL30" s="18">
        <v>0.469467821421998</v>
      </c>
      <c r="CM30" s="18">
        <v>0.42583159466690701</v>
      </c>
      <c r="CN30" s="18">
        <v>0.55602367219451299</v>
      </c>
      <c r="CO30" s="18">
        <v>0.91403368667315299</v>
      </c>
      <c r="CP30" s="18">
        <v>0.85926725392126702</v>
      </c>
      <c r="CQ30" s="18">
        <v>0.96052131826933496</v>
      </c>
      <c r="CR30" s="18">
        <v>0.87960165728971895</v>
      </c>
      <c r="CS30" s="18">
        <v>0.35431492129320202</v>
      </c>
    </row>
    <row r="31" spans="1:97" s="18" customFormat="1" ht="11.25" x14ac:dyDescent="0.2">
      <c r="A31" s="18" t="s">
        <v>24</v>
      </c>
      <c r="B31" s="18" t="s">
        <v>125</v>
      </c>
      <c r="C31" s="18" t="s">
        <v>63</v>
      </c>
      <c r="D31" s="18">
        <v>0</v>
      </c>
      <c r="E31" s="18">
        <v>0</v>
      </c>
      <c r="F31" s="18" t="s">
        <v>61</v>
      </c>
      <c r="G31" s="16" t="s">
        <v>129</v>
      </c>
      <c r="H31" s="18">
        <v>0</v>
      </c>
      <c r="I31" s="18">
        <v>1</v>
      </c>
      <c r="J31" s="7">
        <v>0.61983994906054196</v>
      </c>
      <c r="K31" s="7">
        <v>0.58631203076143101</v>
      </c>
      <c r="L31" s="7">
        <v>0.57190445335417395</v>
      </c>
      <c r="M31" s="7">
        <v>0.78580502383784701</v>
      </c>
      <c r="N31" s="7">
        <v>0.89707622399241005</v>
      </c>
      <c r="O31" s="7">
        <v>0.75630174899514202</v>
      </c>
      <c r="P31" s="7">
        <v>0.56184547345275904</v>
      </c>
      <c r="Q31" s="7">
        <v>0.70460354042720597</v>
      </c>
      <c r="R31" s="7">
        <v>0.28022654543195502</v>
      </c>
      <c r="S31" s="7">
        <v>1</v>
      </c>
      <c r="T31" s="7">
        <v>0.87197682430144396</v>
      </c>
      <c r="U31" s="7">
        <v>1</v>
      </c>
      <c r="V31" s="7">
        <v>0.73667685062143795</v>
      </c>
      <c r="W31" s="7">
        <v>0.73778063203228705</v>
      </c>
      <c r="X31" s="7">
        <v>0.52071537941783397</v>
      </c>
      <c r="Y31" s="7">
        <v>5.7360529602175997E-2</v>
      </c>
      <c r="Z31" s="7">
        <v>0.75548725607726996</v>
      </c>
      <c r="AA31" s="7">
        <v>1</v>
      </c>
      <c r="AB31" s="7">
        <v>0.71986361493442297</v>
      </c>
      <c r="AC31" s="7">
        <v>0.258346839917449</v>
      </c>
      <c r="AD31" s="7">
        <v>0.306270228443495</v>
      </c>
      <c r="AE31" s="7">
        <v>0.80206873864983197</v>
      </c>
      <c r="AF31" s="7">
        <v>0.67801933986591001</v>
      </c>
      <c r="AG31" s="7">
        <v>0.99720362654434402</v>
      </c>
      <c r="AH31" s="7">
        <v>0.48986578278947102</v>
      </c>
      <c r="AI31" s="7">
        <v>3.2275868530011902E-2</v>
      </c>
      <c r="AJ31" s="7">
        <v>0.85020172306264497</v>
      </c>
      <c r="AK31" s="7">
        <v>0.79669568266464996</v>
      </c>
      <c r="AL31" s="7">
        <v>0.701427568536936</v>
      </c>
      <c r="AM31" s="7">
        <v>0.61986670167263402</v>
      </c>
      <c r="AN31" s="7">
        <v>0.65978537991828101</v>
      </c>
      <c r="AO31" s="7">
        <v>0.760878533847551</v>
      </c>
      <c r="AP31" s="7">
        <v>0.37363592129295597</v>
      </c>
      <c r="AQ31" s="7">
        <v>0.86567138091232898</v>
      </c>
      <c r="AR31" s="7">
        <v>0.46064832730375299</v>
      </c>
      <c r="AS31" s="7">
        <v>1</v>
      </c>
      <c r="AT31" s="7">
        <v>0.96214737277991902</v>
      </c>
      <c r="AU31" s="7">
        <v>2.2317988053098799E-4</v>
      </c>
      <c r="AV31" s="7">
        <v>0.85612664565591401</v>
      </c>
      <c r="AW31" s="7">
        <v>0.36675329194612999</v>
      </c>
      <c r="AX31" s="7">
        <v>1</v>
      </c>
      <c r="AY31" s="7">
        <v>0.91050681556032897</v>
      </c>
      <c r="AZ31" s="7">
        <v>0.85676502606305405</v>
      </c>
      <c r="BA31" s="7">
        <v>0.24659360088396901</v>
      </c>
      <c r="BB31" s="7">
        <v>0.76069273556591699</v>
      </c>
      <c r="BC31" s="7">
        <v>0.37918897585183198</v>
      </c>
      <c r="BD31" s="7">
        <v>0.436774067445583</v>
      </c>
      <c r="BE31" s="7">
        <v>0.25055053032808999</v>
      </c>
      <c r="BF31" s="7">
        <v>0.91698516408630504</v>
      </c>
      <c r="BG31" s="7">
        <v>0.84868648202019403</v>
      </c>
      <c r="BH31" s="7">
        <v>0.64912403804357199</v>
      </c>
      <c r="BI31" s="7">
        <v>0.90504119517160997</v>
      </c>
      <c r="BJ31" s="7">
        <v>1</v>
      </c>
      <c r="BK31" s="7">
        <v>0.31687100192718798</v>
      </c>
      <c r="BL31" s="7">
        <v>0.739819413986605</v>
      </c>
      <c r="BM31" s="7">
        <v>0.91916996060117495</v>
      </c>
      <c r="BN31" s="7">
        <v>0.55602201313838095</v>
      </c>
      <c r="BO31" s="7">
        <v>0.48234129326080899</v>
      </c>
      <c r="BP31" s="7">
        <v>0.94537998134419199</v>
      </c>
      <c r="BQ31" s="7">
        <v>1</v>
      </c>
      <c r="BR31" s="7">
        <v>0.10270033348197</v>
      </c>
      <c r="BS31" s="7">
        <v>0.69271733092074295</v>
      </c>
      <c r="BT31" s="7">
        <v>0.36267336446164899</v>
      </c>
      <c r="BU31" s="7">
        <v>0.62753970607429199</v>
      </c>
      <c r="BV31" s="7">
        <v>0.67782222337533304</v>
      </c>
      <c r="BW31" s="7">
        <v>0.44090635190629701</v>
      </c>
      <c r="BX31" s="7">
        <v>0.64176043942758199</v>
      </c>
      <c r="BY31" s="7">
        <v>0.82479663594691799</v>
      </c>
      <c r="BZ31" s="7">
        <v>0.31961497916489001</v>
      </c>
      <c r="CA31" s="7">
        <v>0.64801340985348999</v>
      </c>
      <c r="CB31" s="7">
        <v>0.96900522548134504</v>
      </c>
      <c r="CC31" s="7">
        <v>0.38249420793062799</v>
      </c>
      <c r="CD31" s="7">
        <v>0.70266212064080802</v>
      </c>
      <c r="CE31" s="18">
        <v>0.67782222337533304</v>
      </c>
      <c r="CF31" s="18">
        <v>0.44090635190629701</v>
      </c>
      <c r="CG31" s="18">
        <v>0.64176043942758199</v>
      </c>
      <c r="CH31" s="18">
        <v>1</v>
      </c>
      <c r="CI31" s="18">
        <v>0.559087265266213</v>
      </c>
      <c r="CJ31" s="18">
        <v>0.66855626127127599</v>
      </c>
      <c r="CK31" s="18">
        <v>1</v>
      </c>
      <c r="CL31" s="18">
        <v>0.57177332759188004</v>
      </c>
      <c r="CM31" s="18">
        <v>0.61205945081348201</v>
      </c>
      <c r="CN31" s="18">
        <v>0.89707622399241005</v>
      </c>
      <c r="CO31" s="18">
        <v>0.80206873864983197</v>
      </c>
      <c r="CP31" s="18">
        <v>0.85612664565591401</v>
      </c>
      <c r="CQ31" s="18">
        <v>0.67872317636665003</v>
      </c>
      <c r="CR31" s="18">
        <v>0.78392810435410498</v>
      </c>
      <c r="CS31" s="18">
        <v>0.73516620786340803</v>
      </c>
    </row>
    <row r="32" spans="1:97" s="18" customFormat="1" ht="11.25" x14ac:dyDescent="0.2">
      <c r="A32" s="18" t="s">
        <v>25</v>
      </c>
      <c r="B32" s="18" t="s">
        <v>125</v>
      </c>
      <c r="C32" s="18" t="s">
        <v>63</v>
      </c>
      <c r="D32" s="18">
        <v>0</v>
      </c>
      <c r="E32" s="18">
        <v>0</v>
      </c>
      <c r="F32" s="18" t="s">
        <v>61</v>
      </c>
      <c r="G32" s="16" t="s">
        <v>130</v>
      </c>
      <c r="H32" s="18">
        <v>1</v>
      </c>
      <c r="I32" s="18">
        <v>1</v>
      </c>
      <c r="J32" s="7">
        <v>0.674485029764338</v>
      </c>
      <c r="K32" s="7">
        <v>0.721912903390039</v>
      </c>
      <c r="L32" s="7">
        <v>0.31507425224720198</v>
      </c>
      <c r="M32" s="7">
        <v>0.96131771365772001</v>
      </c>
      <c r="N32" s="7">
        <v>0.22519036349480301</v>
      </c>
      <c r="O32" s="7">
        <v>0.23890765392307101</v>
      </c>
      <c r="P32" s="7">
        <v>0.66872040202291705</v>
      </c>
      <c r="Q32" s="7">
        <v>0.65219690707714095</v>
      </c>
      <c r="R32" s="7">
        <v>0.15421979664775001</v>
      </c>
      <c r="S32" s="7">
        <v>0.229805252068739</v>
      </c>
      <c r="T32" s="7">
        <v>0.66554759583940104</v>
      </c>
      <c r="U32" s="7">
        <v>0.38018235538564699</v>
      </c>
      <c r="V32" s="7">
        <v>0.23369189448730099</v>
      </c>
      <c r="W32" s="7">
        <v>0.254538423765719</v>
      </c>
      <c r="X32" s="7">
        <v>0.79499623971040201</v>
      </c>
      <c r="Y32" s="7">
        <v>0.354539762670466</v>
      </c>
      <c r="Z32" s="7">
        <v>0.74180798227088596</v>
      </c>
      <c r="AA32" s="7">
        <v>0.71986361493442297</v>
      </c>
      <c r="AB32" s="7">
        <v>0.56317079462632502</v>
      </c>
      <c r="AC32" s="7">
        <v>0.67321339849417094</v>
      </c>
      <c r="AD32" s="7">
        <v>0.306270228443495</v>
      </c>
      <c r="AE32" s="7">
        <v>1</v>
      </c>
      <c r="AF32" s="7">
        <v>0.67564477033163906</v>
      </c>
      <c r="AG32" s="7">
        <v>1</v>
      </c>
      <c r="AH32" s="7">
        <v>0.70385714313443204</v>
      </c>
      <c r="AI32" s="7">
        <v>0.108865504089737</v>
      </c>
      <c r="AJ32" s="7">
        <v>0.94853053310142299</v>
      </c>
      <c r="AK32" s="7">
        <v>0.75879934026821005</v>
      </c>
      <c r="AL32" s="7">
        <v>0.94677595920068802</v>
      </c>
      <c r="AM32" s="7">
        <v>0.51354162838631701</v>
      </c>
      <c r="AN32" s="7">
        <v>0.75736975343047397</v>
      </c>
      <c r="AO32" s="7">
        <v>0.42378467174904699</v>
      </c>
      <c r="AP32" s="7">
        <v>0.41257530206764198</v>
      </c>
      <c r="AQ32" s="7">
        <v>0.63229942647498905</v>
      </c>
      <c r="AR32" s="7">
        <v>0.65370263834813203</v>
      </c>
      <c r="AS32" s="7">
        <v>0.99406899092021594</v>
      </c>
      <c r="AT32" s="7">
        <v>0.96995511727061701</v>
      </c>
      <c r="AU32" s="7">
        <v>0.12740594080180501</v>
      </c>
      <c r="AV32" s="7">
        <v>1</v>
      </c>
      <c r="AW32" s="7">
        <v>0.56951185525324999</v>
      </c>
      <c r="AX32" s="7">
        <v>0.93012773721895303</v>
      </c>
      <c r="AY32" s="7">
        <v>0.92539268510689898</v>
      </c>
      <c r="AZ32" s="7">
        <v>0.88788467681668304</v>
      </c>
      <c r="BA32" s="7">
        <v>0.659019609003621</v>
      </c>
      <c r="BB32" s="7">
        <v>0.32251179551142301</v>
      </c>
      <c r="BC32" s="7">
        <v>6.7036274124002204E-2</v>
      </c>
      <c r="BD32" s="7">
        <v>0.63852098260433898</v>
      </c>
      <c r="BE32" s="7">
        <v>0.42147000118650602</v>
      </c>
      <c r="BF32" s="7">
        <v>0.71880367903871201</v>
      </c>
      <c r="BG32" s="7">
        <v>0.90262907986428198</v>
      </c>
      <c r="BH32" s="7">
        <v>1.66969941449761E-2</v>
      </c>
      <c r="BI32" s="7">
        <v>0.93643311674958696</v>
      </c>
      <c r="BJ32" s="7">
        <v>0.915274132840457</v>
      </c>
      <c r="BK32" s="7">
        <v>0.908952264946156</v>
      </c>
      <c r="BL32" s="7">
        <v>0.90040091522799004</v>
      </c>
      <c r="BM32" s="7">
        <v>0.849900448853387</v>
      </c>
      <c r="BN32" s="7">
        <v>0.26000421036888499</v>
      </c>
      <c r="BO32" s="7">
        <v>0.69823122706588703</v>
      </c>
      <c r="BP32" s="7">
        <v>0.59985791268032995</v>
      </c>
      <c r="BQ32" s="7">
        <v>0.53050960577545003</v>
      </c>
      <c r="BR32" s="7">
        <v>0.36362934046746098</v>
      </c>
      <c r="BS32" s="7">
        <v>0.72779577095477999</v>
      </c>
      <c r="BT32" s="7">
        <v>0.90406765309219606</v>
      </c>
      <c r="BU32" s="7">
        <v>0.167315211269606</v>
      </c>
      <c r="BV32" s="7">
        <v>0.86366127286746797</v>
      </c>
      <c r="BW32" s="7">
        <v>0.23827638979719001</v>
      </c>
      <c r="BX32" s="7">
        <v>0.98285243398043098</v>
      </c>
      <c r="BY32" s="7">
        <v>0.69768058503605701</v>
      </c>
      <c r="BZ32" s="7">
        <v>0.26208473696769802</v>
      </c>
      <c r="CA32" s="7">
        <v>0.64551274330262498</v>
      </c>
      <c r="CB32" s="7">
        <v>0.92714967282340999</v>
      </c>
      <c r="CC32" s="7">
        <v>0.389515410541942</v>
      </c>
      <c r="CD32" s="7">
        <v>0.66900697975324297</v>
      </c>
      <c r="CE32" s="18">
        <v>0.86366127286746797</v>
      </c>
      <c r="CF32" s="18">
        <v>0.23827638979719001</v>
      </c>
      <c r="CG32" s="18">
        <v>0.98285243398043098</v>
      </c>
      <c r="CH32" s="18">
        <v>0.81580777901791202</v>
      </c>
      <c r="CI32" s="18">
        <v>0.41406432510497398</v>
      </c>
      <c r="CJ32" s="18">
        <v>0.71491144777997195</v>
      </c>
      <c r="CK32" s="18">
        <v>0.88655234347712597</v>
      </c>
      <c r="CL32" s="18">
        <v>0.39054380543740602</v>
      </c>
      <c r="CM32" s="18">
        <v>0.75871868765816397</v>
      </c>
      <c r="CN32" s="18">
        <v>0.22519036349480301</v>
      </c>
      <c r="CO32" s="18">
        <v>1</v>
      </c>
      <c r="CP32" s="18">
        <v>1</v>
      </c>
      <c r="CQ32" s="18">
        <v>0.47996065197427201</v>
      </c>
      <c r="CR32" s="18">
        <v>0.88014916557600598</v>
      </c>
      <c r="CS32" s="18">
        <v>0.80629172303130303</v>
      </c>
    </row>
    <row r="33" spans="1:97" s="18" customFormat="1" ht="11.25" x14ac:dyDescent="0.2">
      <c r="A33" s="18" t="s">
        <v>26</v>
      </c>
      <c r="B33" s="18" t="s">
        <v>125</v>
      </c>
      <c r="C33" s="18" t="s">
        <v>63</v>
      </c>
      <c r="D33" s="18">
        <v>0</v>
      </c>
      <c r="E33" s="18">
        <v>0</v>
      </c>
      <c r="F33" s="18" t="s">
        <v>61</v>
      </c>
      <c r="G33" s="16" t="s">
        <v>127</v>
      </c>
      <c r="H33" s="18">
        <v>0</v>
      </c>
      <c r="I33" s="18">
        <v>0</v>
      </c>
      <c r="J33" s="7">
        <v>0.53339753204078399</v>
      </c>
      <c r="K33" s="7">
        <v>0.52583346534800701</v>
      </c>
      <c r="L33" s="7">
        <v>0.57190445335417395</v>
      </c>
      <c r="M33" s="7">
        <v>0.35690636158078198</v>
      </c>
      <c r="N33" s="7">
        <v>0.89707622399241005</v>
      </c>
      <c r="O33" s="7">
        <v>0.45032097207261601</v>
      </c>
      <c r="P33" s="7">
        <v>1</v>
      </c>
      <c r="Q33" s="7">
        <v>0.75604852970951597</v>
      </c>
      <c r="R33" s="7">
        <v>0.15421979664775001</v>
      </c>
      <c r="S33" s="7">
        <v>0.64065249099799504</v>
      </c>
      <c r="T33" s="7">
        <v>1</v>
      </c>
      <c r="U33" s="7">
        <v>1</v>
      </c>
      <c r="V33" s="7">
        <v>0.46598667078205402</v>
      </c>
      <c r="W33" s="7">
        <v>0.41623894766272201</v>
      </c>
      <c r="X33" s="7">
        <v>0.86702869657164905</v>
      </c>
      <c r="Y33" s="7">
        <v>0.78300549180639301</v>
      </c>
      <c r="Z33" s="7">
        <v>1</v>
      </c>
      <c r="AA33" s="7">
        <v>0.86493850684640405</v>
      </c>
      <c r="AB33" s="7">
        <v>0.56317079462632502</v>
      </c>
      <c r="AC33" s="7">
        <v>0.57945825626555603</v>
      </c>
      <c r="AD33" s="7">
        <v>0.42781573999644501</v>
      </c>
      <c r="AE33" s="7">
        <v>0.88071841908011395</v>
      </c>
      <c r="AF33" s="7">
        <v>0.69063186219086603</v>
      </c>
      <c r="AG33" s="7">
        <v>0.90501591532322101</v>
      </c>
      <c r="AH33" s="7">
        <v>0.87717610768505305</v>
      </c>
      <c r="AI33" s="7">
        <v>1.187599064224E-2</v>
      </c>
      <c r="AJ33" s="7">
        <v>0.82948103418865105</v>
      </c>
      <c r="AK33" s="7">
        <v>0.83856739447094297</v>
      </c>
      <c r="AL33" s="7">
        <v>0.78541027169687905</v>
      </c>
      <c r="AM33" s="7">
        <v>0.58270977896313203</v>
      </c>
      <c r="AN33" s="7">
        <v>0.79753139669431905</v>
      </c>
      <c r="AO33" s="7">
        <v>0.16890037410133901</v>
      </c>
      <c r="AP33" s="7">
        <v>0.42615163899525899</v>
      </c>
      <c r="AQ33" s="7">
        <v>0.71366427716918301</v>
      </c>
      <c r="AR33" s="7">
        <v>0.38996345466637</v>
      </c>
      <c r="AS33" s="7">
        <v>0.95807237202045903</v>
      </c>
      <c r="AT33" s="7">
        <v>0.79200986622972902</v>
      </c>
      <c r="AU33" s="7">
        <v>0.114728505792471</v>
      </c>
      <c r="AV33" s="7">
        <v>0.97751778838338699</v>
      </c>
      <c r="AW33" s="7">
        <v>0.19339423685741999</v>
      </c>
      <c r="AX33" s="7">
        <v>0.901779229563617</v>
      </c>
      <c r="AY33" s="7">
        <v>0.34255894051727598</v>
      </c>
      <c r="AZ33" s="7">
        <v>0</v>
      </c>
      <c r="BA33" s="7">
        <v>0.95351431549244503</v>
      </c>
      <c r="BB33" s="7">
        <v>0.45651566675011002</v>
      </c>
      <c r="BC33" s="7">
        <v>2.9779017582405799E-2</v>
      </c>
      <c r="BD33" s="7">
        <v>4.8896428443169201E-2</v>
      </c>
      <c r="BE33" s="7">
        <v>0.24225601711481101</v>
      </c>
      <c r="BF33" s="7">
        <v>0.94627436940721099</v>
      </c>
      <c r="BG33" s="7">
        <v>0.74815884173086999</v>
      </c>
      <c r="BH33" s="7">
        <v>0.230565636340686</v>
      </c>
      <c r="BI33" s="7">
        <v>0.37064921039397097</v>
      </c>
      <c r="BJ33" s="7">
        <v>0.23258994852982201</v>
      </c>
      <c r="BK33" s="7">
        <v>0.100056954467567</v>
      </c>
      <c r="BL33" s="7">
        <v>0.69515026257517898</v>
      </c>
      <c r="BM33" s="7">
        <v>0.94955960307977505</v>
      </c>
      <c r="BN33" s="7">
        <v>7.4123921789684605E-2</v>
      </c>
      <c r="BO33" s="7">
        <v>0.90767598108796499</v>
      </c>
      <c r="BP33" s="7">
        <v>0.84849701002783195</v>
      </c>
      <c r="BQ33" s="7">
        <v>0.93113139101236098</v>
      </c>
      <c r="BR33" s="7">
        <v>0.11719407267610001</v>
      </c>
      <c r="BS33" s="7">
        <v>0.87988099988071999</v>
      </c>
      <c r="BT33" s="7">
        <v>0.231418166277399</v>
      </c>
      <c r="BU33" s="7">
        <v>0.98455209346853201</v>
      </c>
      <c r="BV33" s="7">
        <v>0.42452957976454803</v>
      </c>
      <c r="BW33" s="7">
        <v>0.173716553825847</v>
      </c>
      <c r="BX33" s="7">
        <v>0.82328808228244299</v>
      </c>
      <c r="BY33" s="7">
        <v>0.63618758832535205</v>
      </c>
      <c r="BZ33" s="7">
        <v>0.53264706382333704</v>
      </c>
      <c r="CA33" s="7">
        <v>0.23676864448176899</v>
      </c>
      <c r="CB33" s="7">
        <v>0.52237551844598795</v>
      </c>
      <c r="CC33" s="7">
        <v>0.25440879896124502</v>
      </c>
      <c r="CD33" s="7">
        <v>0.62289510151869898</v>
      </c>
      <c r="CE33" s="18">
        <v>0.42452957976454803</v>
      </c>
      <c r="CF33" s="18">
        <v>0.173716553825847</v>
      </c>
      <c r="CG33" s="18">
        <v>0.82328808228244299</v>
      </c>
      <c r="CH33" s="18">
        <v>0.85712963977899204</v>
      </c>
      <c r="CI33" s="18">
        <v>0.282888275367636</v>
      </c>
      <c r="CJ33" s="18">
        <v>0.82519826910863703</v>
      </c>
      <c r="CK33" s="18">
        <v>0.81434423027082004</v>
      </c>
      <c r="CL33" s="18">
        <v>0.26401621518206703</v>
      </c>
      <c r="CM33" s="18">
        <v>0.79928312371158405</v>
      </c>
      <c r="CN33" s="18">
        <v>0.89707622399241005</v>
      </c>
      <c r="CO33" s="18">
        <v>0.88071841908011395</v>
      </c>
      <c r="CP33" s="18">
        <v>0.97751778838338699</v>
      </c>
      <c r="CQ33" s="18">
        <v>0.84075824229498997</v>
      </c>
      <c r="CR33" s="18">
        <v>0.92840652264418699</v>
      </c>
      <c r="CS33" s="18">
        <v>0.29629881287735299</v>
      </c>
    </row>
    <row r="34" spans="1:97" s="18" customFormat="1" ht="11.25" x14ac:dyDescent="0.2">
      <c r="A34" s="18" t="s">
        <v>27</v>
      </c>
      <c r="B34" s="18" t="s">
        <v>125</v>
      </c>
      <c r="C34" s="18" t="s">
        <v>65</v>
      </c>
      <c r="D34" s="18">
        <v>2</v>
      </c>
      <c r="E34" s="18">
        <v>4.5</v>
      </c>
      <c r="F34" s="18" t="s">
        <v>60</v>
      </c>
      <c r="G34" s="16" t="s">
        <v>128</v>
      </c>
      <c r="H34" s="18">
        <v>1</v>
      </c>
      <c r="I34" s="18">
        <v>0</v>
      </c>
      <c r="J34" s="7">
        <v>0.55269653864956503</v>
      </c>
      <c r="K34" s="7">
        <v>0.69669842449074704</v>
      </c>
      <c r="L34" s="7">
        <v>0.20165532331153199</v>
      </c>
      <c r="M34" s="7">
        <v>0.434317338870706</v>
      </c>
      <c r="N34" s="7">
        <v>0.67564535536524395</v>
      </c>
      <c r="O34" s="7">
        <v>0.92888318711773799</v>
      </c>
      <c r="P34" s="7">
        <v>0.91263340523705305</v>
      </c>
      <c r="Q34" s="7">
        <v>0</v>
      </c>
      <c r="R34" s="7">
        <v>0.38676373351585902</v>
      </c>
      <c r="S34" s="7">
        <v>0.64065249099799504</v>
      </c>
      <c r="T34" s="7">
        <v>0.72190660422215203</v>
      </c>
      <c r="U34" s="7">
        <v>1</v>
      </c>
      <c r="V34" s="7">
        <v>0.89314682900115705</v>
      </c>
      <c r="W34" s="7">
        <v>0.94168968574816503</v>
      </c>
      <c r="X34" s="7">
        <v>0.744627346993743</v>
      </c>
      <c r="Y34" s="7">
        <v>1</v>
      </c>
      <c r="Z34" s="7">
        <v>0.79572428412438501</v>
      </c>
      <c r="AA34" s="7">
        <v>0.56317079462632402</v>
      </c>
      <c r="AB34" s="7">
        <v>0.39283600141812502</v>
      </c>
      <c r="AC34" s="7">
        <v>0</v>
      </c>
      <c r="AD34" s="7">
        <v>0</v>
      </c>
      <c r="AE34" s="7">
        <v>0.34218659155379599</v>
      </c>
      <c r="AF34" s="7">
        <v>0.98075472897588101</v>
      </c>
      <c r="AG34" s="7">
        <v>0.344927502026385</v>
      </c>
      <c r="AH34" s="7">
        <v>0.72922696001771403</v>
      </c>
      <c r="AI34" s="7">
        <v>0.277200483307395</v>
      </c>
      <c r="AJ34" s="7">
        <v>0.44189184638685602</v>
      </c>
      <c r="AK34" s="7">
        <v>0.55634811360585201</v>
      </c>
      <c r="AL34" s="7">
        <v>0.53351960841997104</v>
      </c>
      <c r="AM34" s="7">
        <v>0.90259659008108395</v>
      </c>
      <c r="AN34" s="7">
        <v>0.953992953138731</v>
      </c>
      <c r="AO34" s="7">
        <v>0.528971077313107</v>
      </c>
      <c r="AP34" s="7">
        <v>1</v>
      </c>
      <c r="AQ34" s="7">
        <v>1</v>
      </c>
      <c r="AR34" s="7">
        <v>1</v>
      </c>
      <c r="AS34" s="7">
        <v>0.191254792480541</v>
      </c>
      <c r="AT34" s="7">
        <v>4.4636918389985E-2</v>
      </c>
      <c r="AU34" s="7">
        <v>0.36226920367169702</v>
      </c>
      <c r="AV34" s="7">
        <v>0.91693687791791301</v>
      </c>
      <c r="AW34" s="7">
        <v>0.56871239684271702</v>
      </c>
      <c r="AX34" s="7">
        <v>0.96679078027687604</v>
      </c>
      <c r="AY34" s="7">
        <v>0.54047736055464302</v>
      </c>
      <c r="AZ34" s="7">
        <v>0.71365307364931796</v>
      </c>
      <c r="BA34" s="7">
        <v>0.47194398543295302</v>
      </c>
      <c r="BB34" s="7">
        <v>0.384182368147996</v>
      </c>
      <c r="BC34" s="7">
        <v>2.0040208109174599E-3</v>
      </c>
      <c r="BD34" s="7">
        <v>0.68310959768005597</v>
      </c>
      <c r="BE34" s="7">
        <v>0.39177851548126102</v>
      </c>
      <c r="BF34" s="7">
        <v>0.64745211539494696</v>
      </c>
      <c r="BG34" s="7">
        <v>0.26064667559309801</v>
      </c>
      <c r="BH34" s="7">
        <v>0.14357541650955999</v>
      </c>
      <c r="BI34" s="7">
        <v>0.57865734315765804</v>
      </c>
      <c r="BJ34" s="7">
        <v>0.67660254181447199</v>
      </c>
      <c r="BK34" s="7">
        <v>0.77564728937680305</v>
      </c>
      <c r="BL34" s="7">
        <v>0.27113778100983299</v>
      </c>
      <c r="BM34" s="7">
        <v>0.60176455997570499</v>
      </c>
      <c r="BN34" s="7">
        <v>0.52791427757654596</v>
      </c>
      <c r="BO34" s="7">
        <v>0.38318486940605001</v>
      </c>
      <c r="BP34" s="7">
        <v>0.74366800897716101</v>
      </c>
      <c r="BQ34" s="7">
        <v>0.27111732957045098</v>
      </c>
      <c r="BR34" s="7">
        <v>0.71250677677438301</v>
      </c>
      <c r="BS34" s="7">
        <v>0.60949893420140799</v>
      </c>
      <c r="BT34" s="7">
        <v>0.71508669230413902</v>
      </c>
      <c r="BU34" s="7">
        <v>0.21746781100295401</v>
      </c>
      <c r="BV34" s="7">
        <v>8.5768596706551195E-2</v>
      </c>
      <c r="BW34" s="7">
        <v>0</v>
      </c>
      <c r="BX34" s="7">
        <v>0.85389082956372697</v>
      </c>
      <c r="BY34" s="7">
        <v>0.393626192693872</v>
      </c>
      <c r="BZ34" s="7">
        <v>0.30355208867752698</v>
      </c>
      <c r="CA34" s="7">
        <v>0.35301405410818798</v>
      </c>
      <c r="CB34" s="7">
        <v>0.22728375322855601</v>
      </c>
      <c r="CC34" s="7">
        <v>0.34213590946614603</v>
      </c>
      <c r="CD34" s="7">
        <v>0.32141837207569701</v>
      </c>
      <c r="CE34" s="18">
        <v>8.5768596706551098E-2</v>
      </c>
      <c r="CF34" s="18">
        <v>0</v>
      </c>
      <c r="CG34" s="18">
        <v>0.85389082956372697</v>
      </c>
      <c r="CH34" s="18">
        <v>0.45495680165360602</v>
      </c>
      <c r="CI34" s="18">
        <v>0.30475762694664899</v>
      </c>
      <c r="CJ34" s="18">
        <v>0.50476041929973003</v>
      </c>
      <c r="CK34" s="18">
        <v>0.38369212766076</v>
      </c>
      <c r="CL34" s="18">
        <v>0.226998971088479</v>
      </c>
      <c r="CM34" s="18">
        <v>0.543922446973088</v>
      </c>
      <c r="CN34" s="18">
        <v>0.67564535536524395</v>
      </c>
      <c r="CO34" s="18">
        <v>0.34218659155379599</v>
      </c>
      <c r="CP34" s="18">
        <v>0.91693687791791301</v>
      </c>
      <c r="CQ34" s="18">
        <v>0.46569852182561899</v>
      </c>
      <c r="CR34" s="18">
        <v>0.77833384082913903</v>
      </c>
      <c r="CS34" s="18">
        <v>0.63536371932035696</v>
      </c>
    </row>
    <row r="35" spans="1:97" s="18" customFormat="1" ht="11.25" x14ac:dyDescent="0.2">
      <c r="A35" s="18" t="s">
        <v>28</v>
      </c>
      <c r="B35" s="18" t="s">
        <v>125</v>
      </c>
      <c r="C35" s="18" t="s">
        <v>65</v>
      </c>
      <c r="D35" s="18">
        <v>2</v>
      </c>
      <c r="E35" s="18">
        <v>4.5</v>
      </c>
      <c r="F35" s="18" t="s">
        <v>60</v>
      </c>
      <c r="G35" s="16" t="s">
        <v>129</v>
      </c>
      <c r="H35" s="18">
        <v>0</v>
      </c>
      <c r="I35" s="18">
        <v>1</v>
      </c>
      <c r="J35" s="7">
        <v>0.678936323443456</v>
      </c>
      <c r="K35" s="7">
        <v>0.59005400730731605</v>
      </c>
      <c r="L35" s="7">
        <v>0.60297358821771097</v>
      </c>
      <c r="M35" s="7">
        <v>0.53995815088342702</v>
      </c>
      <c r="N35" s="7">
        <v>0.94913655999490898</v>
      </c>
      <c r="O35" s="7">
        <v>0.86045017571952598</v>
      </c>
      <c r="P35" s="7">
        <v>0.70289578092421601</v>
      </c>
      <c r="Q35" s="7">
        <v>0.65219690707714095</v>
      </c>
      <c r="R35" s="7">
        <v>0.56045309086391004</v>
      </c>
      <c r="S35" s="7">
        <v>0.64065249099799504</v>
      </c>
      <c r="T35" s="7">
        <v>0.87197682430144396</v>
      </c>
      <c r="U35" s="7">
        <v>1</v>
      </c>
      <c r="V35" s="7">
        <v>0.81503755346081397</v>
      </c>
      <c r="W35" s="7">
        <v>0.87411366570072802</v>
      </c>
      <c r="X35" s="7">
        <v>0.63754517082882101</v>
      </c>
      <c r="Y35" s="7">
        <v>0.72658546867281204</v>
      </c>
      <c r="Z35" s="7">
        <v>0.651849182826719</v>
      </c>
      <c r="AA35" s="7">
        <v>0.64308455114327601</v>
      </c>
      <c r="AB35" s="7">
        <v>0.71986361493442297</v>
      </c>
      <c r="AC35" s="7">
        <v>0.57945825626555603</v>
      </c>
      <c r="AD35" s="7">
        <v>0.42781573999644501</v>
      </c>
      <c r="AE35" s="7">
        <v>8.5248048593359896E-2</v>
      </c>
      <c r="AF35" s="7">
        <v>0.808656574478822</v>
      </c>
      <c r="AG35" s="7">
        <v>0.300258256193003</v>
      </c>
      <c r="AH35" s="7">
        <v>0.39437552955579303</v>
      </c>
      <c r="AI35" s="7">
        <v>0.30130321028394202</v>
      </c>
      <c r="AJ35" s="7">
        <v>0</v>
      </c>
      <c r="AK35" s="7">
        <v>0.49212159603609001</v>
      </c>
      <c r="AL35" s="7">
        <v>0.50411445964682899</v>
      </c>
      <c r="AM35" s="7">
        <v>0.83905695588504003</v>
      </c>
      <c r="AN35" s="7">
        <v>0.72652204932730702</v>
      </c>
      <c r="AO35" s="7">
        <v>0.68633271659205097</v>
      </c>
      <c r="AP35" s="7">
        <v>0.39057636515806299</v>
      </c>
      <c r="AQ35" s="7">
        <v>0.51480110211230401</v>
      </c>
      <c r="AR35" s="7">
        <v>0.51669050464497501</v>
      </c>
      <c r="AS35" s="7">
        <v>5.8963808459947401E-3</v>
      </c>
      <c r="AT35" s="7">
        <v>0.100969524719938</v>
      </c>
      <c r="AU35" s="7">
        <v>0.32768237936021399</v>
      </c>
      <c r="AV35" s="7">
        <v>0.59618574500242505</v>
      </c>
      <c r="AW35" s="7">
        <v>0.673456282960465</v>
      </c>
      <c r="AX35" s="7">
        <v>0.95549505531294199</v>
      </c>
      <c r="AY35" s="7">
        <v>0.50020498938624802</v>
      </c>
      <c r="AZ35" s="7">
        <v>0.101299567500648</v>
      </c>
      <c r="BA35" s="7">
        <v>0.447720822852538</v>
      </c>
      <c r="BB35" s="7">
        <v>0.90659365726721597</v>
      </c>
      <c r="BC35" s="7">
        <v>0.64714527274169997</v>
      </c>
      <c r="BD35" s="7">
        <v>0.78450684351139699</v>
      </c>
      <c r="BE35" s="7">
        <v>0.49451512129904901</v>
      </c>
      <c r="BF35" s="7">
        <v>0.99855639630417703</v>
      </c>
      <c r="BG35" s="7">
        <v>0.89770887926723697</v>
      </c>
      <c r="BH35" s="7">
        <v>0.31680628092406798</v>
      </c>
      <c r="BI35" s="7">
        <v>0.415156528373128</v>
      </c>
      <c r="BJ35" s="7">
        <v>0.28561166743919397</v>
      </c>
      <c r="BK35" s="7">
        <v>0.79031062368363003</v>
      </c>
      <c r="BL35" s="7">
        <v>0.71050238973623403</v>
      </c>
      <c r="BM35" s="7">
        <v>0.80822290342284198</v>
      </c>
      <c r="BN35" s="7">
        <v>0.322798317871616</v>
      </c>
      <c r="BO35" s="7">
        <v>0.62754322835235699</v>
      </c>
      <c r="BP35" s="7">
        <v>0.78865943202477895</v>
      </c>
      <c r="BQ35" s="7">
        <v>0.71284321050292698</v>
      </c>
      <c r="BR35" s="7">
        <v>0.28248323279922999</v>
      </c>
      <c r="BS35" s="7">
        <v>0.72440795992138496</v>
      </c>
      <c r="BT35" s="7">
        <v>0.14572739147396399</v>
      </c>
      <c r="BU35" s="7">
        <v>1</v>
      </c>
      <c r="BV35" s="7">
        <v>0.231842832084515</v>
      </c>
      <c r="BW35" s="7">
        <v>0.50960306291290702</v>
      </c>
      <c r="BX35" s="7">
        <v>0.34528906004635501</v>
      </c>
      <c r="BY35" s="7">
        <v>0.63923531404152201</v>
      </c>
      <c r="BZ35" s="7">
        <v>0.54133796253524202</v>
      </c>
      <c r="CA35" s="7">
        <v>0.22943700132686301</v>
      </c>
      <c r="CB35" s="7">
        <v>0.66521328344419794</v>
      </c>
      <c r="CC35" s="7">
        <v>0.17198349711107999</v>
      </c>
      <c r="CD35" s="7">
        <v>0.84973885113041203</v>
      </c>
      <c r="CE35" s="18">
        <v>0.231842832084515</v>
      </c>
      <c r="CF35" s="18">
        <v>0.50960306291290702</v>
      </c>
      <c r="CG35" s="18">
        <v>0.34528906004635501</v>
      </c>
      <c r="CH35" s="18">
        <v>0.77672125717235796</v>
      </c>
      <c r="CI35" s="18">
        <v>0.195903869640949</v>
      </c>
      <c r="CJ35" s="18">
        <v>0.87337356605676197</v>
      </c>
      <c r="CK35" s="18">
        <v>0.69753750529443104</v>
      </c>
      <c r="CL35" s="18">
        <v>0.299404759236929</v>
      </c>
      <c r="CM35" s="18">
        <v>0.68734882291396404</v>
      </c>
      <c r="CN35" s="18">
        <v>0.94913655999490898</v>
      </c>
      <c r="CO35" s="18">
        <v>8.5248048593359896E-2</v>
      </c>
      <c r="CP35" s="18">
        <v>0.59618574500242505</v>
      </c>
      <c r="CQ35" s="18">
        <v>0.770549753459431</v>
      </c>
      <c r="CR35" s="18">
        <v>0.53260036532697896</v>
      </c>
      <c r="CS35" s="18">
        <v>0.66353760930085504</v>
      </c>
    </row>
    <row r="36" spans="1:97" s="18" customFormat="1" ht="11.25" x14ac:dyDescent="0.2">
      <c r="A36" s="18" t="s">
        <v>29</v>
      </c>
      <c r="B36" s="18" t="s">
        <v>125</v>
      </c>
      <c r="C36" s="18" t="s">
        <v>65</v>
      </c>
      <c r="D36" s="18">
        <v>2</v>
      </c>
      <c r="E36" s="18">
        <v>4.5</v>
      </c>
      <c r="F36" s="18" t="s">
        <v>60</v>
      </c>
      <c r="G36" s="16" t="s">
        <v>130</v>
      </c>
      <c r="H36" s="18">
        <v>1</v>
      </c>
      <c r="I36" s="18">
        <v>1</v>
      </c>
      <c r="J36" s="7">
        <v>0.64261669041855596</v>
      </c>
      <c r="K36" s="7">
        <v>0.707529129035256</v>
      </c>
      <c r="L36" s="7">
        <v>0.45337541931161901</v>
      </c>
      <c r="M36" s="7">
        <v>0.629746073940465</v>
      </c>
      <c r="N36" s="7">
        <v>1</v>
      </c>
      <c r="O36" s="7">
        <v>0.94755476036039299</v>
      </c>
      <c r="P36" s="7">
        <v>0.81418388328645996</v>
      </c>
      <c r="Q36" s="7">
        <v>0.65219690707714095</v>
      </c>
      <c r="R36" s="7">
        <v>0.75927698898429397</v>
      </c>
      <c r="S36" s="7">
        <v>0.82594471247873702</v>
      </c>
      <c r="T36" s="7">
        <v>0.72190660422215203</v>
      </c>
      <c r="U36" s="7">
        <v>1</v>
      </c>
      <c r="V36" s="7">
        <v>0.94852870252557897</v>
      </c>
      <c r="W36" s="7">
        <v>0.897730881583652</v>
      </c>
      <c r="X36" s="7">
        <v>0.744627346993743</v>
      </c>
      <c r="Y36" s="7">
        <v>0.67811306494149903</v>
      </c>
      <c r="Z36" s="7">
        <v>0.81323501291134304</v>
      </c>
      <c r="AA36" s="7">
        <v>0.93363380750999303</v>
      </c>
      <c r="AB36" s="7">
        <v>0.206255345769601</v>
      </c>
      <c r="AC36" s="7">
        <v>0.13456189549307701</v>
      </c>
      <c r="AD36" s="7">
        <v>0.71768481792621097</v>
      </c>
      <c r="AE36" s="7">
        <v>0.44256116685783597</v>
      </c>
      <c r="AF36" s="7">
        <v>0.98333686841922596</v>
      </c>
      <c r="AG36" s="7">
        <v>0.36043312233612801</v>
      </c>
      <c r="AH36" s="7">
        <v>0.81435097644827603</v>
      </c>
      <c r="AI36" s="7">
        <v>0.51195688101124903</v>
      </c>
      <c r="AJ36" s="7">
        <v>0.49550728430675101</v>
      </c>
      <c r="AK36" s="7">
        <v>0.64520093622754204</v>
      </c>
      <c r="AL36" s="7">
        <v>0.63435139628381798</v>
      </c>
      <c r="AM36" s="7">
        <v>0.88832881365802296</v>
      </c>
      <c r="AN36" s="7">
        <v>0.98428449248947902</v>
      </c>
      <c r="AO36" s="7">
        <v>0.281209928119523</v>
      </c>
      <c r="AP36" s="7">
        <v>0.27264476186243303</v>
      </c>
      <c r="AQ36" s="7">
        <v>0.46556814582547501</v>
      </c>
      <c r="AR36" s="7">
        <v>0.72294779496938699</v>
      </c>
      <c r="AS36" s="7">
        <v>0.14955866067194001</v>
      </c>
      <c r="AT36" s="7">
        <v>0.44891276377181299</v>
      </c>
      <c r="AU36" s="7">
        <v>0.38492987197516199</v>
      </c>
      <c r="AV36" s="7">
        <v>0.82676710127780995</v>
      </c>
      <c r="AW36" s="7">
        <v>0.42728840853748901</v>
      </c>
      <c r="AX36" s="7">
        <v>0.54332003260358197</v>
      </c>
      <c r="AY36" s="7">
        <v>0.40160167275720599</v>
      </c>
      <c r="AZ36" s="7">
        <v>0.74777600105935704</v>
      </c>
      <c r="BA36" s="7">
        <v>0.90565575791386499</v>
      </c>
      <c r="BB36" s="7">
        <v>1</v>
      </c>
      <c r="BC36" s="7">
        <v>0.45356108668866402</v>
      </c>
      <c r="BD36" s="7">
        <v>0.58784953809685803</v>
      </c>
      <c r="BE36" s="7">
        <v>0.198836557348158</v>
      </c>
      <c r="BF36" s="7">
        <v>0.158416949138899</v>
      </c>
      <c r="BG36" s="7">
        <v>0.273563010684024</v>
      </c>
      <c r="BH36" s="7">
        <v>0.52726278183324005</v>
      </c>
      <c r="BI36" s="7">
        <v>0.63952874049159403</v>
      </c>
      <c r="BJ36" s="7">
        <v>0</v>
      </c>
      <c r="BK36" s="7">
        <v>0.38222473499772303</v>
      </c>
      <c r="BL36" s="7">
        <v>0.490582599405192</v>
      </c>
      <c r="BM36" s="7">
        <v>0.56619495114108298</v>
      </c>
      <c r="BN36" s="7">
        <v>0.54283631957568901</v>
      </c>
      <c r="BO36" s="7">
        <v>0.35877675095966099</v>
      </c>
      <c r="BP36" s="7">
        <v>0.77830462806515499</v>
      </c>
      <c r="BQ36" s="7">
        <v>0.92975791699108801</v>
      </c>
      <c r="BR36" s="7">
        <v>8.71672735949508E-2</v>
      </c>
      <c r="BS36" s="7">
        <v>0.40329457220757398</v>
      </c>
      <c r="BT36" s="7">
        <v>0</v>
      </c>
      <c r="BU36" s="7">
        <v>0.99693695300383001</v>
      </c>
      <c r="BV36" s="7">
        <v>0.53094423637277099</v>
      </c>
      <c r="BW36" s="7">
        <v>0.51255522064528403</v>
      </c>
      <c r="BX36" s="7">
        <v>0.48690544382641798</v>
      </c>
      <c r="BY36" s="7">
        <v>0.97209954579902602</v>
      </c>
      <c r="BZ36" s="7">
        <v>1</v>
      </c>
      <c r="CA36" s="7">
        <v>1.50962421625429E-2</v>
      </c>
      <c r="CB36" s="7">
        <v>0.91658873144936104</v>
      </c>
      <c r="CC36" s="7">
        <v>0.174301123655736</v>
      </c>
      <c r="CD36" s="7">
        <v>1</v>
      </c>
      <c r="CE36" s="18">
        <v>0.53094423637277099</v>
      </c>
      <c r="CF36" s="18">
        <v>0.51255522064528403</v>
      </c>
      <c r="CG36" s="18">
        <v>0.48690544382641798</v>
      </c>
      <c r="CH36" s="18">
        <v>0.75976379797399196</v>
      </c>
      <c r="CI36" s="18">
        <v>0.51654748199998601</v>
      </c>
      <c r="CJ36" s="18">
        <v>0.62676637760689302</v>
      </c>
      <c r="CK36" s="18">
        <v>0.75638423812042799</v>
      </c>
      <c r="CL36" s="18">
        <v>0.55990563337042298</v>
      </c>
      <c r="CM36" s="18">
        <v>0.52831565019711402</v>
      </c>
      <c r="CN36" s="18">
        <v>1</v>
      </c>
      <c r="CO36" s="18">
        <v>0.44256116685783597</v>
      </c>
      <c r="CP36" s="18">
        <v>0.82676710127780995</v>
      </c>
      <c r="CQ36" s="18">
        <v>0.87422006137666097</v>
      </c>
      <c r="CR36" s="18">
        <v>0.823735048901995</v>
      </c>
      <c r="CS36" s="18">
        <v>0.225294118690505</v>
      </c>
    </row>
    <row r="37" spans="1:97" s="18" customFormat="1" ht="11.25" x14ac:dyDescent="0.2">
      <c r="A37" s="18" t="s">
        <v>30</v>
      </c>
      <c r="B37" s="18" t="s">
        <v>125</v>
      </c>
      <c r="C37" s="18" t="s">
        <v>65</v>
      </c>
      <c r="D37" s="18">
        <v>2</v>
      </c>
      <c r="E37" s="18">
        <v>4.5</v>
      </c>
      <c r="F37" s="18" t="s">
        <v>60</v>
      </c>
      <c r="G37" s="16" t="s">
        <v>127</v>
      </c>
      <c r="H37" s="18">
        <v>0</v>
      </c>
      <c r="I37" s="18">
        <v>0</v>
      </c>
      <c r="J37" s="7">
        <v>0.58107062658643605</v>
      </c>
      <c r="K37" s="7">
        <v>0.66763482812531405</v>
      </c>
      <c r="L37" s="7">
        <v>0.30757731653515602</v>
      </c>
      <c r="M37" s="7">
        <v>0.42893162498393</v>
      </c>
      <c r="N37" s="7">
        <v>0.42956284231896602</v>
      </c>
      <c r="O37" s="7">
        <v>0.76547452276900896</v>
      </c>
      <c r="P37" s="7">
        <v>0.82366079165663997</v>
      </c>
      <c r="Q37" s="7">
        <v>0.65219690707714095</v>
      </c>
      <c r="R37" s="7">
        <v>0.56045309086391004</v>
      </c>
      <c r="S37" s="7">
        <v>0.64065249099799504</v>
      </c>
      <c r="T37" s="7">
        <v>0.31147051096058898</v>
      </c>
      <c r="U37" s="7">
        <v>1</v>
      </c>
      <c r="V37" s="7">
        <v>0.78800217713627396</v>
      </c>
      <c r="W37" s="7">
        <v>0.74036308338476298</v>
      </c>
      <c r="X37" s="7">
        <v>0.744627346993743</v>
      </c>
      <c r="Y37" s="7">
        <v>0.80140841098789395</v>
      </c>
      <c r="Z37" s="7">
        <v>0.76903131244362499</v>
      </c>
      <c r="AA37" s="7">
        <v>0.39283600141812403</v>
      </c>
      <c r="AB37" s="7">
        <v>0.86493850684640505</v>
      </c>
      <c r="AC37" s="7">
        <v>0.67321339849417094</v>
      </c>
      <c r="AD37" s="7">
        <v>0.53502647928207303</v>
      </c>
      <c r="AE37" s="7">
        <v>0.47029340766593197</v>
      </c>
      <c r="AF37" s="7">
        <v>0.95654084874262701</v>
      </c>
      <c r="AG37" s="7">
        <v>0.419440501952768</v>
      </c>
      <c r="AH37" s="7">
        <v>0.15961073547372101</v>
      </c>
      <c r="AI37" s="7">
        <v>0.41605735930246601</v>
      </c>
      <c r="AJ37" s="7">
        <v>0.491166984440706</v>
      </c>
      <c r="AK37" s="7">
        <v>0.59933800137649096</v>
      </c>
      <c r="AL37" s="7">
        <v>0.73044845581260898</v>
      </c>
      <c r="AM37" s="7">
        <v>0.83467495641567502</v>
      </c>
      <c r="AN37" s="7">
        <v>1</v>
      </c>
      <c r="AO37" s="7">
        <v>1</v>
      </c>
      <c r="AP37" s="7">
        <v>0.628653015434541</v>
      </c>
      <c r="AQ37" s="7">
        <v>0.47168844691402401</v>
      </c>
      <c r="AR37" s="7">
        <v>0.51479359787287304</v>
      </c>
      <c r="AS37" s="7">
        <v>0.24722103116693001</v>
      </c>
      <c r="AT37" s="7">
        <v>0.465378809420116</v>
      </c>
      <c r="AU37" s="7">
        <v>0.33676984334718801</v>
      </c>
      <c r="AV37" s="7">
        <v>0.640203372701449</v>
      </c>
      <c r="AW37" s="7">
        <v>0.15801613754382199</v>
      </c>
      <c r="AX37" s="7">
        <v>0.72031917528119105</v>
      </c>
      <c r="AY37" s="7">
        <v>0.72396265477269395</v>
      </c>
      <c r="AZ37" s="7">
        <v>0.55416080652030297</v>
      </c>
      <c r="BA37" s="7">
        <v>0.70400169687326897</v>
      </c>
      <c r="BB37" s="7">
        <v>0.43710384239789501</v>
      </c>
      <c r="BC37" s="7">
        <v>0.15432679550110501</v>
      </c>
      <c r="BD37" s="7">
        <v>0.17906528333468699</v>
      </c>
      <c r="BE37" s="7">
        <v>0.11510310335007801</v>
      </c>
      <c r="BF37" s="7">
        <v>0.20640698978663199</v>
      </c>
      <c r="BG37" s="7">
        <v>7.36141279641013E-2</v>
      </c>
      <c r="BH37" s="7">
        <v>0.21299169611207799</v>
      </c>
      <c r="BI37" s="7">
        <v>0.302141042499039</v>
      </c>
      <c r="BJ37" s="7">
        <v>0.16468765383872599</v>
      </c>
      <c r="BK37" s="7">
        <v>0.654543982753237</v>
      </c>
      <c r="BL37" s="7">
        <v>0.97016912186341797</v>
      </c>
      <c r="BM37" s="7">
        <v>0.42098500005177297</v>
      </c>
      <c r="BN37" s="7">
        <v>0.49928713167542299</v>
      </c>
      <c r="BO37" s="7">
        <v>0.337575174081784</v>
      </c>
      <c r="BP37" s="7">
        <v>0.58082269006839005</v>
      </c>
      <c r="BQ37" s="7">
        <v>0.48143188792889202</v>
      </c>
      <c r="BR37" s="7">
        <v>0.40266275034077598</v>
      </c>
      <c r="BS37" s="7">
        <v>0.80601496369278403</v>
      </c>
      <c r="BT37" s="7">
        <v>0.482255760560723</v>
      </c>
      <c r="BU37" s="7">
        <v>0.57814919276001397</v>
      </c>
      <c r="BV37" s="7">
        <v>3.0061655933194199E-2</v>
      </c>
      <c r="BW37" s="7">
        <v>0.39605932954109302</v>
      </c>
      <c r="BX37" s="7">
        <v>0.36862060602241897</v>
      </c>
      <c r="BY37" s="7">
        <v>0.11742308031587401</v>
      </c>
      <c r="BZ37" s="7">
        <v>0.122787015194641</v>
      </c>
      <c r="CA37" s="7">
        <v>0.43823385639245499</v>
      </c>
      <c r="CB37" s="7">
        <v>0.22412331450300499</v>
      </c>
      <c r="CC37" s="7">
        <v>0.53231778616791403</v>
      </c>
      <c r="CD37" s="7">
        <v>0.107771718333453</v>
      </c>
      <c r="CE37" s="18">
        <v>3.0061655933194199E-2</v>
      </c>
      <c r="CF37" s="18">
        <v>0.39605932954109302</v>
      </c>
      <c r="CG37" s="18">
        <v>0.36862060602241897</v>
      </c>
      <c r="CH37" s="18">
        <v>0.31695432538830298</v>
      </c>
      <c r="CI37" s="18">
        <v>0.33828061107933899</v>
      </c>
      <c r="CJ37" s="18">
        <v>0.40498241701804499</v>
      </c>
      <c r="CK37" s="18">
        <v>0.250792184339512</v>
      </c>
      <c r="CL37" s="18">
        <v>0.37889657356087902</v>
      </c>
      <c r="CM37" s="18">
        <v>0.30728656873703097</v>
      </c>
      <c r="CN37" s="18">
        <v>0.42956284231896602</v>
      </c>
      <c r="CO37" s="18">
        <v>0.47029340766593197</v>
      </c>
      <c r="CP37" s="18">
        <v>0.640203372701449</v>
      </c>
      <c r="CQ37" s="18">
        <v>0.80061105754269202</v>
      </c>
      <c r="CR37" s="18">
        <v>0.53983397160570701</v>
      </c>
      <c r="CS37" s="18">
        <v>0.355568256174081</v>
      </c>
    </row>
    <row r="38" spans="1:97" s="18" customFormat="1" ht="11.25" x14ac:dyDescent="0.2">
      <c r="A38" s="18" t="s">
        <v>31</v>
      </c>
      <c r="B38" s="18" t="s">
        <v>125</v>
      </c>
      <c r="C38" s="18" t="s">
        <v>65</v>
      </c>
      <c r="D38" s="18">
        <v>2</v>
      </c>
      <c r="E38" s="18">
        <v>4.5</v>
      </c>
      <c r="F38" s="18" t="s">
        <v>61</v>
      </c>
      <c r="G38" s="16" t="s">
        <v>128</v>
      </c>
      <c r="H38" s="18">
        <v>1</v>
      </c>
      <c r="I38" s="18">
        <v>0</v>
      </c>
      <c r="J38" s="7">
        <v>0.39212610581942098</v>
      </c>
      <c r="K38" s="7">
        <v>0.42897012988844302</v>
      </c>
      <c r="L38" s="7">
        <v>0.27498523968663202</v>
      </c>
      <c r="M38" s="7">
        <v>0.202485222888103</v>
      </c>
      <c r="N38" s="7">
        <v>0.22519036349480301</v>
      </c>
      <c r="O38" s="7">
        <v>0.24074977701466899</v>
      </c>
      <c r="P38" s="7">
        <v>0.74961025250180002</v>
      </c>
      <c r="Q38" s="7">
        <v>0.75604852970951597</v>
      </c>
      <c r="R38" s="7">
        <v>0.479050443552339</v>
      </c>
      <c r="S38" s="7">
        <v>0.64065249099799504</v>
      </c>
      <c r="T38" s="7">
        <v>0.116607829613014</v>
      </c>
      <c r="U38" s="7">
        <v>1</v>
      </c>
      <c r="V38" s="7">
        <v>0.15675189434829101</v>
      </c>
      <c r="W38" s="7">
        <v>0.33572677490256397</v>
      </c>
      <c r="X38" s="7">
        <v>0.81945873444310402</v>
      </c>
      <c r="Y38" s="7">
        <v>0.71699961356571695</v>
      </c>
      <c r="Z38" s="7">
        <v>0.69044880235720496</v>
      </c>
      <c r="AA38" s="7">
        <v>0.71986361493442297</v>
      </c>
      <c r="AB38" s="7">
        <v>0.39283600141812502</v>
      </c>
      <c r="AC38" s="7">
        <v>0.84522231049698804</v>
      </c>
      <c r="AD38" s="7">
        <v>0.42781573999644501</v>
      </c>
      <c r="AE38" s="7">
        <v>0.22800337405655299</v>
      </c>
      <c r="AF38" s="7">
        <v>0.84097685397977995</v>
      </c>
      <c r="AG38" s="7">
        <v>0.29909079672523903</v>
      </c>
      <c r="AH38" s="7">
        <v>0.45670686985939002</v>
      </c>
      <c r="AI38" s="7">
        <v>0.37393079008237601</v>
      </c>
      <c r="AJ38" s="7">
        <v>0.44529721326245097</v>
      </c>
      <c r="AK38" s="7">
        <v>0.60737997964785895</v>
      </c>
      <c r="AL38" s="7">
        <v>0</v>
      </c>
      <c r="AM38" s="7">
        <v>0.89736576964747095</v>
      </c>
      <c r="AN38" s="7">
        <v>0.79529315369778497</v>
      </c>
      <c r="AO38" s="7">
        <v>0.54868025272394805</v>
      </c>
      <c r="AP38" s="7">
        <v>0.972543595339176</v>
      </c>
      <c r="AQ38" s="7">
        <v>2.9615325583906098E-2</v>
      </c>
      <c r="AR38" s="7">
        <v>0.55574083788429696</v>
      </c>
      <c r="AS38" s="7">
        <v>8.2261821722644804E-2</v>
      </c>
      <c r="AT38" s="7">
        <v>0.10759102359358</v>
      </c>
      <c r="AU38" s="7">
        <v>0.38249710775326001</v>
      </c>
      <c r="AV38" s="7">
        <v>0.87102584333515498</v>
      </c>
      <c r="AW38" s="7">
        <v>0.51003924717943006</v>
      </c>
      <c r="AX38" s="7">
        <v>0.66473156184846605</v>
      </c>
      <c r="AY38" s="7">
        <v>5.0640401869360401E-3</v>
      </c>
      <c r="AZ38" s="7">
        <v>0.43042433848515399</v>
      </c>
      <c r="BA38" s="7">
        <v>0.79350242566519202</v>
      </c>
      <c r="BB38" s="7">
        <v>0.81451004014266704</v>
      </c>
      <c r="BC38" s="7">
        <v>9.63334765554596E-3</v>
      </c>
      <c r="BD38" s="7">
        <v>0.61247128022439101</v>
      </c>
      <c r="BE38" s="7">
        <v>0.40846210990673398</v>
      </c>
      <c r="BF38" s="7">
        <v>0.55358938481485798</v>
      </c>
      <c r="BG38" s="7">
        <v>0.69399326742477996</v>
      </c>
      <c r="BH38" s="7">
        <v>0.36773959822574198</v>
      </c>
      <c r="BI38" s="7">
        <v>4.1754664111317903E-2</v>
      </c>
      <c r="BJ38" s="7">
        <v>0.31518231174246902</v>
      </c>
      <c r="BK38" s="7">
        <v>0.203791077326686</v>
      </c>
      <c r="BL38" s="7">
        <v>0.40702282485373098</v>
      </c>
      <c r="BM38" s="7">
        <v>0.41246190350054901</v>
      </c>
      <c r="BN38" s="7">
        <v>0.33996099399784202</v>
      </c>
      <c r="BO38" s="7">
        <v>0.4564794463265</v>
      </c>
      <c r="BP38" s="7">
        <v>0.45817232432327198</v>
      </c>
      <c r="BQ38" s="7">
        <v>0.72062899235886402</v>
      </c>
      <c r="BR38" s="7">
        <v>0.12097260848138</v>
      </c>
      <c r="BS38" s="7">
        <v>0.47654851011865301</v>
      </c>
      <c r="BT38" s="7">
        <v>0.25773234961576802</v>
      </c>
      <c r="BU38" s="7">
        <v>0.57454004028027095</v>
      </c>
      <c r="BV38" s="7">
        <v>2.0677426820748E-2</v>
      </c>
      <c r="BW38" s="7">
        <v>0.162569439604557</v>
      </c>
      <c r="BX38" s="7">
        <v>0.62355877538457005</v>
      </c>
      <c r="BY38" s="7">
        <v>0.55672797801857499</v>
      </c>
      <c r="BZ38" s="7">
        <v>0.69541422651510498</v>
      </c>
      <c r="CA38" s="7">
        <v>4.0937369948877998E-2</v>
      </c>
      <c r="CB38" s="7">
        <v>7.7615363730550099E-2</v>
      </c>
      <c r="CC38" s="7">
        <v>0.36556868846456703</v>
      </c>
      <c r="CD38" s="7">
        <v>0.20388171736666799</v>
      </c>
      <c r="CE38" s="18">
        <v>2.0677426820748E-2</v>
      </c>
      <c r="CF38" s="18">
        <v>0.162569439604557</v>
      </c>
      <c r="CG38" s="18">
        <v>0.62355877538457005</v>
      </c>
      <c r="CH38" s="18">
        <v>0.25869817674922702</v>
      </c>
      <c r="CI38" s="18">
        <v>0.428377522624524</v>
      </c>
      <c r="CJ38" s="18">
        <v>0.20756426020896601</v>
      </c>
      <c r="CK38" s="18">
        <v>0.19816248033706599</v>
      </c>
      <c r="CL38" s="18">
        <v>0.37828289801165199</v>
      </c>
      <c r="CM38" s="18">
        <v>0.224929344081927</v>
      </c>
      <c r="CN38" s="18">
        <v>0.22519036349480301</v>
      </c>
      <c r="CO38" s="18">
        <v>0.22800337405655299</v>
      </c>
      <c r="CP38" s="18">
        <v>0.87102584333515498</v>
      </c>
      <c r="CQ38" s="18">
        <v>0.60159479835090801</v>
      </c>
      <c r="CR38" s="18">
        <v>0.574830856356493</v>
      </c>
      <c r="CS38" s="18">
        <v>0.14589125337575001</v>
      </c>
    </row>
    <row r="39" spans="1:97" s="18" customFormat="1" ht="11.25" x14ac:dyDescent="0.2">
      <c r="A39" s="18" t="s">
        <v>32</v>
      </c>
      <c r="B39" s="18" t="s">
        <v>125</v>
      </c>
      <c r="C39" s="18" t="s">
        <v>65</v>
      </c>
      <c r="D39" s="18">
        <v>2</v>
      </c>
      <c r="E39" s="18">
        <v>4.5</v>
      </c>
      <c r="F39" s="18" t="s">
        <v>61</v>
      </c>
      <c r="G39" s="16" t="s">
        <v>129</v>
      </c>
      <c r="H39" s="18">
        <v>0</v>
      </c>
      <c r="I39" s="18">
        <v>1</v>
      </c>
      <c r="J39" s="7">
        <v>0.463392203645764</v>
      </c>
      <c r="K39" s="7">
        <v>0.30869820382329899</v>
      </c>
      <c r="L39" s="7">
        <v>0.7443823223439</v>
      </c>
      <c r="M39" s="7">
        <v>0.65414777265467905</v>
      </c>
      <c r="N39" s="7">
        <v>0.42956284231896602</v>
      </c>
      <c r="O39" s="7">
        <v>0.36447977605338</v>
      </c>
      <c r="P39" s="7">
        <v>0.661801685958047</v>
      </c>
      <c r="Q39" s="7">
        <v>0.80656653162942005</v>
      </c>
      <c r="R39" s="7">
        <v>0.69914136424250495</v>
      </c>
      <c r="S39" s="7">
        <v>0.64065249099799504</v>
      </c>
      <c r="T39" s="7">
        <v>0.116607829613014</v>
      </c>
      <c r="U39" s="7">
        <v>1</v>
      </c>
      <c r="V39" s="7">
        <v>0.28874427711678102</v>
      </c>
      <c r="W39" s="7">
        <v>0.41937883390449399</v>
      </c>
      <c r="X39" s="7">
        <v>0.32274857998523099</v>
      </c>
      <c r="Y39" s="7">
        <v>0.53464195408334902</v>
      </c>
      <c r="Z39" s="7">
        <v>0.732612002255557</v>
      </c>
      <c r="AA39" s="7">
        <v>0.56317079462632402</v>
      </c>
      <c r="AB39" s="7">
        <v>0.56317079462632502</v>
      </c>
      <c r="AC39" s="7">
        <v>0.67321339849417094</v>
      </c>
      <c r="AD39" s="7">
        <v>0.79688598642498798</v>
      </c>
      <c r="AE39" s="7">
        <v>0.20336627725703399</v>
      </c>
      <c r="AF39" s="7">
        <v>0.61864034149834601</v>
      </c>
      <c r="AG39" s="7">
        <v>0.22327592547327399</v>
      </c>
      <c r="AH39" s="7">
        <v>0.48004561437663801</v>
      </c>
      <c r="AI39" s="7">
        <v>0.33561830636559398</v>
      </c>
      <c r="AJ39" s="7">
        <v>0.33357398545401701</v>
      </c>
      <c r="AK39" s="7">
        <v>0.71065806150562705</v>
      </c>
      <c r="AL39" s="7">
        <v>0.495848438077509</v>
      </c>
      <c r="AM39" s="7">
        <v>0.61996359103795795</v>
      </c>
      <c r="AN39" s="7">
        <v>0.68913591569694499</v>
      </c>
      <c r="AO39" s="7">
        <v>0.66577189014607396</v>
      </c>
      <c r="AP39" s="7">
        <v>0.42298554530571703</v>
      </c>
      <c r="AQ39" s="7">
        <v>0.41114066300715901</v>
      </c>
      <c r="AR39" s="7">
        <v>0.44046055854588001</v>
      </c>
      <c r="AS39" s="7">
        <v>0.16463026391011701</v>
      </c>
      <c r="AT39" s="7">
        <v>0.106235737140477</v>
      </c>
      <c r="AU39" s="7">
        <v>0.54456849497285098</v>
      </c>
      <c r="AV39" s="7">
        <v>0.91703626872259902</v>
      </c>
      <c r="AW39" s="7">
        <v>0.53685612357542201</v>
      </c>
      <c r="AX39" s="7">
        <v>0.71307494884843603</v>
      </c>
      <c r="AY39" s="7">
        <v>1</v>
      </c>
      <c r="AZ39" s="7">
        <v>0.173100751668577</v>
      </c>
      <c r="BA39" s="7">
        <v>0.88302025520189498</v>
      </c>
      <c r="BB39" s="7">
        <v>5.43928539842145E-2</v>
      </c>
      <c r="BC39" s="7">
        <v>4.3650551020240597E-2</v>
      </c>
      <c r="BD39" s="7">
        <v>0.26734441677227799</v>
      </c>
      <c r="BE39" s="7">
        <v>0.59488219446833501</v>
      </c>
      <c r="BF39" s="7">
        <v>0.93315585840103799</v>
      </c>
      <c r="BG39" s="7">
        <v>0.28276692086942701</v>
      </c>
      <c r="BH39" s="7">
        <v>0.92991457501583796</v>
      </c>
      <c r="BI39" s="7">
        <v>0.95501607578096304</v>
      </c>
      <c r="BJ39" s="7">
        <v>0.97158406691701005</v>
      </c>
      <c r="BK39" s="7">
        <v>0.96205919390998695</v>
      </c>
      <c r="BL39" s="7">
        <v>0.96407169415281002</v>
      </c>
      <c r="BM39" s="7">
        <v>0.58171089347801896</v>
      </c>
      <c r="BN39" s="7">
        <v>0.66383144356535795</v>
      </c>
      <c r="BO39" s="7">
        <v>0.27652336649078202</v>
      </c>
      <c r="BP39" s="7">
        <v>0.57845564852195497</v>
      </c>
      <c r="BQ39" s="7">
        <v>0.64804734893122296</v>
      </c>
      <c r="BR39" s="7">
        <v>0.24155434201006501</v>
      </c>
      <c r="BS39" s="7">
        <v>0.68175542633542496</v>
      </c>
      <c r="BT39" s="7">
        <v>0.37238250048559601</v>
      </c>
      <c r="BU39" s="7">
        <v>0.60586525178974004</v>
      </c>
      <c r="BV39" s="7">
        <v>0.393403867305259</v>
      </c>
      <c r="BW39" s="7">
        <v>0.36711310334002001</v>
      </c>
      <c r="BX39" s="7">
        <v>0.57985024622483405</v>
      </c>
      <c r="BY39" s="7">
        <v>0.64644076617615398</v>
      </c>
      <c r="BZ39" s="7">
        <v>7.4734559888300106E-2</v>
      </c>
      <c r="CA39" s="7">
        <v>1</v>
      </c>
      <c r="CB39" s="7">
        <v>0.71354449568577305</v>
      </c>
      <c r="CC39" s="7">
        <v>0.25011441404207901</v>
      </c>
      <c r="CD39" s="7">
        <v>0.74555492667918699</v>
      </c>
      <c r="CE39" s="18">
        <v>0.393403867305259</v>
      </c>
      <c r="CF39" s="18">
        <v>0.36711310334002001</v>
      </c>
      <c r="CG39" s="18">
        <v>0.57985024622483405</v>
      </c>
      <c r="CH39" s="18">
        <v>0.63009438338255397</v>
      </c>
      <c r="CI39" s="18">
        <v>0.25797469331009898</v>
      </c>
      <c r="CJ39" s="18">
        <v>0.78348772444252601</v>
      </c>
      <c r="CK39" s="18">
        <v>0.61057458692172595</v>
      </c>
      <c r="CL39" s="18">
        <v>0.304768309704951</v>
      </c>
      <c r="CM39" s="18">
        <v>0.68747581499661403</v>
      </c>
      <c r="CN39" s="18">
        <v>0.42956284231896602</v>
      </c>
      <c r="CO39" s="18">
        <v>0.20336627725703399</v>
      </c>
      <c r="CP39" s="18">
        <v>0.91703626872259902</v>
      </c>
      <c r="CQ39" s="18">
        <v>0.63904289759486199</v>
      </c>
      <c r="CR39" s="18">
        <v>0.45542977158408499</v>
      </c>
      <c r="CS39" s="18">
        <v>0.69049162488333604</v>
      </c>
    </row>
    <row r="40" spans="1:97" s="18" customFormat="1" ht="11.25" x14ac:dyDescent="0.2">
      <c r="A40" s="18" t="s">
        <v>33</v>
      </c>
      <c r="B40" s="18" t="s">
        <v>125</v>
      </c>
      <c r="C40" s="18" t="s">
        <v>65</v>
      </c>
      <c r="D40" s="18">
        <v>2</v>
      </c>
      <c r="E40" s="18">
        <v>4.5</v>
      </c>
      <c r="F40" s="18" t="s">
        <v>61</v>
      </c>
      <c r="G40" s="16" t="s">
        <v>130</v>
      </c>
      <c r="H40" s="18">
        <v>1</v>
      </c>
      <c r="I40" s="18">
        <v>1</v>
      </c>
      <c r="J40" s="7">
        <v>0.635286779085666</v>
      </c>
      <c r="K40" s="7">
        <v>0.67128234282116095</v>
      </c>
      <c r="L40" s="7">
        <v>0.64099963518617498</v>
      </c>
      <c r="M40" s="7">
        <v>0.67657953324549003</v>
      </c>
      <c r="N40" s="7">
        <v>0.61664286682909197</v>
      </c>
      <c r="O40" s="7">
        <v>0.93824745839066503</v>
      </c>
      <c r="P40" s="7">
        <v>0.84245680414107804</v>
      </c>
      <c r="Q40" s="7">
        <v>0.65219690707714095</v>
      </c>
      <c r="R40" s="7">
        <v>0.86581417706819797</v>
      </c>
      <c r="S40" s="7">
        <v>0.64065249099799504</v>
      </c>
      <c r="T40" s="7">
        <v>0.21946322476150201</v>
      </c>
      <c r="U40" s="7">
        <v>0.70951129135145496</v>
      </c>
      <c r="V40" s="7">
        <v>0.91441233989522397</v>
      </c>
      <c r="W40" s="7">
        <v>0.93023507529737404</v>
      </c>
      <c r="X40" s="7">
        <v>0.609318932559749</v>
      </c>
      <c r="Y40" s="7">
        <v>0.890581553020522</v>
      </c>
      <c r="Z40" s="7">
        <v>0.77351640934226495</v>
      </c>
      <c r="AA40" s="7">
        <v>0.71986361493442297</v>
      </c>
      <c r="AB40" s="7">
        <v>0.71986361493442297</v>
      </c>
      <c r="AC40" s="7">
        <v>0.258346839917449</v>
      </c>
      <c r="AD40" s="7">
        <v>0.63092975357145797</v>
      </c>
      <c r="AE40" s="7">
        <v>0.36974284137796998</v>
      </c>
      <c r="AF40" s="7">
        <v>0.70162977890478895</v>
      </c>
      <c r="AG40" s="7">
        <v>0.25624337529060098</v>
      </c>
      <c r="AH40" s="7">
        <v>0.57848096478423405</v>
      </c>
      <c r="AI40" s="7">
        <v>0.27693639858514002</v>
      </c>
      <c r="AJ40" s="7">
        <v>0.49273322210925802</v>
      </c>
      <c r="AK40" s="7">
        <v>0.89450489954531198</v>
      </c>
      <c r="AL40" s="7">
        <v>0.111624125208063</v>
      </c>
      <c r="AM40" s="7">
        <v>0.74965329564327199</v>
      </c>
      <c r="AN40" s="7">
        <v>0.63155972005827099</v>
      </c>
      <c r="AO40" s="7">
        <v>0.44079337387562301</v>
      </c>
      <c r="AP40" s="7">
        <v>0.65204995278299105</v>
      </c>
      <c r="AQ40" s="7">
        <v>0</v>
      </c>
      <c r="AR40" s="7">
        <v>0.586508309705424</v>
      </c>
      <c r="AS40" s="7">
        <v>0.19221299103365799</v>
      </c>
      <c r="AT40" s="7">
        <v>0.161971095128011</v>
      </c>
      <c r="AU40" s="7">
        <v>0.47614208174844003</v>
      </c>
      <c r="AV40" s="7">
        <v>0.85762275130382104</v>
      </c>
      <c r="AW40" s="7">
        <v>0.84578766063723798</v>
      </c>
      <c r="AX40" s="7">
        <v>0.78588616267673495</v>
      </c>
      <c r="AY40" s="7">
        <v>0.99481915752456496</v>
      </c>
      <c r="AZ40" s="7">
        <v>0.67662026886706705</v>
      </c>
      <c r="BA40" s="7">
        <v>0.89841798633361902</v>
      </c>
      <c r="BB40" s="7">
        <v>0.100877735461436</v>
      </c>
      <c r="BC40" s="7">
        <v>0.44103099365410198</v>
      </c>
      <c r="BD40" s="7">
        <v>0.88714236689779602</v>
      </c>
      <c r="BE40" s="7">
        <v>0.62857382640328496</v>
      </c>
      <c r="BF40" s="7">
        <v>0.99069744301243901</v>
      </c>
      <c r="BG40" s="7">
        <v>0.51415533881134601</v>
      </c>
      <c r="BH40" s="7">
        <v>0.70540295431205202</v>
      </c>
      <c r="BI40" s="7">
        <v>0.97719640395005403</v>
      </c>
      <c r="BJ40" s="7">
        <v>0.80645187346542102</v>
      </c>
      <c r="BK40" s="7">
        <v>1</v>
      </c>
      <c r="BL40" s="7">
        <v>0.589149249539627</v>
      </c>
      <c r="BM40" s="7">
        <v>0.55829879674934901</v>
      </c>
      <c r="BN40" s="7">
        <v>0.211044390858041</v>
      </c>
      <c r="BO40" s="7">
        <v>0.62044947579507403</v>
      </c>
      <c r="BP40" s="7">
        <v>0.48372865541516102</v>
      </c>
      <c r="BQ40" s="7">
        <v>0.62639808295084898</v>
      </c>
      <c r="BR40" s="7">
        <v>0.21642536456212699</v>
      </c>
      <c r="BS40" s="7">
        <v>0.57410530055120701</v>
      </c>
      <c r="BT40" s="7">
        <v>0.46005383444421699</v>
      </c>
      <c r="BU40" s="7">
        <v>0.41484644578806301</v>
      </c>
      <c r="BV40" s="7">
        <v>0.71086296593448095</v>
      </c>
      <c r="BW40" s="7">
        <v>0.59630042068875999</v>
      </c>
      <c r="BX40" s="7">
        <v>0.48453811602618002</v>
      </c>
      <c r="BY40" s="7">
        <v>0.76454748730678801</v>
      </c>
      <c r="BZ40" s="7">
        <v>0.119183316109594</v>
      </c>
      <c r="CA40" s="7">
        <v>0.98658127669773199</v>
      </c>
      <c r="CB40" s="7">
        <v>0.75328971551925905</v>
      </c>
      <c r="CC40" s="7">
        <v>0.209572513840738</v>
      </c>
      <c r="CD40" s="7">
        <v>0.83699577178792295</v>
      </c>
      <c r="CE40" s="18">
        <v>0.71086296593448095</v>
      </c>
      <c r="CF40" s="18">
        <v>0.59630042068875999</v>
      </c>
      <c r="CG40" s="18">
        <v>0.48453811602618002</v>
      </c>
      <c r="CH40" s="18">
        <v>0.60101058089141901</v>
      </c>
      <c r="CI40" s="18">
        <v>9.2869127903672105E-2</v>
      </c>
      <c r="CJ40" s="18">
        <v>0.89577389660086004</v>
      </c>
      <c r="CK40" s="18">
        <v>0.66345699052399698</v>
      </c>
      <c r="CL40" s="18">
        <v>0.243304834953782</v>
      </c>
      <c r="CM40" s="18">
        <v>0.75009723649325599</v>
      </c>
      <c r="CN40" s="18">
        <v>0.61664286682909197</v>
      </c>
      <c r="CO40" s="18">
        <v>0.36974284137796998</v>
      </c>
      <c r="CP40" s="18">
        <v>0.85762275130382104</v>
      </c>
      <c r="CQ40" s="18">
        <v>0.886881909703501</v>
      </c>
      <c r="CR40" s="18">
        <v>0.54996995416592098</v>
      </c>
      <c r="CS40" s="18">
        <v>0.89718407165049696</v>
      </c>
    </row>
    <row r="41" spans="1:97" s="18" customFormat="1" ht="11.25" x14ac:dyDescent="0.2">
      <c r="A41" s="18" t="s">
        <v>34</v>
      </c>
      <c r="B41" s="18" t="s">
        <v>125</v>
      </c>
      <c r="C41" s="18" t="s">
        <v>65</v>
      </c>
      <c r="D41" s="18">
        <v>2</v>
      </c>
      <c r="E41" s="18">
        <v>4.5</v>
      </c>
      <c r="F41" s="18" t="s">
        <v>61</v>
      </c>
      <c r="G41" s="16" t="s">
        <v>127</v>
      </c>
      <c r="H41" s="18">
        <v>0</v>
      </c>
      <c r="I41" s="18">
        <v>0</v>
      </c>
      <c r="J41" s="7">
        <v>0.67418987913237005</v>
      </c>
      <c r="K41" s="7">
        <v>0.71113117894889999</v>
      </c>
      <c r="L41" s="7">
        <v>0.509294303973445</v>
      </c>
      <c r="M41" s="7">
        <v>0.33731929376165798</v>
      </c>
      <c r="N41" s="7">
        <v>0.295433158327645</v>
      </c>
      <c r="O41" s="7">
        <v>0.87632934386722305</v>
      </c>
      <c r="P41" s="7">
        <v>0.35476822472592001</v>
      </c>
      <c r="Q41" s="7">
        <v>0.75604852970951597</v>
      </c>
      <c r="R41" s="7">
        <v>0.56045309086391004</v>
      </c>
      <c r="S41" s="7">
        <v>0.44257168284154103</v>
      </c>
      <c r="T41" s="7">
        <v>0.21946322476150201</v>
      </c>
      <c r="U41" s="7">
        <v>1</v>
      </c>
      <c r="V41" s="7">
        <v>0.85763683477322195</v>
      </c>
      <c r="W41" s="7">
        <v>0.87173317296353003</v>
      </c>
      <c r="X41" s="7">
        <v>0.17148664184470699</v>
      </c>
      <c r="Y41" s="7">
        <v>0.566408823277322</v>
      </c>
      <c r="Z41" s="7">
        <v>0.30259687277004299</v>
      </c>
      <c r="AA41" s="7">
        <v>0.56317079462632402</v>
      </c>
      <c r="AB41" s="7">
        <v>0.39283600141812502</v>
      </c>
      <c r="AC41" s="7">
        <v>0.92454668344302104</v>
      </c>
      <c r="AD41" s="7">
        <v>0.53502647928207303</v>
      </c>
      <c r="AE41" s="7">
        <v>0.36786926069953102</v>
      </c>
      <c r="AF41" s="7">
        <v>0.775847888649003</v>
      </c>
      <c r="AG41" s="7">
        <v>0.10401874688098001</v>
      </c>
      <c r="AH41" s="7">
        <v>0.13964148179154401</v>
      </c>
      <c r="AI41" s="7">
        <v>0.29150629978134301</v>
      </c>
      <c r="AJ41" s="7">
        <v>0.42387006739729399</v>
      </c>
      <c r="AK41" s="7">
        <v>0.84744608296161605</v>
      </c>
      <c r="AL41" s="7">
        <v>0.49953000339810799</v>
      </c>
      <c r="AM41" s="7">
        <v>0.85630749798691197</v>
      </c>
      <c r="AN41" s="7">
        <v>0.68146900163320001</v>
      </c>
      <c r="AO41" s="7">
        <v>0.82814433824745803</v>
      </c>
      <c r="AP41" s="7">
        <v>0.93689054712543596</v>
      </c>
      <c r="AQ41" s="7">
        <v>0.38132264464729898</v>
      </c>
      <c r="AR41" s="7">
        <v>0.49082166044467801</v>
      </c>
      <c r="AS41" s="7">
        <v>4.8215982475487099E-2</v>
      </c>
      <c r="AT41" s="7">
        <v>4.9557188622455103E-2</v>
      </c>
      <c r="AU41" s="7">
        <v>0.54758098555319101</v>
      </c>
      <c r="AV41" s="7">
        <v>0.18388643498814899</v>
      </c>
      <c r="AW41" s="7">
        <v>0.36435183292821499</v>
      </c>
      <c r="AX41" s="7">
        <v>0.98375691870778603</v>
      </c>
      <c r="AY41" s="7">
        <v>0.49251998299579303</v>
      </c>
      <c r="AZ41" s="7">
        <v>0.801997746383874</v>
      </c>
      <c r="BA41" s="7">
        <v>0.27729556053412002</v>
      </c>
      <c r="BB41" s="7">
        <v>0.83470753638472805</v>
      </c>
      <c r="BC41" s="7">
        <v>0.53437274139547097</v>
      </c>
      <c r="BD41" s="7">
        <v>0.490212788280109</v>
      </c>
      <c r="BE41" s="7">
        <v>0.214987950921677</v>
      </c>
      <c r="BF41" s="7">
        <v>0.927963545178909</v>
      </c>
      <c r="BG41" s="7">
        <v>1</v>
      </c>
      <c r="BH41" s="7">
        <v>0.81462862074555698</v>
      </c>
      <c r="BI41" s="7">
        <v>0.46124130826660398</v>
      </c>
      <c r="BJ41" s="7">
        <v>0.364935159920871</v>
      </c>
      <c r="BK41" s="7">
        <v>5.0977402585192497E-2</v>
      </c>
      <c r="BL41" s="7">
        <v>0.57652223553549498</v>
      </c>
      <c r="BM41" s="7">
        <v>0.80085132466456799</v>
      </c>
      <c r="BN41" s="7">
        <v>0.20225676320961899</v>
      </c>
      <c r="BO41" s="7">
        <v>0.72817317181095798</v>
      </c>
      <c r="BP41" s="7">
        <v>0.64886652947148604</v>
      </c>
      <c r="BQ41" s="7">
        <v>0.25340706003924401</v>
      </c>
      <c r="BR41" s="7">
        <v>0.68090350913682296</v>
      </c>
      <c r="BS41" s="7">
        <v>0.93349604498359195</v>
      </c>
      <c r="BT41" s="7">
        <v>0.384515984469671</v>
      </c>
      <c r="BU41" s="7">
        <v>0.79907053514476301</v>
      </c>
      <c r="BV41" s="7">
        <v>0</v>
      </c>
      <c r="BW41" s="7">
        <v>0.63889701149385703</v>
      </c>
      <c r="BX41" s="7">
        <v>0.115636625294913</v>
      </c>
      <c r="BY41" s="7">
        <v>0</v>
      </c>
      <c r="BZ41" s="7">
        <v>0.222101019645255</v>
      </c>
      <c r="CA41" s="7">
        <v>0.17992850419126999</v>
      </c>
      <c r="CB41" s="7">
        <v>0</v>
      </c>
      <c r="CC41" s="7">
        <v>0.51766509990901799</v>
      </c>
      <c r="CD41" s="7">
        <v>0</v>
      </c>
      <c r="CE41" s="18">
        <v>0</v>
      </c>
      <c r="CF41" s="18">
        <v>0.63889701149385703</v>
      </c>
      <c r="CG41" s="18">
        <v>0.115636625294913</v>
      </c>
      <c r="CH41" s="18">
        <v>0.40906295000838799</v>
      </c>
      <c r="CI41" s="18">
        <v>9.3859107042902803E-2</v>
      </c>
      <c r="CJ41" s="18">
        <v>0.67347161856327797</v>
      </c>
      <c r="CK41" s="18">
        <v>0.32297226138677798</v>
      </c>
      <c r="CL41" s="18">
        <v>0.25752428949245298</v>
      </c>
      <c r="CM41" s="18">
        <v>0.44905702855635699</v>
      </c>
      <c r="CN41" s="18">
        <v>0.295433158327645</v>
      </c>
      <c r="CO41" s="18">
        <v>0.36786926069953102</v>
      </c>
      <c r="CP41" s="18">
        <v>0.18388643498814899</v>
      </c>
      <c r="CQ41" s="18">
        <v>0.64471827312093799</v>
      </c>
      <c r="CR41" s="18">
        <v>0.32783370589094701</v>
      </c>
      <c r="CS41" s="18">
        <v>0.51361647262818499</v>
      </c>
    </row>
    <row r="42" spans="1:97" s="18" customFormat="1" ht="11.25" x14ac:dyDescent="0.2">
      <c r="A42" s="18" t="s">
        <v>35</v>
      </c>
      <c r="B42" s="18" t="s">
        <v>125</v>
      </c>
      <c r="C42" s="18" t="s">
        <v>65</v>
      </c>
      <c r="D42" s="18">
        <v>2</v>
      </c>
      <c r="E42" s="18">
        <v>4.5</v>
      </c>
      <c r="F42" s="18" t="s">
        <v>62</v>
      </c>
      <c r="G42" s="16" t="s">
        <v>128</v>
      </c>
      <c r="H42" s="18">
        <v>1</v>
      </c>
      <c r="I42" s="18">
        <v>0</v>
      </c>
      <c r="J42" s="7">
        <v>0.43875174580856102</v>
      </c>
      <c r="K42" s="7">
        <v>0.32906219856972302</v>
      </c>
      <c r="L42" s="7">
        <v>8.8709979637427203E-2</v>
      </c>
      <c r="M42" s="7">
        <v>0.17932223586028501</v>
      </c>
      <c r="N42" s="7">
        <v>0.61664286682909197</v>
      </c>
      <c r="O42" s="7">
        <v>1</v>
      </c>
      <c r="P42" s="7">
        <v>0.25636540239628602</v>
      </c>
      <c r="Q42" s="7">
        <v>0.432188137818107</v>
      </c>
      <c r="R42" s="7">
        <v>0.81459640120950405</v>
      </c>
      <c r="S42" s="7">
        <v>0.44257168284154103</v>
      </c>
      <c r="T42" s="7">
        <v>0.31147051096058898</v>
      </c>
      <c r="U42" s="7">
        <v>1</v>
      </c>
      <c r="V42" s="7">
        <v>0.98183376646740494</v>
      </c>
      <c r="W42" s="7">
        <v>1</v>
      </c>
      <c r="X42" s="7">
        <v>0.211004902719821</v>
      </c>
      <c r="Y42" s="7">
        <v>0.42430566522061902</v>
      </c>
      <c r="Z42" s="7">
        <v>0.23131765979833099</v>
      </c>
      <c r="AA42" s="7">
        <v>0.64308455114327601</v>
      </c>
      <c r="AB42" s="7">
        <v>0.56317079462632502</v>
      </c>
      <c r="AC42" s="7">
        <v>0.57945825626555603</v>
      </c>
      <c r="AD42" s="7">
        <v>0</v>
      </c>
      <c r="AE42" s="7">
        <v>0.37260451913091203</v>
      </c>
      <c r="AF42" s="7">
        <v>0.90714733470653197</v>
      </c>
      <c r="AG42" s="7">
        <v>0.13578587440266801</v>
      </c>
      <c r="AH42" s="7">
        <v>0.41897881463540199</v>
      </c>
      <c r="AI42" s="7">
        <v>0.556031761493326</v>
      </c>
      <c r="AJ42" s="7">
        <v>0.50869920348653597</v>
      </c>
      <c r="AK42" s="7">
        <v>0.138167558800424</v>
      </c>
      <c r="AL42" s="7">
        <v>0.51534993196648604</v>
      </c>
      <c r="AM42" s="7">
        <v>1</v>
      </c>
      <c r="AN42" s="7">
        <v>0.79211850851105903</v>
      </c>
      <c r="AO42" s="7">
        <v>0.66094831244689001</v>
      </c>
      <c r="AP42" s="7">
        <v>0.56319927915235202</v>
      </c>
      <c r="AQ42" s="7">
        <v>0.93311558231179303</v>
      </c>
      <c r="AR42" s="7">
        <v>0.42601373140955801</v>
      </c>
      <c r="AS42" s="7">
        <v>0.17845655548841699</v>
      </c>
      <c r="AT42" s="7">
        <v>0.14496185442654599</v>
      </c>
      <c r="AU42" s="7">
        <v>0.77022568914969103</v>
      </c>
      <c r="AV42" s="7">
        <v>0.98576260691130202</v>
      </c>
      <c r="AW42" s="7">
        <v>0.42450312070038099</v>
      </c>
      <c r="AX42" s="7">
        <v>0.37114858085081598</v>
      </c>
      <c r="AY42" s="7">
        <v>0.74376402960788301</v>
      </c>
      <c r="AZ42" s="7">
        <v>0.32032574317610701</v>
      </c>
      <c r="BA42" s="7">
        <v>0.36504460437430902</v>
      </c>
      <c r="BB42" s="7">
        <v>0.59785810840800901</v>
      </c>
      <c r="BC42" s="7">
        <v>0.25583949356570601</v>
      </c>
      <c r="BD42" s="7">
        <v>0.62173535655003298</v>
      </c>
      <c r="BE42" s="7">
        <v>0.26989625983958998</v>
      </c>
      <c r="BF42" s="7">
        <v>0</v>
      </c>
      <c r="BG42" s="7">
        <v>0.82426300349190695</v>
      </c>
      <c r="BH42" s="7">
        <v>2.4639311363170501E-2</v>
      </c>
      <c r="BI42" s="7">
        <v>0.53868883248273702</v>
      </c>
      <c r="BJ42" s="7">
        <v>0.99225006907050595</v>
      </c>
      <c r="BK42" s="7">
        <v>0</v>
      </c>
      <c r="BL42" s="7">
        <v>0.87649469227203103</v>
      </c>
      <c r="BM42" s="7">
        <v>8.9595210657232392E-3</v>
      </c>
      <c r="BN42" s="7">
        <v>0.47205651274282501</v>
      </c>
      <c r="BO42" s="7">
        <v>0.209892111414481</v>
      </c>
      <c r="BP42" s="7">
        <v>0.37405509213059701</v>
      </c>
      <c r="BQ42" s="7">
        <v>0.62065170453985596</v>
      </c>
      <c r="BR42" s="7">
        <v>0.17022560530782799</v>
      </c>
      <c r="BS42" s="7">
        <v>0.329349977853994</v>
      </c>
      <c r="BT42" s="7">
        <v>0.112701473251831</v>
      </c>
      <c r="BU42" s="7">
        <v>0.659645328575302</v>
      </c>
      <c r="BV42" s="7">
        <v>0.12368306437548</v>
      </c>
      <c r="BW42" s="7">
        <v>6.1868224497924E-2</v>
      </c>
      <c r="BX42" s="7">
        <v>0.79804446646986504</v>
      </c>
      <c r="BY42" s="7">
        <v>0.367465358075518</v>
      </c>
      <c r="BZ42" s="7">
        <v>0.298933668129514</v>
      </c>
      <c r="CA42" s="7">
        <v>0.34065037046392299</v>
      </c>
      <c r="CB42" s="7">
        <v>0.12766054823241199</v>
      </c>
      <c r="CC42" s="7">
        <v>0</v>
      </c>
      <c r="CD42" s="7">
        <v>0.87902800617083099</v>
      </c>
      <c r="CE42" s="18">
        <v>0.12368306437548</v>
      </c>
      <c r="CF42" s="18">
        <v>6.1868224497924E-2</v>
      </c>
      <c r="CG42" s="18">
        <v>0.79804446646986504</v>
      </c>
      <c r="CH42" s="18">
        <v>0</v>
      </c>
      <c r="CI42" s="18">
        <v>2.75614508756165E-4</v>
      </c>
      <c r="CJ42" s="18">
        <v>0.54266686435033895</v>
      </c>
      <c r="CK42" s="18">
        <v>0</v>
      </c>
      <c r="CL42" s="18">
        <v>0</v>
      </c>
      <c r="CM42" s="18">
        <v>0.55754631220371098</v>
      </c>
      <c r="CN42" s="18">
        <v>0.61664286682909197</v>
      </c>
      <c r="CO42" s="18">
        <v>0.37260451913091203</v>
      </c>
      <c r="CP42" s="18">
        <v>0.98576260691130202</v>
      </c>
      <c r="CQ42" s="18">
        <v>0.412637197913512</v>
      </c>
      <c r="CR42" s="18">
        <v>0.52515656531156496</v>
      </c>
      <c r="CS42" s="18">
        <v>0.287926995621272</v>
      </c>
    </row>
    <row r="43" spans="1:97" s="18" customFormat="1" ht="11.25" x14ac:dyDescent="0.2">
      <c r="A43" s="18" t="s">
        <v>36</v>
      </c>
      <c r="B43" s="18" t="s">
        <v>125</v>
      </c>
      <c r="C43" s="18" t="s">
        <v>65</v>
      </c>
      <c r="D43" s="18">
        <v>2</v>
      </c>
      <c r="E43" s="18">
        <v>4.5</v>
      </c>
      <c r="F43" s="18" t="s">
        <v>62</v>
      </c>
      <c r="G43" s="16" t="s">
        <v>129</v>
      </c>
      <c r="H43" s="18">
        <v>0</v>
      </c>
      <c r="I43" s="18">
        <v>1</v>
      </c>
      <c r="J43" s="7">
        <v>0.234958121630304</v>
      </c>
      <c r="K43" s="7">
        <v>8.8799313455839607E-2</v>
      </c>
      <c r="L43" s="7">
        <v>0.61726075040795902</v>
      </c>
      <c r="M43" s="7">
        <v>0.55132299463251599</v>
      </c>
      <c r="N43" s="7">
        <v>1</v>
      </c>
      <c r="O43" s="7">
        <v>0.80799190365359097</v>
      </c>
      <c r="P43" s="7">
        <v>0.34643508610239698</v>
      </c>
      <c r="Q43" s="7">
        <v>0.70460354042720597</v>
      </c>
      <c r="R43" s="7">
        <v>0.86581417706819797</v>
      </c>
      <c r="S43" s="7">
        <v>0.44257168284154103</v>
      </c>
      <c r="T43" s="7">
        <v>0.72190660422215203</v>
      </c>
      <c r="U43" s="7">
        <v>1</v>
      </c>
      <c r="V43" s="7">
        <v>0.77746339926979702</v>
      </c>
      <c r="W43" s="7">
        <v>0.83072824525528</v>
      </c>
      <c r="X43" s="7">
        <v>0.28657035257451802</v>
      </c>
      <c r="Y43" s="7">
        <v>0.43566317537725202</v>
      </c>
      <c r="Z43" s="7">
        <v>0.34609880836756801</v>
      </c>
      <c r="AA43" s="7">
        <v>0.39283600141812403</v>
      </c>
      <c r="AB43" s="7">
        <v>0.56317079462632502</v>
      </c>
      <c r="AC43" s="7">
        <v>0.57945825626555603</v>
      </c>
      <c r="AD43" s="7">
        <v>0.86974399875486597</v>
      </c>
      <c r="AE43" s="7">
        <v>0.19240557222346799</v>
      </c>
      <c r="AF43" s="7">
        <v>0.61749801333608001</v>
      </c>
      <c r="AG43" s="7">
        <v>0.15050569531351099</v>
      </c>
      <c r="AH43" s="7">
        <v>0.124864397583477</v>
      </c>
      <c r="AI43" s="7">
        <v>0.77703989603649704</v>
      </c>
      <c r="AJ43" s="7">
        <v>0.25072849147623399</v>
      </c>
      <c r="AK43" s="7">
        <v>0.41076938191669399</v>
      </c>
      <c r="AL43" s="7">
        <v>0.678220486267051</v>
      </c>
      <c r="AM43" s="7">
        <v>0.70328628471856702</v>
      </c>
      <c r="AN43" s="7">
        <v>0.49197476992901301</v>
      </c>
      <c r="AO43" s="7">
        <v>0.994074431858049</v>
      </c>
      <c r="AP43" s="7">
        <v>0.85066120949350499</v>
      </c>
      <c r="AQ43" s="7">
        <v>0.40276295211511198</v>
      </c>
      <c r="AR43" s="7">
        <v>0.35157607800674001</v>
      </c>
      <c r="AS43" s="7">
        <v>5.6918858104033097E-2</v>
      </c>
      <c r="AT43" s="7">
        <v>0.122803699658616</v>
      </c>
      <c r="AU43" s="7">
        <v>0.862706883487944</v>
      </c>
      <c r="AV43" s="7">
        <v>0.58869930681209504</v>
      </c>
      <c r="AW43" s="7">
        <v>0.34082798337027298</v>
      </c>
      <c r="AX43" s="7">
        <v>0.29420927793024099</v>
      </c>
      <c r="AY43" s="7">
        <v>0.43324354692091699</v>
      </c>
      <c r="AZ43" s="7">
        <v>0.18188126837110399</v>
      </c>
      <c r="BA43" s="7">
        <v>0.48540849344577203</v>
      </c>
      <c r="BB43" s="7">
        <v>0.76906922579763404</v>
      </c>
      <c r="BC43" s="7">
        <v>0.58952351738925901</v>
      </c>
      <c r="BD43" s="7">
        <v>0.44445565171826801</v>
      </c>
      <c r="BE43" s="7">
        <v>0.231761301796509</v>
      </c>
      <c r="BF43" s="7">
        <v>0.212834780201866</v>
      </c>
      <c r="BG43" s="7">
        <v>0.81093972977951101</v>
      </c>
      <c r="BH43" s="7">
        <v>3.7677009963532201E-3</v>
      </c>
      <c r="BI43" s="7">
        <v>0.54225946294127103</v>
      </c>
      <c r="BJ43" s="7">
        <v>0.48744188252979798</v>
      </c>
      <c r="BK43" s="7">
        <v>0.457807287733005</v>
      </c>
      <c r="BL43" s="7">
        <v>0.70042340466706099</v>
      </c>
      <c r="BM43" s="7">
        <v>0.69893758120659399</v>
      </c>
      <c r="BN43" s="7">
        <v>0.36025377633067701</v>
      </c>
      <c r="BO43" s="7">
        <v>0.552500875500466</v>
      </c>
      <c r="BP43" s="7">
        <v>0.53013504997574601</v>
      </c>
      <c r="BQ43" s="7">
        <v>0.45992242555936802</v>
      </c>
      <c r="BR43" s="7">
        <v>0.39858275433947499</v>
      </c>
      <c r="BS43" s="7">
        <v>1</v>
      </c>
      <c r="BT43" s="7">
        <v>0.33540919618346898</v>
      </c>
      <c r="BU43" s="7">
        <v>0.92186149124857297</v>
      </c>
      <c r="BV43" s="7">
        <v>0.46157230649202602</v>
      </c>
      <c r="BW43" s="7">
        <v>0.90715343814560601</v>
      </c>
      <c r="BX43" s="7">
        <v>6.4697753269278804E-2</v>
      </c>
      <c r="BY43" s="7">
        <v>0.46008484219513002</v>
      </c>
      <c r="BZ43" s="7">
        <v>0.49636265381127698</v>
      </c>
      <c r="CA43" s="7">
        <v>0.16611586906512901</v>
      </c>
      <c r="CB43" s="7">
        <v>0.6010725930609</v>
      </c>
      <c r="CC43" s="7">
        <v>0.46313175478441898</v>
      </c>
      <c r="CD43" s="7">
        <v>0.39080011458601799</v>
      </c>
      <c r="CE43" s="18">
        <v>0.46157230649202502</v>
      </c>
      <c r="CF43" s="18">
        <v>0.90715343814560601</v>
      </c>
      <c r="CG43" s="18">
        <v>6.4697753269278804E-2</v>
      </c>
      <c r="CH43" s="18">
        <v>0.67012453358208102</v>
      </c>
      <c r="CI43" s="18">
        <v>0.31775496548748999</v>
      </c>
      <c r="CJ43" s="18">
        <v>0.65106285253270402</v>
      </c>
      <c r="CK43" s="18">
        <v>0.66190445995245195</v>
      </c>
      <c r="CL43" s="18">
        <v>0.52327638753108796</v>
      </c>
      <c r="CM43" s="18">
        <v>0.41434419615224399</v>
      </c>
      <c r="CN43" s="18">
        <v>1</v>
      </c>
      <c r="CO43" s="18">
        <v>0.19240557222346799</v>
      </c>
      <c r="CP43" s="18">
        <v>0.58869930681209504</v>
      </c>
      <c r="CQ43" s="18">
        <v>0.57389091887972898</v>
      </c>
      <c r="CR43" s="18">
        <v>0.267258867168846</v>
      </c>
      <c r="CS43" s="18">
        <v>3.9304591253546101E-2</v>
      </c>
    </row>
    <row r="44" spans="1:97" s="18" customFormat="1" ht="11.25" x14ac:dyDescent="0.2">
      <c r="A44" s="18" t="s">
        <v>37</v>
      </c>
      <c r="B44" s="18" t="s">
        <v>125</v>
      </c>
      <c r="C44" s="18" t="s">
        <v>65</v>
      </c>
      <c r="D44" s="18">
        <v>2</v>
      </c>
      <c r="E44" s="18">
        <v>4.5</v>
      </c>
      <c r="F44" s="18" t="s">
        <v>62</v>
      </c>
      <c r="G44" s="16" t="s">
        <v>130</v>
      </c>
      <c r="H44" s="18">
        <v>1</v>
      </c>
      <c r="I44" s="18">
        <v>1</v>
      </c>
      <c r="J44" s="7">
        <v>0.30099683685564999</v>
      </c>
      <c r="K44" s="7">
        <v>0.23428836062373601</v>
      </c>
      <c r="L44" s="7">
        <v>0.39201541166576698</v>
      </c>
      <c r="M44" s="7">
        <v>0.36356672981792498</v>
      </c>
      <c r="N44" s="7">
        <v>0.55602367219451299</v>
      </c>
      <c r="O44" s="7">
        <v>0.46470117965487401</v>
      </c>
      <c r="P44" s="7">
        <v>0.59101212218855004</v>
      </c>
      <c r="Q44" s="7">
        <v>0.856190362515732</v>
      </c>
      <c r="R44" s="7">
        <v>0.56045309086391004</v>
      </c>
      <c r="S44" s="7">
        <v>0.64065249099799504</v>
      </c>
      <c r="T44" s="7">
        <v>0.47068491449182698</v>
      </c>
      <c r="U44" s="7">
        <v>1</v>
      </c>
      <c r="V44" s="7">
        <v>0.441998695784247</v>
      </c>
      <c r="W44" s="7">
        <v>0.49299098271034097</v>
      </c>
      <c r="X44" s="7">
        <v>0.45805699441922498</v>
      </c>
      <c r="Y44" s="7">
        <v>0.71699961356571695</v>
      </c>
      <c r="Z44" s="7">
        <v>0.52370016355153504</v>
      </c>
      <c r="AA44" s="7">
        <v>0.79374465423039997</v>
      </c>
      <c r="AB44" s="7">
        <v>0.56317079462632502</v>
      </c>
      <c r="AC44" s="7">
        <v>0.76160809785168104</v>
      </c>
      <c r="AD44" s="7">
        <v>0.53502647928207303</v>
      </c>
      <c r="AE44" s="7">
        <v>0.54565780170405997</v>
      </c>
      <c r="AF44" s="7">
        <v>0.74656769846312099</v>
      </c>
      <c r="AG44" s="7">
        <v>0.26423675888686499</v>
      </c>
      <c r="AH44" s="7">
        <v>0.35090068054128498</v>
      </c>
      <c r="AI44" s="7">
        <v>0.26400740824116897</v>
      </c>
      <c r="AJ44" s="7">
        <v>0.55043227959920105</v>
      </c>
      <c r="AK44" s="7">
        <v>0.73903906223371296</v>
      </c>
      <c r="AL44" s="7">
        <v>0.77718708419754001</v>
      </c>
      <c r="AM44" s="7">
        <v>0.73110208042366698</v>
      </c>
      <c r="AN44" s="7">
        <v>0.72089419518758502</v>
      </c>
      <c r="AO44" s="7">
        <v>0.663962021049055</v>
      </c>
      <c r="AP44" s="7">
        <v>0.28316087666193701</v>
      </c>
      <c r="AQ44" s="7">
        <v>0.47936628707473899</v>
      </c>
      <c r="AR44" s="7">
        <v>0.44311191312723403</v>
      </c>
      <c r="AS44" s="7">
        <v>0.26229059526235798</v>
      </c>
      <c r="AT44" s="7">
        <v>9.2700174976198493E-2</v>
      </c>
      <c r="AU44" s="7">
        <v>0.58808035086214205</v>
      </c>
      <c r="AV44" s="7">
        <v>0.72815065893410602</v>
      </c>
      <c r="AW44" s="7">
        <v>0.82227806655223401</v>
      </c>
      <c r="AX44" s="7">
        <v>0.944129279965358</v>
      </c>
      <c r="AY44" s="7">
        <v>0.40540883829390001</v>
      </c>
      <c r="AZ44" s="7">
        <v>0.88319403219496795</v>
      </c>
      <c r="BA44" s="7">
        <v>0.89269881280942598</v>
      </c>
      <c r="BB44" s="7">
        <v>0.24060675327794001</v>
      </c>
      <c r="BC44" s="7">
        <v>6.5879972078273698E-3</v>
      </c>
      <c r="BD44" s="7">
        <v>0.47850594252804901</v>
      </c>
      <c r="BE44" s="7">
        <v>0.76658784643592204</v>
      </c>
      <c r="BF44" s="7">
        <v>0.801539604952204</v>
      </c>
      <c r="BG44" s="7">
        <v>0.110604288894689</v>
      </c>
      <c r="BH44" s="7">
        <v>4.3242717312518601E-2</v>
      </c>
      <c r="BI44" s="7">
        <v>0.62205225161467603</v>
      </c>
      <c r="BJ44" s="7">
        <v>0.250479754220026</v>
      </c>
      <c r="BK44" s="7">
        <v>0.60416749579420703</v>
      </c>
      <c r="BL44" s="7">
        <v>0.53326815443236797</v>
      </c>
      <c r="BM44" s="7">
        <v>0.56861415977743002</v>
      </c>
      <c r="BN44" s="7">
        <v>0.74074008438713901</v>
      </c>
      <c r="BO44" s="7">
        <v>0.218486723370311</v>
      </c>
      <c r="BP44" s="7">
        <v>0.688538634933482</v>
      </c>
      <c r="BQ44" s="7">
        <v>0.66609587107066603</v>
      </c>
      <c r="BR44" s="7">
        <v>0.27763757626001301</v>
      </c>
      <c r="BS44" s="7">
        <v>0.85521661984363495</v>
      </c>
      <c r="BT44" s="7">
        <v>0.62746987743890004</v>
      </c>
      <c r="BU44" s="7">
        <v>0.46835758330847599</v>
      </c>
      <c r="BV44" s="7">
        <v>0.53280314650940397</v>
      </c>
      <c r="BW44" s="7">
        <v>0.40040882612553502</v>
      </c>
      <c r="BX44" s="7">
        <v>0.61332725105516395</v>
      </c>
      <c r="BY44" s="7">
        <v>0.68847562314730104</v>
      </c>
      <c r="BZ44" s="7">
        <v>0.769966564665577</v>
      </c>
      <c r="CA44" s="7">
        <v>4.89768695623485E-2</v>
      </c>
      <c r="CB44" s="7">
        <v>0.70123814879128898</v>
      </c>
      <c r="CC44" s="7">
        <v>0.170750440709034</v>
      </c>
      <c r="CD44" s="7">
        <v>0.87430136360840405</v>
      </c>
      <c r="CE44" s="18">
        <v>0.53280314650940397</v>
      </c>
      <c r="CF44" s="18">
        <v>0.40040882612553502</v>
      </c>
      <c r="CG44" s="18">
        <v>0.61332725105516395</v>
      </c>
      <c r="CH44" s="18">
        <v>0.73444918225573197</v>
      </c>
      <c r="CI44" s="18">
        <v>0.63668149185104395</v>
      </c>
      <c r="CJ44" s="18">
        <v>0.416810930982915</v>
      </c>
      <c r="CK44" s="18">
        <v>0.73497331048021097</v>
      </c>
      <c r="CL44" s="18">
        <v>0.62183143279225594</v>
      </c>
      <c r="CM44" s="18">
        <v>0.39477722264785498</v>
      </c>
      <c r="CN44" s="18">
        <v>0.55602367219451299</v>
      </c>
      <c r="CO44" s="18">
        <v>0.54565780170405997</v>
      </c>
      <c r="CP44" s="18">
        <v>0.72815065893410602</v>
      </c>
      <c r="CQ44" s="18">
        <v>0.67569446092765295</v>
      </c>
      <c r="CR44" s="18">
        <v>0.47107534901029402</v>
      </c>
      <c r="CS44" s="18">
        <v>0.68761427240871997</v>
      </c>
    </row>
    <row r="45" spans="1:97" s="18" customFormat="1" ht="11.25" x14ac:dyDescent="0.2">
      <c r="A45" s="18" t="s">
        <v>38</v>
      </c>
      <c r="B45" s="18" t="s">
        <v>125</v>
      </c>
      <c r="C45" s="18" t="s">
        <v>65</v>
      </c>
      <c r="D45" s="18">
        <v>2</v>
      </c>
      <c r="E45" s="18">
        <v>4.5</v>
      </c>
      <c r="F45" s="18" t="s">
        <v>62</v>
      </c>
      <c r="G45" s="16" t="s">
        <v>127</v>
      </c>
      <c r="H45" s="18">
        <v>0</v>
      </c>
      <c r="I45" s="18">
        <v>0</v>
      </c>
      <c r="J45" s="7">
        <v>0</v>
      </c>
      <c r="K45" s="7">
        <v>0</v>
      </c>
      <c r="L45" s="7">
        <v>0.23210419001591701</v>
      </c>
      <c r="M45" s="7">
        <v>0</v>
      </c>
      <c r="N45" s="7">
        <v>0.49369667184237098</v>
      </c>
      <c r="O45" s="7">
        <v>0.710948799785173</v>
      </c>
      <c r="P45" s="7">
        <v>0.49432159355412802</v>
      </c>
      <c r="Q45" s="7">
        <v>0.856190362515732</v>
      </c>
      <c r="R45" s="7">
        <v>0.56045309086391004</v>
      </c>
      <c r="S45" s="7">
        <v>0.64065249099799504</v>
      </c>
      <c r="T45" s="7">
        <v>0.394701225390863</v>
      </c>
      <c r="U45" s="7">
        <v>1</v>
      </c>
      <c r="V45" s="7">
        <v>0.64439532737792704</v>
      </c>
      <c r="W45" s="7">
        <v>0.776097750482589</v>
      </c>
      <c r="X45" s="7">
        <v>0.48976828813277101</v>
      </c>
      <c r="Y45" s="7">
        <v>0.69766619059869694</v>
      </c>
      <c r="Z45" s="7">
        <v>0.38231754827362602</v>
      </c>
      <c r="AA45" s="7">
        <v>0.64308455114327601</v>
      </c>
      <c r="AB45" s="7">
        <v>0.71986361493442297</v>
      </c>
      <c r="AC45" s="7">
        <v>0.92454668344302104</v>
      </c>
      <c r="AD45" s="7">
        <v>0.42781573999644501</v>
      </c>
      <c r="AE45" s="7">
        <v>0.51041487688880205</v>
      </c>
      <c r="AF45" s="7">
        <v>0.84977451408271998</v>
      </c>
      <c r="AG45" s="7">
        <v>0</v>
      </c>
      <c r="AH45" s="7">
        <v>0.28431752632021601</v>
      </c>
      <c r="AI45" s="7">
        <v>0.25669950384561002</v>
      </c>
      <c r="AJ45" s="7">
        <v>0.61379451916361705</v>
      </c>
      <c r="AK45" s="7">
        <v>0.12766089866291999</v>
      </c>
      <c r="AL45" s="7">
        <v>0.66077090078859502</v>
      </c>
      <c r="AM45" s="7">
        <v>0.91406022837956102</v>
      </c>
      <c r="AN45" s="7">
        <v>0.78206312112580501</v>
      </c>
      <c r="AO45" s="7">
        <v>0.65668805445034295</v>
      </c>
      <c r="AP45" s="7">
        <v>0.66459325739289199</v>
      </c>
      <c r="AQ45" s="7">
        <v>0.54129360831669504</v>
      </c>
      <c r="AR45" s="7">
        <v>0.51556868776534803</v>
      </c>
      <c r="AS45" s="7">
        <v>0.40962639820692798</v>
      </c>
      <c r="AT45" s="7">
        <v>0</v>
      </c>
      <c r="AU45" s="7">
        <v>0.81483546447941801</v>
      </c>
      <c r="AV45" s="7">
        <v>0.70038737099325499</v>
      </c>
      <c r="AW45" s="7">
        <v>0.10120947300003399</v>
      </c>
      <c r="AX45" s="7">
        <v>0.89062216142102202</v>
      </c>
      <c r="AY45" s="7">
        <v>0.588067691159463</v>
      </c>
      <c r="AZ45" s="7">
        <v>0.516455164853314</v>
      </c>
      <c r="BA45" s="7">
        <v>0.44075753633269998</v>
      </c>
      <c r="BB45" s="7">
        <v>0.37827498851522501</v>
      </c>
      <c r="BC45" s="7">
        <v>0.43176591805265502</v>
      </c>
      <c r="BD45" s="7">
        <v>0.126813738023351</v>
      </c>
      <c r="BE45" s="7">
        <v>3.1805123686505302E-2</v>
      </c>
      <c r="BF45" s="7">
        <v>0.87726966681742202</v>
      </c>
      <c r="BG45" s="7">
        <v>7.1498249839930306E-2</v>
      </c>
      <c r="BH45" s="7">
        <v>0.78291830747430602</v>
      </c>
      <c r="BI45" s="7">
        <v>0.48485655838899899</v>
      </c>
      <c r="BJ45" s="7">
        <v>0.69536512659562499</v>
      </c>
      <c r="BK45" s="7">
        <v>0.639174670564577</v>
      </c>
      <c r="BL45" s="7">
        <v>0.78598555899463396</v>
      </c>
      <c r="BM45" s="7">
        <v>0.46335642226988499</v>
      </c>
      <c r="BN45" s="7">
        <v>0.37592371609122099</v>
      </c>
      <c r="BO45" s="7">
        <v>0.44771166861443801</v>
      </c>
      <c r="BP45" s="7">
        <v>0.56891167433043799</v>
      </c>
      <c r="BQ45" s="7">
        <v>0.49255078848664402</v>
      </c>
      <c r="BR45" s="7">
        <v>0.38557192314373301</v>
      </c>
      <c r="BS45" s="7">
        <v>0.72548366071553005</v>
      </c>
      <c r="BT45" s="7">
        <v>0.47176342537827498</v>
      </c>
      <c r="BU45" s="7">
        <v>0.52563285128007797</v>
      </c>
      <c r="BV45" s="7">
        <v>0.17720641422928099</v>
      </c>
      <c r="BW45" s="7">
        <v>0.42643421643955098</v>
      </c>
      <c r="BX45" s="7">
        <v>0.40694555993008003</v>
      </c>
      <c r="BY45" s="7">
        <v>0.45877086340833401</v>
      </c>
      <c r="BZ45" s="7">
        <v>0.29486497375363502</v>
      </c>
      <c r="CA45" s="7">
        <v>0.41298719171728898</v>
      </c>
      <c r="CB45" s="7">
        <v>0.13263801171628301</v>
      </c>
      <c r="CC45" s="7">
        <v>0.27007235074074998</v>
      </c>
      <c r="CD45" s="7">
        <v>0.36100411561040002</v>
      </c>
      <c r="CE45" s="18">
        <v>0.17720641422928099</v>
      </c>
      <c r="CF45" s="18">
        <v>0.42643421643955098</v>
      </c>
      <c r="CG45" s="18">
        <v>0.40694555993008003</v>
      </c>
      <c r="CH45" s="18">
        <v>0.38353700142769198</v>
      </c>
      <c r="CI45" s="18">
        <v>0.204435888106688</v>
      </c>
      <c r="CJ45" s="18">
        <v>0.52538372428880997</v>
      </c>
      <c r="CK45" s="18">
        <v>0.34446517396072202</v>
      </c>
      <c r="CL45" s="18">
        <v>0.28011329174498201</v>
      </c>
      <c r="CM45" s="18">
        <v>0.41905708297031002</v>
      </c>
      <c r="CN45" s="18">
        <v>0.49369667184237098</v>
      </c>
      <c r="CO45" s="18">
        <v>0.51041487688880205</v>
      </c>
      <c r="CP45" s="18">
        <v>0.70038737099325499</v>
      </c>
      <c r="CQ45" s="18">
        <v>0.72567030013464395</v>
      </c>
      <c r="CR45" s="18">
        <v>0.38645960665214402</v>
      </c>
      <c r="CS45" s="18">
        <v>0.36387198569476098</v>
      </c>
    </row>
    <row r="46" spans="1:97" s="18" customFormat="1" ht="11.25" x14ac:dyDescent="0.2">
      <c r="A46" s="18" t="s">
        <v>39</v>
      </c>
      <c r="B46" s="18" t="s">
        <v>125</v>
      </c>
      <c r="C46" s="18" t="s">
        <v>63</v>
      </c>
      <c r="D46" s="18">
        <v>0</v>
      </c>
      <c r="E46" s="18">
        <v>0</v>
      </c>
      <c r="F46" s="18" t="s">
        <v>62</v>
      </c>
      <c r="G46" s="16" t="s">
        <v>128</v>
      </c>
      <c r="H46" s="18">
        <v>1</v>
      </c>
      <c r="I46" s="18">
        <v>0</v>
      </c>
      <c r="J46" s="7">
        <v>0.71823712374772897</v>
      </c>
      <c r="K46" s="7">
        <v>0.73980157585856199</v>
      </c>
      <c r="L46" s="7">
        <v>0</v>
      </c>
      <c r="M46" s="7">
        <v>0.63624927973281997</v>
      </c>
      <c r="N46" s="7">
        <v>0.55602367219451299</v>
      </c>
      <c r="O46" s="7">
        <v>0.92064216580616598</v>
      </c>
      <c r="P46" s="7">
        <v>0.79506928759638296</v>
      </c>
      <c r="Q46" s="7">
        <v>0.80656653162942005</v>
      </c>
      <c r="R46" s="7">
        <v>0.479050443552339</v>
      </c>
      <c r="S46" s="7">
        <v>0.64065249099799504</v>
      </c>
      <c r="T46" s="7">
        <v>0.72190660422215203</v>
      </c>
      <c r="U46" s="7">
        <v>0</v>
      </c>
      <c r="V46" s="7">
        <v>0.91056982179177304</v>
      </c>
      <c r="W46" s="7">
        <v>0.94168968574816503</v>
      </c>
      <c r="X46" s="7">
        <v>0.52071537941783397</v>
      </c>
      <c r="Y46" s="7">
        <v>0.62823546999982505</v>
      </c>
      <c r="Z46" s="7">
        <v>0.84335042032459995</v>
      </c>
      <c r="AA46" s="7">
        <v>0.79374465423039997</v>
      </c>
      <c r="AB46" s="7">
        <v>0.86493850684640505</v>
      </c>
      <c r="AC46" s="7">
        <v>0.57945825626555603</v>
      </c>
      <c r="AD46" s="7">
        <v>0.42781573999644501</v>
      </c>
      <c r="AE46" s="7">
        <v>0.89252305256092002</v>
      </c>
      <c r="AF46" s="7">
        <v>1</v>
      </c>
      <c r="AG46" s="7">
        <v>0.68417217156490695</v>
      </c>
      <c r="AH46" s="7">
        <v>0.87251605129036403</v>
      </c>
      <c r="AI46" s="7">
        <v>0.50083271532280405</v>
      </c>
      <c r="AJ46" s="7">
        <v>0.82264785824678599</v>
      </c>
      <c r="AK46" s="7">
        <v>0.537017910386417</v>
      </c>
      <c r="AL46" s="7">
        <v>1</v>
      </c>
      <c r="AM46" s="7">
        <v>0.91388621652125401</v>
      </c>
      <c r="AN46" s="7">
        <v>0.96412652901742502</v>
      </c>
      <c r="AO46" s="7">
        <v>0.16695972961880601</v>
      </c>
      <c r="AP46" s="7">
        <v>0.64490958555915201</v>
      </c>
      <c r="AQ46" s="7">
        <v>0.79140637638667199</v>
      </c>
      <c r="AR46" s="7">
        <v>0.54623726555664698</v>
      </c>
      <c r="AS46" s="7">
        <v>0.37863080714894898</v>
      </c>
      <c r="AT46" s="7">
        <v>0.42298850499073198</v>
      </c>
      <c r="AU46" s="7">
        <v>0.13009804179725201</v>
      </c>
      <c r="AV46" s="7">
        <v>0.58149627101308099</v>
      </c>
      <c r="AW46" s="7">
        <v>0.37239591004345202</v>
      </c>
      <c r="AX46" s="7">
        <v>0.77726823291818503</v>
      </c>
      <c r="AY46" s="7">
        <v>9.7943882896853907E-2</v>
      </c>
      <c r="AZ46" s="7">
        <v>0.121959279362965</v>
      </c>
      <c r="BA46" s="7">
        <v>0.56617179807100204</v>
      </c>
      <c r="BB46" s="7">
        <v>0.29410615626405701</v>
      </c>
      <c r="BC46" s="7">
        <v>0</v>
      </c>
      <c r="BD46" s="7">
        <v>0.67286560607375401</v>
      </c>
      <c r="BE46" s="7">
        <v>0.18592572447035099</v>
      </c>
      <c r="BF46" s="7">
        <v>0.20843605444205099</v>
      </c>
      <c r="BG46" s="7">
        <v>0.24674404615227599</v>
      </c>
      <c r="BH46" s="7">
        <v>0.14932327738878201</v>
      </c>
      <c r="BI46" s="7">
        <v>0.13801494215264001</v>
      </c>
      <c r="BJ46" s="7">
        <v>0.25938212178618397</v>
      </c>
      <c r="BK46" s="7">
        <v>0.91552666200836497</v>
      </c>
      <c r="BL46" s="7">
        <v>0.501390457243027</v>
      </c>
      <c r="BM46" s="7">
        <v>0.40578666887366199</v>
      </c>
      <c r="BN46" s="7">
        <v>0.51344270769817002</v>
      </c>
      <c r="BO46" s="7">
        <v>0.32157483390757502</v>
      </c>
      <c r="BP46" s="7">
        <v>0.76592635692423405</v>
      </c>
      <c r="BQ46" s="7">
        <v>0.37679530900696401</v>
      </c>
      <c r="BR46" s="7">
        <v>0.60774606697866596</v>
      </c>
      <c r="BS46" s="7">
        <v>0.80657462821305304</v>
      </c>
      <c r="BT46" s="7">
        <v>0.348368139212755</v>
      </c>
      <c r="BU46" s="7">
        <v>0.74300928333225602</v>
      </c>
      <c r="BV46" s="7">
        <v>0.86158284963000298</v>
      </c>
      <c r="BW46" s="7">
        <v>0.90530368273018502</v>
      </c>
      <c r="BX46" s="7">
        <v>0.23589864728394599</v>
      </c>
      <c r="BY46" s="7">
        <v>0.61454913215525198</v>
      </c>
      <c r="BZ46" s="7">
        <v>0.78717702481282203</v>
      </c>
      <c r="CA46" s="7">
        <v>0</v>
      </c>
      <c r="CB46" s="7">
        <v>0.42342714575175799</v>
      </c>
      <c r="CC46" s="7">
        <v>0.50694998997857998</v>
      </c>
      <c r="CD46" s="7">
        <v>0.24291178649178</v>
      </c>
      <c r="CE46" s="18">
        <v>0.86158284963000298</v>
      </c>
      <c r="CF46" s="18">
        <v>0.90530368273018502</v>
      </c>
      <c r="CG46" s="18">
        <v>0.23589864728394599</v>
      </c>
      <c r="CH46" s="18">
        <v>0.59188824854137401</v>
      </c>
      <c r="CI46" s="18">
        <v>0.48638735074306499</v>
      </c>
      <c r="CJ46" s="18">
        <v>0.45479872290198498</v>
      </c>
      <c r="CK46" s="18">
        <v>0.69261168048115196</v>
      </c>
      <c r="CL46" s="18">
        <v>0.65920684943813201</v>
      </c>
      <c r="CM46" s="18">
        <v>0.30635117718695498</v>
      </c>
      <c r="CN46" s="18">
        <v>0.55602367219451299</v>
      </c>
      <c r="CO46" s="18">
        <v>0.89252305256092002</v>
      </c>
      <c r="CP46" s="18">
        <v>0.58149627101308099</v>
      </c>
      <c r="CQ46" s="18">
        <v>0.95975846873199799</v>
      </c>
      <c r="CR46" s="18">
        <v>0.98174958970132398</v>
      </c>
      <c r="CS46" s="18">
        <v>0.19016500492705801</v>
      </c>
    </row>
    <row r="47" spans="1:97" s="18" customFormat="1" ht="11.25" x14ac:dyDescent="0.2">
      <c r="A47" s="18" t="s">
        <v>40</v>
      </c>
      <c r="B47" s="18" t="s">
        <v>125</v>
      </c>
      <c r="C47" s="18" t="s">
        <v>63</v>
      </c>
      <c r="D47" s="18">
        <v>0</v>
      </c>
      <c r="E47" s="18">
        <v>0</v>
      </c>
      <c r="F47" s="18" t="s">
        <v>62</v>
      </c>
      <c r="G47" s="16" t="s">
        <v>129</v>
      </c>
      <c r="H47" s="18">
        <v>0</v>
      </c>
      <c r="I47" s="18">
        <v>1</v>
      </c>
      <c r="J47" s="7">
        <v>0.596771161334959</v>
      </c>
      <c r="K47" s="7">
        <v>0.54864797984857006</v>
      </c>
      <c r="L47" s="7">
        <v>0.31757121402143401</v>
      </c>
      <c r="M47" s="7">
        <v>0.73867097495223599</v>
      </c>
      <c r="N47" s="7">
        <v>0.73311513708758902</v>
      </c>
      <c r="O47" s="7">
        <v>0.85676222766750298</v>
      </c>
      <c r="P47" s="7">
        <v>0.70289578092421601</v>
      </c>
      <c r="Q47" s="7">
        <v>0.48882992794337499</v>
      </c>
      <c r="R47" s="7">
        <v>0.63327024020008904</v>
      </c>
      <c r="S47" s="7">
        <v>0.64065249099799504</v>
      </c>
      <c r="T47" s="7">
        <v>0.66554759583940104</v>
      </c>
      <c r="U47" s="7">
        <v>0.70951129135145496</v>
      </c>
      <c r="V47" s="7">
        <v>0.82325222199580295</v>
      </c>
      <c r="W47" s="7">
        <v>0.84531766009659803</v>
      </c>
      <c r="X47" s="7">
        <v>0.69220202126254105</v>
      </c>
      <c r="Y47" s="7">
        <v>0.61808407452890202</v>
      </c>
      <c r="Z47" s="7">
        <v>0.69519818624270002</v>
      </c>
      <c r="AA47" s="7">
        <v>0.47985544700333099</v>
      </c>
      <c r="AB47" s="7">
        <v>0.86493850684640505</v>
      </c>
      <c r="AC47" s="7">
        <v>0.47965032267054197</v>
      </c>
      <c r="AD47" s="7">
        <v>0.306270228443495</v>
      </c>
      <c r="AE47" s="7">
        <v>0.853416438373793</v>
      </c>
      <c r="AF47" s="7">
        <v>0.77224252814307504</v>
      </c>
      <c r="AG47" s="7">
        <v>0.64426964439151901</v>
      </c>
      <c r="AH47" s="7">
        <v>0.44432952653017399</v>
      </c>
      <c r="AI47" s="7">
        <v>0.39020544569313198</v>
      </c>
      <c r="AJ47" s="7">
        <v>0.769022506773827</v>
      </c>
      <c r="AK47" s="7">
        <v>0.58038476822666096</v>
      </c>
      <c r="AL47" s="7">
        <v>0.93409112246673398</v>
      </c>
      <c r="AM47" s="7">
        <v>0.71637566245324702</v>
      </c>
      <c r="AN47" s="7">
        <v>0.72889560822392896</v>
      </c>
      <c r="AO47" s="7">
        <v>0.68676932963164505</v>
      </c>
      <c r="AP47" s="7">
        <v>0.52373065379793604</v>
      </c>
      <c r="AQ47" s="7">
        <v>0.60838334505578195</v>
      </c>
      <c r="AR47" s="7">
        <v>0.58898564611286397</v>
      </c>
      <c r="AS47" s="7">
        <v>0.411402323534728</v>
      </c>
      <c r="AT47" s="7">
        <v>0.60467138842439305</v>
      </c>
      <c r="AU47" s="7">
        <v>0.53471722608361805</v>
      </c>
      <c r="AV47" s="7">
        <v>0.96292169294454899</v>
      </c>
      <c r="AW47" s="7">
        <v>0.70901865601606195</v>
      </c>
      <c r="AX47" s="7">
        <v>0.76144891838508699</v>
      </c>
      <c r="AY47" s="7">
        <v>0.90271831051308105</v>
      </c>
      <c r="AZ47" s="7">
        <v>0.146370795746293</v>
      </c>
      <c r="BA47" s="7">
        <v>0.98575161293658098</v>
      </c>
      <c r="BB47" s="7">
        <v>0.62392450819709</v>
      </c>
      <c r="BC47" s="7">
        <v>0.19509587384446</v>
      </c>
      <c r="BD47" s="7">
        <v>0.86753302631735496</v>
      </c>
      <c r="BE47" s="7">
        <v>0.48537382649822902</v>
      </c>
      <c r="BF47" s="7">
        <v>0.71592964104601597</v>
      </c>
      <c r="BG47" s="7">
        <v>0.55703123295692003</v>
      </c>
      <c r="BH47" s="7">
        <v>0.200624344298406</v>
      </c>
      <c r="BI47" s="7">
        <v>0.74949238386013195</v>
      </c>
      <c r="BJ47" s="7">
        <v>0.40655148626238002</v>
      </c>
      <c r="BK47" s="7">
        <v>0.67518580336868805</v>
      </c>
      <c r="BL47" s="7">
        <v>0.374610996159493</v>
      </c>
      <c r="BM47" s="7">
        <v>0.65321674869135604</v>
      </c>
      <c r="BN47" s="7">
        <v>0.24624160093203901</v>
      </c>
      <c r="BO47" s="7">
        <v>0.62917705686317704</v>
      </c>
      <c r="BP47" s="7">
        <v>0.98027928574698198</v>
      </c>
      <c r="BQ47" s="7">
        <v>0.28413907053445697</v>
      </c>
      <c r="BR47" s="7">
        <v>0.82785339232528099</v>
      </c>
      <c r="BS47" s="7">
        <v>0.83637669359803402</v>
      </c>
      <c r="BT47" s="7">
        <v>0.206904193886007</v>
      </c>
      <c r="BU47" s="7">
        <v>0.988763318537771</v>
      </c>
      <c r="BV47" s="7">
        <v>0.54923890336544801</v>
      </c>
      <c r="BW47" s="7">
        <v>8.5577315685748404E-2</v>
      </c>
      <c r="BX47" s="7">
        <v>1</v>
      </c>
      <c r="BY47" s="7">
        <v>0.61689364104625999</v>
      </c>
      <c r="BZ47" s="7">
        <v>0.68303529480066705</v>
      </c>
      <c r="CA47" s="7">
        <v>8.2467887981546403E-2</v>
      </c>
      <c r="CB47" s="7">
        <v>0.78905156611002103</v>
      </c>
      <c r="CC47" s="7">
        <v>0.357581330835471</v>
      </c>
      <c r="CD47" s="7">
        <v>0.631785405820535</v>
      </c>
      <c r="CE47" s="18">
        <v>0.54923890336544801</v>
      </c>
      <c r="CF47" s="18">
        <v>8.5577315685748404E-2</v>
      </c>
      <c r="CG47" s="18">
        <v>1</v>
      </c>
      <c r="CH47" s="18">
        <v>0.85900247930195905</v>
      </c>
      <c r="CI47" s="18">
        <v>0.14295294491567001</v>
      </c>
      <c r="CJ47" s="18">
        <v>1</v>
      </c>
      <c r="CK47" s="18">
        <v>0.84660563929094401</v>
      </c>
      <c r="CL47" s="18">
        <v>0.122970143467311</v>
      </c>
      <c r="CM47" s="18">
        <v>1</v>
      </c>
      <c r="CN47" s="18">
        <v>0.73311513708758902</v>
      </c>
      <c r="CO47" s="18">
        <v>0.853416438373793</v>
      </c>
      <c r="CP47" s="18">
        <v>0.96292169294454899</v>
      </c>
      <c r="CQ47" s="18">
        <v>0.65407501957490899</v>
      </c>
      <c r="CR47" s="18">
        <v>0.67064687638470799</v>
      </c>
      <c r="CS47" s="18">
        <v>0.76311654441371501</v>
      </c>
    </row>
    <row r="48" spans="1:97" s="18" customFormat="1" ht="11.25" x14ac:dyDescent="0.2">
      <c r="A48" s="18" t="s">
        <v>41</v>
      </c>
      <c r="B48" s="18" t="s">
        <v>125</v>
      </c>
      <c r="C48" s="18" t="s">
        <v>63</v>
      </c>
      <c r="D48" s="18">
        <v>0</v>
      </c>
      <c r="E48" s="18">
        <v>0</v>
      </c>
      <c r="F48" s="18" t="s">
        <v>62</v>
      </c>
      <c r="G48" s="16" t="s">
        <v>130</v>
      </c>
      <c r="H48" s="18">
        <v>1</v>
      </c>
      <c r="I48" s="18">
        <v>1</v>
      </c>
      <c r="J48" s="7">
        <v>0.714873045630805</v>
      </c>
      <c r="K48" s="7">
        <v>0.66763482812531405</v>
      </c>
      <c r="L48" s="7">
        <v>0.292556144904697</v>
      </c>
      <c r="M48" s="7">
        <v>0.77839311133928901</v>
      </c>
      <c r="N48" s="7">
        <v>0.67564535536524395</v>
      </c>
      <c r="O48" s="7">
        <v>0.68913191608796298</v>
      </c>
      <c r="P48" s="7">
        <v>0.62323450061922603</v>
      </c>
      <c r="Q48" s="7">
        <v>1</v>
      </c>
      <c r="R48" s="7">
        <v>0.63327024020008904</v>
      </c>
      <c r="S48" s="7">
        <v>0.64065249099799504</v>
      </c>
      <c r="T48" s="7">
        <v>0.60529877460913795</v>
      </c>
      <c r="U48" s="7">
        <v>0.70951129135145496</v>
      </c>
      <c r="V48" s="7">
        <v>0.67886622979253297</v>
      </c>
      <c r="W48" s="7">
        <v>0.66106812968020601</v>
      </c>
      <c r="X48" s="7">
        <v>0.52071537941783397</v>
      </c>
      <c r="Y48" s="7">
        <v>0.40136323810935998</v>
      </c>
      <c r="Z48" s="7">
        <v>0.70934835550207198</v>
      </c>
      <c r="AA48" s="7">
        <v>0.64308455114327601</v>
      </c>
      <c r="AB48" s="7">
        <v>0.71986361493442297</v>
      </c>
      <c r="AC48" s="7">
        <v>0.57945825626555603</v>
      </c>
      <c r="AD48" s="7">
        <v>1</v>
      </c>
      <c r="AE48" s="7">
        <v>0.92568995150240896</v>
      </c>
      <c r="AF48" s="7">
        <v>0.72899666852462197</v>
      </c>
      <c r="AG48" s="7">
        <v>0.75715478753073295</v>
      </c>
      <c r="AH48" s="7">
        <v>0.56340697871546996</v>
      </c>
      <c r="AI48" s="7">
        <v>0.51577502729386404</v>
      </c>
      <c r="AJ48" s="7">
        <v>0.831856569235353</v>
      </c>
      <c r="AK48" s="7">
        <v>0.76731989068401496</v>
      </c>
      <c r="AL48" s="7">
        <v>0.85539166058662097</v>
      </c>
      <c r="AM48" s="7">
        <v>0.71168796993002503</v>
      </c>
      <c r="AN48" s="7">
        <v>0.65739548590005803</v>
      </c>
      <c r="AO48" s="7">
        <v>0.52976278766307405</v>
      </c>
      <c r="AP48" s="7">
        <v>0.26793391460916699</v>
      </c>
      <c r="AQ48" s="7">
        <v>0.41219377005369801</v>
      </c>
      <c r="AR48" s="7">
        <v>0.663585935805727</v>
      </c>
      <c r="AS48" s="7">
        <v>0.75162825177108505</v>
      </c>
      <c r="AT48" s="7">
        <v>0.61791475465733203</v>
      </c>
      <c r="AU48" s="7">
        <v>0.224745210059729</v>
      </c>
      <c r="AV48" s="7">
        <v>0.95223216923121101</v>
      </c>
      <c r="AW48" s="7">
        <v>0.17658243416692099</v>
      </c>
      <c r="AX48" s="7">
        <v>0.62365009506856595</v>
      </c>
      <c r="AY48" s="7">
        <v>0.48644056675368802</v>
      </c>
      <c r="AZ48" s="7">
        <v>0.88543371102522905</v>
      </c>
      <c r="BA48" s="7">
        <v>1</v>
      </c>
      <c r="BB48" s="7">
        <v>0.62216535078703095</v>
      </c>
      <c r="BC48" s="7">
        <v>3.9466104385008E-2</v>
      </c>
      <c r="BD48" s="7">
        <v>0.22364045251254999</v>
      </c>
      <c r="BE48" s="7">
        <v>0.119731671015201</v>
      </c>
      <c r="BF48" s="7">
        <v>0.60827685465822701</v>
      </c>
      <c r="BG48" s="7">
        <v>0.39241123637747499</v>
      </c>
      <c r="BH48" s="7">
        <v>0.259743445771556</v>
      </c>
      <c r="BI48" s="7">
        <v>0.35939244195801001</v>
      </c>
      <c r="BJ48" s="7">
        <v>1.6767607619374601E-2</v>
      </c>
      <c r="BK48" s="7">
        <v>0.546374058838624</v>
      </c>
      <c r="BL48" s="7">
        <v>0.22486856257778801</v>
      </c>
      <c r="BM48" s="7">
        <v>0.75709127355517503</v>
      </c>
      <c r="BN48" s="7">
        <v>0.72958572872627703</v>
      </c>
      <c r="BO48" s="7">
        <v>0.29239773981455802</v>
      </c>
      <c r="BP48" s="7">
        <v>0.67379803469120902</v>
      </c>
      <c r="BQ48" s="7">
        <v>0</v>
      </c>
      <c r="BR48" s="7">
        <v>1</v>
      </c>
      <c r="BS48" s="7">
        <v>0.85297878848491904</v>
      </c>
      <c r="BT48" s="7">
        <v>0.31911966825812699</v>
      </c>
      <c r="BU48" s="7">
        <v>0.82329834439544103</v>
      </c>
      <c r="BV48" s="7">
        <v>0.92077787227831798</v>
      </c>
      <c r="BW48" s="7">
        <v>0.53455235525252698</v>
      </c>
      <c r="BX48" s="7">
        <v>0.66025328429167196</v>
      </c>
      <c r="BY48" s="7">
        <v>0.55082356420658896</v>
      </c>
      <c r="BZ48" s="7">
        <v>0.45381426976726202</v>
      </c>
      <c r="CA48" s="7">
        <v>0.26976397579390698</v>
      </c>
      <c r="CB48" s="7">
        <v>0.49785354390806003</v>
      </c>
      <c r="CC48" s="7">
        <v>0.48511493375724202</v>
      </c>
      <c r="CD48" s="7">
        <v>0.30791850306711799</v>
      </c>
      <c r="CE48" s="18">
        <v>0.92077787227831798</v>
      </c>
      <c r="CF48" s="18">
        <v>0.53455235525252698</v>
      </c>
      <c r="CG48" s="18">
        <v>0.66025328429167196</v>
      </c>
      <c r="CH48" s="18">
        <v>0.68969586311956399</v>
      </c>
      <c r="CI48" s="18">
        <v>0.23017836268995401</v>
      </c>
      <c r="CJ48" s="18">
        <v>0.79936408610262699</v>
      </c>
      <c r="CK48" s="18">
        <v>0.79164691079426697</v>
      </c>
      <c r="CL48" s="18">
        <v>0.335010114401322</v>
      </c>
      <c r="CM48" s="18">
        <v>0.72614102495495203</v>
      </c>
      <c r="CN48" s="18">
        <v>0.67564535536524395</v>
      </c>
      <c r="CO48" s="18">
        <v>0.92568995150240896</v>
      </c>
      <c r="CP48" s="18">
        <v>0.95223216923121101</v>
      </c>
      <c r="CQ48" s="18">
        <v>0.89349245913060604</v>
      </c>
      <c r="CR48" s="18">
        <v>0.74793282459300203</v>
      </c>
      <c r="CS48" s="18">
        <v>0.18544458057202601</v>
      </c>
    </row>
    <row r="49" spans="1:97" s="18" customFormat="1" ht="11.25" x14ac:dyDescent="0.2">
      <c r="A49" s="18" t="s">
        <v>42</v>
      </c>
      <c r="B49" s="18" t="s">
        <v>125</v>
      </c>
      <c r="C49" s="18" t="s">
        <v>63</v>
      </c>
      <c r="D49" s="18">
        <v>0</v>
      </c>
      <c r="E49" s="18">
        <v>0</v>
      </c>
      <c r="F49" s="18" t="s">
        <v>62</v>
      </c>
      <c r="G49" s="16" t="s">
        <v>127</v>
      </c>
      <c r="H49" s="18">
        <v>0</v>
      </c>
      <c r="I49" s="18">
        <v>0</v>
      </c>
      <c r="J49" s="7">
        <v>0.55408339968013698</v>
      </c>
      <c r="K49" s="7">
        <v>0.47970725758822602</v>
      </c>
      <c r="L49" s="7">
        <v>0.181272531157463</v>
      </c>
      <c r="M49" s="7">
        <v>0.30188811444859598</v>
      </c>
      <c r="N49" s="7">
        <v>0.295433158327645</v>
      </c>
      <c r="O49" s="7">
        <v>0.53312198597743898</v>
      </c>
      <c r="P49" s="7">
        <v>0.55816402756071204</v>
      </c>
      <c r="Q49" s="7">
        <v>0.65219690707714095</v>
      </c>
      <c r="R49" s="7">
        <v>0.38676373351585902</v>
      </c>
      <c r="S49" s="7">
        <v>0.64065249099799504</v>
      </c>
      <c r="T49" s="7">
        <v>0.31147051096058898</v>
      </c>
      <c r="U49" s="7">
        <v>1</v>
      </c>
      <c r="V49" s="7">
        <v>0.50764318273009101</v>
      </c>
      <c r="W49" s="7">
        <v>0.57204576994189604</v>
      </c>
      <c r="X49" s="7">
        <v>0.35793549731725799</v>
      </c>
      <c r="Y49" s="7">
        <v>0.55588489725073797</v>
      </c>
      <c r="Z49" s="7">
        <v>0.576406503026201</v>
      </c>
      <c r="AA49" s="7">
        <v>0.39283600141812403</v>
      </c>
      <c r="AB49" s="7">
        <v>0.56317079462632502</v>
      </c>
      <c r="AC49" s="7">
        <v>0.57945825626555603</v>
      </c>
      <c r="AD49" s="7">
        <v>0.79688598642498798</v>
      </c>
      <c r="AE49" s="7">
        <v>0.74470857491011</v>
      </c>
      <c r="AF49" s="7">
        <v>0.86025411075275504</v>
      </c>
      <c r="AG49" s="7">
        <v>0.77139475944740798</v>
      </c>
      <c r="AH49" s="7">
        <v>0.80756848666552505</v>
      </c>
      <c r="AI49" s="7">
        <v>0.56502833043951906</v>
      </c>
      <c r="AJ49" s="7">
        <v>0.622622658785141</v>
      </c>
      <c r="AK49" s="7">
        <v>0.85193434371132404</v>
      </c>
      <c r="AL49" s="7">
        <v>0.88496859143862705</v>
      </c>
      <c r="AM49" s="7">
        <v>0.88247418655501597</v>
      </c>
      <c r="AN49" s="7">
        <v>0.73180964450251695</v>
      </c>
      <c r="AO49" s="7">
        <v>5.188402970626E-2</v>
      </c>
      <c r="AP49" s="7">
        <v>0.413224683801799</v>
      </c>
      <c r="AQ49" s="7">
        <v>0.628457643020643</v>
      </c>
      <c r="AR49" s="7">
        <v>0.48450698755115201</v>
      </c>
      <c r="AS49" s="7">
        <v>0.67974073786745504</v>
      </c>
      <c r="AT49" s="7">
        <v>0.44329509230045</v>
      </c>
      <c r="AU49" s="7">
        <v>0.1208461083829</v>
      </c>
      <c r="AV49" s="7">
        <v>0.79242419371918404</v>
      </c>
      <c r="AW49" s="7">
        <v>1.52585818371895E-2</v>
      </c>
      <c r="AX49" s="7">
        <v>0.58337858496960404</v>
      </c>
      <c r="AY49" s="7">
        <v>0.89648488433265805</v>
      </c>
      <c r="AZ49" s="7">
        <v>0</v>
      </c>
      <c r="BA49" s="7">
        <v>0</v>
      </c>
      <c r="BB49" s="7">
        <v>0.71613550137307003</v>
      </c>
      <c r="BC49" s="7">
        <v>4.4607234795162898E-4</v>
      </c>
      <c r="BD49" s="7">
        <v>1.92706944266124E-2</v>
      </c>
      <c r="BE49" s="7">
        <v>1.5643221210870199E-2</v>
      </c>
      <c r="BF49" s="7">
        <v>0.208449600965877</v>
      </c>
      <c r="BG49" s="7">
        <v>6.0804785975408102E-2</v>
      </c>
      <c r="BH49" s="7">
        <v>0.47086159720075499</v>
      </c>
      <c r="BI49" s="7">
        <v>0.77219382538688996</v>
      </c>
      <c r="BJ49" s="7">
        <v>0.98849405088984799</v>
      </c>
      <c r="BK49" s="7">
        <v>0.99431490426596802</v>
      </c>
      <c r="BL49" s="7">
        <v>0.92780543310736496</v>
      </c>
      <c r="BM49" s="7">
        <v>0.58786464770103697</v>
      </c>
      <c r="BN49" s="7">
        <v>0.41418140350271698</v>
      </c>
      <c r="BO49" s="7">
        <v>0.46560125106369099</v>
      </c>
      <c r="BP49" s="7">
        <v>1</v>
      </c>
      <c r="BQ49" s="7">
        <v>0.856304431667536</v>
      </c>
      <c r="BR49" s="7">
        <v>0.25236324565544899</v>
      </c>
      <c r="BS49" s="7">
        <v>0.94884816765712399</v>
      </c>
      <c r="BT49" s="7">
        <v>0.40088215702473501</v>
      </c>
      <c r="BU49" s="7">
        <v>0.78986254810597301</v>
      </c>
      <c r="BV49" s="7">
        <v>0.41150674430927903</v>
      </c>
      <c r="BW49" s="7">
        <v>0.38181648498714099</v>
      </c>
      <c r="BX49" s="7">
        <v>0.57241920207415597</v>
      </c>
      <c r="BY49" s="7">
        <v>0.44004143616476399</v>
      </c>
      <c r="BZ49" s="7">
        <v>0.15396677328036501</v>
      </c>
      <c r="CA49" s="7">
        <v>0.64185062077505195</v>
      </c>
      <c r="CB49" s="7">
        <v>0.309000663122659</v>
      </c>
      <c r="CC49" s="7">
        <v>0.128543794037901</v>
      </c>
      <c r="CD49" s="7">
        <v>0.70688339367865005</v>
      </c>
      <c r="CE49" s="18">
        <v>0.41150674430927903</v>
      </c>
      <c r="CF49" s="18">
        <v>0.38181648498714099</v>
      </c>
      <c r="CG49" s="18">
        <v>0.57241920207415597</v>
      </c>
      <c r="CH49" s="18">
        <v>0.69481491136273099</v>
      </c>
      <c r="CI49" s="18">
        <v>0.23153369344662</v>
      </c>
      <c r="CJ49" s="18">
        <v>0.79734414559118405</v>
      </c>
      <c r="CK49" s="18">
        <v>0.670930806914524</v>
      </c>
      <c r="CL49" s="18">
        <v>0.28799510431643999</v>
      </c>
      <c r="CM49" s="18">
        <v>0.69657867774745696</v>
      </c>
      <c r="CN49" s="18">
        <v>0.295433158327645</v>
      </c>
      <c r="CO49" s="18">
        <v>0.74470857491011</v>
      </c>
      <c r="CP49" s="18">
        <v>0.79242419371918404</v>
      </c>
      <c r="CQ49" s="18">
        <v>0.54260799467647003</v>
      </c>
      <c r="CR49" s="18">
        <v>0.92268949427298497</v>
      </c>
      <c r="CS49" s="18">
        <v>0.28084815284131798</v>
      </c>
    </row>
    <row r="50" spans="1:97" s="1" customFormat="1" ht="11.25" x14ac:dyDescent="0.2"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</row>
    <row r="51" spans="1:97" s="1" customFormat="1" ht="11.25" x14ac:dyDescent="0.2"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</row>
    <row r="52" spans="1:97" s="1" customFormat="1" ht="11.25" x14ac:dyDescent="0.2"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</row>
    <row r="53" spans="1:97" s="1" customFormat="1" ht="11.25" x14ac:dyDescent="0.2"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</row>
    <row r="54" spans="1:97" s="1" customFormat="1" ht="11.25" x14ac:dyDescent="0.2"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</row>
    <row r="55" spans="1:97" s="1" customFormat="1" ht="11.25" x14ac:dyDescent="0.2"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</row>
    <row r="56" spans="1:97" s="1" customFormat="1" ht="11.25" x14ac:dyDescent="0.2"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</row>
    <row r="57" spans="1:97" s="1" customFormat="1" ht="11.25" x14ac:dyDescent="0.2"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</row>
    <row r="58" spans="1:97" s="1" customFormat="1" ht="11.25" x14ac:dyDescent="0.2"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</row>
    <row r="59" spans="1:97" s="1" customFormat="1" ht="11.25" x14ac:dyDescent="0.2"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</row>
    <row r="60" spans="1:97" s="1" customFormat="1" ht="11.25" x14ac:dyDescent="0.2"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</row>
    <row r="61" spans="1:97" s="1" customFormat="1" ht="11.25" x14ac:dyDescent="0.2"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</row>
    <row r="62" spans="1:97" s="1" customFormat="1" ht="11.25" x14ac:dyDescent="0.2"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</row>
    <row r="63" spans="1:97" s="1" customFormat="1" ht="11.25" x14ac:dyDescent="0.2"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</row>
    <row r="64" spans="1:97" s="1" customFormat="1" ht="11.25" x14ac:dyDescent="0.2"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</row>
    <row r="65" spans="14:82" s="1" customFormat="1" ht="11.25" x14ac:dyDescent="0.2"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</row>
    <row r="66" spans="14:82" s="1" customFormat="1" ht="11.25" x14ac:dyDescent="0.2"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</row>
    <row r="67" spans="14:82" s="1" customFormat="1" ht="11.25" x14ac:dyDescent="0.2"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</row>
    <row r="68" spans="14:82" s="1" customFormat="1" ht="11.25" x14ac:dyDescent="0.2"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</row>
    <row r="69" spans="14:82" s="1" customFormat="1" ht="11.25" x14ac:dyDescent="0.2"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</row>
    <row r="70" spans="14:82" s="1" customFormat="1" ht="11.25" x14ac:dyDescent="0.2"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</row>
    <row r="71" spans="14:82" s="1" customFormat="1" ht="11.25" x14ac:dyDescent="0.2"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</row>
    <row r="72" spans="14:82" s="1" customFormat="1" ht="11.25" x14ac:dyDescent="0.2"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</row>
    <row r="73" spans="14:82" s="1" customFormat="1" ht="11.25" x14ac:dyDescent="0.2"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</row>
    <row r="74" spans="14:82" s="1" customFormat="1" ht="11.25" x14ac:dyDescent="0.2"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</row>
    <row r="75" spans="14:82" s="1" customFormat="1" ht="11.25" x14ac:dyDescent="0.2"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</row>
    <row r="76" spans="14:82" s="1" customFormat="1" ht="11.25" x14ac:dyDescent="0.2"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</row>
    <row r="77" spans="14:82" s="1" customFormat="1" ht="11.25" x14ac:dyDescent="0.2"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</row>
    <row r="78" spans="14:82" s="1" customFormat="1" ht="11.25" x14ac:dyDescent="0.2"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</row>
    <row r="79" spans="14:82" s="1" customFormat="1" ht="11.25" x14ac:dyDescent="0.2"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</row>
    <row r="80" spans="14:82" s="1" customFormat="1" ht="11.25" x14ac:dyDescent="0.2"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</row>
    <row r="81" spans="14:82" s="1" customFormat="1" ht="11.25" x14ac:dyDescent="0.2"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</row>
    <row r="82" spans="14:82" s="1" customFormat="1" ht="11.25" x14ac:dyDescent="0.2"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</row>
    <row r="83" spans="14:82" s="1" customFormat="1" ht="11.25" x14ac:dyDescent="0.2"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</row>
    <row r="84" spans="14:82" s="1" customFormat="1" ht="11.25" x14ac:dyDescent="0.2"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</row>
    <row r="85" spans="14:82" s="1" customFormat="1" ht="11.25" x14ac:dyDescent="0.2"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</row>
    <row r="86" spans="14:82" s="1" customFormat="1" ht="11.25" x14ac:dyDescent="0.2"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</row>
    <row r="87" spans="14:82" s="1" customFormat="1" ht="11.25" x14ac:dyDescent="0.2"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</row>
    <row r="88" spans="14:82" s="1" customFormat="1" ht="11.25" x14ac:dyDescent="0.2"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</row>
    <row r="89" spans="14:82" s="1" customFormat="1" ht="11.25" x14ac:dyDescent="0.2"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</row>
    <row r="90" spans="14:82" s="1" customFormat="1" ht="11.25" x14ac:dyDescent="0.2"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</row>
    <row r="91" spans="14:82" s="1" customFormat="1" ht="11.25" x14ac:dyDescent="0.2"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</row>
    <row r="92" spans="14:82" s="1" customFormat="1" ht="11.25" x14ac:dyDescent="0.2"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</row>
    <row r="93" spans="14:82" s="1" customFormat="1" ht="11.25" x14ac:dyDescent="0.2"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</row>
    <row r="94" spans="14:82" s="1" customFormat="1" ht="11.25" x14ac:dyDescent="0.2"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</row>
    <row r="95" spans="14:82" s="1" customFormat="1" ht="11.25" x14ac:dyDescent="0.2"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</row>
    <row r="96" spans="14:82" s="1" customFormat="1" ht="11.25" x14ac:dyDescent="0.2"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</row>
    <row r="97" spans="14:82" s="1" customFormat="1" ht="11.25" x14ac:dyDescent="0.2"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98"/>
  <sheetViews>
    <sheetView topLeftCell="B27" zoomScale="85" zoomScaleNormal="85" workbookViewId="0">
      <selection activeCell="B27" sqref="A1:XFD1048576"/>
    </sheetView>
  </sheetViews>
  <sheetFormatPr defaultRowHeight="15" x14ac:dyDescent="0.25"/>
  <cols>
    <col min="1" max="16384" width="9" style="32"/>
  </cols>
  <sheetData>
    <row r="1" spans="1:83" s="27" customFormat="1" x14ac:dyDescent="0.2">
      <c r="A1" s="26" t="s">
        <v>178</v>
      </c>
      <c r="B1" s="26"/>
      <c r="C1" s="26" t="s">
        <v>163</v>
      </c>
      <c r="D1" s="26" t="s">
        <v>164</v>
      </c>
      <c r="E1" s="26" t="s">
        <v>165</v>
      </c>
      <c r="F1" s="26" t="s">
        <v>166</v>
      </c>
      <c r="G1" s="26" t="s">
        <v>167</v>
      </c>
      <c r="H1" s="26" t="s">
        <v>168</v>
      </c>
      <c r="I1" s="26" t="s">
        <v>169</v>
      </c>
      <c r="J1" s="26" t="s">
        <v>170</v>
      </c>
      <c r="K1" s="26" t="s">
        <v>171</v>
      </c>
      <c r="L1" s="26" t="s">
        <v>172</v>
      </c>
      <c r="M1" s="26" t="s">
        <v>173</v>
      </c>
      <c r="N1" s="26" t="s">
        <v>174</v>
      </c>
      <c r="O1" s="26" t="s">
        <v>175</v>
      </c>
      <c r="P1" s="26" t="s">
        <v>176</v>
      </c>
      <c r="Q1" s="26" t="s">
        <v>177</v>
      </c>
      <c r="R1" s="26" t="s">
        <v>268</v>
      </c>
      <c r="S1" s="26" t="s">
        <v>269</v>
      </c>
      <c r="T1" s="26" t="s">
        <v>270</v>
      </c>
      <c r="U1" s="26" t="s">
        <v>271</v>
      </c>
      <c r="V1" s="26" t="s">
        <v>272</v>
      </c>
      <c r="W1" s="26" t="s">
        <v>273</v>
      </c>
      <c r="X1" s="26" t="s">
        <v>274</v>
      </c>
      <c r="Y1" s="26" t="s">
        <v>275</v>
      </c>
      <c r="Z1" s="26" t="s">
        <v>276</v>
      </c>
      <c r="AA1" s="26" t="s">
        <v>277</v>
      </c>
      <c r="AB1" s="26" t="s">
        <v>278</v>
      </c>
      <c r="AC1" s="26" t="s">
        <v>279</v>
      </c>
      <c r="AD1" s="26" t="s">
        <v>280</v>
      </c>
      <c r="AE1" s="26" t="s">
        <v>281</v>
      </c>
      <c r="AF1" s="26" t="s">
        <v>282</v>
      </c>
      <c r="AG1" s="26" t="s">
        <v>283</v>
      </c>
      <c r="AH1" s="26" t="s">
        <v>284</v>
      </c>
      <c r="AI1" s="26" t="s">
        <v>285</v>
      </c>
      <c r="AJ1" s="26" t="s">
        <v>286</v>
      </c>
      <c r="AK1" s="26" t="s">
        <v>287</v>
      </c>
      <c r="AL1" s="26" t="s">
        <v>288</v>
      </c>
      <c r="AM1" s="26" t="s">
        <v>289</v>
      </c>
      <c r="AN1" s="26" t="s">
        <v>290</v>
      </c>
      <c r="AO1" s="26" t="s">
        <v>291</v>
      </c>
      <c r="AP1" s="26" t="s">
        <v>292</v>
      </c>
      <c r="AQ1" s="26" t="s">
        <v>293</v>
      </c>
      <c r="AR1" s="26" t="s">
        <v>294</v>
      </c>
      <c r="AS1" s="26" t="s">
        <v>295</v>
      </c>
      <c r="AT1" s="26" t="s">
        <v>296</v>
      </c>
      <c r="AU1" s="26" t="s">
        <v>297</v>
      </c>
      <c r="AV1" s="26" t="s">
        <v>298</v>
      </c>
      <c r="AW1" s="26" t="s">
        <v>299</v>
      </c>
      <c r="AX1" s="26" t="s">
        <v>300</v>
      </c>
      <c r="AY1" s="26" t="s">
        <v>301</v>
      </c>
      <c r="AZ1" s="26" t="s">
        <v>302</v>
      </c>
      <c r="BA1" s="26" t="s">
        <v>303</v>
      </c>
      <c r="BB1" s="26" t="s">
        <v>304</v>
      </c>
      <c r="BC1" s="26" t="s">
        <v>305</v>
      </c>
      <c r="BD1" s="26" t="s">
        <v>306</v>
      </c>
      <c r="BE1" s="26" t="s">
        <v>307</v>
      </c>
      <c r="BF1" s="26" t="s">
        <v>308</v>
      </c>
      <c r="BG1" s="26" t="s">
        <v>309</v>
      </c>
      <c r="BH1" s="26" t="s">
        <v>310</v>
      </c>
      <c r="BI1" s="26" t="s">
        <v>311</v>
      </c>
      <c r="BJ1" s="26" t="s">
        <v>312</v>
      </c>
      <c r="BK1" s="26" t="s">
        <v>313</v>
      </c>
      <c r="BL1" s="26" t="s">
        <v>363</v>
      </c>
      <c r="BM1" s="26" t="s">
        <v>314</v>
      </c>
      <c r="BN1" s="26" t="s">
        <v>315</v>
      </c>
      <c r="BO1" s="26" t="s">
        <v>316</v>
      </c>
      <c r="BP1" s="26" t="s">
        <v>317</v>
      </c>
      <c r="BQ1" s="26" t="s">
        <v>348</v>
      </c>
      <c r="BR1" s="26" t="s">
        <v>349</v>
      </c>
      <c r="BS1" s="26" t="s">
        <v>350</v>
      </c>
      <c r="BT1" s="26" t="s">
        <v>351</v>
      </c>
      <c r="BU1" s="26" t="s">
        <v>352</v>
      </c>
      <c r="BV1" s="26" t="s">
        <v>353</v>
      </c>
      <c r="BW1" s="26" t="s">
        <v>354</v>
      </c>
      <c r="BX1" s="26" t="s">
        <v>355</v>
      </c>
      <c r="BY1" s="26" t="s">
        <v>356</v>
      </c>
      <c r="BZ1" s="26" t="s">
        <v>357</v>
      </c>
      <c r="CA1" s="26" t="s">
        <v>358</v>
      </c>
      <c r="CB1" s="26" t="s">
        <v>359</v>
      </c>
      <c r="CC1" s="26" t="s">
        <v>360</v>
      </c>
      <c r="CD1" s="26" t="s">
        <v>361</v>
      </c>
      <c r="CE1" s="26" t="s">
        <v>362</v>
      </c>
    </row>
    <row r="2" spans="1:83" s="27" customFormat="1" x14ac:dyDescent="0.2">
      <c r="A2" s="28" t="s">
        <v>179</v>
      </c>
      <c r="B2" s="28" t="s">
        <v>318</v>
      </c>
      <c r="C2" s="28">
        <v>46.853333333333303</v>
      </c>
      <c r="D2" s="28">
        <v>22.966966676801999</v>
      </c>
      <c r="E2" s="28">
        <v>2.0400314065269209</v>
      </c>
      <c r="F2" s="28">
        <v>0.94733333333333303</v>
      </c>
      <c r="G2" s="28">
        <v>0.41974317544581202</v>
      </c>
      <c r="H2" s="28">
        <v>2.2569356424369831</v>
      </c>
      <c r="I2" s="28">
        <v>37.072333333333297</v>
      </c>
      <c r="J2" s="28">
        <v>14.0895696291027</v>
      </c>
      <c r="K2" s="28">
        <v>2.6311899021215357</v>
      </c>
      <c r="L2" s="28">
        <v>228.613333333333</v>
      </c>
      <c r="M2" s="28">
        <v>40.952193266458103</v>
      </c>
      <c r="N2" s="28">
        <v>5.5824441891511283</v>
      </c>
      <c r="O2" s="28">
        <v>16.75</v>
      </c>
      <c r="P2" s="28">
        <v>9.8769541357647306</v>
      </c>
      <c r="Q2" s="28">
        <v>1.6958669413425518</v>
      </c>
      <c r="R2" s="28">
        <v>14.3333333333333</v>
      </c>
      <c r="S2" s="28">
        <v>538</v>
      </c>
      <c r="T2" s="28">
        <v>100.333333333333</v>
      </c>
      <c r="U2" s="28">
        <v>16.3333333333333</v>
      </c>
      <c r="V2" s="28">
        <v>0.95915001685022572</v>
      </c>
      <c r="W2" s="28">
        <v>4.9716118041501778E-3</v>
      </c>
      <c r="X2" s="28">
        <v>0.45299840191217466</v>
      </c>
      <c r="Y2" s="28">
        <v>0.52966952466455131</v>
      </c>
      <c r="Z2" s="28">
        <v>-0.171126905919917</v>
      </c>
      <c r="AA2" s="28">
        <v>-0.13021514295852499</v>
      </c>
      <c r="AB2" s="28">
        <v>-0.149626288254495</v>
      </c>
      <c r="AC2" s="28">
        <v>-0.34733809965296097</v>
      </c>
      <c r="AD2" s="28">
        <v>0.15606577848753656</v>
      </c>
      <c r="AE2" s="28">
        <v>2</v>
      </c>
      <c r="AF2" s="28">
        <v>0.76734245199214723</v>
      </c>
      <c r="AG2" s="28">
        <v>3</v>
      </c>
      <c r="AH2" s="28">
        <v>0.95199046821473488</v>
      </c>
      <c r="AI2" s="28">
        <v>3</v>
      </c>
      <c r="AJ2" s="28">
        <v>0.76750527373870581</v>
      </c>
      <c r="AK2" s="28">
        <v>6.333333333333333</v>
      </c>
      <c r="AL2" s="28">
        <v>144.66666666666666</v>
      </c>
      <c r="AM2" s="28">
        <v>429</v>
      </c>
      <c r="AN2" s="28">
        <v>1.6134761944636367E-2</v>
      </c>
      <c r="AO2" s="28">
        <v>5.1256396208552157E-3</v>
      </c>
      <c r="AP2" s="28">
        <v>20.666666666666668</v>
      </c>
      <c r="AQ2" s="28">
        <v>40.666666666666664</v>
      </c>
      <c r="AR2" s="28">
        <v>39</v>
      </c>
      <c r="AS2" s="28">
        <v>0.20813867877403402</v>
      </c>
      <c r="AT2" s="28">
        <v>7.2642254416742658E-2</v>
      </c>
      <c r="AU2" s="28">
        <v>0.18405580674319033</v>
      </c>
      <c r="AV2" s="28">
        <v>0.20859848065396691</v>
      </c>
      <c r="AW2" s="28">
        <v>6</v>
      </c>
      <c r="AX2" s="28">
        <v>0.8770862188349059</v>
      </c>
      <c r="AY2" s="28">
        <v>5.333333333333333</v>
      </c>
      <c r="AZ2" s="28">
        <v>0.24891277572808401</v>
      </c>
      <c r="BA2" s="28">
        <v>2.3333333333333335</v>
      </c>
      <c r="BB2" s="28">
        <v>0.91902716730920986</v>
      </c>
      <c r="BC2" s="28">
        <v>2.6666666666666665</v>
      </c>
      <c r="BD2" s="28">
        <v>-8.3513718287529497E-3</v>
      </c>
      <c r="BE2" s="28">
        <v>0.18549694694246099</v>
      </c>
      <c r="BF2" s="28">
        <v>2.0412949548980899E-2</v>
      </c>
      <c r="BG2" s="28">
        <v>-0.16911875829239501</v>
      </c>
      <c r="BH2" s="28">
        <v>-0.101598645763773</v>
      </c>
      <c r="BI2" s="28">
        <v>-0.108476055642464</v>
      </c>
      <c r="BJ2" s="28">
        <v>0.14653909262828699</v>
      </c>
      <c r="BK2" s="28">
        <v>-0.17823564416638699</v>
      </c>
      <c r="BL2" s="28">
        <v>-6.2797544350075105E-2</v>
      </c>
      <c r="BM2" s="28">
        <v>-8.7417039133441704E-2</v>
      </c>
      <c r="BN2" s="28">
        <v>-8.7417039133441704E-2</v>
      </c>
      <c r="BO2" s="28">
        <v>-0.13488205957129201</v>
      </c>
      <c r="BP2" s="28">
        <v>-0.22190208761232</v>
      </c>
    </row>
    <row r="3" spans="1:83" s="27" customFormat="1" x14ac:dyDescent="0.2">
      <c r="A3" s="28" t="s">
        <v>180</v>
      </c>
      <c r="B3" s="28" t="s">
        <v>319</v>
      </c>
      <c r="C3" s="28">
        <v>48.906999999999996</v>
      </c>
      <c r="D3" s="28">
        <v>26.823747519688599</v>
      </c>
      <c r="E3" s="28">
        <v>1.8232724552787531</v>
      </c>
      <c r="F3" s="28">
        <v>0.76200000000000001</v>
      </c>
      <c r="G3" s="28">
        <v>0.30093354748183199</v>
      </c>
      <c r="H3" s="28">
        <v>2.532120484327204</v>
      </c>
      <c r="I3" s="28">
        <v>30.994333333333302</v>
      </c>
      <c r="J3" s="28">
        <v>8.4328828008773709</v>
      </c>
      <c r="K3" s="28">
        <v>3.6754137422743027</v>
      </c>
      <c r="L3" s="28">
        <v>188.22966666666699</v>
      </c>
      <c r="M3" s="28">
        <v>35.835583437880999</v>
      </c>
      <c r="N3" s="28">
        <v>5.2525911010477255</v>
      </c>
      <c r="O3" s="28">
        <v>8.3193333333333293</v>
      </c>
      <c r="P3" s="28">
        <v>6.39161734878844</v>
      </c>
      <c r="Q3" s="28">
        <v>1.3016006558825517</v>
      </c>
      <c r="R3" s="28">
        <v>13</v>
      </c>
      <c r="S3" s="28">
        <v>451.33333333333331</v>
      </c>
      <c r="T3" s="28">
        <v>129</v>
      </c>
      <c r="U3" s="28">
        <v>16.6666666666667</v>
      </c>
      <c r="V3" s="28">
        <v>0.94136903606178612</v>
      </c>
      <c r="W3" s="28">
        <v>1.9033815421334199E-2</v>
      </c>
      <c r="X3" s="28">
        <v>0.16818608881689301</v>
      </c>
      <c r="Y3" s="28">
        <v>0.40042898489632728</v>
      </c>
      <c r="Z3" s="28">
        <v>-0.14280032615840399</v>
      </c>
      <c r="AA3" s="28">
        <v>-0.18688250865068601</v>
      </c>
      <c r="AB3" s="28">
        <v>-0.16074270438529401</v>
      </c>
      <c r="AC3" s="28">
        <v>-0.13513403439762001</v>
      </c>
      <c r="AD3" s="28">
        <v>2.2015934241584878E-3</v>
      </c>
      <c r="AE3" s="28">
        <v>2</v>
      </c>
      <c r="AF3" s="28">
        <v>0.90787188885520387</v>
      </c>
      <c r="AG3" s="28">
        <v>2.3333333333333335</v>
      </c>
      <c r="AH3" s="28">
        <v>0.9170018964966179</v>
      </c>
      <c r="AI3" s="28">
        <v>3.6666666666666665</v>
      </c>
      <c r="AJ3" s="28">
        <v>0.33910795098339652</v>
      </c>
      <c r="AK3" s="28">
        <v>5</v>
      </c>
      <c r="AL3" s="28">
        <v>124.33333333333333</v>
      </c>
      <c r="AM3" s="28">
        <v>355</v>
      </c>
      <c r="AN3" s="28">
        <v>4.3098062227785672E-2</v>
      </c>
      <c r="AO3" s="28">
        <v>1.7318740631480534E-2</v>
      </c>
      <c r="AP3" s="28">
        <v>23</v>
      </c>
      <c r="AQ3" s="28">
        <v>48</v>
      </c>
      <c r="AR3" s="28">
        <v>58</v>
      </c>
      <c r="AS3" s="28">
        <v>1.3655995541330013E-2</v>
      </c>
      <c r="AT3" s="28">
        <v>9.0874693897668446E-2</v>
      </c>
      <c r="AU3" s="28">
        <v>0.10689663398532745</v>
      </c>
      <c r="AV3" s="28">
        <v>0.36933433951551342</v>
      </c>
      <c r="AW3" s="28">
        <v>7</v>
      </c>
      <c r="AX3" s="28">
        <v>0.31737489522788809</v>
      </c>
      <c r="AY3" s="28">
        <v>3.6666666666666665</v>
      </c>
      <c r="AZ3" s="28">
        <v>0.3187266792675314</v>
      </c>
      <c r="BA3" s="28">
        <v>3.6666666666666665</v>
      </c>
      <c r="BB3" s="28">
        <v>0.98063920836910778</v>
      </c>
      <c r="BC3" s="28">
        <v>2.3333333333333335</v>
      </c>
      <c r="BD3" s="28">
        <v>-9.7030771737644406E-2</v>
      </c>
      <c r="BE3" s="28">
        <v>-0.19056486169509401</v>
      </c>
      <c r="BF3" s="28">
        <v>0.123606475148033</v>
      </c>
      <c r="BG3" s="28">
        <v>-0.125722090657229</v>
      </c>
      <c r="BH3" s="28">
        <v>-0.14093909316686901</v>
      </c>
      <c r="BI3" s="28">
        <v>-0.17210715212571201</v>
      </c>
      <c r="BJ3" s="28">
        <v>0.17082100859772401</v>
      </c>
      <c r="BK3" s="28">
        <v>-0.15129604672497099</v>
      </c>
      <c r="BL3" s="28">
        <v>-1.0155705161310801E-2</v>
      </c>
      <c r="BM3" s="28">
        <v>-2.2800142962709002E-2</v>
      </c>
      <c r="BN3" s="28">
        <v>-2.2800142962709002E-2</v>
      </c>
      <c r="BO3" s="28">
        <v>0.114297616385711</v>
      </c>
      <c r="BP3" s="28">
        <v>-9.2882156665816201E-2</v>
      </c>
    </row>
    <row r="4" spans="1:83" s="27" customFormat="1" x14ac:dyDescent="0.2">
      <c r="A4" s="28" t="s">
        <v>181</v>
      </c>
      <c r="B4" s="28" t="s">
        <v>320</v>
      </c>
      <c r="C4" s="28">
        <v>41.527666666666697</v>
      </c>
      <c r="D4" s="28">
        <v>15.4465630589246</v>
      </c>
      <c r="E4" s="28">
        <v>2.6884729313731155</v>
      </c>
      <c r="F4" s="28">
        <v>0.85966666666666702</v>
      </c>
      <c r="G4" s="28">
        <v>0.25350410910542098</v>
      </c>
      <c r="H4" s="28">
        <v>3.3911350380090695</v>
      </c>
      <c r="I4" s="28">
        <v>38.303333333333299</v>
      </c>
      <c r="J4" s="28">
        <v>4.9810731106191701</v>
      </c>
      <c r="K4" s="28">
        <v>7.6897753722333979</v>
      </c>
      <c r="L4" s="28">
        <v>165.74666666666701</v>
      </c>
      <c r="M4" s="28">
        <v>24.056037357248499</v>
      </c>
      <c r="N4" s="28">
        <v>6.8900236645469244</v>
      </c>
      <c r="O4" s="28">
        <v>9.2750000000000004</v>
      </c>
      <c r="P4" s="28">
        <v>5.3323524827227997</v>
      </c>
      <c r="Q4" s="28">
        <v>1.7393823889271496</v>
      </c>
      <c r="R4" s="28">
        <v>9.6666666666666696</v>
      </c>
      <c r="S4" s="28">
        <v>501.66666666666669</v>
      </c>
      <c r="T4" s="28">
        <v>113</v>
      </c>
      <c r="U4" s="28">
        <v>19.3333333333333</v>
      </c>
      <c r="V4" s="28">
        <v>0.91283458246339833</v>
      </c>
      <c r="W4" s="28">
        <v>0.14461100880128286</v>
      </c>
      <c r="X4" s="28">
        <v>0.8242932192181589</v>
      </c>
      <c r="Y4" s="28">
        <v>0.53080815980304863</v>
      </c>
      <c r="Z4" s="28">
        <v>-0.412193640123102</v>
      </c>
      <c r="AA4" s="28">
        <v>-0.17019799876303099</v>
      </c>
      <c r="AB4" s="28">
        <v>-0.16718921679717499</v>
      </c>
      <c r="AC4" s="28">
        <v>-0.14161474104987001</v>
      </c>
      <c r="AD4" s="28">
        <v>0</v>
      </c>
      <c r="AE4" s="28">
        <v>1</v>
      </c>
      <c r="AF4" s="28">
        <v>0.53846701421086229</v>
      </c>
      <c r="AG4" s="28">
        <v>3.3333333333333335</v>
      </c>
      <c r="AH4" s="28">
        <v>0.43679902213998401</v>
      </c>
      <c r="AI4" s="28">
        <v>2.6666666666666665</v>
      </c>
      <c r="AJ4" s="28">
        <v>0.59437068096951173</v>
      </c>
      <c r="AK4" s="28">
        <v>2.6666666666666665</v>
      </c>
      <c r="AL4" s="28">
        <v>148.66666666666666</v>
      </c>
      <c r="AM4" s="28">
        <v>385.66666666666669</v>
      </c>
      <c r="AN4" s="28">
        <v>0.15836555432835575</v>
      </c>
      <c r="AO4" s="28">
        <v>0.15418300756499004</v>
      </c>
      <c r="AP4" s="28">
        <v>20.333333333333332</v>
      </c>
      <c r="AQ4" s="28">
        <v>42.333333333333336</v>
      </c>
      <c r="AR4" s="28">
        <v>50.333333333333336</v>
      </c>
      <c r="AS4" s="28">
        <v>0.58566114247460965</v>
      </c>
      <c r="AT4" s="28">
        <v>0.63677514007731484</v>
      </c>
      <c r="AU4" s="28">
        <v>0.5996367790836864</v>
      </c>
      <c r="AV4" s="28">
        <v>0.24891350873251827</v>
      </c>
      <c r="AW4" s="28">
        <v>8.3333333333333339</v>
      </c>
      <c r="AX4" s="28">
        <v>0.6669835783999194</v>
      </c>
      <c r="AY4" s="28">
        <v>4.333333333333333</v>
      </c>
      <c r="AZ4" s="28">
        <v>0.52302682744927587</v>
      </c>
      <c r="BA4" s="28">
        <v>2.6666666666666665</v>
      </c>
      <c r="BB4" s="28">
        <v>0.70883290086908057</v>
      </c>
      <c r="BC4" s="28">
        <v>4</v>
      </c>
      <c r="BD4" s="28">
        <v>-0.34564169878443501</v>
      </c>
      <c r="BE4" s="28">
        <v>1.7150643878967801E-2</v>
      </c>
      <c r="BF4" s="28">
        <v>-0.17126404073075799</v>
      </c>
      <c r="BG4" s="28">
        <v>-0.65079109595860596</v>
      </c>
      <c r="BH4" s="28">
        <v>-9.6601320593662401E-2</v>
      </c>
      <c r="BI4" s="28">
        <v>-0.16558414552872799</v>
      </c>
      <c r="BJ4" s="28">
        <v>0.19716272717476599</v>
      </c>
      <c r="BK4" s="28">
        <v>-0.147751532641583</v>
      </c>
      <c r="BL4" s="28">
        <v>-1.4256707644862599E-2</v>
      </c>
      <c r="BM4" s="28">
        <v>-6.6894939364663702E-2</v>
      </c>
      <c r="BN4" s="28">
        <v>-6.6894939364663702E-2</v>
      </c>
      <c r="BO4" s="28">
        <v>-0.168568698650718</v>
      </c>
      <c r="BP4" s="28">
        <v>-0.10367311836678</v>
      </c>
    </row>
    <row r="5" spans="1:83" s="27" customFormat="1" x14ac:dyDescent="0.2">
      <c r="A5" s="28" t="s">
        <v>198</v>
      </c>
      <c r="B5" s="28" t="s">
        <v>321</v>
      </c>
      <c r="C5" s="28">
        <v>44.317666666666703</v>
      </c>
      <c r="D5" s="28">
        <v>5.0122871359623202</v>
      </c>
      <c r="E5" s="28">
        <v>8.8418052407043621</v>
      </c>
      <c r="F5" s="28">
        <v>1.04266666666667</v>
      </c>
      <c r="G5" s="28">
        <v>0.60279543240914901</v>
      </c>
      <c r="H5" s="28">
        <v>1.729718923880228</v>
      </c>
      <c r="I5" s="28">
        <v>23.242000000000001</v>
      </c>
      <c r="J5" s="28">
        <v>5.9192831491659499</v>
      </c>
      <c r="K5" s="28">
        <v>3.9264889707590505</v>
      </c>
      <c r="L5" s="28">
        <v>177.56033333333301</v>
      </c>
      <c r="M5" s="28">
        <v>58.089130483536501</v>
      </c>
      <c r="N5" s="28">
        <v>3.0566877461465323</v>
      </c>
      <c r="O5" s="28">
        <v>4.7943333333333298</v>
      </c>
      <c r="P5" s="28">
        <v>2.05540271804173</v>
      </c>
      <c r="Q5" s="28">
        <v>2.3325518115014932</v>
      </c>
      <c r="R5" s="28">
        <v>7.6666666666666696</v>
      </c>
      <c r="S5" s="28">
        <v>533.33333333333337</v>
      </c>
      <c r="T5" s="28">
        <v>113.333333333333</v>
      </c>
      <c r="U5" s="28">
        <v>19</v>
      </c>
      <c r="V5" s="28">
        <v>0.86346213818798156</v>
      </c>
      <c r="W5" s="28">
        <v>0.18241316939197616</v>
      </c>
      <c r="X5" s="28">
        <v>0.91922337954179478</v>
      </c>
      <c r="Y5" s="28">
        <v>0.69416439943160257</v>
      </c>
      <c r="Z5" s="28">
        <v>-7.9297545669549496E-2</v>
      </c>
      <c r="AA5" s="28">
        <v>-0.28350699083514302</v>
      </c>
      <c r="AB5" s="28">
        <v>-0.21854720004463901</v>
      </c>
      <c r="AC5" s="28">
        <v>0.16119193256853701</v>
      </c>
      <c r="AD5" s="28">
        <v>0.18307440079589477</v>
      </c>
      <c r="AE5" s="28">
        <v>1</v>
      </c>
      <c r="AF5" s="28">
        <v>0</v>
      </c>
      <c r="AG5" s="28">
        <v>0.33333333333333331</v>
      </c>
      <c r="AH5" s="28">
        <v>0.93578791820481844</v>
      </c>
      <c r="AI5" s="28">
        <v>3.6666666666666665</v>
      </c>
      <c r="AJ5" s="28">
        <v>0.62220245380889427</v>
      </c>
      <c r="AK5" s="28">
        <v>2.6666666666666665</v>
      </c>
      <c r="AL5" s="28">
        <v>150.33333333333334</v>
      </c>
      <c r="AM5" s="28">
        <v>416.33333333333331</v>
      </c>
      <c r="AN5" s="28">
        <v>9.673460603719497E-2</v>
      </c>
      <c r="AO5" s="28">
        <v>0.21464692003741825</v>
      </c>
      <c r="AP5" s="28">
        <v>21</v>
      </c>
      <c r="AQ5" s="28">
        <v>42</v>
      </c>
      <c r="AR5" s="28">
        <v>50.333333333333336</v>
      </c>
      <c r="AS5" s="28">
        <v>0.93011007995363693</v>
      </c>
      <c r="AT5" s="28">
        <v>0.42377930722446255</v>
      </c>
      <c r="AU5" s="28">
        <v>0.96036554004977637</v>
      </c>
      <c r="AV5" s="28">
        <v>0.67346693255015622</v>
      </c>
      <c r="AW5" s="28">
        <v>6.666666666666667</v>
      </c>
      <c r="AX5" s="28">
        <v>0.68571975562349374</v>
      </c>
      <c r="AY5" s="28">
        <v>5.333333333333333</v>
      </c>
      <c r="AZ5" s="28">
        <v>0.57820347436534547</v>
      </c>
      <c r="BA5" s="28">
        <v>3</v>
      </c>
      <c r="BB5" s="28">
        <v>0.75333326621835095</v>
      </c>
      <c r="BC5" s="28">
        <v>4</v>
      </c>
      <c r="BD5" s="28">
        <v>-0.528709644878809</v>
      </c>
      <c r="BE5" s="28">
        <v>-0.11511106427055399</v>
      </c>
      <c r="BF5" s="28">
        <v>-6.7259555142915095E-2</v>
      </c>
      <c r="BG5" s="28">
        <v>0.160514311695543</v>
      </c>
      <c r="BH5" s="28">
        <v>-0.27145769903470102</v>
      </c>
      <c r="BI5" s="28">
        <v>-0.23476526033622699</v>
      </c>
      <c r="BJ5" s="28">
        <v>0.15839282767520499</v>
      </c>
      <c r="BK5" s="28">
        <v>-0.21123113362771301</v>
      </c>
      <c r="BL5" s="28">
        <v>-6.7673549270932901E-2</v>
      </c>
      <c r="BM5" s="28">
        <v>6.2018781440111699E-2</v>
      </c>
      <c r="BN5" s="28">
        <v>6.2018781440111699E-2</v>
      </c>
      <c r="BO5" s="28">
        <v>9.0235750864104694E-2</v>
      </c>
      <c r="BP5" s="28">
        <v>5.4508226641918602E-2</v>
      </c>
    </row>
    <row r="6" spans="1:83" s="27" customFormat="1" x14ac:dyDescent="0.2">
      <c r="A6" s="28" t="s">
        <v>199</v>
      </c>
      <c r="B6" s="28" t="s">
        <v>322</v>
      </c>
      <c r="C6" s="28">
        <v>38.722999999999999</v>
      </c>
      <c r="D6" s="28">
        <v>10.4575981468022</v>
      </c>
      <c r="E6" s="28">
        <v>3.702857908327736</v>
      </c>
      <c r="F6" s="28">
        <v>1.0836666666666701</v>
      </c>
      <c r="G6" s="28">
        <v>0.47037892526486902</v>
      </c>
      <c r="H6" s="28">
        <v>2.3038163668928417</v>
      </c>
      <c r="I6" s="28">
        <v>22.554666666666702</v>
      </c>
      <c r="J6" s="28">
        <v>17.473956745206099</v>
      </c>
      <c r="K6" s="28">
        <v>1.2907589846732608</v>
      </c>
      <c r="L6" s="28">
        <v>196.80266666666699</v>
      </c>
      <c r="M6" s="28">
        <v>56.465451572916102</v>
      </c>
      <c r="N6" s="28">
        <v>3.4853642569833667</v>
      </c>
      <c r="O6" s="28">
        <v>3.2370000000000001</v>
      </c>
      <c r="P6" s="28">
        <v>0.93886953300232301</v>
      </c>
      <c r="Q6" s="28">
        <v>3.4477633858760979</v>
      </c>
      <c r="R6" s="28">
        <v>9.3333333333333304</v>
      </c>
      <c r="S6" s="28">
        <v>643</v>
      </c>
      <c r="T6" s="28">
        <v>107.666666666667</v>
      </c>
      <c r="U6" s="28">
        <v>20</v>
      </c>
      <c r="V6" s="28">
        <v>0.8094920554013717</v>
      </c>
      <c r="W6" s="28">
        <v>9.0725662283378194E-2</v>
      </c>
      <c r="X6" s="28">
        <v>0.68848950274049991</v>
      </c>
      <c r="Y6" s="28">
        <v>0.82022014420403888</v>
      </c>
      <c r="Z6" s="28">
        <v>-0.21266249915254401</v>
      </c>
      <c r="AA6" s="28">
        <v>2.4410644814385599E-2</v>
      </c>
      <c r="AB6" s="28">
        <v>-1.63893674614328E-2</v>
      </c>
      <c r="AC6" s="28">
        <v>0.29995982789494002</v>
      </c>
      <c r="AD6" s="28">
        <v>0.76432768851168165</v>
      </c>
      <c r="AE6" s="28">
        <v>1.3333333333333333</v>
      </c>
      <c r="AF6" s="28">
        <v>1.3651612247690736E-2</v>
      </c>
      <c r="AG6" s="28">
        <v>1.3333333333333333</v>
      </c>
      <c r="AH6" s="28">
        <v>0.87120668819496894</v>
      </c>
      <c r="AI6" s="28">
        <v>2.3333333333333335</v>
      </c>
      <c r="AJ6" s="28">
        <v>0.5925043255815301</v>
      </c>
      <c r="AK6" s="28">
        <v>4.333333333333333</v>
      </c>
      <c r="AL6" s="28">
        <v>183.66666666666666</v>
      </c>
      <c r="AM6" s="28">
        <v>500</v>
      </c>
      <c r="AN6" s="28">
        <v>0.1711293607472163</v>
      </c>
      <c r="AO6" s="28">
        <v>8.8875971642673357E-2</v>
      </c>
      <c r="AP6" s="28">
        <v>22.666666666666668</v>
      </c>
      <c r="AQ6" s="28">
        <v>41</v>
      </c>
      <c r="AR6" s="28">
        <v>44</v>
      </c>
      <c r="AS6" s="28">
        <v>0.80452609070427217</v>
      </c>
      <c r="AT6" s="28">
        <v>2.3316880028179887E-2</v>
      </c>
      <c r="AU6" s="28">
        <v>0.1958498913080855</v>
      </c>
      <c r="AV6" s="28">
        <v>0.51176698858731384</v>
      </c>
      <c r="AW6" s="28">
        <v>7.666666666666667</v>
      </c>
      <c r="AX6" s="28">
        <v>0.99154106577284162</v>
      </c>
      <c r="AY6" s="28">
        <v>5.666666666666667</v>
      </c>
      <c r="AZ6" s="28">
        <v>5.2630101156833087E-2</v>
      </c>
      <c r="BA6" s="28">
        <v>2.6666666666666665</v>
      </c>
      <c r="BB6" s="28">
        <v>0.63122725274321811</v>
      </c>
      <c r="BC6" s="28">
        <v>4</v>
      </c>
      <c r="BD6" s="28">
        <v>-0.43605708705623902</v>
      </c>
      <c r="BE6" s="28">
        <v>-0.141275242498902</v>
      </c>
      <c r="BF6" s="28">
        <v>-0.14280347976160301</v>
      </c>
      <c r="BG6" s="28">
        <v>-0.35380000621066598</v>
      </c>
      <c r="BH6" s="28">
        <v>-1.9384788354724802E-2</v>
      </c>
      <c r="BI6" s="28">
        <v>3.6897247186174098E-2</v>
      </c>
      <c r="BJ6" s="28">
        <v>-4.11657870492717E-2</v>
      </c>
      <c r="BK6" s="28">
        <v>-0.10665673127570199</v>
      </c>
      <c r="BL6" s="28">
        <v>0.100204809810739</v>
      </c>
      <c r="BM6" s="28">
        <v>-4.7341673271510801E-2</v>
      </c>
      <c r="BN6" s="28">
        <v>-4.7341673271510801E-2</v>
      </c>
      <c r="BO6" s="28">
        <v>3.9413266422394802E-2</v>
      </c>
      <c r="BP6" s="28">
        <v>-7.7553330428234604E-2</v>
      </c>
    </row>
    <row r="7" spans="1:83" s="27" customFormat="1" x14ac:dyDescent="0.2">
      <c r="A7" s="28" t="s">
        <v>200</v>
      </c>
      <c r="B7" s="28" t="s">
        <v>323</v>
      </c>
      <c r="C7" s="28">
        <v>38.311333333333302</v>
      </c>
      <c r="D7" s="28">
        <v>17.6799971813723</v>
      </c>
      <c r="E7" s="28">
        <v>2.1669309638634013</v>
      </c>
      <c r="F7" s="28">
        <v>1.1439999999999999</v>
      </c>
      <c r="G7" s="28">
        <v>0.691486080843281</v>
      </c>
      <c r="H7" s="28">
        <v>1.6544078495475558</v>
      </c>
      <c r="I7" s="28">
        <v>24.723333333333301</v>
      </c>
      <c r="J7" s="28">
        <v>8.4785551442054903</v>
      </c>
      <c r="K7" s="28">
        <v>2.9159842582648059</v>
      </c>
      <c r="L7" s="28">
        <v>215.981666666667</v>
      </c>
      <c r="M7" s="28">
        <v>62.850449547583501</v>
      </c>
      <c r="N7" s="28">
        <v>3.4364378969660234</v>
      </c>
      <c r="O7" s="28">
        <v>4.7863333333333298</v>
      </c>
      <c r="P7" s="28">
        <v>2.45867288050552</v>
      </c>
      <c r="Q7" s="28">
        <v>1.9467141689663192</v>
      </c>
      <c r="R7" s="28">
        <v>8.3333333333333304</v>
      </c>
      <c r="S7" s="28">
        <v>594.66666666666663</v>
      </c>
      <c r="T7" s="28">
        <v>116.333333333333</v>
      </c>
      <c r="U7" s="28">
        <v>18.6666666666667</v>
      </c>
      <c r="V7" s="28">
        <v>0.87724039278231913</v>
      </c>
      <c r="W7" s="28">
        <v>0.21458518060609566</v>
      </c>
      <c r="X7" s="28">
        <v>0.52045474471388409</v>
      </c>
      <c r="Y7" s="28">
        <v>0.58966266418784929</v>
      </c>
      <c r="Z7" s="28">
        <v>-0.17841274182365299</v>
      </c>
      <c r="AA7" s="28">
        <v>-0.24685828519198</v>
      </c>
      <c r="AB7" s="28">
        <v>-0.18325837590618099</v>
      </c>
      <c r="AC7" s="28">
        <v>0.10769068255047</v>
      </c>
      <c r="AD7" s="28">
        <v>0.90947484663418221</v>
      </c>
      <c r="AE7" s="28">
        <v>1.3333333333333333</v>
      </c>
      <c r="AF7" s="28">
        <v>0.42163864679163165</v>
      </c>
      <c r="AG7" s="28">
        <v>1</v>
      </c>
      <c r="AH7" s="28">
        <v>0.95084280485857764</v>
      </c>
      <c r="AI7" s="28">
        <v>2.6666666666666665</v>
      </c>
      <c r="AJ7" s="28">
        <v>0.60293162310341386</v>
      </c>
      <c r="AK7" s="28">
        <v>3.3333333333333335</v>
      </c>
      <c r="AL7" s="28">
        <v>164.33333333333334</v>
      </c>
      <c r="AM7" s="28">
        <v>466.66666666666669</v>
      </c>
      <c r="AN7" s="28">
        <v>0.23221629768860708</v>
      </c>
      <c r="AO7" s="28">
        <v>0.20511549381501293</v>
      </c>
      <c r="AP7" s="28">
        <v>21</v>
      </c>
      <c r="AQ7" s="28">
        <v>43.666666666666664</v>
      </c>
      <c r="AR7" s="28">
        <v>51.666666666666664</v>
      </c>
      <c r="AS7" s="28">
        <v>3.8374992752299941E-2</v>
      </c>
      <c r="AT7" s="28">
        <v>9.1451034913489715E-2</v>
      </c>
      <c r="AU7" s="28">
        <v>0.54735148626185581</v>
      </c>
      <c r="AV7" s="28">
        <v>0.58230412590816094</v>
      </c>
      <c r="AW7" s="28">
        <v>8</v>
      </c>
      <c r="AX7" s="28">
        <v>0.48295620083095314</v>
      </c>
      <c r="AY7" s="28">
        <v>4.333333333333333</v>
      </c>
      <c r="AZ7" s="28">
        <v>0.63009581642010626</v>
      </c>
      <c r="BA7" s="28">
        <v>3</v>
      </c>
      <c r="BB7" s="28">
        <v>0.62987130920680312</v>
      </c>
      <c r="BC7" s="28">
        <v>3.3333333333333335</v>
      </c>
      <c r="BD7" s="28">
        <v>-0.1230051756136</v>
      </c>
      <c r="BE7" s="28">
        <v>-1.2822707280222299E-2</v>
      </c>
      <c r="BF7" s="28">
        <v>-0.17815360163690799</v>
      </c>
      <c r="BG7" s="28">
        <v>-0.17911010545192599</v>
      </c>
      <c r="BH7" s="28">
        <v>-0.23238063372137399</v>
      </c>
      <c r="BI7" s="28">
        <v>-0.200175731839591</v>
      </c>
      <c r="BJ7" s="28">
        <v>0.137778968286009</v>
      </c>
      <c r="BK7" s="28">
        <v>-0.224465013796321</v>
      </c>
      <c r="BL7" s="28">
        <v>-2.8199547361171799E-2</v>
      </c>
      <c r="BM7" s="28">
        <v>-9.4637875618427993E-3</v>
      </c>
      <c r="BN7" s="28">
        <v>-9.4637875618427993E-3</v>
      </c>
      <c r="BO7" s="28">
        <v>0.187703445451604</v>
      </c>
      <c r="BP7" s="28">
        <v>-1.7421411183188799E-2</v>
      </c>
    </row>
    <row r="8" spans="1:83" s="27" customFormat="1" x14ac:dyDescent="0.2">
      <c r="A8" s="28" t="s">
        <v>182</v>
      </c>
      <c r="B8" s="28" t="s">
        <v>319</v>
      </c>
      <c r="C8" s="28">
        <v>44.945333333333302</v>
      </c>
      <c r="D8" s="28">
        <v>11.500762119674199</v>
      </c>
      <c r="E8" s="28">
        <v>3.9080308648803301</v>
      </c>
      <c r="F8" s="28">
        <v>0.90433333333333299</v>
      </c>
      <c r="G8" s="28">
        <v>0.47126885461839402</v>
      </c>
      <c r="H8" s="28">
        <v>1.9189329497821563</v>
      </c>
      <c r="I8" s="28">
        <v>23.065666666666701</v>
      </c>
      <c r="J8" s="28">
        <v>14.233017330606099</v>
      </c>
      <c r="K8" s="28">
        <v>1.6205746210304426</v>
      </c>
      <c r="L8" s="28">
        <v>216.708666666667</v>
      </c>
      <c r="M8" s="28">
        <v>71.021432718112194</v>
      </c>
      <c r="N8" s="28">
        <v>3.0513136439642818</v>
      </c>
      <c r="O8" s="28">
        <v>7.9580000000000002</v>
      </c>
      <c r="P8" s="28">
        <v>5.69218314884544</v>
      </c>
      <c r="Q8" s="28">
        <v>1.3980576154887323</v>
      </c>
      <c r="R8" s="28">
        <v>8</v>
      </c>
      <c r="S8" s="28">
        <v>452.66666666666669</v>
      </c>
      <c r="T8" s="28">
        <v>129.666666666667</v>
      </c>
      <c r="U8" s="28">
        <v>18</v>
      </c>
      <c r="V8" s="28">
        <v>0.84496989694875668</v>
      </c>
      <c r="W8" s="28">
        <v>5.4224942306535628E-2</v>
      </c>
      <c r="X8" s="28">
        <v>0.14641014441904043</v>
      </c>
      <c r="Y8" s="28">
        <v>0.40160250257729213</v>
      </c>
      <c r="Z8" s="28">
        <v>5.9060937309295902E-2</v>
      </c>
      <c r="AA8" s="28">
        <v>-0.14063430499896201</v>
      </c>
      <c r="AB8" s="28">
        <v>-8.0251151240437801E-2</v>
      </c>
      <c r="AC8" s="28">
        <v>-0.12917485480004401</v>
      </c>
      <c r="AD8" s="28">
        <v>5.4787825730917561E-3</v>
      </c>
      <c r="AE8" s="28">
        <v>2</v>
      </c>
      <c r="AF8" s="28">
        <v>0</v>
      </c>
      <c r="AG8" s="28">
        <v>0.33333333333333331</v>
      </c>
      <c r="AH8" s="28">
        <v>0.19913858773248549</v>
      </c>
      <c r="AI8" s="28">
        <v>2.6666666666666665</v>
      </c>
      <c r="AJ8" s="28">
        <v>7.573888496115766E-2</v>
      </c>
      <c r="AK8" s="28">
        <v>3</v>
      </c>
      <c r="AL8" s="28">
        <v>128.66666666666666</v>
      </c>
      <c r="AM8" s="28">
        <v>356</v>
      </c>
      <c r="AN8" s="28">
        <v>6.2440945302176365E-2</v>
      </c>
      <c r="AO8" s="28">
        <v>5.1728851850010193E-2</v>
      </c>
      <c r="AP8" s="28">
        <v>22.666666666666668</v>
      </c>
      <c r="AQ8" s="28">
        <v>52</v>
      </c>
      <c r="AR8" s="28">
        <v>55</v>
      </c>
      <c r="AS8" s="28">
        <v>0.26479829525188781</v>
      </c>
      <c r="AT8" s="28">
        <v>0.30449924299462905</v>
      </c>
      <c r="AU8" s="28">
        <v>0.35435721955738064</v>
      </c>
      <c r="AV8" s="28">
        <v>0.43597829248015241</v>
      </c>
      <c r="AW8" s="28">
        <v>7.666666666666667</v>
      </c>
      <c r="AX8" s="28">
        <v>0.27528503404825777</v>
      </c>
      <c r="AY8" s="28">
        <v>5.666666666666667</v>
      </c>
      <c r="AZ8" s="28">
        <v>0.63588067727741504</v>
      </c>
      <c r="BA8" s="28">
        <v>1.6666666666666667</v>
      </c>
      <c r="BB8" s="28">
        <v>0.52620305984277604</v>
      </c>
      <c r="BC8" s="28">
        <v>3</v>
      </c>
      <c r="BD8" s="28">
        <v>0.48630208920060602</v>
      </c>
      <c r="BE8" s="28">
        <v>-0.191508724682592</v>
      </c>
      <c r="BF8" s="28">
        <v>-0.37150139704623603</v>
      </c>
      <c r="BG8" s="28">
        <v>3.7857550100977501E-2</v>
      </c>
      <c r="BH8" s="28">
        <v>-0.115198659938914</v>
      </c>
      <c r="BI8" s="28">
        <v>-0.115261244199278</v>
      </c>
      <c r="BJ8" s="28">
        <v>9.0413797409673494E-2</v>
      </c>
      <c r="BK8" s="28">
        <v>-7.8692262498868598E-2</v>
      </c>
      <c r="BL8" s="28">
        <v>-1.8602035423572302E-2</v>
      </c>
      <c r="BM8" s="28">
        <v>4.9680857415947799E-2</v>
      </c>
      <c r="BN8" s="28">
        <v>4.9680857415947799E-2</v>
      </c>
      <c r="BO8" s="28">
        <v>-8.4024833834614607E-2</v>
      </c>
      <c r="BP8" s="28">
        <v>-0.16768832442766099</v>
      </c>
    </row>
    <row r="9" spans="1:83" s="27" customFormat="1" x14ac:dyDescent="0.2">
      <c r="A9" s="28" t="s">
        <v>201</v>
      </c>
      <c r="B9" s="28" t="s">
        <v>319</v>
      </c>
      <c r="C9" s="28">
        <v>48.134333333333302</v>
      </c>
      <c r="D9" s="28">
        <v>12.366423182688401</v>
      </c>
      <c r="E9" s="28">
        <v>3.8923407861956356</v>
      </c>
      <c r="F9" s="28">
        <v>1.23366666666667</v>
      </c>
      <c r="G9" s="28">
        <v>0.77434122538667205</v>
      </c>
      <c r="H9" s="28">
        <v>1.5931822124679349</v>
      </c>
      <c r="I9" s="28">
        <v>29.045666666666701</v>
      </c>
      <c r="J9" s="28">
        <v>12.4487742502358</v>
      </c>
      <c r="K9" s="28">
        <v>2.3332149883042925</v>
      </c>
      <c r="L9" s="28">
        <v>131.458333333333</v>
      </c>
      <c r="M9" s="28">
        <v>27.167642671629299</v>
      </c>
      <c r="N9" s="28">
        <v>4.8387832143645158</v>
      </c>
      <c r="O9" s="28">
        <v>6.1263333333333296</v>
      </c>
      <c r="P9" s="28">
        <v>4.9585498216044304</v>
      </c>
      <c r="Q9" s="28">
        <v>1.2355090810302762</v>
      </c>
      <c r="R9" s="28">
        <v>9.6666666666666696</v>
      </c>
      <c r="S9" s="28">
        <v>584.33333333333337</v>
      </c>
      <c r="T9" s="28">
        <v>113.666666666667</v>
      </c>
      <c r="U9" s="28">
        <v>13.6666666666667</v>
      </c>
      <c r="V9" s="28">
        <v>0.94095165312635598</v>
      </c>
      <c r="W9" s="28">
        <v>0.18512883802387692</v>
      </c>
      <c r="X9" s="28">
        <v>0.76672179931366746</v>
      </c>
      <c r="Y9" s="28">
        <v>0.46869115108961534</v>
      </c>
      <c r="Z9" s="28">
        <v>-6.1967433948186101E-2</v>
      </c>
      <c r="AA9" s="28">
        <v>-0.24306274634774799</v>
      </c>
      <c r="AB9" s="28">
        <v>-0.234547010913777</v>
      </c>
      <c r="AC9" s="28">
        <v>6.6096727329865504E-2</v>
      </c>
      <c r="AD9" s="28">
        <v>9.0813564538375191E-2</v>
      </c>
      <c r="AE9" s="28">
        <v>2</v>
      </c>
      <c r="AF9" s="28">
        <v>0.44628099173553726</v>
      </c>
      <c r="AG9" s="28">
        <v>0.66666666666666663</v>
      </c>
      <c r="AH9" s="28">
        <v>0.21065865020434305</v>
      </c>
      <c r="AI9" s="28">
        <v>2.3333333333333335</v>
      </c>
      <c r="AJ9" s="28">
        <v>0.77958728125602961</v>
      </c>
      <c r="AK9" s="28">
        <v>4.666666666666667</v>
      </c>
      <c r="AL9" s="28">
        <v>166.66666666666666</v>
      </c>
      <c r="AM9" s="28">
        <v>454</v>
      </c>
      <c r="AN9" s="28">
        <v>0.29813740071657424</v>
      </c>
      <c r="AO9" s="28">
        <v>0.16447759067795209</v>
      </c>
      <c r="AP9" s="28">
        <v>19.666666666666668</v>
      </c>
      <c r="AQ9" s="28">
        <v>42.333333333333336</v>
      </c>
      <c r="AR9" s="28">
        <v>51.666666666666664</v>
      </c>
      <c r="AS9" s="28">
        <v>0.39812182927730666</v>
      </c>
      <c r="AT9" s="28">
        <v>1.5361611284710253E-2</v>
      </c>
      <c r="AU9" s="28">
        <v>0.55349025592765755</v>
      </c>
      <c r="AV9" s="28">
        <v>0.43082788867236466</v>
      </c>
      <c r="AW9" s="28">
        <v>5.333333333333333</v>
      </c>
      <c r="AX9" s="28">
        <v>0.4077547417679106</v>
      </c>
      <c r="AY9" s="28">
        <v>4.333333333333333</v>
      </c>
      <c r="AZ9" s="28">
        <v>0.19398493896067626</v>
      </c>
      <c r="BA9" s="28">
        <v>2.3333333333333335</v>
      </c>
      <c r="BB9" s="28">
        <v>0.25457980356155674</v>
      </c>
      <c r="BC9" s="28">
        <v>1.6666666666666667</v>
      </c>
      <c r="BD9" s="28">
        <v>-0.16419754042155801</v>
      </c>
      <c r="BE9" s="28">
        <v>-0.26427263553522101</v>
      </c>
      <c r="BF9" s="28">
        <v>-3.1598090911499697E-2</v>
      </c>
      <c r="BG9" s="28">
        <v>3.5754633835312799E-2</v>
      </c>
      <c r="BH9" s="28">
        <v>-0.22695571197205799</v>
      </c>
      <c r="BI9" s="28">
        <v>-0.198533271684187</v>
      </c>
      <c r="BJ9" s="28">
        <v>0.111474826529949</v>
      </c>
      <c r="BK9" s="28">
        <v>-0.28750998627313201</v>
      </c>
      <c r="BL9" s="28">
        <v>-6.7304024942247395E-2</v>
      </c>
      <c r="BM9" s="28">
        <v>8.0163923569180701E-2</v>
      </c>
      <c r="BN9" s="28">
        <v>8.0163923569180701E-2</v>
      </c>
      <c r="BO9" s="28">
        <v>9.5557158001152401E-2</v>
      </c>
      <c r="BP9" s="28">
        <v>4.2060335819049603E-2</v>
      </c>
    </row>
    <row r="10" spans="1:83" s="27" customFormat="1" x14ac:dyDescent="0.2">
      <c r="A10" s="28" t="s">
        <v>183</v>
      </c>
      <c r="B10" s="28" t="s">
        <v>324</v>
      </c>
      <c r="C10" s="28">
        <v>55.735999999999997</v>
      </c>
      <c r="D10" s="28">
        <v>14.2146519830772</v>
      </c>
      <c r="E10" s="28">
        <v>3.9210245925369618</v>
      </c>
      <c r="F10" s="28">
        <v>1.3879999999999999</v>
      </c>
      <c r="G10" s="28">
        <v>0.95417660839071095</v>
      </c>
      <c r="H10" s="28">
        <v>1.4546573326094883</v>
      </c>
      <c r="I10" s="28">
        <v>27.860666666666699</v>
      </c>
      <c r="J10" s="28">
        <v>14.149261971330301</v>
      </c>
      <c r="K10" s="28">
        <v>1.9690544088531894</v>
      </c>
      <c r="L10" s="28">
        <v>197.12</v>
      </c>
      <c r="M10" s="28">
        <v>104.45847404590999</v>
      </c>
      <c r="N10" s="28">
        <v>1.8870656670072055</v>
      </c>
      <c r="O10" s="28">
        <v>10.2556666666667</v>
      </c>
      <c r="P10" s="28">
        <v>4.79540679539633</v>
      </c>
      <c r="Q10" s="28">
        <v>2.1386437281008797</v>
      </c>
      <c r="R10" s="28">
        <v>5.6666666666666696</v>
      </c>
      <c r="S10" s="28">
        <v>588.66666666666663</v>
      </c>
      <c r="T10" s="28">
        <v>114.333333333333</v>
      </c>
      <c r="U10" s="28">
        <v>15.3333333333333</v>
      </c>
      <c r="V10" s="28">
        <v>0.77688440383775514</v>
      </c>
      <c r="W10" s="28">
        <v>0.30092514829031269</v>
      </c>
      <c r="X10" s="28">
        <v>0.26583539688090574</v>
      </c>
      <c r="Y10" s="28">
        <v>0.59643060022142269</v>
      </c>
      <c r="Z10" s="28">
        <v>-8.8499040288374506E-2</v>
      </c>
      <c r="AA10" s="28">
        <v>-0.29010665179551198</v>
      </c>
      <c r="AB10" s="28">
        <v>-0.26473733675745897</v>
      </c>
      <c r="AC10" s="28">
        <v>-0.25407064978961202</v>
      </c>
      <c r="AD10" s="28">
        <v>0.15447305050867066</v>
      </c>
      <c r="AE10" s="28">
        <v>1.3333333333333333</v>
      </c>
      <c r="AF10" s="28">
        <v>2.4739980167632347E-2</v>
      </c>
      <c r="AG10" s="28">
        <v>1</v>
      </c>
      <c r="AH10" s="28">
        <v>0.65934658470606777</v>
      </c>
      <c r="AI10" s="28">
        <v>2</v>
      </c>
      <c r="AJ10" s="28">
        <v>0.63955559930978834</v>
      </c>
      <c r="AK10" s="28">
        <v>1.3333333333333333</v>
      </c>
      <c r="AL10" s="28">
        <v>156.33333333333334</v>
      </c>
      <c r="AM10" s="28">
        <v>471</v>
      </c>
      <c r="AN10" s="28">
        <v>0.10806395959345161</v>
      </c>
      <c r="AO10" s="28">
        <v>0.33724940708448481</v>
      </c>
      <c r="AP10" s="28">
        <v>19</v>
      </c>
      <c r="AQ10" s="28">
        <v>45.333333333333336</v>
      </c>
      <c r="AR10" s="28">
        <v>50</v>
      </c>
      <c r="AS10" s="28">
        <v>1.8531665450416179E-2</v>
      </c>
      <c r="AT10" s="28">
        <v>0.2039323290660463</v>
      </c>
      <c r="AU10" s="28">
        <v>0.70008924810003581</v>
      </c>
      <c r="AV10" s="28">
        <v>0.70739682075358634</v>
      </c>
      <c r="AW10" s="28">
        <v>7</v>
      </c>
      <c r="AX10" s="28">
        <v>0.18439256369765766</v>
      </c>
      <c r="AY10" s="28">
        <v>4.666666666666667</v>
      </c>
      <c r="AZ10" s="28">
        <v>0.89306786282431194</v>
      </c>
      <c r="BA10" s="28">
        <v>1.6666666666666667</v>
      </c>
      <c r="BB10" s="28">
        <v>0.66297190117530769</v>
      </c>
      <c r="BC10" s="28">
        <v>2</v>
      </c>
      <c r="BD10" s="28">
        <v>-0.43378652835891202</v>
      </c>
      <c r="BE10" s="28">
        <v>-0.21663126502882199</v>
      </c>
      <c r="BF10" s="28">
        <v>-0.32994644954181601</v>
      </c>
      <c r="BG10" s="28">
        <v>5.3790110093858E-2</v>
      </c>
      <c r="BH10" s="28">
        <v>-0.26334238076551703</v>
      </c>
      <c r="BI10" s="28">
        <v>-0.2472123405942</v>
      </c>
      <c r="BJ10" s="28">
        <v>0.17474991359064801</v>
      </c>
      <c r="BK10" s="28">
        <v>-0.28912636308890199</v>
      </c>
      <c r="BL10" s="28">
        <v>-9.2462868364543205E-2</v>
      </c>
      <c r="BM10" s="28">
        <v>-3.2163053644200697E-2</v>
      </c>
      <c r="BN10" s="28">
        <v>-3.2163053644200697E-2</v>
      </c>
      <c r="BO10" s="28">
        <v>0.48579495740933798</v>
      </c>
      <c r="BP10" s="28">
        <v>-0.46508595340206499</v>
      </c>
    </row>
    <row r="11" spans="1:83" s="27" customFormat="1" x14ac:dyDescent="0.2">
      <c r="A11" s="28" t="s">
        <v>202</v>
      </c>
      <c r="B11" s="28" t="s">
        <v>325</v>
      </c>
      <c r="C11" s="28">
        <v>39.255333333333297</v>
      </c>
      <c r="D11" s="28">
        <v>8.6060786850535695</v>
      </c>
      <c r="E11" s="28">
        <v>4.5613495727745539</v>
      </c>
      <c r="F11" s="28">
        <v>0.64633333333333298</v>
      </c>
      <c r="G11" s="28">
        <v>0.233414509688951</v>
      </c>
      <c r="H11" s="28">
        <v>2.769036655838744</v>
      </c>
      <c r="I11" s="28">
        <v>28.914999999999999</v>
      </c>
      <c r="J11" s="28">
        <v>13.7907725671914</v>
      </c>
      <c r="K11" s="28">
        <v>2.096691817599075</v>
      </c>
      <c r="L11" s="28">
        <v>220.69933333333299</v>
      </c>
      <c r="M11" s="28">
        <v>106.021267306769</v>
      </c>
      <c r="N11" s="28">
        <v>2.0816515302986032</v>
      </c>
      <c r="O11" s="28">
        <v>6.601</v>
      </c>
      <c r="P11" s="28">
        <v>4.8552669339594496</v>
      </c>
      <c r="Q11" s="28">
        <v>1.3595544981945848</v>
      </c>
      <c r="R11" s="28">
        <v>7</v>
      </c>
      <c r="S11" s="28">
        <v>743</v>
      </c>
      <c r="T11" s="28">
        <v>108.666666666667</v>
      </c>
      <c r="U11" s="28">
        <v>16.3333333333333</v>
      </c>
      <c r="V11" s="28">
        <v>0.61627623939726384</v>
      </c>
      <c r="W11" s="28">
        <v>0.24033582515509155</v>
      </c>
      <c r="X11" s="28">
        <v>0.5956388896968694</v>
      </c>
      <c r="Y11" s="28">
        <v>0.4491521726787443</v>
      </c>
      <c r="Z11" s="28">
        <v>4.4603911461188701E-2</v>
      </c>
      <c r="AA11" s="28">
        <v>-9.4798343437430904E-2</v>
      </c>
      <c r="AB11" s="28">
        <v>-6.5809748377125193E-2</v>
      </c>
      <c r="AC11" s="28">
        <v>-1.9606146829382699E-2</v>
      </c>
      <c r="AD11" s="28">
        <v>3.3516450266259157E-2</v>
      </c>
      <c r="AE11" s="28">
        <v>1.6666666666666667</v>
      </c>
      <c r="AF11" s="28">
        <v>0.74380165289256195</v>
      </c>
      <c r="AG11" s="28">
        <v>1</v>
      </c>
      <c r="AH11" s="28">
        <v>0.1274165584970115</v>
      </c>
      <c r="AI11" s="28">
        <v>3</v>
      </c>
      <c r="AJ11" s="28">
        <v>0.16072936145858552</v>
      </c>
      <c r="AK11" s="28">
        <v>1.3333333333333333</v>
      </c>
      <c r="AL11" s="28">
        <v>199</v>
      </c>
      <c r="AM11" s="28">
        <v>590.33333333333337</v>
      </c>
      <c r="AN11" s="28">
        <v>0.77888228960347072</v>
      </c>
      <c r="AO11" s="28">
        <v>0.23026456069192258</v>
      </c>
      <c r="AP11" s="28">
        <v>21.333333333333332</v>
      </c>
      <c r="AQ11" s="28">
        <v>41.666666666666664</v>
      </c>
      <c r="AR11" s="28">
        <v>45.666666666666664</v>
      </c>
      <c r="AS11" s="28">
        <v>0.22181691157731387</v>
      </c>
      <c r="AT11" s="28">
        <v>0.13220437047878153</v>
      </c>
      <c r="AU11" s="28">
        <v>0.86137575727235904</v>
      </c>
      <c r="AV11" s="28">
        <v>0.30829986304959955</v>
      </c>
      <c r="AW11" s="28">
        <v>5.666666666666667</v>
      </c>
      <c r="AX11" s="28">
        <v>0.48765505014481225</v>
      </c>
      <c r="AY11" s="28">
        <v>4.666666666666667</v>
      </c>
      <c r="AZ11" s="28">
        <v>0.65100775661942756</v>
      </c>
      <c r="BA11" s="28">
        <v>2.3333333333333335</v>
      </c>
      <c r="BB11" s="28">
        <v>0.6124545893666492</v>
      </c>
      <c r="BC11" s="28">
        <v>3.6666666666666665</v>
      </c>
      <c r="BD11" s="28">
        <v>0.26243011471935201</v>
      </c>
      <c r="BE11" s="28">
        <v>0.17819681307362101</v>
      </c>
      <c r="BF11" s="28">
        <v>-6.9502146782243202E-2</v>
      </c>
      <c r="BG11" s="28">
        <v>-1.4731104690279301E-2</v>
      </c>
      <c r="BH11" s="28">
        <v>-8.2037564326341406E-2</v>
      </c>
      <c r="BI11" s="28">
        <v>-7.3078522188508202E-2</v>
      </c>
      <c r="BJ11" s="28">
        <v>9.1077592544474506E-2</v>
      </c>
      <c r="BK11" s="28">
        <v>-4.2709671641407598E-2</v>
      </c>
      <c r="BL11" s="28">
        <v>3.2070585245891299E-2</v>
      </c>
      <c r="BM11" s="28">
        <v>3.7671650643524603E-2</v>
      </c>
      <c r="BN11" s="28">
        <v>3.7671650643524603E-2</v>
      </c>
      <c r="BO11" s="28">
        <v>0.225973792489433</v>
      </c>
      <c r="BP11" s="28">
        <v>-0.20079960649157599</v>
      </c>
    </row>
    <row r="12" spans="1:83" s="27" customFormat="1" x14ac:dyDescent="0.2">
      <c r="A12" s="28" t="s">
        <v>184</v>
      </c>
      <c r="B12" s="28" t="s">
        <v>320</v>
      </c>
      <c r="C12" s="28">
        <v>38.823</v>
      </c>
      <c r="D12" s="28">
        <v>11.473954462172101</v>
      </c>
      <c r="E12" s="28">
        <v>3.3835762664034954</v>
      </c>
      <c r="F12" s="28">
        <v>1.11266666666667</v>
      </c>
      <c r="G12" s="28">
        <v>0.85199784819759605</v>
      </c>
      <c r="H12" s="28">
        <v>1.3059500901563539</v>
      </c>
      <c r="I12" s="28">
        <v>28.495333333333299</v>
      </c>
      <c r="J12" s="28">
        <v>3.3411217178267099</v>
      </c>
      <c r="K12" s="28">
        <v>8.5286726255123018</v>
      </c>
      <c r="L12" s="28">
        <v>173.876</v>
      </c>
      <c r="M12" s="28">
        <v>49.521176995301701</v>
      </c>
      <c r="N12" s="28">
        <v>3.5111443335948258</v>
      </c>
      <c r="O12" s="28">
        <v>10.5813333333333</v>
      </c>
      <c r="P12" s="28">
        <v>1.78947208230062</v>
      </c>
      <c r="Q12" s="28">
        <v>5.9131033325367648</v>
      </c>
      <c r="R12" s="28">
        <v>10</v>
      </c>
      <c r="S12" s="28">
        <v>765.66666666666663</v>
      </c>
      <c r="T12" s="28">
        <v>169</v>
      </c>
      <c r="U12" s="28">
        <v>16</v>
      </c>
      <c r="V12" s="28">
        <v>0.4817371244548907</v>
      </c>
      <c r="W12" s="28">
        <v>0.54842822957801296</v>
      </c>
      <c r="X12" s="28">
        <v>0.93637587609311301</v>
      </c>
      <c r="Y12" s="28">
        <v>0.9544592154170477</v>
      </c>
      <c r="Z12" s="28">
        <v>-1.12710653670254E-2</v>
      </c>
      <c r="AA12" s="28">
        <v>-6.7766838431886398E-2</v>
      </c>
      <c r="AB12" s="28">
        <v>-0.11978847610954001</v>
      </c>
      <c r="AC12" s="28">
        <v>-0.18076556726201301</v>
      </c>
      <c r="AD12" s="28">
        <v>0.21033789849661033</v>
      </c>
      <c r="AE12" s="28">
        <v>2</v>
      </c>
      <c r="AF12" s="28">
        <v>1.7902036420291978E-3</v>
      </c>
      <c r="AG12" s="28">
        <v>1</v>
      </c>
      <c r="AH12" s="28">
        <v>0.77722503018193989</v>
      </c>
      <c r="AI12" s="28">
        <v>3.6666666666666665</v>
      </c>
      <c r="AJ12" s="28">
        <v>0.87963893480347954</v>
      </c>
      <c r="AK12" s="28">
        <v>3.3333333333333335</v>
      </c>
      <c r="AL12" s="28">
        <v>218</v>
      </c>
      <c r="AM12" s="28">
        <v>599.66666666666663</v>
      </c>
      <c r="AN12" s="28">
        <v>0.47725875766198456</v>
      </c>
      <c r="AO12" s="28">
        <v>0.57482948641016418</v>
      </c>
      <c r="AP12" s="28">
        <v>28</v>
      </c>
      <c r="AQ12" s="28">
        <v>61.666666666666664</v>
      </c>
      <c r="AR12" s="28">
        <v>79.333333333333329</v>
      </c>
      <c r="AS12" s="28">
        <v>0.78710400141152337</v>
      </c>
      <c r="AT12" s="28">
        <v>0.79718701465438269</v>
      </c>
      <c r="AU12" s="28">
        <v>0.23608346166861893</v>
      </c>
      <c r="AV12" s="28">
        <v>0.99900614737355231</v>
      </c>
      <c r="AW12" s="28">
        <v>6</v>
      </c>
      <c r="AX12" s="28">
        <v>0.50670198873619832</v>
      </c>
      <c r="AY12" s="28">
        <v>5.333333333333333</v>
      </c>
      <c r="AZ12" s="28">
        <v>0.53472516069979825</v>
      </c>
      <c r="BA12" s="28">
        <v>2.6666666666666665</v>
      </c>
      <c r="BB12" s="28">
        <v>0.57175869999255258</v>
      </c>
      <c r="BC12" s="28">
        <v>2</v>
      </c>
      <c r="BD12" s="28">
        <v>0.48667001377090502</v>
      </c>
      <c r="BE12" s="28">
        <v>-9.1369804723188994E-2</v>
      </c>
      <c r="BF12" s="28">
        <v>-7.1851709575837794E-2</v>
      </c>
      <c r="BG12" s="28">
        <v>-2.6360837609692701E-2</v>
      </c>
      <c r="BH12" s="28">
        <v>-1.46803652263983E-2</v>
      </c>
      <c r="BI12" s="28">
        <v>-7.9338476189061202E-2</v>
      </c>
      <c r="BJ12" s="28">
        <v>0.136835929492822</v>
      </c>
      <c r="BK12" s="28">
        <v>-2.5798536540561901E-2</v>
      </c>
      <c r="BL12" s="28">
        <v>-0.42443528885648701</v>
      </c>
      <c r="BM12" s="28">
        <v>0.10695337024005599</v>
      </c>
      <c r="BN12" s="28">
        <v>0.10695337024005599</v>
      </c>
      <c r="BO12" s="28">
        <v>9.6941487154726409E-3</v>
      </c>
      <c r="BP12" s="28">
        <v>4.9663315388855302E-2</v>
      </c>
    </row>
    <row r="13" spans="1:83" s="27" customFormat="1" x14ac:dyDescent="0.2">
      <c r="A13" s="28" t="s">
        <v>185</v>
      </c>
      <c r="B13" s="28" t="s">
        <v>325</v>
      </c>
      <c r="C13" s="28">
        <v>37.673000000000002</v>
      </c>
      <c r="D13" s="28">
        <v>15.8163103472333</v>
      </c>
      <c r="E13" s="28">
        <v>2.3819082436372416</v>
      </c>
      <c r="F13" s="28">
        <v>1.2929999999999999</v>
      </c>
      <c r="G13" s="28">
        <v>0.375375811687434</v>
      </c>
      <c r="H13" s="28">
        <v>3.4445479962801877</v>
      </c>
      <c r="I13" s="28">
        <v>26.574666666666701</v>
      </c>
      <c r="J13" s="28">
        <v>2.86864224561609</v>
      </c>
      <c r="K13" s="28">
        <v>9.2638483266007032</v>
      </c>
      <c r="L13" s="28">
        <v>207.73599999999999</v>
      </c>
      <c r="M13" s="28">
        <v>17.663668163776201</v>
      </c>
      <c r="N13" s="28">
        <v>11.760637602217583</v>
      </c>
      <c r="O13" s="28">
        <v>7.0373333333333301</v>
      </c>
      <c r="P13" s="28">
        <v>3.5414258898547302</v>
      </c>
      <c r="Q13" s="28">
        <v>1.9871468589794499</v>
      </c>
      <c r="R13" s="28">
        <v>11.6666666666667</v>
      </c>
      <c r="S13" s="28">
        <v>523</v>
      </c>
      <c r="T13" s="28">
        <v>172</v>
      </c>
      <c r="U13" s="28">
        <v>16.6666666666667</v>
      </c>
      <c r="V13" s="28">
        <v>0.97550801132000442</v>
      </c>
      <c r="W13" s="28">
        <v>0.36931876556437115</v>
      </c>
      <c r="X13" s="28">
        <v>0.85641205883609017</v>
      </c>
      <c r="Y13" s="28">
        <v>0.42256764591735185</v>
      </c>
      <c r="Z13" s="28">
        <v>0.17776262286640601</v>
      </c>
      <c r="AA13" s="28">
        <v>-5.6511596899314898E-2</v>
      </c>
      <c r="AB13" s="28">
        <v>-2.9525104770996201E-2</v>
      </c>
      <c r="AC13" s="28">
        <v>-4.5231086542289203E-2</v>
      </c>
      <c r="AD13" s="28">
        <v>0.27313634717106805</v>
      </c>
      <c r="AE13" s="28">
        <v>1.6666666666666667</v>
      </c>
      <c r="AF13" s="28">
        <v>0</v>
      </c>
      <c r="AG13" s="28">
        <v>0.66666666666666663</v>
      </c>
      <c r="AH13" s="28">
        <v>0.95764404048357765</v>
      </c>
      <c r="AI13" s="28">
        <v>3</v>
      </c>
      <c r="AJ13" s="28">
        <v>0.27992753460716813</v>
      </c>
      <c r="AK13" s="28">
        <v>6.333333333333333</v>
      </c>
      <c r="AL13" s="28">
        <v>133</v>
      </c>
      <c r="AM13" s="28">
        <v>420.33333333333331</v>
      </c>
      <c r="AN13" s="28">
        <v>0.5158123529685068</v>
      </c>
      <c r="AO13" s="28">
        <v>0.29934175298531762</v>
      </c>
      <c r="AP13" s="28">
        <v>28.333333333333332</v>
      </c>
      <c r="AQ13" s="28">
        <v>65</v>
      </c>
      <c r="AR13" s="28">
        <v>78.666666666666671</v>
      </c>
      <c r="AS13" s="28">
        <v>0.24915024161648569</v>
      </c>
      <c r="AT13" s="28">
        <v>0.84512639049684868</v>
      </c>
      <c r="AU13" s="28">
        <v>0.17397962707088077</v>
      </c>
      <c r="AV13" s="28">
        <v>0.37084090102459166</v>
      </c>
      <c r="AW13" s="28">
        <v>7</v>
      </c>
      <c r="AX13" s="28">
        <v>0.15935339936365667</v>
      </c>
      <c r="AY13" s="28">
        <v>4.666666666666667</v>
      </c>
      <c r="AZ13" s="28">
        <v>6.983165770083144E-2</v>
      </c>
      <c r="BA13" s="28">
        <v>1.6666666666666667</v>
      </c>
      <c r="BB13" s="28">
        <v>0.78118054170146844</v>
      </c>
      <c r="BC13" s="28">
        <v>3.3333333333333335</v>
      </c>
      <c r="BD13" s="28">
        <v>0.48630208920060602</v>
      </c>
      <c r="BE13" s="28">
        <v>0.111779098430283</v>
      </c>
      <c r="BF13" s="28">
        <v>-6.0465954553542603E-2</v>
      </c>
      <c r="BG13" s="28">
        <v>0.20839217690245801</v>
      </c>
      <c r="BH13" s="28">
        <v>-3.02595168259105E-2</v>
      </c>
      <c r="BI13" s="28">
        <v>-5.7491999476182498E-2</v>
      </c>
      <c r="BJ13" s="28">
        <v>1.3822918142360001E-2</v>
      </c>
      <c r="BK13" s="28">
        <v>4.8879190830706701E-2</v>
      </c>
      <c r="BL13" s="28">
        <v>-0.31074590742395197</v>
      </c>
      <c r="BM13" s="28">
        <v>0.130962347565826</v>
      </c>
      <c r="BN13" s="28">
        <v>0.130962347565826</v>
      </c>
      <c r="BO13" s="28">
        <v>-3.5688532600792598E-2</v>
      </c>
      <c r="BP13" s="28">
        <v>0.115842090668497</v>
      </c>
    </row>
    <row r="14" spans="1:83" s="27" customFormat="1" x14ac:dyDescent="0.2">
      <c r="A14" s="28" t="s">
        <v>186</v>
      </c>
      <c r="B14" s="28" t="s">
        <v>320</v>
      </c>
      <c r="C14" s="28">
        <v>42.365666666666698</v>
      </c>
      <c r="D14" s="28">
        <v>14.1728314155406</v>
      </c>
      <c r="E14" s="28">
        <v>2.9892168632029641</v>
      </c>
      <c r="F14" s="28">
        <v>1.38666666666667</v>
      </c>
      <c r="G14" s="28">
        <v>0.50919675306637002</v>
      </c>
      <c r="H14" s="28">
        <v>2.7232433402534451</v>
      </c>
      <c r="I14" s="28">
        <v>22.1</v>
      </c>
      <c r="J14" s="28">
        <v>6.8208882852602102</v>
      </c>
      <c r="K14" s="28">
        <v>3.2400472014411403</v>
      </c>
      <c r="L14" s="28">
        <v>210.15133333333301</v>
      </c>
      <c r="M14" s="28">
        <v>37.133913681880202</v>
      </c>
      <c r="N14" s="28">
        <v>5.6592831860832939</v>
      </c>
      <c r="O14" s="28">
        <v>5.1340000000000003</v>
      </c>
      <c r="P14" s="28">
        <v>1.0685972113008699</v>
      </c>
      <c r="Q14" s="28">
        <v>4.8044295321995669</v>
      </c>
      <c r="R14" s="28">
        <v>9</v>
      </c>
      <c r="S14" s="28">
        <v>528</v>
      </c>
      <c r="T14" s="28">
        <v>127</v>
      </c>
      <c r="U14" s="28">
        <v>16</v>
      </c>
      <c r="V14" s="28">
        <v>0.79763222010013968</v>
      </c>
      <c r="W14" s="28">
        <v>2.4938055333020515E-2</v>
      </c>
      <c r="X14" s="28">
        <v>0.69713172430735804</v>
      </c>
      <c r="Y14" s="28">
        <v>0.88977407463648261</v>
      </c>
      <c r="Z14" s="28">
        <v>0.253256218020043</v>
      </c>
      <c r="AA14" s="28">
        <v>-0.194797008733362</v>
      </c>
      <c r="AB14" s="28">
        <v>-0.121289092774027</v>
      </c>
      <c r="AC14" s="28">
        <v>9.53221681335958E-2</v>
      </c>
      <c r="AD14" s="28">
        <v>0.42373301991013868</v>
      </c>
      <c r="AE14" s="28">
        <v>1.6666666666666667</v>
      </c>
      <c r="AF14" s="28">
        <v>0</v>
      </c>
      <c r="AG14" s="28">
        <v>0.66666666666666663</v>
      </c>
      <c r="AH14" s="28">
        <v>1.2559790026123507E-2</v>
      </c>
      <c r="AI14" s="28">
        <v>3</v>
      </c>
      <c r="AJ14" s="28">
        <v>0.323217553091385</v>
      </c>
      <c r="AK14" s="28">
        <v>3.6666666666666665</v>
      </c>
      <c r="AL14" s="28">
        <v>145.66666666666666</v>
      </c>
      <c r="AM14" s="28">
        <v>419</v>
      </c>
      <c r="AN14" s="28">
        <v>6.5158922289830223E-2</v>
      </c>
      <c r="AO14" s="28">
        <v>2.7576827832337614E-2</v>
      </c>
      <c r="AP14" s="28">
        <v>26.333333333333332</v>
      </c>
      <c r="AQ14" s="28">
        <v>49</v>
      </c>
      <c r="AR14" s="28">
        <v>51.666666666666664</v>
      </c>
      <c r="AS14" s="28">
        <v>6.2158335800228559E-2</v>
      </c>
      <c r="AT14" s="28">
        <v>8.8798713235625382E-2</v>
      </c>
      <c r="AU14" s="28">
        <v>7.1347936489796426E-2</v>
      </c>
      <c r="AV14" s="28">
        <v>0.66400392163404642</v>
      </c>
      <c r="AW14" s="28">
        <v>5.333333333333333</v>
      </c>
      <c r="AX14" s="28">
        <v>0.9788649574197803</v>
      </c>
      <c r="AY14" s="28">
        <v>4.333333333333333</v>
      </c>
      <c r="AZ14" s="28">
        <v>0.94704974842924305</v>
      </c>
      <c r="BA14" s="28">
        <v>2.6666666666666665</v>
      </c>
      <c r="BB14" s="28">
        <v>0.97044262007238835</v>
      </c>
      <c r="BC14" s="28">
        <v>3.6666666666666665</v>
      </c>
      <c r="BD14" s="28">
        <v>0.21177065325925501</v>
      </c>
      <c r="BE14" s="28">
        <v>0.20466007445484299</v>
      </c>
      <c r="BF14" s="28">
        <v>-0.23060331451258301</v>
      </c>
      <c r="BG14" s="28">
        <v>0.255896623267868</v>
      </c>
      <c r="BH14" s="28">
        <v>-0.17604942822549099</v>
      </c>
      <c r="BI14" s="28">
        <v>-0.18450933942949099</v>
      </c>
      <c r="BJ14" s="28">
        <v>0.11866970475541801</v>
      </c>
      <c r="BK14" s="28">
        <v>-7.1572501942393896E-2</v>
      </c>
      <c r="BL14" s="28">
        <v>-0.45940922062808798</v>
      </c>
      <c r="BM14" s="28">
        <v>0.19165708623647101</v>
      </c>
      <c r="BN14" s="28">
        <v>0.19165708623647101</v>
      </c>
      <c r="BO14" s="28">
        <v>-1.1710732383631199E-2</v>
      </c>
      <c r="BP14" s="28">
        <v>6.6792859077816596E-2</v>
      </c>
    </row>
    <row r="15" spans="1:83" s="27" customFormat="1" x14ac:dyDescent="0.2">
      <c r="A15" s="28" t="s">
        <v>187</v>
      </c>
      <c r="B15" s="28" t="s">
        <v>324</v>
      </c>
      <c r="C15" s="28">
        <v>44.1666666666667</v>
      </c>
      <c r="D15" s="28">
        <v>11.268826750524401</v>
      </c>
      <c r="E15" s="28">
        <v>3.9193669087699288</v>
      </c>
      <c r="F15" s="28">
        <v>1.766</v>
      </c>
      <c r="G15" s="28">
        <v>1.2499563992395899</v>
      </c>
      <c r="H15" s="28">
        <v>1.4128492810423987</v>
      </c>
      <c r="I15" s="28">
        <v>36.333666666666701</v>
      </c>
      <c r="J15" s="28">
        <v>8.8776060586924697</v>
      </c>
      <c r="K15" s="28">
        <v>4.0927324806320673</v>
      </c>
      <c r="L15" s="28">
        <v>187.52666666666701</v>
      </c>
      <c r="M15" s="28">
        <v>13.6737607604248</v>
      </c>
      <c r="N15" s="28">
        <v>13.714344572227338</v>
      </c>
      <c r="O15" s="28">
        <v>5.9660000000000002</v>
      </c>
      <c r="P15" s="28">
        <v>2.6603231006778101</v>
      </c>
      <c r="Q15" s="28">
        <v>2.2425847441162143</v>
      </c>
      <c r="R15" s="28">
        <v>9.6666666666666696</v>
      </c>
      <c r="S15" s="28">
        <v>444</v>
      </c>
      <c r="T15" s="28">
        <v>130.666666666667</v>
      </c>
      <c r="U15" s="28">
        <v>18.3333333333333</v>
      </c>
      <c r="V15" s="28">
        <v>0.98805452355165169</v>
      </c>
      <c r="W15" s="28">
        <v>0.33605479365653979</v>
      </c>
      <c r="X15" s="28">
        <v>0.37317509546230265</v>
      </c>
      <c r="Y15" s="28">
        <v>0.60143753935652022</v>
      </c>
      <c r="Z15" s="28">
        <v>-3.0879921682781399E-2</v>
      </c>
      <c r="AA15" s="28">
        <v>0.26696302357072099</v>
      </c>
      <c r="AB15" s="28">
        <v>0.14553063583308001</v>
      </c>
      <c r="AC15" s="28">
        <v>9.7066705552562499E-2</v>
      </c>
      <c r="AD15" s="28">
        <v>3.3616551156037788E-2</v>
      </c>
      <c r="AE15" s="28">
        <v>2</v>
      </c>
      <c r="AF15" s="28">
        <v>0</v>
      </c>
      <c r="AG15" s="28">
        <v>0</v>
      </c>
      <c r="AH15" s="28">
        <v>0.82627124239939298</v>
      </c>
      <c r="AI15" s="28">
        <v>4</v>
      </c>
      <c r="AJ15" s="28">
        <v>0.84481750089577723</v>
      </c>
      <c r="AK15" s="28">
        <v>3.6666666666666665</v>
      </c>
      <c r="AL15" s="28">
        <v>124</v>
      </c>
      <c r="AM15" s="28">
        <v>348.33333333333331</v>
      </c>
      <c r="AN15" s="28">
        <v>0.40365225732381815</v>
      </c>
      <c r="AO15" s="28">
        <v>0.31821061399480932</v>
      </c>
      <c r="AP15" s="28">
        <v>26.666666666666668</v>
      </c>
      <c r="AQ15" s="28">
        <v>50</v>
      </c>
      <c r="AR15" s="28">
        <v>54</v>
      </c>
      <c r="AS15" s="28">
        <v>0.13408210125261577</v>
      </c>
      <c r="AT15" s="28">
        <v>0.1693207819876652</v>
      </c>
      <c r="AU15" s="28">
        <v>0.14938740690252927</v>
      </c>
      <c r="AV15" s="28">
        <v>0.2851405934468062</v>
      </c>
      <c r="AW15" s="28">
        <v>7</v>
      </c>
      <c r="AX15" s="28">
        <v>0.53540734629215336</v>
      </c>
      <c r="AY15" s="28">
        <v>5</v>
      </c>
      <c r="AZ15" s="28">
        <v>0.40282577843542089</v>
      </c>
      <c r="BA15" s="28">
        <v>3</v>
      </c>
      <c r="BB15" s="28">
        <v>0.79921884041994373</v>
      </c>
      <c r="BC15" s="28">
        <v>3.3333333333333335</v>
      </c>
      <c r="BD15" s="28">
        <v>0.12561472926968401</v>
      </c>
      <c r="BE15" s="28">
        <v>-7.2104661999089298E-2</v>
      </c>
      <c r="BF15" s="28">
        <v>5.8030150498924599E-2</v>
      </c>
      <c r="BG15" s="28">
        <v>-7.6267087690118598E-2</v>
      </c>
      <c r="BH15" s="28">
        <v>0.21090182208999</v>
      </c>
      <c r="BI15" s="28">
        <v>0.27316289736247701</v>
      </c>
      <c r="BJ15" s="28">
        <v>-9.9597536958868194E-2</v>
      </c>
      <c r="BK15" s="28">
        <v>0.14390527947589099</v>
      </c>
      <c r="BL15" s="28">
        <v>0.20046458149098501</v>
      </c>
      <c r="BM15" s="28">
        <v>7.1993803574863097E-2</v>
      </c>
      <c r="BN15" s="28">
        <v>7.1993803574863097E-2</v>
      </c>
      <c r="BO15" s="28">
        <v>-2.2007948901699999E-2</v>
      </c>
      <c r="BP15" s="28">
        <v>6.9491827077264201E-2</v>
      </c>
    </row>
    <row r="16" spans="1:83" s="27" customFormat="1" x14ac:dyDescent="0.2">
      <c r="A16" s="28" t="s">
        <v>188</v>
      </c>
      <c r="B16" s="28" t="s">
        <v>322</v>
      </c>
      <c r="C16" s="28">
        <v>48.581666666666699</v>
      </c>
      <c r="D16" s="28">
        <v>13.8962797299613</v>
      </c>
      <c r="E16" s="28">
        <v>3.4960196261681036</v>
      </c>
      <c r="F16" s="28">
        <v>1.8069999999999999</v>
      </c>
      <c r="G16" s="28">
        <v>1.07328514384575</v>
      </c>
      <c r="H16" s="28">
        <v>1.6836159620408364</v>
      </c>
      <c r="I16" s="28">
        <v>35.098333333333301</v>
      </c>
      <c r="J16" s="28">
        <v>16.6265751534504</v>
      </c>
      <c r="K16" s="28">
        <v>2.1109779379940181</v>
      </c>
      <c r="L16" s="28">
        <v>167.68</v>
      </c>
      <c r="M16" s="28">
        <v>33.0365676183226</v>
      </c>
      <c r="N16" s="28">
        <v>5.0755878133962691</v>
      </c>
      <c r="O16" s="28">
        <v>7.9536666666666704</v>
      </c>
      <c r="P16" s="28">
        <v>3.9664594203563102</v>
      </c>
      <c r="Q16" s="28">
        <v>2.0052308176525315</v>
      </c>
      <c r="R16" s="28">
        <v>9.3333333333333304</v>
      </c>
      <c r="S16" s="28">
        <v>641.66666666666663</v>
      </c>
      <c r="T16" s="28">
        <v>126.666666666667</v>
      </c>
      <c r="U16" s="28">
        <v>17.3333333333333</v>
      </c>
      <c r="V16" s="28">
        <v>0.9521413132368427</v>
      </c>
      <c r="W16" s="28">
        <v>0.14008198852754561</v>
      </c>
      <c r="X16" s="28">
        <v>0.50018137715167421</v>
      </c>
      <c r="Y16" s="28">
        <v>0.7478848380402765</v>
      </c>
      <c r="Z16" s="28">
        <v>9.2633208468179601E-2</v>
      </c>
      <c r="AA16" s="28">
        <v>0.28926448508982999</v>
      </c>
      <c r="AB16" s="28">
        <v>0.26403104372268199</v>
      </c>
      <c r="AC16" s="28">
        <v>-3.3594815212739597E-2</v>
      </c>
      <c r="AD16" s="28">
        <v>0.58947538108061326</v>
      </c>
      <c r="AE16" s="28">
        <v>2</v>
      </c>
      <c r="AF16" s="28">
        <v>0</v>
      </c>
      <c r="AG16" s="28">
        <v>0</v>
      </c>
      <c r="AH16" s="28">
        <v>0.62249180858988629</v>
      </c>
      <c r="AI16" s="28">
        <v>3.6666666666666665</v>
      </c>
      <c r="AJ16" s="28">
        <v>0.82780268610345109</v>
      </c>
      <c r="AK16" s="28">
        <v>3.6666666666666665</v>
      </c>
      <c r="AL16" s="28">
        <v>182</v>
      </c>
      <c r="AM16" s="28">
        <v>500</v>
      </c>
      <c r="AN16" s="28">
        <v>0.28169202902514301</v>
      </c>
      <c r="AO16" s="28">
        <v>9.6866975319710891E-2</v>
      </c>
      <c r="AP16" s="28">
        <v>24.333333333333332</v>
      </c>
      <c r="AQ16" s="28">
        <v>51.333333333333336</v>
      </c>
      <c r="AR16" s="28">
        <v>51</v>
      </c>
      <c r="AS16" s="28">
        <v>0.26629175775847946</v>
      </c>
      <c r="AT16" s="28">
        <v>0.64637523870790226</v>
      </c>
      <c r="AU16" s="28">
        <v>0.53399143456683928</v>
      </c>
      <c r="AV16" s="28">
        <v>0.66156849414609542</v>
      </c>
      <c r="AW16" s="28">
        <v>6</v>
      </c>
      <c r="AX16" s="28">
        <v>0.86269337337416263</v>
      </c>
      <c r="AY16" s="28">
        <v>4.666666666666667</v>
      </c>
      <c r="AZ16" s="28">
        <v>0.42248742771464476</v>
      </c>
      <c r="BA16" s="28">
        <v>2.3333333333333335</v>
      </c>
      <c r="BB16" s="28">
        <v>0.24669386796448201</v>
      </c>
      <c r="BC16" s="28">
        <v>4.333333333333333</v>
      </c>
      <c r="BD16" s="28">
        <v>1.8601203364805599E-2</v>
      </c>
      <c r="BE16" s="28">
        <v>6.8787622927663104E-3</v>
      </c>
      <c r="BF16" s="28">
        <v>0.25226945189961297</v>
      </c>
      <c r="BG16" s="28">
        <v>1.05081079291035E-2</v>
      </c>
      <c r="BH16" s="28">
        <v>0.23893781552309801</v>
      </c>
      <c r="BI16" s="28">
        <v>0.263646372641613</v>
      </c>
      <c r="BJ16" s="28">
        <v>-0.22266019843552601</v>
      </c>
      <c r="BK16" s="28">
        <v>0.28257295992051101</v>
      </c>
      <c r="BL16" s="28">
        <v>0.26380633770220602</v>
      </c>
      <c r="BM16" s="28">
        <v>2.6878682752847501E-2</v>
      </c>
      <c r="BN16" s="28">
        <v>2.6878682752847501E-2</v>
      </c>
      <c r="BO16" s="28">
        <v>-9.6088284958474601E-2</v>
      </c>
      <c r="BP16" s="28">
        <v>-2.9421940474881499E-2</v>
      </c>
    </row>
    <row r="17" spans="1:68" s="27" customFormat="1" x14ac:dyDescent="0.2">
      <c r="A17" s="28" t="s">
        <v>189</v>
      </c>
      <c r="B17" s="28" t="s">
        <v>324</v>
      </c>
      <c r="C17" s="28">
        <v>52.220999999999997</v>
      </c>
      <c r="D17" s="28">
        <v>16.903194165600802</v>
      </c>
      <c r="E17" s="28">
        <v>3.0894160883670989</v>
      </c>
      <c r="F17" s="28">
        <v>2.1763333333333299</v>
      </c>
      <c r="G17" s="28">
        <v>1.1367956427315</v>
      </c>
      <c r="H17" s="28">
        <v>1.9144455269937717</v>
      </c>
      <c r="I17" s="28">
        <v>35.477333333333299</v>
      </c>
      <c r="J17" s="28">
        <v>8.2883243380874898</v>
      </c>
      <c r="K17" s="28">
        <v>4.2803987737670512</v>
      </c>
      <c r="L17" s="28">
        <v>128.613333333333</v>
      </c>
      <c r="M17" s="28">
        <v>15.690383466739499</v>
      </c>
      <c r="N17" s="28">
        <v>8.1969528409530437</v>
      </c>
      <c r="O17" s="28">
        <v>7.3353333333333302</v>
      </c>
      <c r="P17" s="28">
        <v>4.9689580732114598</v>
      </c>
      <c r="Q17" s="28">
        <v>1.4762316818246912</v>
      </c>
      <c r="R17" s="28">
        <v>9.3333333333333304</v>
      </c>
      <c r="S17" s="28">
        <v>786.66666666666663</v>
      </c>
      <c r="T17" s="28">
        <v>148.666666666667</v>
      </c>
      <c r="U17" s="28">
        <v>17.3333333333333</v>
      </c>
      <c r="V17" s="28">
        <v>0.96614571681609307</v>
      </c>
      <c r="W17" s="28">
        <v>8.1275297171411909E-2</v>
      </c>
      <c r="X17" s="28">
        <v>0.64726107667772959</v>
      </c>
      <c r="Y17" s="28">
        <v>0.51032778395937761</v>
      </c>
      <c r="Z17" s="28">
        <v>2.0100950135399899E-2</v>
      </c>
      <c r="AA17" s="28">
        <v>0.26788600591251399</v>
      </c>
      <c r="AB17" s="28">
        <v>0.217935926933126</v>
      </c>
      <c r="AC17" s="28">
        <v>1.29036927101724E-2</v>
      </c>
      <c r="AD17" s="28">
        <v>5.8568107158980087E-2</v>
      </c>
      <c r="AE17" s="28">
        <v>1.3333333333333333</v>
      </c>
      <c r="AF17" s="28">
        <v>0.21005509641873288</v>
      </c>
      <c r="AG17" s="28">
        <v>0.66666666666666663</v>
      </c>
      <c r="AH17" s="28">
        <v>0.42533703481495277</v>
      </c>
      <c r="AI17" s="28">
        <v>3.6666666666666665</v>
      </c>
      <c r="AJ17" s="28">
        <v>0.1507189120029846</v>
      </c>
      <c r="AK17" s="28">
        <v>3.6666666666666665</v>
      </c>
      <c r="AL17" s="28">
        <v>231.66666666666666</v>
      </c>
      <c r="AM17" s="28">
        <v>608.33333333333337</v>
      </c>
      <c r="AN17" s="28">
        <v>9.0777636900319036E-2</v>
      </c>
      <c r="AO17" s="28">
        <v>9.7713160072428362E-2</v>
      </c>
      <c r="AP17" s="28">
        <v>29.666666666666668</v>
      </c>
      <c r="AQ17" s="28">
        <v>59</v>
      </c>
      <c r="AR17" s="28">
        <v>60</v>
      </c>
      <c r="AS17" s="28">
        <v>0.59973972897631822</v>
      </c>
      <c r="AT17" s="28">
        <v>0.32578567610242437</v>
      </c>
      <c r="AU17" s="28">
        <v>0.69206648601565246</v>
      </c>
      <c r="AV17" s="28">
        <v>0.49165317661122354</v>
      </c>
      <c r="AW17" s="28">
        <v>6.666666666666667</v>
      </c>
      <c r="AX17" s="28">
        <v>0.66164631048024547</v>
      </c>
      <c r="AY17" s="28">
        <v>5</v>
      </c>
      <c r="AZ17" s="28">
        <v>1.912658945323642E-2</v>
      </c>
      <c r="BA17" s="28">
        <v>2.3333333333333335</v>
      </c>
      <c r="BB17" s="28">
        <v>3.7556248933451664E-2</v>
      </c>
      <c r="BC17" s="28">
        <v>3.3333333333333335</v>
      </c>
      <c r="BD17" s="28">
        <v>-0.314348934188312</v>
      </c>
      <c r="BE17" s="28">
        <v>-7.4824905351153395E-2</v>
      </c>
      <c r="BF17" s="28">
        <v>0.233883814896024</v>
      </c>
      <c r="BG17" s="28">
        <v>7.7869437455892004E-2</v>
      </c>
      <c r="BH17" s="28">
        <v>0.21347839617703401</v>
      </c>
      <c r="BI17" s="28">
        <v>0.22939219739632999</v>
      </c>
      <c r="BJ17" s="28">
        <v>-0.27019221356311801</v>
      </c>
      <c r="BK17" s="28">
        <v>0.14782309433480301</v>
      </c>
      <c r="BL17" s="28">
        <v>0.20514971067573201</v>
      </c>
      <c r="BM17" s="28">
        <v>-0.101004093024484</v>
      </c>
      <c r="BN17" s="28">
        <v>-0.101004093024484</v>
      </c>
      <c r="BO17" s="28">
        <v>-0.109834650916455</v>
      </c>
      <c r="BP17" s="28">
        <v>5.3818227180996998E-2</v>
      </c>
    </row>
    <row r="18" spans="1:68" s="27" customFormat="1" x14ac:dyDescent="0.2">
      <c r="A18" s="28" t="s">
        <v>190</v>
      </c>
      <c r="B18" s="28" t="s">
        <v>319</v>
      </c>
      <c r="C18" s="28">
        <v>56.228333333333303</v>
      </c>
      <c r="D18" s="28">
        <v>26.7073807276815</v>
      </c>
      <c r="E18" s="28">
        <v>2.1053481023339033</v>
      </c>
      <c r="F18" s="28">
        <v>1.7413333333333301</v>
      </c>
      <c r="G18" s="28">
        <v>0.21939993922819001</v>
      </c>
      <c r="H18" s="28">
        <v>7.9367995244621818</v>
      </c>
      <c r="I18" s="28">
        <v>34.677999999999997</v>
      </c>
      <c r="J18" s="28">
        <v>10.4990602912832</v>
      </c>
      <c r="K18" s="28">
        <v>3.3029622688033573</v>
      </c>
      <c r="L18" s="28">
        <v>179.92333333333301</v>
      </c>
      <c r="M18" s="28">
        <v>43.559874119805897</v>
      </c>
      <c r="N18" s="28">
        <v>4.1304833167900519</v>
      </c>
      <c r="O18" s="28">
        <v>5.5053333333333301</v>
      </c>
      <c r="P18" s="28">
        <v>1.9577258064737599</v>
      </c>
      <c r="Q18" s="28">
        <v>2.8121064324372842</v>
      </c>
      <c r="R18" s="28">
        <v>10.6666666666667</v>
      </c>
      <c r="S18" s="28">
        <v>495</v>
      </c>
      <c r="T18" s="28">
        <v>148</v>
      </c>
      <c r="U18" s="28">
        <v>17.6666666666667</v>
      </c>
      <c r="V18" s="28">
        <v>0.83483923351702138</v>
      </c>
      <c r="W18" s="28">
        <v>0.34529005469720842</v>
      </c>
      <c r="X18" s="28">
        <v>0.47673423292662787</v>
      </c>
      <c r="Y18" s="28">
        <v>0.74725608354045669</v>
      </c>
      <c r="Z18" s="28">
        <v>3.7444475488277999E-2</v>
      </c>
      <c r="AA18" s="28">
        <v>0.19589747882011299</v>
      </c>
      <c r="AB18" s="28">
        <v>0.14877798839558101</v>
      </c>
      <c r="AC18" s="28">
        <v>8.3691400266352897E-2</v>
      </c>
      <c r="AD18" s="28">
        <v>0.14931822157763952</v>
      </c>
      <c r="AE18" s="28">
        <v>1.6666666666666667</v>
      </c>
      <c r="AF18" s="28">
        <v>9.7151817607329383E-2</v>
      </c>
      <c r="AG18" s="28">
        <v>1.3333333333333333</v>
      </c>
      <c r="AH18" s="28">
        <v>0.57764875887096756</v>
      </c>
      <c r="AI18" s="28">
        <v>3</v>
      </c>
      <c r="AJ18" s="28">
        <v>0.30331477076486335</v>
      </c>
      <c r="AK18" s="28">
        <v>4.666666666666667</v>
      </c>
      <c r="AL18" s="28">
        <v>140.66666666666666</v>
      </c>
      <c r="AM18" s="28">
        <v>390.33333333333331</v>
      </c>
      <c r="AN18" s="28">
        <v>0.53928104573299152</v>
      </c>
      <c r="AO18" s="28">
        <v>0.28367136322955766</v>
      </c>
      <c r="AP18" s="28">
        <v>31.666666666666668</v>
      </c>
      <c r="AQ18" s="28">
        <v>53.333333333333336</v>
      </c>
      <c r="AR18" s="28">
        <v>63</v>
      </c>
      <c r="AS18" s="28">
        <v>0.52988614874595941</v>
      </c>
      <c r="AT18" s="28">
        <v>0.45631132706221977</v>
      </c>
      <c r="AU18" s="28">
        <v>0.15114406393625091</v>
      </c>
      <c r="AV18" s="28">
        <v>0.56481757023077106</v>
      </c>
      <c r="AW18" s="28">
        <v>8</v>
      </c>
      <c r="AX18" s="28">
        <v>0.43998414478215209</v>
      </c>
      <c r="AY18" s="28">
        <v>5</v>
      </c>
      <c r="AZ18" s="28">
        <v>0.69043810280924212</v>
      </c>
      <c r="BA18" s="28">
        <v>3</v>
      </c>
      <c r="BB18" s="28">
        <v>0.54228211741765808</v>
      </c>
      <c r="BC18" s="28">
        <v>1.6666666666666667</v>
      </c>
      <c r="BD18" s="28">
        <v>0.29197105039729099</v>
      </c>
      <c r="BE18" s="28">
        <v>-6.5648271480365297E-2</v>
      </c>
      <c r="BF18" s="28">
        <v>0.25274933812085099</v>
      </c>
      <c r="BG18" s="28">
        <v>0.13777469716881399</v>
      </c>
      <c r="BH18" s="28">
        <v>0.16788163248266699</v>
      </c>
      <c r="BI18" s="28">
        <v>0.17643207055408799</v>
      </c>
      <c r="BJ18" s="28">
        <v>-0.16548350390643199</v>
      </c>
      <c r="BK18" s="28">
        <v>9.8103529802915104E-2</v>
      </c>
      <c r="BL18" s="28">
        <v>6.1121225693917799E-2</v>
      </c>
      <c r="BM18" s="28">
        <v>-6.9993616706012802E-3</v>
      </c>
      <c r="BN18" s="28">
        <v>-6.9993616706012802E-3</v>
      </c>
      <c r="BO18" s="28">
        <v>-5.6342898407473703E-2</v>
      </c>
      <c r="BP18" s="28">
        <v>6.3024670056937404E-2</v>
      </c>
    </row>
    <row r="19" spans="1:68" s="27" customFormat="1" x14ac:dyDescent="0.2">
      <c r="A19" s="28" t="s">
        <v>191</v>
      </c>
      <c r="B19" s="28" t="s">
        <v>326</v>
      </c>
      <c r="C19" s="28">
        <v>57.460999999999999</v>
      </c>
      <c r="D19" s="28">
        <v>23.160906782766499</v>
      </c>
      <c r="E19" s="28">
        <v>2.4809477685370855</v>
      </c>
      <c r="F19" s="28">
        <v>2.0680000000000001</v>
      </c>
      <c r="G19" s="28">
        <v>1.0352260622685301</v>
      </c>
      <c r="H19" s="28">
        <v>1.9976313149113667</v>
      </c>
      <c r="I19" s="28">
        <v>33.329666666666697</v>
      </c>
      <c r="J19" s="28">
        <v>10.2562471856588</v>
      </c>
      <c r="K19" s="28">
        <v>3.2496941681818288</v>
      </c>
      <c r="L19" s="28">
        <v>127.143333333333</v>
      </c>
      <c r="M19" s="28">
        <v>50.609459919399796</v>
      </c>
      <c r="N19" s="28">
        <v>2.512244421019715</v>
      </c>
      <c r="O19" s="28">
        <v>11.196</v>
      </c>
      <c r="P19" s="28">
        <v>6.4133377425487303</v>
      </c>
      <c r="Q19" s="28">
        <v>1.7457368455306999</v>
      </c>
      <c r="R19" s="28">
        <v>8.3333333333333304</v>
      </c>
      <c r="S19" s="28">
        <v>772.66666666666663</v>
      </c>
      <c r="T19" s="28">
        <v>112.666666666667</v>
      </c>
      <c r="U19" s="28">
        <v>19.3333333333333</v>
      </c>
      <c r="V19" s="28">
        <v>0.74816970419686335</v>
      </c>
      <c r="W19" s="28">
        <v>0.32355273341905311</v>
      </c>
      <c r="X19" s="28">
        <v>0.89838778667793329</v>
      </c>
      <c r="Y19" s="28">
        <v>0.59153486196677341</v>
      </c>
      <c r="Z19" s="28">
        <v>0.158940349167004</v>
      </c>
      <c r="AA19" s="28">
        <v>0.20832228882784101</v>
      </c>
      <c r="AB19" s="28">
        <v>0.30637620158645001</v>
      </c>
      <c r="AC19" s="28">
        <v>-0.15687447831867599</v>
      </c>
      <c r="AD19" s="28">
        <v>0</v>
      </c>
      <c r="AE19" s="28">
        <v>1</v>
      </c>
      <c r="AF19" s="28">
        <v>0.67137399254249663</v>
      </c>
      <c r="AG19" s="28">
        <v>1.3333333333333333</v>
      </c>
      <c r="AH19" s="28">
        <v>0.82564060940794282</v>
      </c>
      <c r="AI19" s="28">
        <v>3.6666666666666665</v>
      </c>
      <c r="AJ19" s="28">
        <v>0.89729461724543169</v>
      </c>
      <c r="AK19" s="28">
        <v>2.3333333333333335</v>
      </c>
      <c r="AL19" s="28">
        <v>220</v>
      </c>
      <c r="AM19" s="28">
        <v>609.33333333333337</v>
      </c>
      <c r="AN19" s="28">
        <v>0.47777458848376453</v>
      </c>
      <c r="AO19" s="28">
        <v>0.2566808725131613</v>
      </c>
      <c r="AP19" s="28">
        <v>22.333333333333332</v>
      </c>
      <c r="AQ19" s="28">
        <v>47</v>
      </c>
      <c r="AR19" s="28">
        <v>43.333333333333336</v>
      </c>
      <c r="AS19" s="28">
        <v>0.69185301163743529</v>
      </c>
      <c r="AT19" s="28">
        <v>0.86490103986192868</v>
      </c>
      <c r="AU19" s="28">
        <v>0.90451165466602423</v>
      </c>
      <c r="AV19" s="28">
        <v>0.72527052234025702</v>
      </c>
      <c r="AW19" s="28">
        <v>9.3333333333333339</v>
      </c>
      <c r="AX19" s="28">
        <v>0.3997253831267723</v>
      </c>
      <c r="AY19" s="28">
        <v>5.333333333333333</v>
      </c>
      <c r="AZ19" s="28">
        <v>4.7395846771552952E-3</v>
      </c>
      <c r="BA19" s="28">
        <v>2.3333333333333335</v>
      </c>
      <c r="BB19" s="28">
        <v>0.224964323520914</v>
      </c>
      <c r="BC19" s="28">
        <v>2.3333333333333335</v>
      </c>
      <c r="BD19" s="28">
        <v>0.28423906933295301</v>
      </c>
      <c r="BE19" s="28">
        <v>-8.8369395089636007E-3</v>
      </c>
      <c r="BF19" s="28">
        <v>-5.2082720930807298E-2</v>
      </c>
      <c r="BG19" s="28">
        <v>0.35008977573712402</v>
      </c>
      <c r="BH19" s="28">
        <v>0.17560083059485199</v>
      </c>
      <c r="BI19" s="28">
        <v>0.17432320527811199</v>
      </c>
      <c r="BJ19" s="28">
        <v>-0.27517178961654198</v>
      </c>
      <c r="BK19" s="28">
        <v>0.32079117469938101</v>
      </c>
      <c r="BL19" s="28">
        <v>0.22728464704116499</v>
      </c>
      <c r="BM19" s="28">
        <v>-2.9568196398731799E-2</v>
      </c>
      <c r="BN19" s="28">
        <v>-2.9568196398731799E-2</v>
      </c>
      <c r="BO19" s="28">
        <v>-0.27940987178919402</v>
      </c>
      <c r="BP19" s="28">
        <v>0.114533656810289</v>
      </c>
    </row>
    <row r="20" spans="1:68" s="27" customFormat="1" x14ac:dyDescent="0.2">
      <c r="A20" s="28" t="s">
        <v>192</v>
      </c>
      <c r="B20" s="28" t="s">
        <v>318</v>
      </c>
      <c r="C20" s="28">
        <v>54.737666666666698</v>
      </c>
      <c r="D20" s="28">
        <v>16.912775476938499</v>
      </c>
      <c r="E20" s="28">
        <v>3.2364685938925</v>
      </c>
      <c r="F20" s="28">
        <v>2.1520000000000001</v>
      </c>
      <c r="G20" s="28">
        <v>1.2668022734428599</v>
      </c>
      <c r="H20" s="28">
        <v>1.6987655020158658</v>
      </c>
      <c r="I20" s="28">
        <v>32.8273333333333</v>
      </c>
      <c r="J20" s="28">
        <v>16.287492143768901</v>
      </c>
      <c r="K20" s="28">
        <v>2.0154934254806096</v>
      </c>
      <c r="L20" s="28">
        <v>167.196666666667</v>
      </c>
      <c r="M20" s="28">
        <v>41.135454699484399</v>
      </c>
      <c r="N20" s="28">
        <v>4.0645391642835706</v>
      </c>
      <c r="O20" s="28">
        <v>6.52</v>
      </c>
      <c r="P20" s="28">
        <v>3.0072572221211802</v>
      </c>
      <c r="Q20" s="28">
        <v>2.1680885665646827</v>
      </c>
      <c r="R20" s="28">
        <v>10.6666666666667</v>
      </c>
      <c r="S20" s="28">
        <v>851.66666666666663</v>
      </c>
      <c r="T20" s="28">
        <v>150</v>
      </c>
      <c r="U20" s="28">
        <v>17.6666666666667</v>
      </c>
      <c r="V20" s="28">
        <v>0.90189523962999663</v>
      </c>
      <c r="W20" s="28">
        <v>0.12657711310158204</v>
      </c>
      <c r="X20" s="28">
        <v>0.85824734320835083</v>
      </c>
      <c r="Y20" s="28">
        <v>0.68824401481279507</v>
      </c>
      <c r="Z20" s="28">
        <v>-6.9945039447065302E-2</v>
      </c>
      <c r="AA20" s="28">
        <v>0.26195762044811399</v>
      </c>
      <c r="AB20" s="28">
        <v>0.192955356377526</v>
      </c>
      <c r="AC20" s="28">
        <v>3.2609475715376299E-2</v>
      </c>
      <c r="AD20" s="28">
        <v>0.31356777471820196</v>
      </c>
      <c r="AE20" s="28">
        <v>2</v>
      </c>
      <c r="AF20" s="28">
        <v>0</v>
      </c>
      <c r="AG20" s="28">
        <v>0.66666666666666663</v>
      </c>
      <c r="AH20" s="28">
        <v>0.25747592514823159</v>
      </c>
      <c r="AI20" s="28">
        <v>3.3333333333333335</v>
      </c>
      <c r="AJ20" s="28">
        <v>0.24083917974694447</v>
      </c>
      <c r="AK20" s="28">
        <v>4.666666666666667</v>
      </c>
      <c r="AL20" s="28">
        <v>251</v>
      </c>
      <c r="AM20" s="28">
        <v>663</v>
      </c>
      <c r="AN20" s="28">
        <v>0.28189973802542512</v>
      </c>
      <c r="AO20" s="28">
        <v>0.10050310858028788</v>
      </c>
      <c r="AP20" s="28">
        <v>30.666666666666668</v>
      </c>
      <c r="AQ20" s="28">
        <v>54</v>
      </c>
      <c r="AR20" s="28">
        <v>65.333333333333329</v>
      </c>
      <c r="AS20" s="28">
        <v>0.96440488707320104</v>
      </c>
      <c r="AT20" s="28">
        <v>0.13229078583772813</v>
      </c>
      <c r="AU20" s="28">
        <v>0.51268343863256916</v>
      </c>
      <c r="AV20" s="28">
        <v>0.59523790377447927</v>
      </c>
      <c r="AW20" s="28">
        <v>8.3333333333333339</v>
      </c>
      <c r="AX20" s="28">
        <v>0.7746921880993527</v>
      </c>
      <c r="AY20" s="28">
        <v>4.666666666666667</v>
      </c>
      <c r="AZ20" s="28">
        <v>0.4963398992221304</v>
      </c>
      <c r="BA20" s="28">
        <v>2.3333333333333335</v>
      </c>
      <c r="BB20" s="28">
        <v>0.23294148102965084</v>
      </c>
      <c r="BC20" s="28">
        <v>2.3333333333333335</v>
      </c>
      <c r="BD20" s="28">
        <v>0.42940588308708799</v>
      </c>
      <c r="BE20" s="28">
        <v>6.6499884174808399E-2</v>
      </c>
      <c r="BF20" s="28">
        <v>0.11875615898625</v>
      </c>
      <c r="BG20" s="28">
        <v>-0.19508333955263699</v>
      </c>
      <c r="BH20" s="28">
        <v>0.20284076880415999</v>
      </c>
      <c r="BI20" s="28">
        <v>0.21962919543168599</v>
      </c>
      <c r="BJ20" s="28">
        <v>-0.19297006436316599</v>
      </c>
      <c r="BK20" s="28">
        <v>0.142862918116551</v>
      </c>
      <c r="BL20" s="28">
        <v>0.185147058325078</v>
      </c>
      <c r="BM20" s="28">
        <v>-7.40997691272373E-2</v>
      </c>
      <c r="BN20" s="28">
        <v>-7.40997691272373E-2</v>
      </c>
      <c r="BO20" s="28">
        <v>8.9630020491296106E-2</v>
      </c>
      <c r="BP20" s="28">
        <v>0.19229801415770301</v>
      </c>
    </row>
    <row r="21" spans="1:68" s="27" customFormat="1" x14ac:dyDescent="0.2">
      <c r="A21" s="28" t="s">
        <v>193</v>
      </c>
      <c r="B21" s="28" t="s">
        <v>322</v>
      </c>
      <c r="C21" s="28">
        <v>52.716999999999999</v>
      </c>
      <c r="D21" s="28">
        <v>24.1648756876587</v>
      </c>
      <c r="E21" s="28">
        <v>2.1815547773301072</v>
      </c>
      <c r="F21" s="28">
        <v>2.1656666666666702</v>
      </c>
      <c r="G21" s="28">
        <v>1.1290532907411099</v>
      </c>
      <c r="H21" s="28">
        <v>1.9181261721004577</v>
      </c>
      <c r="I21" s="28">
        <v>30.7923333333333</v>
      </c>
      <c r="J21" s="28">
        <v>10.074425161433901</v>
      </c>
      <c r="K21" s="28">
        <v>3.0564853914653134</v>
      </c>
      <c r="L21" s="28">
        <v>200.433333333333</v>
      </c>
      <c r="M21" s="28">
        <v>65.5853774353196</v>
      </c>
      <c r="N21" s="28">
        <v>3.0560673914090173</v>
      </c>
      <c r="O21" s="28">
        <v>5.5866666666666696</v>
      </c>
      <c r="P21" s="28">
        <v>1.8917294556392901</v>
      </c>
      <c r="Q21" s="28">
        <v>2.9532059407399323</v>
      </c>
      <c r="R21" s="28">
        <v>9.6666666666666696</v>
      </c>
      <c r="S21" s="28">
        <v>972.33333333333337</v>
      </c>
      <c r="T21" s="28">
        <v>133</v>
      </c>
      <c r="U21" s="28">
        <v>17</v>
      </c>
      <c r="V21" s="28">
        <v>0.88118064521858919</v>
      </c>
      <c r="W21" s="28">
        <v>0.18700675440456738</v>
      </c>
      <c r="X21" s="28">
        <v>0.84015425267367505</v>
      </c>
      <c r="Y21" s="28">
        <v>0.74806402716664677</v>
      </c>
      <c r="Z21" s="28">
        <v>0.23427925136382499</v>
      </c>
      <c r="AA21" s="28">
        <v>0.19036485672467601</v>
      </c>
      <c r="AB21" s="28">
        <v>0.139405726910351</v>
      </c>
      <c r="AC21" s="28">
        <v>0.111266137305462</v>
      </c>
      <c r="AD21" s="28">
        <v>5.4251312921696049E-2</v>
      </c>
      <c r="AE21" s="28">
        <v>1.3333333333333333</v>
      </c>
      <c r="AF21" s="28">
        <v>0.50047932721385358</v>
      </c>
      <c r="AG21" s="28">
        <v>1.3333333333333333</v>
      </c>
      <c r="AH21" s="28">
        <v>0.40076569107267845</v>
      </c>
      <c r="AI21" s="28">
        <v>3.3333333333333335</v>
      </c>
      <c r="AJ21" s="28">
        <v>0.85067433197663822</v>
      </c>
      <c r="AK21" s="28">
        <v>3.6666666666666665</v>
      </c>
      <c r="AL21" s="28">
        <v>280.33333333333331</v>
      </c>
      <c r="AM21" s="28">
        <v>762.33333333333337</v>
      </c>
      <c r="AN21" s="28">
        <v>0.41553226622346662</v>
      </c>
      <c r="AO21" s="28">
        <v>0.10422848251812145</v>
      </c>
      <c r="AP21" s="28">
        <v>24.333333333333332</v>
      </c>
      <c r="AQ21" s="28">
        <v>55</v>
      </c>
      <c r="AR21" s="28">
        <v>53.666666666666664</v>
      </c>
      <c r="AS21" s="28">
        <v>0.49171765105683207</v>
      </c>
      <c r="AT21" s="28">
        <v>0.97246480489419562</v>
      </c>
      <c r="AU21" s="28">
        <v>0.80132926522806036</v>
      </c>
      <c r="AV21" s="28">
        <v>0.15673237982533372</v>
      </c>
      <c r="AW21" s="28">
        <v>6.333333333333333</v>
      </c>
      <c r="AX21" s="28">
        <v>0.52029794289589226</v>
      </c>
      <c r="AY21" s="28">
        <v>5.333333333333333</v>
      </c>
      <c r="AZ21" s="28">
        <v>0.76566316449309191</v>
      </c>
      <c r="BA21" s="28">
        <v>2.6666666666666665</v>
      </c>
      <c r="BB21" s="28">
        <v>0.33088348180555072</v>
      </c>
      <c r="BC21" s="28">
        <v>2.6666666666666665</v>
      </c>
      <c r="BD21" s="28">
        <v>7.5090830417827298E-2</v>
      </c>
      <c r="BE21" s="28">
        <v>0.22943938418262499</v>
      </c>
      <c r="BF21" s="28">
        <v>0.241352226895443</v>
      </c>
      <c r="BG21" s="28">
        <v>0.25087619725145699</v>
      </c>
      <c r="BH21" s="28">
        <v>0.16409062393909399</v>
      </c>
      <c r="BI21" s="28">
        <v>0.14905517012830199</v>
      </c>
      <c r="BJ21" s="28">
        <v>-0.126559975806247</v>
      </c>
      <c r="BK21" s="28">
        <v>0.16038383659788899</v>
      </c>
      <c r="BL21" s="28">
        <v>5.4273909783393699E-2</v>
      </c>
      <c r="BM21" s="28">
        <v>-7.3784610947300799E-3</v>
      </c>
      <c r="BN21" s="28">
        <v>-7.3784610947300799E-3</v>
      </c>
      <c r="BO21" s="28">
        <v>-0.111040045315989</v>
      </c>
      <c r="BP21" s="28">
        <v>5.7409273404663799E-2</v>
      </c>
    </row>
    <row r="22" spans="1:68" s="27" customFormat="1" x14ac:dyDescent="0.2">
      <c r="A22" s="28" t="s">
        <v>194</v>
      </c>
      <c r="B22" s="28" t="s">
        <v>326</v>
      </c>
      <c r="C22" s="28">
        <v>63.422333333333299</v>
      </c>
      <c r="D22" s="28">
        <v>27.054910761880802</v>
      </c>
      <c r="E22" s="28">
        <v>2.3442078183710966</v>
      </c>
      <c r="F22" s="28">
        <v>2.2243333333333299</v>
      </c>
      <c r="G22" s="28">
        <v>1.4155671419375799</v>
      </c>
      <c r="H22" s="28">
        <v>1.5713372170314284</v>
      </c>
      <c r="I22" s="28">
        <v>38.450666666666699</v>
      </c>
      <c r="J22" s="28">
        <v>3.9389278151970899</v>
      </c>
      <c r="K22" s="28">
        <v>9.7617088889816994</v>
      </c>
      <c r="L22" s="28">
        <v>222.65333333333299</v>
      </c>
      <c r="M22" s="28">
        <v>63.385160198056901</v>
      </c>
      <c r="N22" s="28">
        <v>3.5127044348806193</v>
      </c>
      <c r="O22" s="28">
        <v>7.4483333333333297</v>
      </c>
      <c r="P22" s="28">
        <v>7.2386925845302601</v>
      </c>
      <c r="Q22" s="28">
        <v>1.0289611343975418</v>
      </c>
      <c r="R22" s="28">
        <v>8.6666666666666696</v>
      </c>
      <c r="S22" s="28">
        <v>867.66666666666663</v>
      </c>
      <c r="T22" s="28">
        <v>129.333333333333</v>
      </c>
      <c r="U22" s="28">
        <v>13</v>
      </c>
      <c r="V22" s="28">
        <v>0.86869088199079891</v>
      </c>
      <c r="W22" s="28">
        <v>2.6806105075732778E-2</v>
      </c>
      <c r="X22" s="28">
        <v>0.63294304644504618</v>
      </c>
      <c r="Y22" s="28">
        <v>0.38818892412668915</v>
      </c>
      <c r="Z22" s="28">
        <v>0.17555455708564099</v>
      </c>
      <c r="AA22" s="28">
        <v>7.2383360805956198E-2</v>
      </c>
      <c r="AB22" s="28">
        <v>5.72547925862067E-2</v>
      </c>
      <c r="AC22" s="28">
        <v>-3.76560219830017E-3</v>
      </c>
      <c r="AD22" s="28">
        <v>0.41186700786382968</v>
      </c>
      <c r="AE22" s="28">
        <v>1.3333333333333333</v>
      </c>
      <c r="AF22" s="28">
        <v>2.2952626036643053E-3</v>
      </c>
      <c r="AG22" s="28">
        <v>1.3333333333333333</v>
      </c>
      <c r="AH22" s="28">
        <v>0.81395867678333422</v>
      </c>
      <c r="AI22" s="28">
        <v>3.3333333333333335</v>
      </c>
      <c r="AJ22" s="28">
        <v>0.66287435974176423</v>
      </c>
      <c r="AK22" s="28">
        <v>2.6666666666666665</v>
      </c>
      <c r="AL22" s="28">
        <v>246</v>
      </c>
      <c r="AM22" s="28">
        <v>683.33333333333337</v>
      </c>
      <c r="AN22" s="28">
        <v>6.2748867105630324E-2</v>
      </c>
      <c r="AO22" s="28">
        <v>2.7614759490331431E-2</v>
      </c>
      <c r="AP22" s="28">
        <v>22.666666666666668</v>
      </c>
      <c r="AQ22" s="28">
        <v>50.333333333333336</v>
      </c>
      <c r="AR22" s="28">
        <v>56.333333333333336</v>
      </c>
      <c r="AS22" s="28">
        <v>0.30293573187856548</v>
      </c>
      <c r="AT22" s="28">
        <v>0.39695089473148526</v>
      </c>
      <c r="AU22" s="28">
        <v>0.39568037707688231</v>
      </c>
      <c r="AV22" s="28">
        <v>7.0545291497080331E-2</v>
      </c>
      <c r="AW22" s="28">
        <v>5</v>
      </c>
      <c r="AX22" s="28">
        <v>0.40432045213464862</v>
      </c>
      <c r="AY22" s="28">
        <v>3.6666666666666665</v>
      </c>
      <c r="AZ22" s="28">
        <v>0.44962527786953488</v>
      </c>
      <c r="BA22" s="28">
        <v>3.3333333333333335</v>
      </c>
      <c r="BB22" s="28">
        <v>0</v>
      </c>
      <c r="BC22" s="28">
        <v>1</v>
      </c>
      <c r="BD22" s="28">
        <v>-0.32542587518430799</v>
      </c>
      <c r="BE22" s="28">
        <v>7.7857142098873802E-2</v>
      </c>
      <c r="BF22" s="28">
        <v>0.36100365235677501</v>
      </c>
      <c r="BG22" s="28">
        <v>0.168409994422134</v>
      </c>
      <c r="BH22" s="28">
        <v>9.4006706750519795E-2</v>
      </c>
      <c r="BI22" s="28">
        <v>4.4655305213175199E-2</v>
      </c>
      <c r="BJ22" s="28">
        <v>3.25626965472098E-2</v>
      </c>
      <c r="BK22" s="28">
        <v>0.10537716878584</v>
      </c>
      <c r="BL22" s="28">
        <v>1.30033015009336E-3</v>
      </c>
      <c r="BM22" s="28">
        <v>0.12708441509104601</v>
      </c>
      <c r="BN22" s="28">
        <v>0.12708441509104601</v>
      </c>
      <c r="BO22" s="28">
        <v>-0.12206145907896</v>
      </c>
      <c r="BP22" s="28">
        <v>0.27346747275623401</v>
      </c>
    </row>
    <row r="23" spans="1:68" s="27" customFormat="1" x14ac:dyDescent="0.2">
      <c r="A23" s="28" t="s">
        <v>195</v>
      </c>
      <c r="B23" s="28" t="s">
        <v>325</v>
      </c>
      <c r="C23" s="28">
        <v>62.719333333333303</v>
      </c>
      <c r="D23" s="28">
        <v>20.359592096437801</v>
      </c>
      <c r="E23" s="28">
        <v>3.0805790723237005</v>
      </c>
      <c r="F23" s="28">
        <v>1.8076666666666701</v>
      </c>
      <c r="G23" s="28">
        <v>0.89558714446631804</v>
      </c>
      <c r="H23" s="28">
        <v>2.0184151568453585</v>
      </c>
      <c r="I23" s="28">
        <v>31.1406666666667</v>
      </c>
      <c r="J23" s="28">
        <v>20.2203051740901</v>
      </c>
      <c r="K23" s="28">
        <v>1.5400690740597593</v>
      </c>
      <c r="L23" s="28">
        <v>182.01333333333301</v>
      </c>
      <c r="M23" s="28">
        <v>42.7218414085036</v>
      </c>
      <c r="N23" s="28">
        <v>4.2604280932774596</v>
      </c>
      <c r="O23" s="28">
        <v>3.6259999999999999</v>
      </c>
      <c r="P23" s="28">
        <v>3.3474708363180699</v>
      </c>
      <c r="Q23" s="28">
        <v>1.0832058522093917</v>
      </c>
      <c r="R23" s="28">
        <v>7.3333333333333304</v>
      </c>
      <c r="S23" s="28">
        <v>716.33333333333337</v>
      </c>
      <c r="T23" s="28">
        <v>120.333333333333</v>
      </c>
      <c r="U23" s="28">
        <v>17</v>
      </c>
      <c r="V23" s="28">
        <v>0.91517936102149533</v>
      </c>
      <c r="W23" s="28">
        <v>0.18134217945208619</v>
      </c>
      <c r="X23" s="28">
        <v>0.9629192807948842</v>
      </c>
      <c r="Y23" s="28">
        <v>0.38401332193703952</v>
      </c>
      <c r="Z23" s="28">
        <v>0.183017875898732</v>
      </c>
      <c r="AA23" s="28">
        <v>0.13068227930454701</v>
      </c>
      <c r="AB23" s="28">
        <v>0.105639503367685</v>
      </c>
      <c r="AC23" s="28">
        <v>0.32760708874834599</v>
      </c>
      <c r="AD23" s="28">
        <v>0.21991886455576015</v>
      </c>
      <c r="AE23" s="28">
        <v>1.3333333333333333</v>
      </c>
      <c r="AF23" s="28">
        <v>0.72151873767258401</v>
      </c>
      <c r="AG23" s="28">
        <v>0.66666666666666663</v>
      </c>
      <c r="AH23" s="28">
        <v>0.42052808736614244</v>
      </c>
      <c r="AI23" s="28">
        <v>3.3333333333333335</v>
      </c>
      <c r="AJ23" s="28">
        <v>7.293760195467458E-3</v>
      </c>
      <c r="AK23" s="28">
        <v>2</v>
      </c>
      <c r="AL23" s="28">
        <v>207.33333333333334</v>
      </c>
      <c r="AM23" s="28">
        <v>552</v>
      </c>
      <c r="AN23" s="28">
        <v>0.15038732834806745</v>
      </c>
      <c r="AO23" s="28">
        <v>0.23001950606336063</v>
      </c>
      <c r="AP23" s="28">
        <v>21</v>
      </c>
      <c r="AQ23" s="28">
        <v>51</v>
      </c>
      <c r="AR23" s="28">
        <v>48.333333333333336</v>
      </c>
      <c r="AS23" s="28">
        <v>0.19102411515044748</v>
      </c>
      <c r="AT23" s="28">
        <v>8.3139154146806171E-2</v>
      </c>
      <c r="AU23" s="28">
        <v>0.67480517259717343</v>
      </c>
      <c r="AV23" s="28">
        <v>2.6013092995914255E-2</v>
      </c>
      <c r="AW23" s="28">
        <v>5</v>
      </c>
      <c r="AX23" s="28">
        <v>0.66921406211750778</v>
      </c>
      <c r="AY23" s="28">
        <v>4.666666666666667</v>
      </c>
      <c r="AZ23" s="28">
        <v>0.64016661810458375</v>
      </c>
      <c r="BA23" s="28">
        <v>3.6666666666666665</v>
      </c>
      <c r="BB23" s="28">
        <v>0.86303102270830379</v>
      </c>
      <c r="BC23" s="28">
        <v>3.6666666666666665</v>
      </c>
      <c r="BD23" s="28">
        <v>0.282664083302269</v>
      </c>
      <c r="BE23" s="28">
        <v>0.13059107529066299</v>
      </c>
      <c r="BF23" s="28">
        <v>-5.3923335766413401E-2</v>
      </c>
      <c r="BG23" s="28">
        <v>0.18376528016884799</v>
      </c>
      <c r="BH23" s="28">
        <v>0.1141613374288</v>
      </c>
      <c r="BI23" s="28">
        <v>0.10293594206900999</v>
      </c>
      <c r="BJ23" s="28">
        <v>-3.9927282453482198E-2</v>
      </c>
      <c r="BK23" s="28">
        <v>0.14189242303845101</v>
      </c>
      <c r="BL23" s="28">
        <v>6.1169938077863799E-2</v>
      </c>
      <c r="BM23" s="28">
        <v>-0.121869217383693</v>
      </c>
      <c r="BN23" s="28">
        <v>-0.121869217383693</v>
      </c>
      <c r="BO23" s="28">
        <v>-4.56779116398007E-2</v>
      </c>
      <c r="BP23" s="28">
        <v>2.9131625362126198E-2</v>
      </c>
    </row>
    <row r="24" spans="1:68" s="27" customFormat="1" x14ac:dyDescent="0.2">
      <c r="A24" s="28" t="s">
        <v>196</v>
      </c>
      <c r="B24" s="28" t="s">
        <v>325</v>
      </c>
      <c r="C24" s="28">
        <v>55.572666666666699</v>
      </c>
      <c r="D24" s="28">
        <v>19.116385258027599</v>
      </c>
      <c r="E24" s="28">
        <v>2.9070698208140531</v>
      </c>
      <c r="F24" s="28">
        <v>1.9746666666666699</v>
      </c>
      <c r="G24" s="28">
        <v>0.63363264856960599</v>
      </c>
      <c r="H24" s="28">
        <v>3.1164219064853764</v>
      </c>
      <c r="I24" s="28">
        <v>38.875999999999998</v>
      </c>
      <c r="J24" s="28">
        <v>6.9658542189741599</v>
      </c>
      <c r="K24" s="28">
        <v>5.580937926335924</v>
      </c>
      <c r="L24" s="28">
        <v>156.96666666666701</v>
      </c>
      <c r="M24" s="28">
        <v>24.2576201086037</v>
      </c>
      <c r="N24" s="28">
        <v>6.4708188999544118</v>
      </c>
      <c r="O24" s="28">
        <v>8.9580000000000002</v>
      </c>
      <c r="P24" s="28">
        <v>5.6565562845250597</v>
      </c>
      <c r="Q24" s="28">
        <v>1.5836490524291034</v>
      </c>
      <c r="R24" s="28">
        <v>9.6666666666666696</v>
      </c>
      <c r="S24" s="28">
        <v>708.66666666666663</v>
      </c>
      <c r="T24" s="28">
        <v>133.666666666667</v>
      </c>
      <c r="U24" s="28">
        <v>18.3333333333333</v>
      </c>
      <c r="V24" s="28">
        <v>0.9289471849771298</v>
      </c>
      <c r="W24" s="28">
        <v>0.1211979064346641</v>
      </c>
      <c r="X24" s="28">
        <v>0.42654564796798855</v>
      </c>
      <c r="Y24" s="28">
        <v>0.55449576566033387</v>
      </c>
      <c r="Z24" s="28">
        <v>7.7876270698465699E-2</v>
      </c>
      <c r="AA24" s="28">
        <v>0.112464028955728</v>
      </c>
      <c r="AB24" s="28">
        <v>8.1488886755768597E-2</v>
      </c>
      <c r="AC24" s="28">
        <v>-8.7862280767129403E-2</v>
      </c>
      <c r="AD24" s="28">
        <v>4.7225590686082564E-2</v>
      </c>
      <c r="AE24" s="28">
        <v>1.3333333333333333</v>
      </c>
      <c r="AF24" s="28">
        <v>0.34227805977332149</v>
      </c>
      <c r="AG24" s="28">
        <v>1.6666666666666667</v>
      </c>
      <c r="AH24" s="28">
        <v>0.24144459058716095</v>
      </c>
      <c r="AI24" s="28">
        <v>3.3333333333333335</v>
      </c>
      <c r="AJ24" s="28">
        <v>0.7111864495277167</v>
      </c>
      <c r="AK24" s="28">
        <v>3.3333333333333335</v>
      </c>
      <c r="AL24" s="28">
        <v>204.33333333333334</v>
      </c>
      <c r="AM24" s="28">
        <v>552</v>
      </c>
      <c r="AN24" s="28">
        <v>9.7609859594774417E-2</v>
      </c>
      <c r="AO24" s="28">
        <v>0.13125843304414353</v>
      </c>
      <c r="AP24" s="28">
        <v>23.666666666666668</v>
      </c>
      <c r="AQ24" s="28">
        <v>51.333333333333336</v>
      </c>
      <c r="AR24" s="28">
        <v>58.666666666666664</v>
      </c>
      <c r="AS24" s="28">
        <v>2.9787378738866943E-3</v>
      </c>
      <c r="AT24" s="28">
        <v>0.28838550239119531</v>
      </c>
      <c r="AU24" s="28">
        <v>2.1946482881395557E-2</v>
      </c>
      <c r="AV24" s="28">
        <v>0.53023029577780467</v>
      </c>
      <c r="AW24" s="28">
        <v>8</v>
      </c>
      <c r="AX24" s="28">
        <v>0.13125312662109889</v>
      </c>
      <c r="AY24" s="28">
        <v>5</v>
      </c>
      <c r="AZ24" s="28">
        <v>0.24213419806369596</v>
      </c>
      <c r="BA24" s="28">
        <v>3.3333333333333335</v>
      </c>
      <c r="BB24" s="28">
        <v>0.56722162094304518</v>
      </c>
      <c r="BC24" s="28">
        <v>2</v>
      </c>
      <c r="BD24" s="28">
        <v>-0.37137635406014302</v>
      </c>
      <c r="BE24" s="28">
        <v>5.6970427071171198E-2</v>
      </c>
      <c r="BF24" s="28">
        <v>0.207377113834782</v>
      </c>
      <c r="BG24" s="28">
        <v>0.17523753522718999</v>
      </c>
      <c r="BH24" s="28">
        <v>9.7000112377978703E-2</v>
      </c>
      <c r="BI24" s="28">
        <v>9.1685457136279305E-2</v>
      </c>
      <c r="BJ24" s="28">
        <v>-1.3727648991387601E-2</v>
      </c>
      <c r="BK24" s="28">
        <v>6.8640859676422403E-2</v>
      </c>
      <c r="BL24" s="28">
        <v>4.04691356631212E-2</v>
      </c>
      <c r="BM24" s="28">
        <v>-6.34697156741168E-2</v>
      </c>
      <c r="BN24" s="28">
        <v>-6.34697156741168E-2</v>
      </c>
      <c r="BO24" s="28">
        <v>-5.8740917991815099E-2</v>
      </c>
      <c r="BP24" s="28">
        <v>0.14670304725095601</v>
      </c>
    </row>
    <row r="25" spans="1:68" s="27" customFormat="1" x14ac:dyDescent="0.2">
      <c r="A25" s="28" t="s">
        <v>197</v>
      </c>
      <c r="B25" s="28" t="s">
        <v>320</v>
      </c>
      <c r="C25" s="28">
        <v>58.779333333333298</v>
      </c>
      <c r="D25" s="28">
        <v>21.551958642622999</v>
      </c>
      <c r="E25" s="28">
        <v>2.7273313905255114</v>
      </c>
      <c r="F25" s="28">
        <v>1.99033333333333</v>
      </c>
      <c r="G25" s="28">
        <v>1.07460938639737</v>
      </c>
      <c r="H25" s="28">
        <v>1.8521458667003889</v>
      </c>
      <c r="I25" s="28">
        <v>39.847000000000001</v>
      </c>
      <c r="J25" s="28">
        <v>17.429465597085901</v>
      </c>
      <c r="K25" s="28">
        <v>2.286185986486136</v>
      </c>
      <c r="L25" s="28">
        <v>167.41333333333299</v>
      </c>
      <c r="M25" s="28">
        <v>14.432357164833901</v>
      </c>
      <c r="N25" s="28">
        <v>11.599860744941571</v>
      </c>
      <c r="O25" s="28">
        <v>6.4466666666666699</v>
      </c>
      <c r="P25" s="28">
        <v>5.9869819052117803</v>
      </c>
      <c r="Q25" s="28">
        <v>1.0767807166837644</v>
      </c>
      <c r="R25" s="28">
        <v>9.3333333333333304</v>
      </c>
      <c r="S25" s="28">
        <v>430.33333333333331</v>
      </c>
      <c r="T25" s="28">
        <v>125.666666666667</v>
      </c>
      <c r="U25" s="28">
        <v>18</v>
      </c>
      <c r="V25" s="28">
        <v>0.99026608976269426</v>
      </c>
      <c r="W25" s="28">
        <v>0.41082009603789116</v>
      </c>
      <c r="X25" s="28">
        <v>0.47802171531383653</v>
      </c>
      <c r="Y25" s="28">
        <v>0.27475680853749584</v>
      </c>
      <c r="Z25" s="28">
        <v>-5.54744683818559E-2</v>
      </c>
      <c r="AA25" s="28">
        <v>8.4742343769155404E-2</v>
      </c>
      <c r="AB25" s="28">
        <v>0.15230501132412499</v>
      </c>
      <c r="AC25" s="28">
        <v>0.13962651804495699</v>
      </c>
      <c r="AD25" s="28">
        <v>0.1589674283916509</v>
      </c>
      <c r="AE25" s="28">
        <v>1.6666666666666667</v>
      </c>
      <c r="AF25" s="28">
        <v>0.17158569167950288</v>
      </c>
      <c r="AG25" s="28">
        <v>1.6666666666666667</v>
      </c>
      <c r="AH25" s="28">
        <v>0.71505420364683958</v>
      </c>
      <c r="AI25" s="28">
        <v>3.3333333333333335</v>
      </c>
      <c r="AJ25" s="28">
        <v>0.50318204500331776</v>
      </c>
      <c r="AK25" s="28">
        <v>2.6666666666666665</v>
      </c>
      <c r="AL25" s="28">
        <v>121.66666666666667</v>
      </c>
      <c r="AM25" s="28">
        <v>336</v>
      </c>
      <c r="AN25" s="28">
        <v>0.39097256266802727</v>
      </c>
      <c r="AO25" s="28">
        <v>0.35745627825386217</v>
      </c>
      <c r="AP25" s="28">
        <v>24</v>
      </c>
      <c r="AQ25" s="28">
        <v>40.666666666666664</v>
      </c>
      <c r="AR25" s="28">
        <v>61</v>
      </c>
      <c r="AS25" s="28">
        <v>0.17631761231160925</v>
      </c>
      <c r="AT25" s="28">
        <v>0.38252117273599873</v>
      </c>
      <c r="AU25" s="28">
        <v>0.24350429872898383</v>
      </c>
      <c r="AV25" s="28">
        <v>0.35931765386454595</v>
      </c>
      <c r="AW25" s="28">
        <v>6.333333333333333</v>
      </c>
      <c r="AX25" s="28">
        <v>9.9502006284296507E-2</v>
      </c>
      <c r="AY25" s="28">
        <v>5.333333333333333</v>
      </c>
      <c r="AZ25" s="28">
        <v>3.3346322099202519E-3</v>
      </c>
      <c r="BA25" s="28">
        <v>2.6666666666666665</v>
      </c>
      <c r="BB25" s="28">
        <v>0.2067279566411474</v>
      </c>
      <c r="BC25" s="28">
        <v>3.6666666666666665</v>
      </c>
      <c r="BD25" s="28">
        <v>-0.293130827209931</v>
      </c>
      <c r="BE25" s="28">
        <v>0.179450832163083</v>
      </c>
      <c r="BF25" s="28">
        <v>-3.8485535292511301E-2</v>
      </c>
      <c r="BG25" s="28">
        <v>-0.31575200514302998</v>
      </c>
      <c r="BH25" s="28">
        <v>9.1985761747542097E-2</v>
      </c>
      <c r="BI25" s="28">
        <v>7.4718478836384397E-2</v>
      </c>
      <c r="BJ25" s="28">
        <v>-0.132846002230504</v>
      </c>
      <c r="BK25" s="28">
        <v>0.153812988938581</v>
      </c>
      <c r="BL25" s="28">
        <v>0.123580129767058</v>
      </c>
      <c r="BM25" s="28">
        <v>-0.21459546821791001</v>
      </c>
      <c r="BN25" s="28">
        <v>-0.21459546821791001</v>
      </c>
      <c r="BO25" s="28">
        <v>-2.2213101895969698E-3</v>
      </c>
      <c r="BP25" s="28">
        <v>4.7683287399214701E-2</v>
      </c>
    </row>
    <row r="26" spans="1:68" s="27" customFormat="1" x14ac:dyDescent="0.2">
      <c r="A26" s="29" t="s">
        <v>179</v>
      </c>
      <c r="B26" s="29" t="s">
        <v>327</v>
      </c>
      <c r="C26" s="29">
        <f t="shared" ref="C26:AH26" si="0">LN(C2+1)</f>
        <v>3.8681407776112962</v>
      </c>
      <c r="D26" s="29">
        <f t="shared" si="0"/>
        <v>3.1766764937886944</v>
      </c>
      <c r="E26" s="29">
        <f t="shared" si="0"/>
        <v>1.1118678464591469</v>
      </c>
      <c r="F26" s="29">
        <f t="shared" si="0"/>
        <v>0.66646091529743934</v>
      </c>
      <c r="G26" s="29">
        <f t="shared" si="0"/>
        <v>0.35047599289349585</v>
      </c>
      <c r="H26" s="29">
        <f t="shared" si="0"/>
        <v>1.180786766331287</v>
      </c>
      <c r="I26" s="29">
        <f t="shared" si="0"/>
        <v>3.6394878591212385</v>
      </c>
      <c r="J26" s="29">
        <f t="shared" si="0"/>
        <v>2.7140037521015228</v>
      </c>
      <c r="K26" s="29">
        <f t="shared" si="0"/>
        <v>1.2895603912908455</v>
      </c>
      <c r="L26" s="29">
        <f t="shared" si="0"/>
        <v>5.4363967347685875</v>
      </c>
      <c r="M26" s="29">
        <f t="shared" si="0"/>
        <v>3.7365307144179818</v>
      </c>
      <c r="N26" s="29">
        <f t="shared" si="0"/>
        <v>1.884406133681837</v>
      </c>
      <c r="O26" s="29">
        <f t="shared" si="0"/>
        <v>2.8763855159214247</v>
      </c>
      <c r="P26" s="29">
        <f t="shared" si="0"/>
        <v>2.3866462514773503</v>
      </c>
      <c r="Q26" s="29">
        <f t="shared" si="0"/>
        <v>0.99171983773067951</v>
      </c>
      <c r="R26" s="29">
        <f t="shared" si="0"/>
        <v>2.7300291078209833</v>
      </c>
      <c r="S26" s="29">
        <f t="shared" si="0"/>
        <v>6.2897155709089976</v>
      </c>
      <c r="T26" s="29">
        <f t="shared" si="0"/>
        <v>4.6184154127381083</v>
      </c>
      <c r="U26" s="29">
        <f t="shared" si="0"/>
        <v>2.8526314299133158</v>
      </c>
      <c r="V26" s="29">
        <f t="shared" si="0"/>
        <v>0.67251071431028675</v>
      </c>
      <c r="W26" s="29">
        <f t="shared" si="0"/>
        <v>4.9592941510416683E-3</v>
      </c>
      <c r="X26" s="29">
        <f t="shared" si="0"/>
        <v>0.37362928473356627</v>
      </c>
      <c r="Y26" s="29">
        <f t="shared" si="0"/>
        <v>0.42505171512236933</v>
      </c>
      <c r="Z26" s="29">
        <f t="shared" si="0"/>
        <v>-0.18768821870146996</v>
      </c>
      <c r="AA26" s="29">
        <f t="shared" si="0"/>
        <v>-0.13950938867183393</v>
      </c>
      <c r="AB26" s="29">
        <f t="shared" si="0"/>
        <v>-0.16207936524323385</v>
      </c>
      <c r="AC26" s="29">
        <f t="shared" si="0"/>
        <v>-0.42669604742551859</v>
      </c>
      <c r="AD26" s="29">
        <f t="shared" si="0"/>
        <v>0.14502267043716685</v>
      </c>
      <c r="AE26" s="29">
        <f t="shared" si="0"/>
        <v>1.0986122886681098</v>
      </c>
      <c r="AF26" s="29">
        <f t="shared" si="0"/>
        <v>0.56947697874339964</v>
      </c>
      <c r="AG26" s="29">
        <f t="shared" si="0"/>
        <v>1.3862943611198906</v>
      </c>
      <c r="AH26" s="29">
        <f t="shared" si="0"/>
        <v>0.66884960489226475</v>
      </c>
      <c r="AI26" s="29">
        <f t="shared" ref="AI26:BP26" si="1">LN(AI2+1)</f>
        <v>1.3862943611198906</v>
      </c>
      <c r="AJ26" s="29">
        <f t="shared" si="1"/>
        <v>0.56956910251183723</v>
      </c>
      <c r="AK26" s="29">
        <f t="shared" si="1"/>
        <v>1.9924301646902061</v>
      </c>
      <c r="AL26" s="29">
        <f t="shared" si="1"/>
        <v>4.9813209064274808</v>
      </c>
      <c r="AM26" s="29">
        <f t="shared" si="1"/>
        <v>6.0637852086876078</v>
      </c>
      <c r="AN26" s="29">
        <f t="shared" si="1"/>
        <v>1.600598006970945E-2</v>
      </c>
      <c r="AO26" s="29">
        <f t="shared" si="1"/>
        <v>5.1125482454863038E-3</v>
      </c>
      <c r="AP26" s="29">
        <f t="shared" si="1"/>
        <v>3.0757749812275277</v>
      </c>
      <c r="AQ26" s="29">
        <f t="shared" si="1"/>
        <v>3.7297014486341915</v>
      </c>
      <c r="AR26" s="29">
        <f t="shared" si="1"/>
        <v>3.6888794541139363</v>
      </c>
      <c r="AS26" s="29">
        <f t="shared" si="1"/>
        <v>0.18908089323320276</v>
      </c>
      <c r="AT26" s="29">
        <f t="shared" si="1"/>
        <v>7.0125001175182222E-2</v>
      </c>
      <c r="AU26" s="29">
        <f t="shared" si="1"/>
        <v>0.16894566942467887</v>
      </c>
      <c r="AV26" s="29">
        <f t="shared" si="1"/>
        <v>0.18946140783214213</v>
      </c>
      <c r="AW26" s="29">
        <f t="shared" si="1"/>
        <v>1.9459101490553132</v>
      </c>
      <c r="AX26" s="29">
        <f t="shared" si="1"/>
        <v>0.62972069093136285</v>
      </c>
      <c r="AY26" s="29">
        <f t="shared" si="1"/>
        <v>1.8458266904983307</v>
      </c>
      <c r="AZ26" s="29">
        <f t="shared" si="1"/>
        <v>0.22227339341908212</v>
      </c>
      <c r="BA26" s="29">
        <f t="shared" si="1"/>
        <v>1.2039728043259361</v>
      </c>
      <c r="BB26" s="29">
        <f t="shared" si="1"/>
        <v>0.65181837393901132</v>
      </c>
      <c r="BC26" s="29">
        <f t="shared" si="1"/>
        <v>1.2992829841302609</v>
      </c>
      <c r="BD26" s="29">
        <f t="shared" si="1"/>
        <v>-8.3864399153727939E-3</v>
      </c>
      <c r="BE26" s="29">
        <f t="shared" si="1"/>
        <v>0.17016205118678129</v>
      </c>
      <c r="BF26" s="29">
        <f t="shared" si="1"/>
        <v>2.0207397864520072E-2</v>
      </c>
      <c r="BG26" s="29">
        <f t="shared" si="1"/>
        <v>-0.18526840443846168</v>
      </c>
      <c r="BH26" s="29">
        <f t="shared" si="1"/>
        <v>-0.10713836817232221</v>
      </c>
      <c r="BI26" s="29">
        <f t="shared" si="1"/>
        <v>-0.11482298353425666</v>
      </c>
      <c r="BJ26" s="29">
        <f t="shared" si="1"/>
        <v>0.13674792009892228</v>
      </c>
      <c r="BK26" s="29">
        <f t="shared" si="1"/>
        <v>-0.19630159675941772</v>
      </c>
      <c r="BL26" s="29">
        <f t="shared" si="1"/>
        <v>-6.4855952153545823E-2</v>
      </c>
      <c r="BM26" s="29">
        <f t="shared" si="1"/>
        <v>-9.1476281639955068E-2</v>
      </c>
      <c r="BN26" s="29">
        <f t="shared" si="1"/>
        <v>-9.1476281639955068E-2</v>
      </c>
      <c r="BO26" s="29">
        <f t="shared" si="1"/>
        <v>-0.14488943402828289</v>
      </c>
      <c r="BP26" s="29">
        <f t="shared" si="1"/>
        <v>-0.25090291132432202</v>
      </c>
    </row>
    <row r="27" spans="1:68" s="27" customFormat="1" x14ac:dyDescent="0.2">
      <c r="A27" s="29" t="s">
        <v>180</v>
      </c>
      <c r="B27" s="29" t="s">
        <v>328</v>
      </c>
      <c r="C27" s="29">
        <f t="shared" ref="C27:AH27" si="2">LN(C3+1)</f>
        <v>3.9101612734801972</v>
      </c>
      <c r="D27" s="29">
        <f t="shared" si="2"/>
        <v>3.3258898833790012</v>
      </c>
      <c r="E27" s="29">
        <f t="shared" si="2"/>
        <v>1.0378966572883219</v>
      </c>
      <c r="F27" s="29">
        <f t="shared" si="2"/>
        <v>0.5664495275139878</v>
      </c>
      <c r="G27" s="29">
        <f t="shared" si="2"/>
        <v>0.26308212019496646</v>
      </c>
      <c r="H27" s="29">
        <f t="shared" si="2"/>
        <v>1.2618983943703255</v>
      </c>
      <c r="I27" s="29">
        <f t="shared" si="2"/>
        <v>3.4655588037852874</v>
      </c>
      <c r="J27" s="29">
        <f t="shared" si="2"/>
        <v>2.2442017552162481</v>
      </c>
      <c r="K27" s="29">
        <f t="shared" si="2"/>
        <v>1.5423176598459074</v>
      </c>
      <c r="L27" s="29">
        <f t="shared" si="2"/>
        <v>5.2429614448896338</v>
      </c>
      <c r="M27" s="29">
        <f t="shared" si="2"/>
        <v>3.6064643192351014</v>
      </c>
      <c r="N27" s="29">
        <f t="shared" si="2"/>
        <v>1.832995954002991</v>
      </c>
      <c r="O27" s="29">
        <f t="shared" si="2"/>
        <v>2.2320910953808268</v>
      </c>
      <c r="P27" s="29">
        <f t="shared" si="2"/>
        <v>2.0003465674135192</v>
      </c>
      <c r="Q27" s="29">
        <f t="shared" si="2"/>
        <v>0.83360481822324861</v>
      </c>
      <c r="R27" s="29">
        <f t="shared" si="2"/>
        <v>2.6390573296152584</v>
      </c>
      <c r="S27" s="29">
        <f t="shared" si="2"/>
        <v>6.1144193711667594</v>
      </c>
      <c r="T27" s="29">
        <f t="shared" si="2"/>
        <v>4.8675344504555822</v>
      </c>
      <c r="U27" s="29">
        <f t="shared" si="2"/>
        <v>2.8716796248840142</v>
      </c>
      <c r="V27" s="29">
        <f t="shared" si="2"/>
        <v>0.66339341288569587</v>
      </c>
      <c r="W27" s="29">
        <f t="shared" si="2"/>
        <v>1.8854938598061657E-2</v>
      </c>
      <c r="X27" s="29">
        <f t="shared" si="2"/>
        <v>0.15545219433273785</v>
      </c>
      <c r="Y27" s="29">
        <f t="shared" si="2"/>
        <v>0.33677860746796284</v>
      </c>
      <c r="Z27" s="29">
        <f t="shared" si="2"/>
        <v>-0.15408439587555928</v>
      </c>
      <c r="AA27" s="29">
        <f t="shared" si="2"/>
        <v>-0.20687966407091518</v>
      </c>
      <c r="AB27" s="29">
        <f t="shared" si="2"/>
        <v>-0.17523795014255195</v>
      </c>
      <c r="AC27" s="29">
        <f t="shared" si="2"/>
        <v>-0.14518073711755589</v>
      </c>
      <c r="AD27" s="29">
        <f t="shared" si="2"/>
        <v>2.1991734685439836E-3</v>
      </c>
      <c r="AE27" s="29">
        <f t="shared" si="2"/>
        <v>1.0986122886681098</v>
      </c>
      <c r="AF27" s="29">
        <f t="shared" si="2"/>
        <v>0.64598842656595368</v>
      </c>
      <c r="AG27" s="29">
        <f t="shared" si="2"/>
        <v>1.2039728043259361</v>
      </c>
      <c r="AH27" s="29">
        <f t="shared" si="2"/>
        <v>0.65076245336746141</v>
      </c>
      <c r="AI27" s="29">
        <f t="shared" ref="AI27:BP27" si="3">LN(AI3+1)</f>
        <v>1.5404450409471488</v>
      </c>
      <c r="AJ27" s="29">
        <f t="shared" si="3"/>
        <v>0.29200368405936694</v>
      </c>
      <c r="AK27" s="29">
        <f t="shared" si="3"/>
        <v>1.791759469228055</v>
      </c>
      <c r="AL27" s="29">
        <f t="shared" si="3"/>
        <v>4.8309768547217846</v>
      </c>
      <c r="AM27" s="29">
        <f t="shared" si="3"/>
        <v>5.8749307308520304</v>
      </c>
      <c r="AN27" s="29">
        <f t="shared" si="3"/>
        <v>4.2195190992939315E-2</v>
      </c>
      <c r="AO27" s="29">
        <f t="shared" si="3"/>
        <v>1.7170480579939827E-2</v>
      </c>
      <c r="AP27" s="29">
        <f t="shared" si="3"/>
        <v>3.1780538303479458</v>
      </c>
      <c r="AQ27" s="29">
        <f t="shared" si="3"/>
        <v>3.8918202981106265</v>
      </c>
      <c r="AR27" s="29">
        <f t="shared" si="3"/>
        <v>4.0775374439057197</v>
      </c>
      <c r="AS27" s="29">
        <f t="shared" si="3"/>
        <v>1.3563592718825368E-2</v>
      </c>
      <c r="AT27" s="29">
        <f t="shared" si="3"/>
        <v>8.6979845898726316E-2</v>
      </c>
      <c r="AU27" s="29">
        <f t="shared" si="3"/>
        <v>0.10156027446645588</v>
      </c>
      <c r="AV27" s="29">
        <f t="shared" si="3"/>
        <v>0.31432473819504508</v>
      </c>
      <c r="AW27" s="29">
        <f t="shared" si="3"/>
        <v>2.0794415416798357</v>
      </c>
      <c r="AX27" s="29">
        <f t="shared" si="3"/>
        <v>0.27564104074099033</v>
      </c>
      <c r="AY27" s="29">
        <f t="shared" si="3"/>
        <v>1.5404450409471488</v>
      </c>
      <c r="AZ27" s="29">
        <f t="shared" si="3"/>
        <v>0.2766666341181277</v>
      </c>
      <c r="BA27" s="29">
        <f t="shared" si="3"/>
        <v>1.5404450409471488</v>
      </c>
      <c r="BB27" s="29">
        <f t="shared" si="3"/>
        <v>0.68341962511689225</v>
      </c>
      <c r="BC27" s="29">
        <f t="shared" si="3"/>
        <v>1.2039728043259361</v>
      </c>
      <c r="BD27" s="29">
        <f t="shared" si="3"/>
        <v>-0.10206680337463567</v>
      </c>
      <c r="BE27" s="29">
        <f t="shared" si="3"/>
        <v>-0.21141863470172312</v>
      </c>
      <c r="BF27" s="29">
        <f t="shared" si="3"/>
        <v>0.1165435790900443</v>
      </c>
      <c r="BG27" s="29">
        <f t="shared" si="3"/>
        <v>-0.13435697979324718</v>
      </c>
      <c r="BH27" s="29">
        <f t="shared" si="3"/>
        <v>-0.15191545516557267</v>
      </c>
      <c r="BI27" s="29">
        <f t="shared" si="3"/>
        <v>-0.18887154375102028</v>
      </c>
      <c r="BJ27" s="29">
        <f t="shared" si="3"/>
        <v>0.15770521947177346</v>
      </c>
      <c r="BK27" s="29">
        <f t="shared" si="3"/>
        <v>-0.16404485398150082</v>
      </c>
      <c r="BL27" s="29">
        <f t="shared" si="3"/>
        <v>-1.0207626163691733E-2</v>
      </c>
      <c r="BM27" s="29">
        <f t="shared" si="3"/>
        <v>-2.3064085896872876E-2</v>
      </c>
      <c r="BN27" s="29">
        <f t="shared" si="3"/>
        <v>-2.3064085896872876E-2</v>
      </c>
      <c r="BO27" s="29">
        <f t="shared" si="3"/>
        <v>0.10822426595497923</v>
      </c>
      <c r="BP27" s="29">
        <f t="shared" si="3"/>
        <v>-9.7482910808168136E-2</v>
      </c>
    </row>
    <row r="28" spans="1:68" s="27" customFormat="1" x14ac:dyDescent="0.2">
      <c r="A28" s="29" t="s">
        <v>181</v>
      </c>
      <c r="B28" s="29" t="s">
        <v>327</v>
      </c>
      <c r="C28" s="29">
        <f t="shared" ref="C28:AH28" si="4">LN(C4+1)</f>
        <v>3.7501548445267048</v>
      </c>
      <c r="D28" s="29">
        <f t="shared" si="4"/>
        <v>2.8001165227937568</v>
      </c>
      <c r="E28" s="29">
        <f t="shared" si="4"/>
        <v>1.3052125326608566</v>
      </c>
      <c r="F28" s="29">
        <f t="shared" si="4"/>
        <v>0.62039726019528174</v>
      </c>
      <c r="G28" s="29">
        <f t="shared" si="4"/>
        <v>0.22594291671647912</v>
      </c>
      <c r="H28" s="29">
        <f t="shared" si="4"/>
        <v>1.4795877444679146</v>
      </c>
      <c r="I28" s="29">
        <f t="shared" si="4"/>
        <v>3.6713093329204716</v>
      </c>
      <c r="J28" s="29">
        <f t="shared" si="4"/>
        <v>1.7886000017996426</v>
      </c>
      <c r="K28" s="29">
        <f t="shared" si="4"/>
        <v>2.1621470899482036</v>
      </c>
      <c r="L28" s="29">
        <f t="shared" si="4"/>
        <v>5.1164756945909344</v>
      </c>
      <c r="M28" s="29">
        <f t="shared" si="4"/>
        <v>3.2211148107574927</v>
      </c>
      <c r="N28" s="29">
        <f t="shared" si="4"/>
        <v>2.0655991341621474</v>
      </c>
      <c r="O28" s="29">
        <f t="shared" si="4"/>
        <v>2.3297137603822984</v>
      </c>
      <c r="P28" s="29">
        <f t="shared" si="4"/>
        <v>1.8456718073555245</v>
      </c>
      <c r="Q28" s="29">
        <f t="shared" si="4"/>
        <v>1.0077324894913005</v>
      </c>
      <c r="R28" s="29">
        <f t="shared" si="4"/>
        <v>2.367123614131617</v>
      </c>
      <c r="S28" s="29">
        <f t="shared" si="4"/>
        <v>6.2199272598997917</v>
      </c>
      <c r="T28" s="29">
        <f t="shared" si="4"/>
        <v>4.7361984483944957</v>
      </c>
      <c r="U28" s="29">
        <f t="shared" si="4"/>
        <v>3.0122615755052</v>
      </c>
      <c r="V28" s="29">
        <f t="shared" si="4"/>
        <v>0.64858621649634918</v>
      </c>
      <c r="W28" s="29">
        <f t="shared" si="4"/>
        <v>0.13506484898023308</v>
      </c>
      <c r="X28" s="29">
        <f t="shared" si="4"/>
        <v>0.60119263488256069</v>
      </c>
      <c r="Y28" s="29">
        <f t="shared" si="4"/>
        <v>0.425795804972664</v>
      </c>
      <c r="Z28" s="29">
        <f t="shared" si="4"/>
        <v>-0.53135770525847703</v>
      </c>
      <c r="AA28" s="29">
        <f t="shared" si="4"/>
        <v>-0.18656815937626442</v>
      </c>
      <c r="AB28" s="29">
        <f t="shared" si="4"/>
        <v>-0.18294881363501095</v>
      </c>
      <c r="AC28" s="29">
        <f t="shared" si="4"/>
        <v>-0.15270226051798214</v>
      </c>
      <c r="AD28" s="29">
        <f t="shared" si="4"/>
        <v>0</v>
      </c>
      <c r="AE28" s="29">
        <f t="shared" si="4"/>
        <v>0.69314718055994529</v>
      </c>
      <c r="AF28" s="29">
        <f t="shared" si="4"/>
        <v>0.43078647532318071</v>
      </c>
      <c r="AG28" s="29">
        <f t="shared" si="4"/>
        <v>1.4663370687934272</v>
      </c>
      <c r="AH28" s="29">
        <f t="shared" si="4"/>
        <v>0.3624177379837068</v>
      </c>
      <c r="AI28" s="29">
        <f t="shared" ref="AI28:BP28" si="5">LN(AI4+1)</f>
        <v>1.2992829841302609</v>
      </c>
      <c r="AJ28" s="29">
        <f t="shared" si="5"/>
        <v>0.46647910099267609</v>
      </c>
      <c r="AK28" s="29">
        <f t="shared" si="5"/>
        <v>1.2992829841302609</v>
      </c>
      <c r="AL28" s="29">
        <f t="shared" si="5"/>
        <v>5.0084105990741445</v>
      </c>
      <c r="AM28" s="29">
        <f t="shared" si="5"/>
        <v>5.9575629954323004</v>
      </c>
      <c r="AN28" s="29">
        <f t="shared" si="5"/>
        <v>0.1470100066481192</v>
      </c>
      <c r="AO28" s="29">
        <f t="shared" si="5"/>
        <v>0.14339274092417395</v>
      </c>
      <c r="AP28" s="29">
        <f t="shared" si="5"/>
        <v>3.0602707946915619</v>
      </c>
      <c r="AQ28" s="29">
        <f t="shared" si="5"/>
        <v>3.7689221617874726</v>
      </c>
      <c r="AR28" s="29">
        <f t="shared" si="5"/>
        <v>3.9383403137455195</v>
      </c>
      <c r="AS28" s="29">
        <f t="shared" si="5"/>
        <v>0.46100144494662604</v>
      </c>
      <c r="AT28" s="29">
        <f t="shared" si="5"/>
        <v>0.49272792797507653</v>
      </c>
      <c r="AU28" s="29">
        <f t="shared" si="5"/>
        <v>0.46977659040167152</v>
      </c>
      <c r="AV28" s="29">
        <f t="shared" si="5"/>
        <v>0.22227398033294304</v>
      </c>
      <c r="AW28" s="29">
        <f t="shared" si="5"/>
        <v>2.2335922215070942</v>
      </c>
      <c r="AX28" s="29">
        <f t="shared" si="5"/>
        <v>0.51101575273028521</v>
      </c>
      <c r="AY28" s="29">
        <f t="shared" si="5"/>
        <v>1.6739764335716716</v>
      </c>
      <c r="AZ28" s="29">
        <f t="shared" si="5"/>
        <v>0.42069968862937257</v>
      </c>
      <c r="BA28" s="29">
        <f t="shared" si="5"/>
        <v>1.2992829841302609</v>
      </c>
      <c r="BB28" s="29">
        <f t="shared" si="5"/>
        <v>0.53581062338413166</v>
      </c>
      <c r="BC28" s="29">
        <f t="shared" si="5"/>
        <v>1.6094379124341003</v>
      </c>
      <c r="BD28" s="29">
        <f t="shared" si="5"/>
        <v>-0.42410021636020739</v>
      </c>
      <c r="BE28" s="29">
        <f t="shared" si="5"/>
        <v>1.7005231838253008E-2</v>
      </c>
      <c r="BF28" s="29">
        <f t="shared" si="5"/>
        <v>-0.18785367968381289</v>
      </c>
      <c r="BG28" s="29">
        <f t="shared" si="5"/>
        <v>-1.0520849569414421</v>
      </c>
      <c r="BH28" s="29">
        <f t="shared" si="5"/>
        <v>-0.10159131756662293</v>
      </c>
      <c r="BI28" s="29">
        <f t="shared" si="5"/>
        <v>-0.18102337443190211</v>
      </c>
      <c r="BJ28" s="29">
        <f t="shared" si="5"/>
        <v>0.17995436317961794</v>
      </c>
      <c r="BK28" s="29">
        <f t="shared" si="5"/>
        <v>-0.15987716631315496</v>
      </c>
      <c r="BL28" s="29">
        <f t="shared" si="5"/>
        <v>-1.4359310858115128E-2</v>
      </c>
      <c r="BM28" s="29">
        <f t="shared" si="5"/>
        <v>-6.9237479291712548E-2</v>
      </c>
      <c r="BN28" s="29">
        <f t="shared" si="5"/>
        <v>-6.9237479291712548E-2</v>
      </c>
      <c r="BO28" s="29">
        <f t="shared" si="5"/>
        <v>-0.18460660390756789</v>
      </c>
      <c r="BP28" s="29">
        <f t="shared" si="5"/>
        <v>-0.10945010928766633</v>
      </c>
    </row>
    <row r="29" spans="1:68" s="27" customFormat="1" x14ac:dyDescent="0.2">
      <c r="A29" s="29" t="s">
        <v>198</v>
      </c>
      <c r="B29" s="29" t="s">
        <v>327</v>
      </c>
      <c r="C29" s="29">
        <f t="shared" ref="C29:AH29" si="6">LN(C5+1)</f>
        <v>3.8136969491032731</v>
      </c>
      <c r="D29" s="29">
        <f t="shared" si="6"/>
        <v>1.7938052312230075</v>
      </c>
      <c r="E29" s="29">
        <f t="shared" si="6"/>
        <v>2.2866391536587156</v>
      </c>
      <c r="F29" s="29">
        <f t="shared" si="6"/>
        <v>0.71425614377018209</v>
      </c>
      <c r="G29" s="29">
        <f t="shared" si="6"/>
        <v>0.47174925001858503</v>
      </c>
      <c r="H29" s="29">
        <f t="shared" si="6"/>
        <v>1.0041986456106695</v>
      </c>
      <c r="I29" s="29">
        <f t="shared" si="6"/>
        <v>3.1880866660483203</v>
      </c>
      <c r="J29" s="29">
        <f t="shared" si="6"/>
        <v>1.9343121731026534</v>
      </c>
      <c r="K29" s="29">
        <f t="shared" si="6"/>
        <v>1.5946265580199548</v>
      </c>
      <c r="L29" s="29">
        <f t="shared" si="6"/>
        <v>5.1849265459773433</v>
      </c>
      <c r="M29" s="29">
        <f t="shared" si="6"/>
        <v>4.0790469901289308</v>
      </c>
      <c r="N29" s="29">
        <f t="shared" si="6"/>
        <v>1.4003668145741606</v>
      </c>
      <c r="O29" s="29">
        <f t="shared" si="6"/>
        <v>1.7568804284712929</v>
      </c>
      <c r="P29" s="29">
        <f t="shared" si="6"/>
        <v>1.1169114065353076</v>
      </c>
      <c r="Q29" s="29">
        <f t="shared" si="6"/>
        <v>1.2037383202871503</v>
      </c>
      <c r="R29" s="29">
        <f t="shared" si="6"/>
        <v>2.1594842493533726</v>
      </c>
      <c r="S29" s="29">
        <f t="shared" si="6"/>
        <v>6.2810198639414434</v>
      </c>
      <c r="T29" s="29">
        <f t="shared" si="6"/>
        <v>4.7391181584978277</v>
      </c>
      <c r="U29" s="29">
        <f t="shared" si="6"/>
        <v>2.9957322735539909</v>
      </c>
      <c r="V29" s="29">
        <f t="shared" si="6"/>
        <v>0.62243612214986521</v>
      </c>
      <c r="W29" s="29">
        <f t="shared" si="6"/>
        <v>0.16755740899819857</v>
      </c>
      <c r="X29" s="29">
        <f t="shared" si="6"/>
        <v>0.65192061438963378</v>
      </c>
      <c r="Y29" s="29">
        <f t="shared" si="6"/>
        <v>0.52718963959160703</v>
      </c>
      <c r="Z29" s="29">
        <f t="shared" si="6"/>
        <v>-8.2618362969667139E-2</v>
      </c>
      <c r="AA29" s="29">
        <f t="shared" si="6"/>
        <v>-0.33338678868424942</v>
      </c>
      <c r="AB29" s="29">
        <f t="shared" si="6"/>
        <v>-0.24660052767474597</v>
      </c>
      <c r="AC29" s="29">
        <f t="shared" si="6"/>
        <v>0.14944700564897209</v>
      </c>
      <c r="AD29" s="29">
        <f t="shared" si="6"/>
        <v>0.1681164746466294</v>
      </c>
      <c r="AE29" s="29">
        <f t="shared" si="6"/>
        <v>0.69314718055994529</v>
      </c>
      <c r="AF29" s="29">
        <f t="shared" si="6"/>
        <v>0</v>
      </c>
      <c r="AG29" s="29">
        <f t="shared" si="6"/>
        <v>0.28768207245178085</v>
      </c>
      <c r="AH29" s="29">
        <f t="shared" si="6"/>
        <v>0.66051443647193342</v>
      </c>
      <c r="AI29" s="29">
        <f t="shared" ref="AI29:BP29" si="7">LN(AI5+1)</f>
        <v>1.5404450409471488</v>
      </c>
      <c r="AJ29" s="29">
        <f t="shared" si="7"/>
        <v>0.48378476529560543</v>
      </c>
      <c r="AK29" s="29">
        <f t="shared" si="7"/>
        <v>1.2992829841302609</v>
      </c>
      <c r="AL29" s="29">
        <f t="shared" si="7"/>
        <v>5.0194849093732383</v>
      </c>
      <c r="AM29" s="29">
        <f t="shared" si="7"/>
        <v>6.0338852629919337</v>
      </c>
      <c r="AN29" s="29">
        <f t="shared" si="7"/>
        <v>9.2337224984094468E-2</v>
      </c>
      <c r="AO29" s="29">
        <f t="shared" si="7"/>
        <v>0.19445343376767121</v>
      </c>
      <c r="AP29" s="29">
        <f t="shared" si="7"/>
        <v>3.0910424533583161</v>
      </c>
      <c r="AQ29" s="29">
        <f t="shared" si="7"/>
        <v>3.7612001156935624</v>
      </c>
      <c r="AR29" s="29">
        <f t="shared" si="7"/>
        <v>3.9383403137455195</v>
      </c>
      <c r="AS29" s="29">
        <f t="shared" si="7"/>
        <v>0.65757703753569718</v>
      </c>
      <c r="AT29" s="29">
        <f t="shared" si="7"/>
        <v>0.35331482009730847</v>
      </c>
      <c r="AU29" s="29">
        <f t="shared" si="7"/>
        <v>0.67313095587885419</v>
      </c>
      <c r="AV29" s="29">
        <f t="shared" si="7"/>
        <v>0.51489748201788743</v>
      </c>
      <c r="AW29" s="29">
        <f t="shared" si="7"/>
        <v>2.0368819272610401</v>
      </c>
      <c r="AX29" s="29">
        <f t="shared" si="7"/>
        <v>0.52219262727243576</v>
      </c>
      <c r="AY29" s="29">
        <f t="shared" si="7"/>
        <v>1.8458266904983307</v>
      </c>
      <c r="AZ29" s="29">
        <f t="shared" si="7"/>
        <v>0.45628715857579055</v>
      </c>
      <c r="BA29" s="29">
        <f t="shared" si="7"/>
        <v>1.3862943611198906</v>
      </c>
      <c r="BB29" s="29">
        <f t="shared" si="7"/>
        <v>0.56151869980300095</v>
      </c>
      <c r="BC29" s="29">
        <f t="shared" si="7"/>
        <v>1.6094379124341003</v>
      </c>
      <c r="BD29" s="29">
        <f t="shared" si="7"/>
        <v>-0.75228090967689232</v>
      </c>
      <c r="BE29" s="29">
        <f t="shared" si="7"/>
        <v>-0.12229313820044189</v>
      </c>
      <c r="BF29" s="29">
        <f t="shared" si="7"/>
        <v>-6.9628310988998687E-2</v>
      </c>
      <c r="BG29" s="29">
        <f t="shared" si="7"/>
        <v>0.14886327900921401</v>
      </c>
      <c r="BH29" s="29">
        <f t="shared" si="7"/>
        <v>-0.3167095891914542</v>
      </c>
      <c r="BI29" s="29">
        <f t="shared" si="7"/>
        <v>-0.26757264299050876</v>
      </c>
      <c r="BJ29" s="29">
        <f t="shared" si="7"/>
        <v>0.14703355105142191</v>
      </c>
      <c r="BK29" s="29">
        <f t="shared" si="7"/>
        <v>-0.23728194608182662</v>
      </c>
      <c r="BL29" s="29">
        <f t="shared" si="7"/>
        <v>-7.0072256603814942E-2</v>
      </c>
      <c r="BM29" s="29">
        <f t="shared" si="7"/>
        <v>6.0171607635226353E-2</v>
      </c>
      <c r="BN29" s="29">
        <f t="shared" si="7"/>
        <v>6.0171607635226353E-2</v>
      </c>
      <c r="BO29" s="29">
        <f t="shared" si="7"/>
        <v>8.6393958051207614E-2</v>
      </c>
      <c r="BP29" s="29">
        <f t="shared" si="7"/>
        <v>5.307452236848817E-2</v>
      </c>
    </row>
    <row r="30" spans="1:68" s="27" customFormat="1" x14ac:dyDescent="0.2">
      <c r="A30" s="29" t="s">
        <v>199</v>
      </c>
      <c r="B30" s="29" t="s">
        <v>327</v>
      </c>
      <c r="C30" s="29">
        <f t="shared" ref="C30:AH30" si="8">LN(C6+1)</f>
        <v>3.6819303650257296</v>
      </c>
      <c r="D30" s="29">
        <f t="shared" si="8"/>
        <v>2.4386531035265473</v>
      </c>
      <c r="E30" s="29">
        <f t="shared" si="8"/>
        <v>1.5481703895206798</v>
      </c>
      <c r="F30" s="29">
        <f t="shared" si="8"/>
        <v>0.73412916228156733</v>
      </c>
      <c r="G30" s="29">
        <f t="shared" si="8"/>
        <v>0.38552013986210315</v>
      </c>
      <c r="H30" s="29">
        <f t="shared" si="8"/>
        <v>1.1950782750865701</v>
      </c>
      <c r="I30" s="29">
        <f t="shared" si="8"/>
        <v>3.159323960774723</v>
      </c>
      <c r="J30" s="29">
        <f t="shared" si="8"/>
        <v>2.9163619967801111</v>
      </c>
      <c r="K30" s="29">
        <f t="shared" si="8"/>
        <v>0.82888319700905089</v>
      </c>
      <c r="L30" s="29">
        <f t="shared" si="8"/>
        <v>5.2872699007290143</v>
      </c>
      <c r="M30" s="29">
        <f t="shared" si="8"/>
        <v>4.0511839250151329</v>
      </c>
      <c r="N30" s="29">
        <f t="shared" si="8"/>
        <v>1.5008197089315596</v>
      </c>
      <c r="O30" s="29">
        <f t="shared" si="8"/>
        <v>1.4438554716444223</v>
      </c>
      <c r="P30" s="29">
        <f t="shared" si="8"/>
        <v>0.66210508828364201</v>
      </c>
      <c r="Q30" s="29">
        <f t="shared" si="8"/>
        <v>1.492401359911963</v>
      </c>
      <c r="R30" s="29">
        <f t="shared" si="8"/>
        <v>2.3353749158170363</v>
      </c>
      <c r="S30" s="29">
        <f t="shared" si="8"/>
        <v>6.4676987261043539</v>
      </c>
      <c r="T30" s="29">
        <f t="shared" si="8"/>
        <v>4.6882850926986013</v>
      </c>
      <c r="U30" s="29">
        <f t="shared" si="8"/>
        <v>3.044522437723423</v>
      </c>
      <c r="V30" s="29">
        <f t="shared" si="8"/>
        <v>0.59304617351816802</v>
      </c>
      <c r="W30" s="29">
        <f t="shared" si="8"/>
        <v>8.6843219945123201E-2</v>
      </c>
      <c r="X30" s="29">
        <f t="shared" si="8"/>
        <v>0.52383434391003525</v>
      </c>
      <c r="Y30" s="29">
        <f t="shared" si="8"/>
        <v>0.59895745212769969</v>
      </c>
      <c r="Z30" s="29">
        <f t="shared" si="8"/>
        <v>-0.23909827770526812</v>
      </c>
      <c r="AA30" s="29">
        <f t="shared" si="8"/>
        <v>2.4117466556703972E-2</v>
      </c>
      <c r="AB30" s="29">
        <f t="shared" si="8"/>
        <v>-1.6525158878916472E-2</v>
      </c>
      <c r="AC30" s="29">
        <f t="shared" si="8"/>
        <v>0.26233336237074928</v>
      </c>
      <c r="AD30" s="29">
        <f t="shared" si="8"/>
        <v>0.56776970479492284</v>
      </c>
      <c r="AE30" s="29">
        <f t="shared" si="8"/>
        <v>0.84729786038720345</v>
      </c>
      <c r="AF30" s="29">
        <f t="shared" si="8"/>
        <v>1.3559268467663331E-2</v>
      </c>
      <c r="AG30" s="29">
        <f t="shared" si="8"/>
        <v>0.84729786038720345</v>
      </c>
      <c r="AH30" s="29">
        <f t="shared" si="8"/>
        <v>0.62658351056263784</v>
      </c>
      <c r="AI30" s="29">
        <f t="shared" ref="AI30:BP30" si="9">LN(AI6+1)</f>
        <v>1.2039728043259361</v>
      </c>
      <c r="AJ30" s="29">
        <f t="shared" si="9"/>
        <v>0.4653078246812335</v>
      </c>
      <c r="AK30" s="29">
        <f t="shared" si="9"/>
        <v>1.6739764335716716</v>
      </c>
      <c r="AL30" s="29">
        <f t="shared" si="9"/>
        <v>5.2185523980791739</v>
      </c>
      <c r="AM30" s="29">
        <f t="shared" si="9"/>
        <v>6.2166061010848646</v>
      </c>
      <c r="AN30" s="29">
        <f t="shared" si="9"/>
        <v>0.15796854883631528</v>
      </c>
      <c r="AO30" s="29">
        <f t="shared" si="9"/>
        <v>8.5145945492806741E-2</v>
      </c>
      <c r="AP30" s="29">
        <f t="shared" si="9"/>
        <v>3.1640675883732059</v>
      </c>
      <c r="AQ30" s="29">
        <f t="shared" si="9"/>
        <v>3.7376696182833684</v>
      </c>
      <c r="AR30" s="29">
        <f t="shared" si="9"/>
        <v>3.8066624897703196</v>
      </c>
      <c r="AS30" s="29">
        <f t="shared" si="9"/>
        <v>0.59029800368516472</v>
      </c>
      <c r="AT30" s="29">
        <f t="shared" si="9"/>
        <v>2.3049194653382975E-2</v>
      </c>
      <c r="AU30" s="29">
        <f t="shared" si="9"/>
        <v>0.17885713871180609</v>
      </c>
      <c r="AV30" s="29">
        <f t="shared" si="9"/>
        <v>0.41327915780429808</v>
      </c>
      <c r="AW30" s="29">
        <f t="shared" si="9"/>
        <v>2.1594842493533726</v>
      </c>
      <c r="AX30" s="29">
        <f t="shared" si="9"/>
        <v>0.68890874395060808</v>
      </c>
      <c r="AY30" s="29">
        <f t="shared" si="9"/>
        <v>1.8971199848858813</v>
      </c>
      <c r="AZ30" s="29">
        <f t="shared" si="9"/>
        <v>5.1291890485556497E-2</v>
      </c>
      <c r="BA30" s="29">
        <f t="shared" si="9"/>
        <v>1.2992829841302609</v>
      </c>
      <c r="BB30" s="29">
        <f t="shared" si="9"/>
        <v>0.48933264731315157</v>
      </c>
      <c r="BC30" s="29">
        <f t="shared" si="9"/>
        <v>1.6094379124341003</v>
      </c>
      <c r="BD30" s="29">
        <f t="shared" si="9"/>
        <v>-0.57280225079180525</v>
      </c>
      <c r="BE30" s="29">
        <f t="shared" si="9"/>
        <v>-0.15230683034502968</v>
      </c>
      <c r="BF30" s="29">
        <f t="shared" si="9"/>
        <v>-0.15408807484219481</v>
      </c>
      <c r="BG30" s="29">
        <f t="shared" si="9"/>
        <v>-0.43664623520279772</v>
      </c>
      <c r="BH30" s="29">
        <f t="shared" si="9"/>
        <v>-1.9575137295811409E-2</v>
      </c>
      <c r="BI30" s="29">
        <f t="shared" si="9"/>
        <v>3.6232837728705503E-2</v>
      </c>
      <c r="BJ30" s="29">
        <f t="shared" si="9"/>
        <v>-4.203709396432443E-2</v>
      </c>
      <c r="BK30" s="29">
        <f t="shared" si="9"/>
        <v>-0.11278437250088633</v>
      </c>
      <c r="BL30" s="29">
        <f t="shared" si="9"/>
        <v>9.5496353210016371E-2</v>
      </c>
      <c r="BM30" s="29">
        <f t="shared" si="9"/>
        <v>-4.8498963507546962E-2</v>
      </c>
      <c r="BN30" s="29">
        <f t="shared" si="9"/>
        <v>-4.8498963507546962E-2</v>
      </c>
      <c r="BO30" s="29">
        <f t="shared" si="9"/>
        <v>3.8656387049710882E-2</v>
      </c>
      <c r="BP30" s="29">
        <f t="shared" si="9"/>
        <v>-8.0725715500875303E-2</v>
      </c>
    </row>
    <row r="31" spans="1:68" s="27" customFormat="1" x14ac:dyDescent="0.2">
      <c r="A31" s="29" t="s">
        <v>200</v>
      </c>
      <c r="B31" s="29" t="s">
        <v>329</v>
      </c>
      <c r="C31" s="29">
        <f t="shared" ref="C31:AH31" si="10">LN(C7+1)</f>
        <v>3.6715128572847364</v>
      </c>
      <c r="D31" s="29">
        <f t="shared" si="10"/>
        <v>2.9274532819105512</v>
      </c>
      <c r="E31" s="29">
        <f t="shared" si="10"/>
        <v>1.1527629687282568</v>
      </c>
      <c r="F31" s="29">
        <f t="shared" si="10"/>
        <v>0.76267324320855556</v>
      </c>
      <c r="G31" s="29">
        <f t="shared" si="10"/>
        <v>0.52560748032110383</v>
      </c>
      <c r="H31" s="29">
        <f t="shared" si="10"/>
        <v>0.9762215976330475</v>
      </c>
      <c r="I31" s="29">
        <f t="shared" si="10"/>
        <v>3.2473984918014005</v>
      </c>
      <c r="J31" s="29">
        <f t="shared" si="10"/>
        <v>2.2490318937024134</v>
      </c>
      <c r="K31" s="29">
        <f t="shared" si="10"/>
        <v>1.365066704809522</v>
      </c>
      <c r="L31" s="29">
        <f t="shared" si="10"/>
        <v>5.3798128645643022</v>
      </c>
      <c r="M31" s="29">
        <f t="shared" si="10"/>
        <v>4.1565436231363551</v>
      </c>
      <c r="N31" s="29">
        <f t="shared" si="10"/>
        <v>1.4898517789908443</v>
      </c>
      <c r="O31" s="29">
        <f t="shared" si="10"/>
        <v>1.7554988152183018</v>
      </c>
      <c r="P31" s="29">
        <f t="shared" si="10"/>
        <v>1.2408849549439334</v>
      </c>
      <c r="Q31" s="29">
        <f t="shared" si="10"/>
        <v>1.0806907085414328</v>
      </c>
      <c r="R31" s="29">
        <f t="shared" si="10"/>
        <v>2.2335922215070938</v>
      </c>
      <c r="S31" s="29">
        <f t="shared" si="10"/>
        <v>6.3896812264913185</v>
      </c>
      <c r="T31" s="29">
        <f t="shared" si="10"/>
        <v>4.765018886929985</v>
      </c>
      <c r="U31" s="29">
        <f t="shared" si="10"/>
        <v>2.9789251552376115</v>
      </c>
      <c r="V31" s="29">
        <f t="shared" si="10"/>
        <v>0.62980282227658069</v>
      </c>
      <c r="W31" s="29">
        <f t="shared" si="10"/>
        <v>0.1944026033580783</v>
      </c>
      <c r="X31" s="29">
        <f t="shared" si="10"/>
        <v>0.41900946426839286</v>
      </c>
      <c r="Y31" s="29">
        <f t="shared" si="10"/>
        <v>0.46352183283469006</v>
      </c>
      <c r="Z31" s="29">
        <f t="shared" si="10"/>
        <v>-0.19651712903679733</v>
      </c>
      <c r="AA31" s="29">
        <f t="shared" si="10"/>
        <v>-0.2835018686134389</v>
      </c>
      <c r="AB31" s="29">
        <f t="shared" si="10"/>
        <v>-0.20243248371874684</v>
      </c>
      <c r="AC31" s="29">
        <f t="shared" si="10"/>
        <v>0.10227738197740513</v>
      </c>
      <c r="AD31" s="29">
        <f t="shared" si="10"/>
        <v>0.64682825484683326</v>
      </c>
      <c r="AE31" s="29">
        <f t="shared" si="10"/>
        <v>0.84729786038720345</v>
      </c>
      <c r="AF31" s="29">
        <f t="shared" si="10"/>
        <v>0.35181018290777444</v>
      </c>
      <c r="AG31" s="29">
        <f t="shared" si="10"/>
        <v>0.69314718055994529</v>
      </c>
      <c r="AH31" s="29">
        <f t="shared" si="10"/>
        <v>0.66826148682062947</v>
      </c>
      <c r="AI31" s="29">
        <f t="shared" ref="AI31:BP31" si="11">LN(AI7+1)</f>
        <v>1.2992829841302609</v>
      </c>
      <c r="AJ31" s="29">
        <f t="shared" si="11"/>
        <v>0.47183421713648904</v>
      </c>
      <c r="AK31" s="29">
        <f t="shared" si="11"/>
        <v>1.4663370687934272</v>
      </c>
      <c r="AL31" s="29">
        <f t="shared" si="11"/>
        <v>5.1079636380568179</v>
      </c>
      <c r="AM31" s="29">
        <f t="shared" si="11"/>
        <v>6.147755791434351</v>
      </c>
      <c r="AN31" s="29">
        <f t="shared" si="11"/>
        <v>0.20881441600705536</v>
      </c>
      <c r="AO31" s="29">
        <f t="shared" si="11"/>
        <v>0.18657540783937021</v>
      </c>
      <c r="AP31" s="29">
        <f t="shared" si="11"/>
        <v>3.0910424533583161</v>
      </c>
      <c r="AQ31" s="29">
        <f t="shared" si="11"/>
        <v>3.7992275112828016</v>
      </c>
      <c r="AR31" s="29">
        <f t="shared" si="11"/>
        <v>3.9639827443588569</v>
      </c>
      <c r="AS31" s="29">
        <f t="shared" si="11"/>
        <v>3.7656984197250262E-2</v>
      </c>
      <c r="AT31" s="29">
        <f t="shared" si="11"/>
        <v>8.7508035638334258E-2</v>
      </c>
      <c r="AU31" s="29">
        <f t="shared" si="11"/>
        <v>0.43654475086576455</v>
      </c>
      <c r="AV31" s="29">
        <f t="shared" si="11"/>
        <v>0.45888209227789606</v>
      </c>
      <c r="AW31" s="29">
        <f t="shared" si="11"/>
        <v>2.1972245773362196</v>
      </c>
      <c r="AX31" s="29">
        <f t="shared" si="11"/>
        <v>0.39403752855306706</v>
      </c>
      <c r="AY31" s="29">
        <f t="shared" si="11"/>
        <v>1.6739764335716716</v>
      </c>
      <c r="AZ31" s="29">
        <f t="shared" si="11"/>
        <v>0.48863879617083322</v>
      </c>
      <c r="BA31" s="29">
        <f t="shared" si="11"/>
        <v>1.3862943611198906</v>
      </c>
      <c r="BB31" s="29">
        <f t="shared" si="11"/>
        <v>0.48850106029497536</v>
      </c>
      <c r="BC31" s="29">
        <f t="shared" si="11"/>
        <v>1.4663370687934272</v>
      </c>
      <c r="BD31" s="29">
        <f t="shared" si="11"/>
        <v>-0.13125418812520148</v>
      </c>
      <c r="BE31" s="29">
        <f t="shared" si="11"/>
        <v>-1.2905627797564869E-2</v>
      </c>
      <c r="BF31" s="29">
        <f t="shared" si="11"/>
        <v>-0.19620176469232065</v>
      </c>
      <c r="BG31" s="29">
        <f t="shared" si="11"/>
        <v>-0.19736628991434196</v>
      </c>
      <c r="BH31" s="29">
        <f t="shared" si="11"/>
        <v>-0.26446128551778458</v>
      </c>
      <c r="BI31" s="29">
        <f t="shared" si="11"/>
        <v>-0.22336324024354434</v>
      </c>
      <c r="BJ31" s="29">
        <f t="shared" si="11"/>
        <v>0.12907808861972012</v>
      </c>
      <c r="BK31" s="29">
        <f t="shared" si="11"/>
        <v>-0.25420218300060188</v>
      </c>
      <c r="BL31" s="29">
        <f t="shared" si="11"/>
        <v>-2.8604791236797926E-2</v>
      </c>
      <c r="BM31" s="29">
        <f t="shared" si="11"/>
        <v>-9.5088537559854108E-3</v>
      </c>
      <c r="BN31" s="29">
        <f t="shared" si="11"/>
        <v>-9.5088537559854108E-3</v>
      </c>
      <c r="BO31" s="29">
        <f t="shared" si="11"/>
        <v>0.17202156473819943</v>
      </c>
      <c r="BP31" s="29">
        <f t="shared" si="11"/>
        <v>-1.7574949820020152E-2</v>
      </c>
    </row>
    <row r="32" spans="1:68" s="27" customFormat="1" x14ac:dyDescent="0.2">
      <c r="A32" s="29" t="s">
        <v>182</v>
      </c>
      <c r="B32" s="29" t="s">
        <v>330</v>
      </c>
      <c r="C32" s="29">
        <f t="shared" ref="C32:AH32" si="12">LN(C8+1)</f>
        <v>3.8274522839778595</v>
      </c>
      <c r="D32" s="29">
        <f t="shared" si="12"/>
        <v>2.5257896120236225</v>
      </c>
      <c r="E32" s="29">
        <f t="shared" si="12"/>
        <v>1.590872815516815</v>
      </c>
      <c r="F32" s="29">
        <f t="shared" si="12"/>
        <v>0.64413199107421559</v>
      </c>
      <c r="G32" s="29">
        <f t="shared" si="12"/>
        <v>0.38612519488382308</v>
      </c>
      <c r="H32" s="29">
        <f t="shared" si="12"/>
        <v>1.071218121338255</v>
      </c>
      <c r="I32" s="29">
        <f t="shared" si="12"/>
        <v>3.180786205120858</v>
      </c>
      <c r="J32" s="29">
        <f t="shared" si="12"/>
        <v>2.7234652648553612</v>
      </c>
      <c r="K32" s="29">
        <f t="shared" si="12"/>
        <v>0.96339361472965579</v>
      </c>
      <c r="L32" s="29">
        <f t="shared" si="12"/>
        <v>5.3831577775843744</v>
      </c>
      <c r="M32" s="29">
        <f t="shared" si="12"/>
        <v>4.2769637513596015</v>
      </c>
      <c r="N32" s="29">
        <f t="shared" si="12"/>
        <v>1.3990411850606297</v>
      </c>
      <c r="O32" s="29">
        <f t="shared" si="12"/>
        <v>2.1925469877851085</v>
      </c>
      <c r="P32" s="29">
        <f t="shared" si="12"/>
        <v>1.9009401510772443</v>
      </c>
      <c r="Q32" s="29">
        <f t="shared" si="12"/>
        <v>0.87465908279239302</v>
      </c>
      <c r="R32" s="29">
        <f t="shared" si="12"/>
        <v>2.1972245773362196</v>
      </c>
      <c r="S32" s="29">
        <f t="shared" si="12"/>
        <v>6.1173627139833568</v>
      </c>
      <c r="T32" s="29">
        <f t="shared" si="12"/>
        <v>4.8726495511223558</v>
      </c>
      <c r="U32" s="29">
        <f t="shared" si="12"/>
        <v>2.9444389791664403</v>
      </c>
      <c r="V32" s="29">
        <f t="shared" si="12"/>
        <v>0.61246296134244882</v>
      </c>
      <c r="W32" s="29">
        <f t="shared" si="12"/>
        <v>5.2805845096978811E-2</v>
      </c>
      <c r="X32" s="29">
        <f t="shared" si="12"/>
        <v>0.13663544642763545</v>
      </c>
      <c r="Y32" s="29">
        <f t="shared" si="12"/>
        <v>0.3376162267130165</v>
      </c>
      <c r="Z32" s="29">
        <f t="shared" si="12"/>
        <v>5.7382607276612416E-2</v>
      </c>
      <c r="AA32" s="29">
        <f t="shared" si="12"/>
        <v>-0.15156072582097599</v>
      </c>
      <c r="AB32" s="29">
        <f t="shared" si="12"/>
        <v>-8.3654636686471356E-2</v>
      </c>
      <c r="AC32" s="29">
        <f t="shared" si="12"/>
        <v>-0.13831407406258422</v>
      </c>
      <c r="AD32" s="29">
        <f t="shared" si="12"/>
        <v>5.4638286385559863E-3</v>
      </c>
      <c r="AE32" s="29">
        <f t="shared" si="12"/>
        <v>1.0986122886681098</v>
      </c>
      <c r="AF32" s="29">
        <f t="shared" si="12"/>
        <v>0</v>
      </c>
      <c r="AG32" s="29">
        <f t="shared" si="12"/>
        <v>0.28768207245178085</v>
      </c>
      <c r="AH32" s="29">
        <f t="shared" si="12"/>
        <v>0.18160345546463894</v>
      </c>
      <c r="AI32" s="29">
        <f t="shared" ref="AI32:BP32" si="13">LN(AI8+1)</f>
        <v>1.2992829841302609</v>
      </c>
      <c r="AJ32" s="29">
        <f t="shared" si="13"/>
        <v>7.3007760320801432E-2</v>
      </c>
      <c r="AK32" s="29">
        <f t="shared" si="13"/>
        <v>1.3862943611198906</v>
      </c>
      <c r="AL32" s="29">
        <f t="shared" si="13"/>
        <v>4.8649670549503368</v>
      </c>
      <c r="AM32" s="29">
        <f t="shared" si="13"/>
        <v>5.8777357817796387</v>
      </c>
      <c r="AN32" s="29">
        <f t="shared" si="13"/>
        <v>6.056903937969052E-2</v>
      </c>
      <c r="AO32" s="29">
        <f t="shared" si="13"/>
        <v>5.0435335703742437E-2</v>
      </c>
      <c r="AP32" s="29">
        <f t="shared" si="13"/>
        <v>3.1640675883732059</v>
      </c>
      <c r="AQ32" s="29">
        <f t="shared" si="13"/>
        <v>3.970291913552122</v>
      </c>
      <c r="AR32" s="29">
        <f t="shared" si="13"/>
        <v>4.0253516907351496</v>
      </c>
      <c r="AS32" s="29">
        <f t="shared" si="13"/>
        <v>0.23491265907215339</v>
      </c>
      <c r="AT32" s="29">
        <f t="shared" si="13"/>
        <v>0.26581924529139539</v>
      </c>
      <c r="AU32" s="29">
        <f t="shared" si="13"/>
        <v>0.30332696506901607</v>
      </c>
      <c r="AV32" s="29">
        <f t="shared" si="13"/>
        <v>0.3618463538544992</v>
      </c>
      <c r="AW32" s="29">
        <f t="shared" si="13"/>
        <v>2.1594842493533726</v>
      </c>
      <c r="AX32" s="29">
        <f t="shared" si="13"/>
        <v>0.24316970974172514</v>
      </c>
      <c r="AY32" s="29">
        <f t="shared" si="13"/>
        <v>1.8971199848858813</v>
      </c>
      <c r="AZ32" s="29">
        <f t="shared" si="13"/>
        <v>0.49218129987111969</v>
      </c>
      <c r="BA32" s="29">
        <f t="shared" si="13"/>
        <v>0.9808292530117263</v>
      </c>
      <c r="BB32" s="29">
        <f t="shared" si="13"/>
        <v>0.42278299074805747</v>
      </c>
      <c r="BC32" s="29">
        <f t="shared" si="13"/>
        <v>1.3862943611198906</v>
      </c>
      <c r="BD32" s="29">
        <f t="shared" si="13"/>
        <v>0.39629121581029392</v>
      </c>
      <c r="BE32" s="29">
        <f t="shared" si="13"/>
        <v>-0.21258539121997511</v>
      </c>
      <c r="BF32" s="29">
        <f t="shared" si="13"/>
        <v>-0.46442147378045651</v>
      </c>
      <c r="BG32" s="29">
        <f t="shared" si="13"/>
        <v>3.7158540355960168E-2</v>
      </c>
      <c r="BH32" s="29">
        <f t="shared" si="13"/>
        <v>-0.12239213367962815</v>
      </c>
      <c r="BI32" s="29">
        <f t="shared" si="13"/>
        <v>-0.1224628687373264</v>
      </c>
      <c r="BJ32" s="29">
        <f t="shared" si="13"/>
        <v>8.6557254850645499E-2</v>
      </c>
      <c r="BK32" s="29">
        <f t="shared" si="13"/>
        <v>-8.1961164442589857E-2</v>
      </c>
      <c r="BL32" s="29">
        <f t="shared" si="13"/>
        <v>-1.8777229328456553E-2</v>
      </c>
      <c r="BM32" s="29">
        <f t="shared" si="13"/>
        <v>4.8486172650546881E-2</v>
      </c>
      <c r="BN32" s="29">
        <f t="shared" si="13"/>
        <v>4.8486172650546881E-2</v>
      </c>
      <c r="BO32" s="29">
        <f t="shared" si="13"/>
        <v>-8.7766025848681289E-2</v>
      </c>
      <c r="BP32" s="29">
        <f t="shared" si="13"/>
        <v>-0.18354829824685223</v>
      </c>
    </row>
    <row r="33" spans="1:68" s="27" customFormat="1" x14ac:dyDescent="0.2">
      <c r="A33" s="29" t="s">
        <v>201</v>
      </c>
      <c r="B33" s="29" t="s">
        <v>331</v>
      </c>
      <c r="C33" s="29">
        <f t="shared" ref="C33:AH33" si="14">LN(C9+1)</f>
        <v>3.8945580436615574</v>
      </c>
      <c r="D33" s="29">
        <f t="shared" si="14"/>
        <v>2.5927458297195325</v>
      </c>
      <c r="E33" s="29">
        <f t="shared" si="14"/>
        <v>1.5876708773356114</v>
      </c>
      <c r="F33" s="29">
        <f t="shared" si="14"/>
        <v>0.80364448032292535</v>
      </c>
      <c r="G33" s="29">
        <f t="shared" si="14"/>
        <v>0.57342921341042385</v>
      </c>
      <c r="H33" s="29">
        <f t="shared" si="14"/>
        <v>0.9528857749969889</v>
      </c>
      <c r="I33" s="29">
        <f t="shared" si="14"/>
        <v>3.4027184464785356</v>
      </c>
      <c r="J33" s="29">
        <f t="shared" si="14"/>
        <v>2.5988879680834454</v>
      </c>
      <c r="K33" s="29">
        <f t="shared" si="14"/>
        <v>1.2039373001869593</v>
      </c>
      <c r="L33" s="29">
        <f t="shared" si="14"/>
        <v>4.8862681305628541</v>
      </c>
      <c r="M33" s="29">
        <f t="shared" si="14"/>
        <v>3.3381738961584464</v>
      </c>
      <c r="N33" s="29">
        <f t="shared" si="14"/>
        <v>1.764522421426781</v>
      </c>
      <c r="O33" s="29">
        <f t="shared" si="14"/>
        <v>1.9637968431501607</v>
      </c>
      <c r="P33" s="29">
        <f t="shared" si="14"/>
        <v>1.7848271329477574</v>
      </c>
      <c r="Q33" s="29">
        <f t="shared" si="14"/>
        <v>0.80446897887567459</v>
      </c>
      <c r="R33" s="29">
        <f t="shared" si="14"/>
        <v>2.367123614131617</v>
      </c>
      <c r="S33" s="29">
        <f t="shared" si="14"/>
        <v>6.3721814855269523</v>
      </c>
      <c r="T33" s="29">
        <f t="shared" si="14"/>
        <v>4.7420293687052917</v>
      </c>
      <c r="U33" s="29">
        <f t="shared" si="14"/>
        <v>2.6855773452501537</v>
      </c>
      <c r="V33" s="29">
        <f t="shared" si="14"/>
        <v>0.66317839564706305</v>
      </c>
      <c r="W33" s="29">
        <f t="shared" si="14"/>
        <v>0.16985149274784331</v>
      </c>
      <c r="X33" s="29">
        <f t="shared" si="14"/>
        <v>0.56912573856171289</v>
      </c>
      <c r="Y33" s="29">
        <f t="shared" si="14"/>
        <v>0.38437163076437392</v>
      </c>
      <c r="Z33" s="29">
        <f t="shared" si="14"/>
        <v>-6.3970611973243954E-2</v>
      </c>
      <c r="AA33" s="29">
        <f t="shared" si="14"/>
        <v>-0.27847491715414235</v>
      </c>
      <c r="AB33" s="29">
        <f t="shared" si="14"/>
        <v>-0.2672874778064811</v>
      </c>
      <c r="AC33" s="29">
        <f t="shared" si="14"/>
        <v>6.4004060210520158E-2</v>
      </c>
      <c r="AD33" s="29">
        <f t="shared" si="14"/>
        <v>8.6923807315695045E-2</v>
      </c>
      <c r="AE33" s="29">
        <f t="shared" si="14"/>
        <v>1.0986122886681098</v>
      </c>
      <c r="AF33" s="29">
        <f t="shared" si="14"/>
        <v>0.36899542832677301</v>
      </c>
      <c r="AG33" s="29">
        <f t="shared" si="14"/>
        <v>0.51082562376599061</v>
      </c>
      <c r="AH33" s="29">
        <f t="shared" si="14"/>
        <v>0.19116455052176506</v>
      </c>
      <c r="AI33" s="29">
        <f t="shared" ref="AI33:BP33" si="15">LN(AI9+1)</f>
        <v>1.2039728043259361</v>
      </c>
      <c r="AJ33" s="29">
        <f t="shared" si="15"/>
        <v>0.57638147295636866</v>
      </c>
      <c r="AK33" s="29">
        <f t="shared" si="15"/>
        <v>1.7346010553881064</v>
      </c>
      <c r="AL33" s="29">
        <f t="shared" si="15"/>
        <v>5.1219778814316292</v>
      </c>
      <c r="AM33" s="29">
        <f t="shared" si="15"/>
        <v>6.1202974189509503</v>
      </c>
      <c r="AN33" s="29">
        <f t="shared" si="15"/>
        <v>0.26093046839342515</v>
      </c>
      <c r="AO33" s="29">
        <f t="shared" si="15"/>
        <v>0.15227256642841566</v>
      </c>
      <c r="AP33" s="29">
        <f t="shared" si="15"/>
        <v>3.0285220963769821</v>
      </c>
      <c r="AQ33" s="29">
        <f t="shared" si="15"/>
        <v>3.7689221617874726</v>
      </c>
      <c r="AR33" s="29">
        <f t="shared" si="15"/>
        <v>3.9639827443588569</v>
      </c>
      <c r="AS33" s="29">
        <f t="shared" si="15"/>
        <v>0.33512978542047689</v>
      </c>
      <c r="AT33" s="29">
        <f t="shared" si="15"/>
        <v>1.5244816321210755E-2</v>
      </c>
      <c r="AU33" s="29">
        <f t="shared" si="15"/>
        <v>0.44050417749634541</v>
      </c>
      <c r="AV33" s="29">
        <f t="shared" si="15"/>
        <v>0.35825321987642555</v>
      </c>
      <c r="AW33" s="29">
        <f t="shared" si="15"/>
        <v>1.8458266904983307</v>
      </c>
      <c r="AX33" s="29">
        <f t="shared" si="15"/>
        <v>0.3419960534778792</v>
      </c>
      <c r="AY33" s="29">
        <f t="shared" si="15"/>
        <v>1.6739764335716716</v>
      </c>
      <c r="AZ33" s="29">
        <f t="shared" si="15"/>
        <v>0.17729640095507196</v>
      </c>
      <c r="BA33" s="29">
        <f t="shared" si="15"/>
        <v>1.2039728043259361</v>
      </c>
      <c r="BB33" s="29">
        <f t="shared" si="15"/>
        <v>0.22680069864048891</v>
      </c>
      <c r="BC33" s="29">
        <f t="shared" si="15"/>
        <v>0.9808292530117263</v>
      </c>
      <c r="BD33" s="29">
        <f t="shared" si="15"/>
        <v>-0.17936298618916074</v>
      </c>
      <c r="BE33" s="29">
        <f t="shared" si="15"/>
        <v>-0.30689565759525839</v>
      </c>
      <c r="BF33" s="29">
        <f t="shared" si="15"/>
        <v>-3.2108082535934418E-2</v>
      </c>
      <c r="BG33" s="29">
        <f t="shared" si="15"/>
        <v>3.5130275858982277E-2</v>
      </c>
      <c r="BH33" s="29">
        <f t="shared" si="15"/>
        <v>-0.25741893833872798</v>
      </c>
      <c r="BI33" s="29">
        <f t="shared" si="15"/>
        <v>-0.22131181956483056</v>
      </c>
      <c r="BJ33" s="29">
        <f t="shared" si="15"/>
        <v>0.10568780596946271</v>
      </c>
      <c r="BK33" s="29">
        <f t="shared" si="15"/>
        <v>-0.33898938275949375</v>
      </c>
      <c r="BL33" s="29">
        <f t="shared" si="15"/>
        <v>-6.967598862503703E-2</v>
      </c>
      <c r="BM33" s="29">
        <f t="shared" si="15"/>
        <v>7.711281070111993E-2</v>
      </c>
      <c r="BN33" s="29">
        <f t="shared" si="15"/>
        <v>7.711281070111993E-2</v>
      </c>
      <c r="BO33" s="29">
        <f t="shared" si="15"/>
        <v>9.126305395579172E-2</v>
      </c>
      <c r="BP33" s="29">
        <f t="shared" si="15"/>
        <v>4.119984551186498E-2</v>
      </c>
    </row>
    <row r="34" spans="1:68" s="27" customFormat="1" x14ac:dyDescent="0.2">
      <c r="A34" s="29" t="s">
        <v>183</v>
      </c>
      <c r="B34" s="29" t="s">
        <v>330</v>
      </c>
      <c r="C34" s="29">
        <f t="shared" ref="C34:AH34" si="16">LN(C10+1)</f>
        <v>4.0384089298917969</v>
      </c>
      <c r="D34" s="29">
        <f t="shared" si="16"/>
        <v>2.7222589098094665</v>
      </c>
      <c r="E34" s="29">
        <f t="shared" si="16"/>
        <v>1.5935167593387307</v>
      </c>
      <c r="F34" s="29">
        <f t="shared" si="16"/>
        <v>0.87045619553035558</v>
      </c>
      <c r="G34" s="29">
        <f t="shared" si="16"/>
        <v>0.66996893254075141</v>
      </c>
      <c r="H34" s="29">
        <f t="shared" si="16"/>
        <v>0.89798717211923795</v>
      </c>
      <c r="I34" s="29">
        <f t="shared" si="16"/>
        <v>3.3624796531020245</v>
      </c>
      <c r="J34" s="29">
        <f t="shared" si="16"/>
        <v>2.7179518160050988</v>
      </c>
      <c r="K34" s="29">
        <f t="shared" si="16"/>
        <v>1.0882435212631507</v>
      </c>
      <c r="L34" s="29">
        <f t="shared" si="16"/>
        <v>5.2888729077200374</v>
      </c>
      <c r="M34" s="29">
        <f t="shared" si="16"/>
        <v>4.6583172644917603</v>
      </c>
      <c r="N34" s="29">
        <f t="shared" si="16"/>
        <v>1.0602406461814542</v>
      </c>
      <c r="O34" s="29">
        <f t="shared" si="16"/>
        <v>2.4208717055380085</v>
      </c>
      <c r="P34" s="29">
        <f t="shared" si="16"/>
        <v>1.7570656719804911</v>
      </c>
      <c r="Q34" s="29">
        <f t="shared" si="16"/>
        <v>1.1437907728840855</v>
      </c>
      <c r="R34" s="29">
        <f t="shared" si="16"/>
        <v>1.8971199848858817</v>
      </c>
      <c r="S34" s="29">
        <f t="shared" si="16"/>
        <v>6.3795574054916759</v>
      </c>
      <c r="T34" s="29">
        <f t="shared" si="16"/>
        <v>4.747826486389612</v>
      </c>
      <c r="U34" s="29">
        <f t="shared" si="16"/>
        <v>2.7932080094425147</v>
      </c>
      <c r="V34" s="29">
        <f t="shared" si="16"/>
        <v>0.57486149575537959</v>
      </c>
      <c r="W34" s="29">
        <f t="shared" si="16"/>
        <v>0.26307566389391301</v>
      </c>
      <c r="X34" s="29">
        <f t="shared" si="16"/>
        <v>0.23573229700734971</v>
      </c>
      <c r="Y34" s="29">
        <f t="shared" si="16"/>
        <v>0.46777026227572271</v>
      </c>
      <c r="Z34" s="29">
        <f t="shared" si="16"/>
        <v>-9.2662631971351037E-2</v>
      </c>
      <c r="AA34" s="29">
        <f t="shared" si="16"/>
        <v>-0.34264053402649397</v>
      </c>
      <c r="AB34" s="29">
        <f t="shared" si="16"/>
        <v>-0.30752747865310925</v>
      </c>
      <c r="AC34" s="29">
        <f t="shared" si="16"/>
        <v>-0.29312438807497243</v>
      </c>
      <c r="AD34" s="29">
        <f t="shared" si="16"/>
        <v>0.14364400654184115</v>
      </c>
      <c r="AE34" s="29">
        <f t="shared" si="16"/>
        <v>0.84729786038720345</v>
      </c>
      <c r="AF34" s="29">
        <f t="shared" si="16"/>
        <v>2.4438902523457293E-2</v>
      </c>
      <c r="AG34" s="29">
        <f t="shared" si="16"/>
        <v>0.69314718055994529</v>
      </c>
      <c r="AH34" s="29">
        <f t="shared" si="16"/>
        <v>0.50642390120727587</v>
      </c>
      <c r="AI34" s="29">
        <f t="shared" ref="AI34:BP34" si="17">LN(AI10+1)</f>
        <v>1.0986122886681098</v>
      </c>
      <c r="AJ34" s="29">
        <f t="shared" si="17"/>
        <v>0.49442522908485187</v>
      </c>
      <c r="AK34" s="29">
        <f t="shared" si="17"/>
        <v>0.84729786038720345</v>
      </c>
      <c r="AL34" s="29">
        <f t="shared" si="17"/>
        <v>5.0583666969174459</v>
      </c>
      <c r="AM34" s="29">
        <f t="shared" si="17"/>
        <v>6.156978985585555</v>
      </c>
      <c r="AN34" s="29">
        <f t="shared" si="17"/>
        <v>0.10261431192390111</v>
      </c>
      <c r="AO34" s="29">
        <f t="shared" si="17"/>
        <v>0.29061482304492875</v>
      </c>
      <c r="AP34" s="29">
        <f t="shared" si="17"/>
        <v>2.9957322735539909</v>
      </c>
      <c r="AQ34" s="29">
        <f t="shared" si="17"/>
        <v>3.8358616444625819</v>
      </c>
      <c r="AR34" s="29">
        <f t="shared" si="17"/>
        <v>3.9318256327243257</v>
      </c>
      <c r="AS34" s="29">
        <f t="shared" si="17"/>
        <v>1.8362046481662602E-2</v>
      </c>
      <c r="AT34" s="29">
        <f t="shared" si="17"/>
        <v>0.18559314021241793</v>
      </c>
      <c r="AU34" s="29">
        <f t="shared" si="17"/>
        <v>0.53068074856652636</v>
      </c>
      <c r="AV34" s="29">
        <f t="shared" si="17"/>
        <v>0.534969883552735</v>
      </c>
      <c r="AW34" s="29">
        <f t="shared" si="17"/>
        <v>2.0794415416798357</v>
      </c>
      <c r="AX34" s="29">
        <f t="shared" si="17"/>
        <v>0.16923003868595529</v>
      </c>
      <c r="AY34" s="29">
        <f t="shared" si="17"/>
        <v>1.7346010553881064</v>
      </c>
      <c r="AZ34" s="29">
        <f t="shared" si="17"/>
        <v>0.63819872093712859</v>
      </c>
      <c r="BA34" s="29">
        <f t="shared" si="17"/>
        <v>0.9808292530117263</v>
      </c>
      <c r="BB34" s="29">
        <f t="shared" si="17"/>
        <v>0.50860630360100079</v>
      </c>
      <c r="BC34" s="29">
        <f t="shared" si="17"/>
        <v>1.0986122886681098</v>
      </c>
      <c r="BD34" s="29">
        <f t="shared" si="17"/>
        <v>-0.56878411350881564</v>
      </c>
      <c r="BE34" s="29">
        <f t="shared" si="17"/>
        <v>-0.24415176795301397</v>
      </c>
      <c r="BF34" s="29">
        <f t="shared" si="17"/>
        <v>-0.40039764373405146</v>
      </c>
      <c r="BG34" s="29">
        <f t="shared" si="17"/>
        <v>5.2393293755516934E-2</v>
      </c>
      <c r="BH34" s="29">
        <f t="shared" si="17"/>
        <v>-0.30563205479601735</v>
      </c>
      <c r="BI34" s="29">
        <f t="shared" si="17"/>
        <v>-0.28397208377067795</v>
      </c>
      <c r="BJ34" s="29">
        <f t="shared" si="17"/>
        <v>0.16105528544526124</v>
      </c>
      <c r="BK34" s="29">
        <f t="shared" si="17"/>
        <v>-0.34126059083744359</v>
      </c>
      <c r="BL34" s="29">
        <f t="shared" si="17"/>
        <v>-9.7020797277477172E-2</v>
      </c>
      <c r="BM34" s="29">
        <f t="shared" si="17"/>
        <v>-3.269164974113295E-2</v>
      </c>
      <c r="BN34" s="29">
        <f t="shared" si="17"/>
        <v>-3.269164974113295E-2</v>
      </c>
      <c r="BO34" s="29">
        <f t="shared" si="17"/>
        <v>0.39594995387420184</v>
      </c>
      <c r="BP34" s="29">
        <f t="shared" si="17"/>
        <v>-0.62564920555802905</v>
      </c>
    </row>
    <row r="35" spans="1:68" s="27" customFormat="1" x14ac:dyDescent="0.2">
      <c r="A35" s="29" t="s">
        <v>202</v>
      </c>
      <c r="B35" s="29" t="s">
        <v>329</v>
      </c>
      <c r="C35" s="29">
        <f t="shared" ref="C35:AH35" si="18">LN(C11+1)</f>
        <v>3.6952425002625193</v>
      </c>
      <c r="D35" s="29">
        <f t="shared" si="18"/>
        <v>2.2623960944493064</v>
      </c>
      <c r="E35" s="29">
        <f t="shared" si="18"/>
        <v>1.7158408077248803</v>
      </c>
      <c r="F35" s="29">
        <f t="shared" si="18"/>
        <v>0.4985505928903779</v>
      </c>
      <c r="G35" s="29">
        <f t="shared" si="18"/>
        <v>0.20978634748283273</v>
      </c>
      <c r="H35" s="29">
        <f t="shared" si="18"/>
        <v>1.3268194398515929</v>
      </c>
      <c r="I35" s="29">
        <f t="shared" si="18"/>
        <v>3.3983600268419951</v>
      </c>
      <c r="J35" s="29">
        <f t="shared" si="18"/>
        <v>2.6940035111388192</v>
      </c>
      <c r="K35" s="29">
        <f t="shared" si="18"/>
        <v>1.1303343860619233</v>
      </c>
      <c r="L35" s="29">
        <f t="shared" si="18"/>
        <v>5.4013221095511366</v>
      </c>
      <c r="M35" s="29">
        <f t="shared" si="18"/>
        <v>4.6730275745881249</v>
      </c>
      <c r="N35" s="29">
        <f t="shared" si="18"/>
        <v>1.1254656644115724</v>
      </c>
      <c r="O35" s="29">
        <f t="shared" si="18"/>
        <v>2.0282798175839032</v>
      </c>
      <c r="P35" s="29">
        <f t="shared" si="18"/>
        <v>1.7673415867806408</v>
      </c>
      <c r="Q35" s="29">
        <f t="shared" si="18"/>
        <v>0.85847282926640422</v>
      </c>
      <c r="R35" s="29">
        <f t="shared" si="18"/>
        <v>2.0794415416798357</v>
      </c>
      <c r="S35" s="29">
        <f t="shared" si="18"/>
        <v>6.6120410348330916</v>
      </c>
      <c r="T35" s="29">
        <f t="shared" si="18"/>
        <v>4.6974454620972654</v>
      </c>
      <c r="U35" s="29">
        <f t="shared" si="18"/>
        <v>2.8526314299133158</v>
      </c>
      <c r="V35" s="29">
        <f t="shared" si="18"/>
        <v>0.48012488571136791</v>
      </c>
      <c r="W35" s="29">
        <f t="shared" si="18"/>
        <v>0.21538216968798166</v>
      </c>
      <c r="X35" s="29">
        <f t="shared" si="18"/>
        <v>0.46727421383862699</v>
      </c>
      <c r="Y35" s="29">
        <f t="shared" si="18"/>
        <v>0.37097867692638853</v>
      </c>
      <c r="Z35" s="29">
        <f t="shared" si="18"/>
        <v>4.3637781471397283E-2</v>
      </c>
      <c r="AA35" s="29">
        <f t="shared" si="18"/>
        <v>-9.9597535172983059E-2</v>
      </c>
      <c r="AB35" s="29">
        <f t="shared" si="18"/>
        <v>-6.8075165968708384E-2</v>
      </c>
      <c r="AC35" s="29">
        <f t="shared" si="18"/>
        <v>-1.9800897063646884E-2</v>
      </c>
      <c r="AD35" s="29">
        <f t="shared" si="18"/>
        <v>3.2967017058254472E-2</v>
      </c>
      <c r="AE35" s="29">
        <f t="shared" si="18"/>
        <v>0.9808292530117263</v>
      </c>
      <c r="AF35" s="29">
        <f t="shared" si="18"/>
        <v>0.55606758787932542</v>
      </c>
      <c r="AG35" s="29">
        <f t="shared" si="18"/>
        <v>0.69314718055994529</v>
      </c>
      <c r="AH35" s="29">
        <f t="shared" si="18"/>
        <v>0.11992878388851713</v>
      </c>
      <c r="AI35" s="29">
        <f t="shared" ref="AI35:BP35" si="19">LN(AI11+1)</f>
        <v>1.3862943611198906</v>
      </c>
      <c r="AJ35" s="29">
        <f t="shared" si="19"/>
        <v>0.14904856740969091</v>
      </c>
      <c r="AK35" s="29">
        <f t="shared" si="19"/>
        <v>0.84729786038720345</v>
      </c>
      <c r="AL35" s="29">
        <f t="shared" si="19"/>
        <v>5.2983173665480363</v>
      </c>
      <c r="AM35" s="29">
        <f t="shared" si="19"/>
        <v>6.3823798742014155</v>
      </c>
      <c r="AN35" s="29">
        <f t="shared" si="19"/>
        <v>0.57598523988608719</v>
      </c>
      <c r="AO35" s="29">
        <f t="shared" si="19"/>
        <v>0.20722923624922299</v>
      </c>
      <c r="AP35" s="29">
        <f t="shared" si="19"/>
        <v>3.1060803307228562</v>
      </c>
      <c r="AQ35" s="29">
        <f t="shared" si="19"/>
        <v>3.7534179752515073</v>
      </c>
      <c r="AR35" s="29">
        <f t="shared" si="19"/>
        <v>3.8430301339411947</v>
      </c>
      <c r="AS35" s="29">
        <f t="shared" si="19"/>
        <v>0.20033902266442977</v>
      </c>
      <c r="AT35" s="29">
        <f t="shared" si="19"/>
        <v>0.12416650277794436</v>
      </c>
      <c r="AU35" s="29">
        <f t="shared" si="19"/>
        <v>0.62131586876307465</v>
      </c>
      <c r="AV35" s="29">
        <f t="shared" si="19"/>
        <v>0.26872847985655574</v>
      </c>
      <c r="AW35" s="29">
        <f t="shared" si="19"/>
        <v>1.8971199848858813</v>
      </c>
      <c r="AX35" s="29">
        <f t="shared" si="19"/>
        <v>0.39720108839698726</v>
      </c>
      <c r="AY35" s="29">
        <f t="shared" si="19"/>
        <v>1.7346010553881064</v>
      </c>
      <c r="AZ35" s="29">
        <f t="shared" si="19"/>
        <v>0.50138586306107191</v>
      </c>
      <c r="BA35" s="29">
        <f t="shared" si="19"/>
        <v>1.2039728043259361</v>
      </c>
      <c r="BB35" s="29">
        <f t="shared" si="19"/>
        <v>0.47775760765815856</v>
      </c>
      <c r="BC35" s="29">
        <f t="shared" si="19"/>
        <v>1.5404450409471488</v>
      </c>
      <c r="BD35" s="29">
        <f t="shared" si="19"/>
        <v>0.2330385259575101</v>
      </c>
      <c r="BE35" s="29">
        <f t="shared" si="19"/>
        <v>0.16398514519058904</v>
      </c>
      <c r="BF35" s="29">
        <f t="shared" si="19"/>
        <v>-7.2035510030105276E-2</v>
      </c>
      <c r="BG35" s="29">
        <f t="shared" si="19"/>
        <v>-1.4840684902929446E-2</v>
      </c>
      <c r="BH35" s="29">
        <f t="shared" si="19"/>
        <v>-8.5598808944352095E-2</v>
      </c>
      <c r="BI35" s="29">
        <f t="shared" si="19"/>
        <v>-7.5886422708983811E-2</v>
      </c>
      <c r="BJ35" s="29">
        <f t="shared" si="19"/>
        <v>8.7165824894372981E-2</v>
      </c>
      <c r="BK35" s="29">
        <f t="shared" si="19"/>
        <v>-4.3648560122135423E-2</v>
      </c>
      <c r="BL35" s="29">
        <f t="shared" si="19"/>
        <v>3.1567061276529466E-2</v>
      </c>
      <c r="BM35" s="29">
        <f t="shared" si="19"/>
        <v>3.6979405841366712E-2</v>
      </c>
      <c r="BN35" s="29">
        <f t="shared" si="19"/>
        <v>3.6979405841366712E-2</v>
      </c>
      <c r="BO35" s="29">
        <f t="shared" si="19"/>
        <v>0.20373546084951505</v>
      </c>
      <c r="BP35" s="29">
        <f t="shared" si="19"/>
        <v>-0.22414355927000662</v>
      </c>
    </row>
    <row r="36" spans="1:68" s="27" customFormat="1" x14ac:dyDescent="0.2">
      <c r="A36" s="29" t="s">
        <v>184</v>
      </c>
      <c r="B36" s="29" t="s">
        <v>329</v>
      </c>
      <c r="C36" s="29">
        <f t="shared" ref="C36:AH36" si="20">LN(C12+1)</f>
        <v>3.6844446348238238</v>
      </c>
      <c r="D36" s="29">
        <f t="shared" si="20"/>
        <v>2.5236428274777469</v>
      </c>
      <c r="E36" s="29">
        <f t="shared" si="20"/>
        <v>1.4778648904131149</v>
      </c>
      <c r="F36" s="29">
        <f t="shared" si="20"/>
        <v>0.74795097260062104</v>
      </c>
      <c r="G36" s="29">
        <f t="shared" si="20"/>
        <v>0.6162649743429649</v>
      </c>
      <c r="H36" s="29">
        <f t="shared" si="20"/>
        <v>0.83549277814185197</v>
      </c>
      <c r="I36" s="29">
        <f t="shared" si="20"/>
        <v>3.3842320587416892</v>
      </c>
      <c r="J36" s="29">
        <f t="shared" si="20"/>
        <v>1.4681327750459316</v>
      </c>
      <c r="K36" s="29">
        <f t="shared" si="20"/>
        <v>2.2543054241784763</v>
      </c>
      <c r="L36" s="29">
        <f t="shared" si="20"/>
        <v>5.1640771513395602</v>
      </c>
      <c r="M36" s="29">
        <f t="shared" si="20"/>
        <v>3.9223925948217859</v>
      </c>
      <c r="N36" s="29">
        <f t="shared" si="20"/>
        <v>1.5065508538343353</v>
      </c>
      <c r="O36" s="29">
        <f t="shared" si="20"/>
        <v>2.4493946065644083</v>
      </c>
      <c r="P36" s="29">
        <f t="shared" si="20"/>
        <v>1.0258523601159275</v>
      </c>
      <c r="Q36" s="29">
        <f t="shared" si="20"/>
        <v>1.9334186444192956</v>
      </c>
      <c r="R36" s="29">
        <f t="shared" si="20"/>
        <v>2.3978952727983707</v>
      </c>
      <c r="S36" s="29">
        <f t="shared" si="20"/>
        <v>6.6420521132491315</v>
      </c>
      <c r="T36" s="29">
        <f t="shared" si="20"/>
        <v>5.1357984370502621</v>
      </c>
      <c r="U36" s="29">
        <f t="shared" si="20"/>
        <v>2.8332133440562162</v>
      </c>
      <c r="V36" s="29">
        <f t="shared" si="20"/>
        <v>0.39321513223006549</v>
      </c>
      <c r="W36" s="29">
        <f t="shared" si="20"/>
        <v>0.43724037100570307</v>
      </c>
      <c r="X36" s="29">
        <f t="shared" si="20"/>
        <v>0.6608181208840852</v>
      </c>
      <c r="Y36" s="29">
        <f t="shared" si="20"/>
        <v>0.67011353901706094</v>
      </c>
      <c r="Z36" s="29">
        <f t="shared" si="20"/>
        <v>-1.1335065176053856E-2</v>
      </c>
      <c r="AA36" s="29">
        <f t="shared" si="20"/>
        <v>-7.0172322228336678E-2</v>
      </c>
      <c r="AB36" s="29">
        <f t="shared" si="20"/>
        <v>-0.12759303233631711</v>
      </c>
      <c r="AC36" s="29">
        <f t="shared" si="20"/>
        <v>-0.19938499342935675</v>
      </c>
      <c r="AD36" s="29">
        <f t="shared" si="20"/>
        <v>0.1908995755801185</v>
      </c>
      <c r="AE36" s="29">
        <f t="shared" si="20"/>
        <v>1.0986122886681098</v>
      </c>
      <c r="AF36" s="29">
        <f t="shared" si="20"/>
        <v>1.7886031373574003E-3</v>
      </c>
      <c r="AG36" s="29">
        <f t="shared" si="20"/>
        <v>0.69314718055994529</v>
      </c>
      <c r="AH36" s="29">
        <f t="shared" si="20"/>
        <v>0.57505317603509598</v>
      </c>
      <c r="AI36" s="29">
        <f t="shared" ref="AI36:BP36" si="21">LN(AI12+1)</f>
        <v>1.5404450409471488</v>
      </c>
      <c r="AJ36" s="29">
        <f t="shared" si="21"/>
        <v>0.63107970244115508</v>
      </c>
      <c r="AK36" s="29">
        <f t="shared" si="21"/>
        <v>1.4663370687934272</v>
      </c>
      <c r="AL36" s="29">
        <f t="shared" si="21"/>
        <v>5.389071729816501</v>
      </c>
      <c r="AM36" s="29">
        <f t="shared" si="21"/>
        <v>6.3980401495001731</v>
      </c>
      <c r="AN36" s="29">
        <f t="shared" si="21"/>
        <v>0.39018817958077706</v>
      </c>
      <c r="AO36" s="29">
        <f t="shared" si="21"/>
        <v>0.45414700382005729</v>
      </c>
      <c r="AP36" s="29">
        <f t="shared" si="21"/>
        <v>3.3672958299864741</v>
      </c>
      <c r="AQ36" s="29">
        <f t="shared" si="21"/>
        <v>4.1378296741618392</v>
      </c>
      <c r="AR36" s="29">
        <f t="shared" si="21"/>
        <v>4.3861846448225457</v>
      </c>
      <c r="AS36" s="29">
        <f t="shared" si="21"/>
        <v>0.58059643337105571</v>
      </c>
      <c r="AT36" s="29">
        <f t="shared" si="21"/>
        <v>0.58622267286747942</v>
      </c>
      <c r="AU36" s="29">
        <f t="shared" si="21"/>
        <v>0.21194788237760684</v>
      </c>
      <c r="AV36" s="29">
        <f t="shared" si="21"/>
        <v>0.69265013073792292</v>
      </c>
      <c r="AW36" s="29">
        <f t="shared" si="21"/>
        <v>1.9459101490553132</v>
      </c>
      <c r="AX36" s="29">
        <f t="shared" si="21"/>
        <v>0.40992314875268637</v>
      </c>
      <c r="AY36" s="29">
        <f t="shared" si="21"/>
        <v>1.8458266904983307</v>
      </c>
      <c r="AZ36" s="29">
        <f t="shared" si="21"/>
        <v>0.42835131660404119</v>
      </c>
      <c r="BA36" s="29">
        <f t="shared" si="21"/>
        <v>1.2992829841302609</v>
      </c>
      <c r="BB36" s="29">
        <f t="shared" si="21"/>
        <v>0.45219518349240573</v>
      </c>
      <c r="BC36" s="29">
        <f t="shared" si="21"/>
        <v>1.0986122886681098</v>
      </c>
      <c r="BD36" s="29">
        <f t="shared" si="21"/>
        <v>0.39653872877673552</v>
      </c>
      <c r="BE36" s="29">
        <f t="shared" si="21"/>
        <v>-9.5817093458852545E-2</v>
      </c>
      <c r="BF36" s="29">
        <f t="shared" si="21"/>
        <v>-7.4563763246219827E-2</v>
      </c>
      <c r="BG36" s="29">
        <f t="shared" si="21"/>
        <v>-2.6714513805647534E-2</v>
      </c>
      <c r="BH36" s="29">
        <f t="shared" si="21"/>
        <v>-1.4789188141309629E-2</v>
      </c>
      <c r="BI36" s="29">
        <f t="shared" si="21"/>
        <v>-8.2662819709349591E-2</v>
      </c>
      <c r="BJ36" s="29">
        <f t="shared" si="21"/>
        <v>0.12824890311835022</v>
      </c>
      <c r="BK36" s="29">
        <f t="shared" si="21"/>
        <v>-2.613715539419597E-2</v>
      </c>
      <c r="BL36" s="29">
        <f t="shared" si="21"/>
        <v>-0.55240361379914493</v>
      </c>
      <c r="BM36" s="29">
        <f t="shared" si="21"/>
        <v>0.1016115302016075</v>
      </c>
      <c r="BN36" s="29">
        <f t="shared" si="21"/>
        <v>0.1016115302016075</v>
      </c>
      <c r="BO36" s="29">
        <f t="shared" si="21"/>
        <v>9.6474619390210618E-3</v>
      </c>
      <c r="BP36" s="29">
        <f t="shared" si="21"/>
        <v>4.8469460738969801E-2</v>
      </c>
    </row>
    <row r="37" spans="1:68" s="27" customFormat="1" x14ac:dyDescent="0.2">
      <c r="A37" s="29" t="s">
        <v>185</v>
      </c>
      <c r="B37" s="29" t="s">
        <v>332</v>
      </c>
      <c r="C37" s="29">
        <f t="shared" ref="C37:AH37" si="22">LN(C13+1)</f>
        <v>3.6551416821290776</v>
      </c>
      <c r="D37" s="29">
        <f t="shared" si="22"/>
        <v>2.8223492694372552</v>
      </c>
      <c r="E37" s="29">
        <f t="shared" si="22"/>
        <v>1.2184401193091821</v>
      </c>
      <c r="F37" s="29">
        <f t="shared" si="22"/>
        <v>0.82986100387576744</v>
      </c>
      <c r="G37" s="29">
        <f t="shared" si="22"/>
        <v>0.31872701136494735</v>
      </c>
      <c r="H37" s="29">
        <f t="shared" si="22"/>
        <v>1.4916781756693378</v>
      </c>
      <c r="I37" s="29">
        <f t="shared" si="22"/>
        <v>3.3168974768223216</v>
      </c>
      <c r="J37" s="29">
        <f t="shared" si="22"/>
        <v>1.352903604556539</v>
      </c>
      <c r="K37" s="29">
        <f t="shared" si="22"/>
        <v>2.3286278499828632</v>
      </c>
      <c r="L37" s="29">
        <f t="shared" si="22"/>
        <v>5.3410702956136857</v>
      </c>
      <c r="M37" s="29">
        <f t="shared" si="22"/>
        <v>2.9265787550805857</v>
      </c>
      <c r="N37" s="29">
        <f t="shared" si="22"/>
        <v>2.5463652454940728</v>
      </c>
      <c r="O37" s="29">
        <f t="shared" si="22"/>
        <v>2.0840973532160296</v>
      </c>
      <c r="P37" s="29">
        <f t="shared" si="22"/>
        <v>1.5132410353979917</v>
      </c>
      <c r="Q37" s="29">
        <f t="shared" si="22"/>
        <v>1.0943187040713784</v>
      </c>
      <c r="R37" s="29">
        <f t="shared" si="22"/>
        <v>2.5389738710582788</v>
      </c>
      <c r="S37" s="29">
        <f t="shared" si="22"/>
        <v>6.261491684321042</v>
      </c>
      <c r="T37" s="29">
        <f t="shared" si="22"/>
        <v>5.1532915944977793</v>
      </c>
      <c r="U37" s="29">
        <f t="shared" si="22"/>
        <v>2.8716796248840142</v>
      </c>
      <c r="V37" s="29">
        <f t="shared" si="22"/>
        <v>0.68082558619897693</v>
      </c>
      <c r="W37" s="29">
        <f t="shared" si="22"/>
        <v>0.31431336475668348</v>
      </c>
      <c r="X37" s="29">
        <f t="shared" si="22"/>
        <v>0.61864562418154623</v>
      </c>
      <c r="Y37" s="29">
        <f t="shared" si="22"/>
        <v>0.35246344013538061</v>
      </c>
      <c r="Z37" s="29">
        <f t="shared" si="22"/>
        <v>0.16361655632143685</v>
      </c>
      <c r="AA37" s="29">
        <f t="shared" si="22"/>
        <v>-5.817120561029554E-2</v>
      </c>
      <c r="AB37" s="29">
        <f t="shared" si="22"/>
        <v>-2.9969744580908637E-2</v>
      </c>
      <c r="AC37" s="29">
        <f t="shared" si="22"/>
        <v>-4.6285943219138516E-2</v>
      </c>
      <c r="AD37" s="29">
        <f t="shared" si="22"/>
        <v>0.24148342080835916</v>
      </c>
      <c r="AE37" s="29">
        <f t="shared" si="22"/>
        <v>0.9808292530117263</v>
      </c>
      <c r="AF37" s="29">
        <f t="shared" si="22"/>
        <v>0</v>
      </c>
      <c r="AG37" s="29">
        <f t="shared" si="22"/>
        <v>0.51082562376599061</v>
      </c>
      <c r="AH37" s="29">
        <f t="shared" si="22"/>
        <v>0.67174173007531524</v>
      </c>
      <c r="AI37" s="29">
        <f t="shared" ref="AI37:BP37" si="23">LN(AI13+1)</f>
        <v>1.3862943611198906</v>
      </c>
      <c r="AJ37" s="29">
        <f t="shared" si="23"/>
        <v>0.24680346274076623</v>
      </c>
      <c r="AK37" s="29">
        <f t="shared" si="23"/>
        <v>1.9924301646902061</v>
      </c>
      <c r="AL37" s="29">
        <f t="shared" si="23"/>
        <v>4.8978397999509111</v>
      </c>
      <c r="AM37" s="29">
        <f t="shared" si="23"/>
        <v>6.0434242860386931</v>
      </c>
      <c r="AN37" s="29">
        <f t="shared" si="23"/>
        <v>0.41595150183382573</v>
      </c>
      <c r="AO37" s="29">
        <f t="shared" si="23"/>
        <v>0.26185779237470291</v>
      </c>
      <c r="AP37" s="29">
        <f t="shared" si="23"/>
        <v>3.3787245258100969</v>
      </c>
      <c r="AQ37" s="29">
        <f t="shared" si="23"/>
        <v>4.1896547420264252</v>
      </c>
      <c r="AR37" s="29">
        <f t="shared" si="23"/>
        <v>4.377851263263401</v>
      </c>
      <c r="AS37" s="29">
        <f t="shared" si="23"/>
        <v>0.22246351343404425</v>
      </c>
      <c r="AT37" s="29">
        <f t="shared" si="23"/>
        <v>0.61254777948051109</v>
      </c>
      <c r="AU37" s="29">
        <f t="shared" si="23"/>
        <v>0.16039936782337361</v>
      </c>
      <c r="AV37" s="29">
        <f t="shared" si="23"/>
        <v>0.31542434791240404</v>
      </c>
      <c r="AW37" s="29">
        <f t="shared" si="23"/>
        <v>2.0794415416798357</v>
      </c>
      <c r="AX37" s="29">
        <f t="shared" si="23"/>
        <v>0.14786243536346816</v>
      </c>
      <c r="AY37" s="29">
        <f t="shared" si="23"/>
        <v>1.7346010553881064</v>
      </c>
      <c r="AZ37" s="29">
        <f t="shared" si="23"/>
        <v>6.7501306844710354E-2</v>
      </c>
      <c r="BA37" s="29">
        <f t="shared" si="23"/>
        <v>0.9808292530117263</v>
      </c>
      <c r="BB37" s="29">
        <f t="shared" si="23"/>
        <v>0.57727637014202382</v>
      </c>
      <c r="BC37" s="29">
        <f t="shared" si="23"/>
        <v>1.4663370687934272</v>
      </c>
      <c r="BD37" s="29">
        <f t="shared" si="23"/>
        <v>0.39629121581029392</v>
      </c>
      <c r="BE37" s="29">
        <f t="shared" si="23"/>
        <v>0.10596152360361827</v>
      </c>
      <c r="BF37" s="29">
        <f t="shared" si="23"/>
        <v>-6.2371222949686111E-2</v>
      </c>
      <c r="BG37" s="29">
        <f t="shared" si="23"/>
        <v>0.18929069657898523</v>
      </c>
      <c r="BH37" s="29">
        <f t="shared" si="23"/>
        <v>-3.0726786400249152E-2</v>
      </c>
      <c r="BI37" s="29">
        <f t="shared" si="23"/>
        <v>-5.9210871076564274E-2</v>
      </c>
      <c r="BJ37" s="29">
        <f t="shared" si="23"/>
        <v>1.3728252977711883E-2</v>
      </c>
      <c r="BK37" s="29">
        <f t="shared" si="23"/>
        <v>4.7722156748398546E-2</v>
      </c>
      <c r="BL37" s="29">
        <f t="shared" si="23"/>
        <v>-0.37214529137217695</v>
      </c>
      <c r="BM37" s="29">
        <f t="shared" si="23"/>
        <v>0.12306890530291639</v>
      </c>
      <c r="BN37" s="29">
        <f t="shared" si="23"/>
        <v>0.12306890530291639</v>
      </c>
      <c r="BO37" s="29">
        <f t="shared" si="23"/>
        <v>-3.6340937594987278E-2</v>
      </c>
      <c r="BP37" s="29">
        <f t="shared" si="23"/>
        <v>0.1096093581308827</v>
      </c>
    </row>
    <row r="38" spans="1:68" s="27" customFormat="1" x14ac:dyDescent="0.2">
      <c r="A38" s="29" t="s">
        <v>186</v>
      </c>
      <c r="B38" s="29" t="s">
        <v>333</v>
      </c>
      <c r="C38" s="29">
        <f t="shared" ref="C38:AH38" si="24">LN(C14+1)</f>
        <v>3.7696680373992413</v>
      </c>
      <c r="D38" s="29">
        <f t="shared" si="24"/>
        <v>2.7195064216621998</v>
      </c>
      <c r="E38" s="29">
        <f t="shared" si="24"/>
        <v>1.3835949367508606</v>
      </c>
      <c r="F38" s="29">
        <f t="shared" si="24"/>
        <v>0.86989769230444602</v>
      </c>
      <c r="G38" s="29">
        <f t="shared" si="24"/>
        <v>0.41157755767870291</v>
      </c>
      <c r="H38" s="29">
        <f t="shared" si="24"/>
        <v>1.314595154090491</v>
      </c>
      <c r="I38" s="29">
        <f t="shared" si="24"/>
        <v>3.1398326175277478</v>
      </c>
      <c r="J38" s="29">
        <f t="shared" si="24"/>
        <v>2.0567981395716979</v>
      </c>
      <c r="K38" s="29">
        <f t="shared" si="24"/>
        <v>1.4445744015972648</v>
      </c>
      <c r="L38" s="29">
        <f t="shared" si="24"/>
        <v>5.3525750959862668</v>
      </c>
      <c r="M38" s="29">
        <f t="shared" si="24"/>
        <v>3.641104009092206</v>
      </c>
      <c r="N38" s="29">
        <f t="shared" si="24"/>
        <v>1.896011849042581</v>
      </c>
      <c r="O38" s="29">
        <f t="shared" si="24"/>
        <v>1.8138470656920598</v>
      </c>
      <c r="P38" s="29">
        <f t="shared" si="24"/>
        <v>0.72687070185124525</v>
      </c>
      <c r="Q38" s="29">
        <f t="shared" si="24"/>
        <v>1.7586213385206182</v>
      </c>
      <c r="R38" s="29">
        <f t="shared" si="24"/>
        <v>2.3025850929940459</v>
      </c>
      <c r="S38" s="29">
        <f t="shared" si="24"/>
        <v>6.2709884318582994</v>
      </c>
      <c r="T38" s="29">
        <f t="shared" si="24"/>
        <v>4.8520302639196169</v>
      </c>
      <c r="U38" s="29">
        <f t="shared" si="24"/>
        <v>2.8332133440562162</v>
      </c>
      <c r="V38" s="29">
        <f t="shared" si="24"/>
        <v>0.58647036568258892</v>
      </c>
      <c r="W38" s="29">
        <f t="shared" si="24"/>
        <v>2.4632176942731138E-2</v>
      </c>
      <c r="X38" s="29">
        <f t="shared" si="24"/>
        <v>0.5289396051061136</v>
      </c>
      <c r="Y38" s="29">
        <f t="shared" si="24"/>
        <v>0.63645728469703267</v>
      </c>
      <c r="Z38" s="29">
        <f t="shared" si="24"/>
        <v>0.22574513866526005</v>
      </c>
      <c r="AA38" s="29">
        <f t="shared" si="24"/>
        <v>-0.21666087028718892</v>
      </c>
      <c r="AB38" s="29">
        <f t="shared" si="24"/>
        <v>-0.12929932364515309</v>
      </c>
      <c r="AC38" s="29">
        <f t="shared" si="24"/>
        <v>9.1048537468594426E-2</v>
      </c>
      <c r="AD38" s="29">
        <f t="shared" si="24"/>
        <v>0.35328230939392247</v>
      </c>
      <c r="AE38" s="29">
        <f t="shared" si="24"/>
        <v>0.9808292530117263</v>
      </c>
      <c r="AF38" s="29">
        <f t="shared" si="24"/>
        <v>0</v>
      </c>
      <c r="AG38" s="29">
        <f t="shared" si="24"/>
        <v>0.51082562376599061</v>
      </c>
      <c r="AH38" s="29">
        <f t="shared" si="24"/>
        <v>1.248157013271662E-2</v>
      </c>
      <c r="AI38" s="29">
        <f t="shared" ref="AI38:BP38" si="25">LN(AI14+1)</f>
        <v>1.3862943611198906</v>
      </c>
      <c r="AJ38" s="29">
        <f t="shared" si="25"/>
        <v>0.28006631083668487</v>
      </c>
      <c r="AK38" s="29">
        <f t="shared" si="25"/>
        <v>1.5404450409471488</v>
      </c>
      <c r="AL38" s="29">
        <f t="shared" si="25"/>
        <v>4.9881624382441974</v>
      </c>
      <c r="AM38" s="29">
        <f t="shared" si="25"/>
        <v>6.0402547112774139</v>
      </c>
      <c r="AN38" s="29">
        <f t="shared" si="25"/>
        <v>6.3124010836125011E-2</v>
      </c>
      <c r="AO38" s="29">
        <f t="shared" si="25"/>
        <v>2.7203436205975547E-2</v>
      </c>
      <c r="AP38" s="29">
        <f t="shared" si="25"/>
        <v>3.3081069585961433</v>
      </c>
      <c r="AQ38" s="29">
        <f t="shared" si="25"/>
        <v>3.912023005428146</v>
      </c>
      <c r="AR38" s="29">
        <f t="shared" si="25"/>
        <v>3.9639827443588569</v>
      </c>
      <c r="AS38" s="29">
        <f t="shared" si="25"/>
        <v>6.0303003797236722E-2</v>
      </c>
      <c r="AT38" s="29">
        <f t="shared" si="25"/>
        <v>8.5074990535561057E-2</v>
      </c>
      <c r="AU38" s="29">
        <f t="shared" si="25"/>
        <v>6.8917609378640027E-2</v>
      </c>
      <c r="AV38" s="29">
        <f t="shared" si="25"/>
        <v>0.50922669914746965</v>
      </c>
      <c r="AW38" s="29">
        <f t="shared" si="25"/>
        <v>1.8458266904983307</v>
      </c>
      <c r="AX38" s="29">
        <f t="shared" si="25"/>
        <v>0.68252342650525299</v>
      </c>
      <c r="AY38" s="29">
        <f t="shared" si="25"/>
        <v>1.6739764335716716</v>
      </c>
      <c r="AZ38" s="29">
        <f t="shared" si="25"/>
        <v>0.66631527738835994</v>
      </c>
      <c r="BA38" s="29">
        <f t="shared" si="25"/>
        <v>1.2992829841302609</v>
      </c>
      <c r="BB38" s="29">
        <f t="shared" si="25"/>
        <v>0.67825819775286322</v>
      </c>
      <c r="BC38" s="29">
        <f t="shared" si="25"/>
        <v>1.5404450409471488</v>
      </c>
      <c r="BD38" s="29">
        <f t="shared" si="25"/>
        <v>0.19208263975675721</v>
      </c>
      <c r="BE38" s="29">
        <f t="shared" si="25"/>
        <v>0.18619743125799174</v>
      </c>
      <c r="BF38" s="29">
        <f t="shared" si="25"/>
        <v>-0.2621485965918372</v>
      </c>
      <c r="BG38" s="29">
        <f t="shared" si="25"/>
        <v>0.22784975834326449</v>
      </c>
      <c r="BH38" s="29">
        <f t="shared" si="25"/>
        <v>-0.19364473658242734</v>
      </c>
      <c r="BI38" s="29">
        <f t="shared" si="25"/>
        <v>-0.2039653093833258</v>
      </c>
      <c r="BJ38" s="29">
        <f t="shared" si="25"/>
        <v>0.11214021574551439</v>
      </c>
      <c r="BK38" s="29">
        <f t="shared" si="25"/>
        <v>-7.4262986259596347E-2</v>
      </c>
      <c r="BL38" s="29">
        <f t="shared" si="25"/>
        <v>-0.61509270157102125</v>
      </c>
      <c r="BM38" s="29">
        <f t="shared" si="25"/>
        <v>0.17534484792370167</v>
      </c>
      <c r="BN38" s="29">
        <f t="shared" si="25"/>
        <v>0.17534484792370167</v>
      </c>
      <c r="BO38" s="29">
        <f t="shared" si="25"/>
        <v>-1.1779843098031264E-2</v>
      </c>
      <c r="BP38" s="29">
        <f t="shared" si="25"/>
        <v>6.4656819525494041E-2</v>
      </c>
    </row>
    <row r="39" spans="1:68" s="27" customFormat="1" x14ac:dyDescent="0.2">
      <c r="A39" s="29" t="s">
        <v>187</v>
      </c>
      <c r="B39" s="29" t="s">
        <v>329</v>
      </c>
      <c r="C39" s="29">
        <f t="shared" ref="C39:AH39" si="26">LN(C15+1)</f>
        <v>3.8103593516516465</v>
      </c>
      <c r="D39" s="29">
        <f t="shared" si="26"/>
        <v>2.5070616347968335</v>
      </c>
      <c r="E39" s="29">
        <f t="shared" si="26"/>
        <v>1.5931798451453283</v>
      </c>
      <c r="F39" s="29">
        <f t="shared" si="26"/>
        <v>1.0174022332425665</v>
      </c>
      <c r="G39" s="29">
        <f t="shared" si="26"/>
        <v>0.8109108379128328</v>
      </c>
      <c r="H39" s="29">
        <f t="shared" si="26"/>
        <v>0.88080832345812743</v>
      </c>
      <c r="I39" s="29">
        <f t="shared" si="26"/>
        <v>3.6198955111585547</v>
      </c>
      <c r="J39" s="29">
        <f t="shared" si="26"/>
        <v>2.2902701806481898</v>
      </c>
      <c r="K39" s="29">
        <f t="shared" si="26"/>
        <v>1.627814519649148</v>
      </c>
      <c r="L39" s="29">
        <f t="shared" si="26"/>
        <v>5.2392394646101268</v>
      </c>
      <c r="M39" s="29">
        <f t="shared" si="26"/>
        <v>2.6860609165214973</v>
      </c>
      <c r="N39" s="29">
        <f t="shared" si="26"/>
        <v>2.6888228392206073</v>
      </c>
      <c r="O39" s="29">
        <f t="shared" si="26"/>
        <v>1.9410411719438094</v>
      </c>
      <c r="P39" s="29">
        <f t="shared" si="26"/>
        <v>1.297551422390643</v>
      </c>
      <c r="Q39" s="29">
        <f t="shared" si="26"/>
        <v>1.1763707722921386</v>
      </c>
      <c r="R39" s="29">
        <f t="shared" si="26"/>
        <v>2.367123614131617</v>
      </c>
      <c r="S39" s="29">
        <f t="shared" si="26"/>
        <v>6.0980742821662401</v>
      </c>
      <c r="T39" s="29">
        <f t="shared" si="26"/>
        <v>4.8802734762330147</v>
      </c>
      <c r="U39" s="29">
        <f t="shared" si="26"/>
        <v>2.9618307218783078</v>
      </c>
      <c r="V39" s="29">
        <f t="shared" si="26"/>
        <v>0.6871565341921162</v>
      </c>
      <c r="W39" s="29">
        <f t="shared" si="26"/>
        <v>0.289721087489408</v>
      </c>
      <c r="X39" s="29">
        <f t="shared" si="26"/>
        <v>0.31712564630403905</v>
      </c>
      <c r="Y39" s="29">
        <f t="shared" si="26"/>
        <v>0.47090168796808363</v>
      </c>
      <c r="Z39" s="29">
        <f t="shared" si="26"/>
        <v>-3.1366754936788033E-2</v>
      </c>
      <c r="AA39" s="29">
        <f t="shared" si="26"/>
        <v>0.23662271667534457</v>
      </c>
      <c r="AB39" s="29">
        <f t="shared" si="26"/>
        <v>0.13586796706105705</v>
      </c>
      <c r="AC39" s="29">
        <f t="shared" si="26"/>
        <v>9.263998669378061E-2</v>
      </c>
      <c r="AD39" s="29">
        <f t="shared" si="26"/>
        <v>3.3063867033353428E-2</v>
      </c>
      <c r="AE39" s="29">
        <f t="shared" si="26"/>
        <v>1.0986122886681098</v>
      </c>
      <c r="AF39" s="29">
        <f t="shared" si="26"/>
        <v>0</v>
      </c>
      <c r="AG39" s="29">
        <f t="shared" si="26"/>
        <v>0</v>
      </c>
      <c r="AH39" s="29">
        <f t="shared" si="26"/>
        <v>0.60227631571910412</v>
      </c>
      <c r="AI39" s="29">
        <f t="shared" ref="AI39:BP39" si="27">LN(AI15+1)</f>
        <v>1.6094379124341003</v>
      </c>
      <c r="AJ39" s="29">
        <f t="shared" si="27"/>
        <v>0.61238035709638572</v>
      </c>
      <c r="AK39" s="29">
        <f t="shared" si="27"/>
        <v>1.5404450409471488</v>
      </c>
      <c r="AL39" s="29">
        <f t="shared" si="27"/>
        <v>4.8283137373023015</v>
      </c>
      <c r="AM39" s="29">
        <f t="shared" si="27"/>
        <v>5.8560265762128774</v>
      </c>
      <c r="AN39" s="29">
        <f t="shared" si="27"/>
        <v>0.33907759495707979</v>
      </c>
      <c r="AO39" s="29">
        <f t="shared" si="27"/>
        <v>0.27627522148906797</v>
      </c>
      <c r="AP39" s="29">
        <f t="shared" si="27"/>
        <v>3.3202283191284883</v>
      </c>
      <c r="AQ39" s="29">
        <f t="shared" si="27"/>
        <v>3.9318256327243257</v>
      </c>
      <c r="AR39" s="29">
        <f t="shared" si="27"/>
        <v>4.0073331852324712</v>
      </c>
      <c r="AS39" s="29">
        <f t="shared" si="27"/>
        <v>0.1258236023784938</v>
      </c>
      <c r="AT39" s="29">
        <f t="shared" si="27"/>
        <v>0.1564230520222458</v>
      </c>
      <c r="AU39" s="29">
        <f t="shared" si="27"/>
        <v>0.13922911079564748</v>
      </c>
      <c r="AV39" s="29">
        <f t="shared" si="27"/>
        <v>0.25086812360486033</v>
      </c>
      <c r="AW39" s="29">
        <f t="shared" si="27"/>
        <v>2.0794415416798357</v>
      </c>
      <c r="AX39" s="29">
        <f t="shared" si="27"/>
        <v>0.42879571801149097</v>
      </c>
      <c r="AY39" s="29">
        <f t="shared" si="27"/>
        <v>1.791759469228055</v>
      </c>
      <c r="AZ39" s="29">
        <f t="shared" si="27"/>
        <v>0.33848861553036896</v>
      </c>
      <c r="BA39" s="29">
        <f t="shared" si="27"/>
        <v>1.3862943611198906</v>
      </c>
      <c r="BB39" s="29">
        <f t="shared" si="27"/>
        <v>0.58735259316213517</v>
      </c>
      <c r="BC39" s="29">
        <f t="shared" si="27"/>
        <v>1.4663370687934272</v>
      </c>
      <c r="BD39" s="29">
        <f t="shared" si="27"/>
        <v>0.11832931243754606</v>
      </c>
      <c r="BE39" s="29">
        <f t="shared" si="27"/>
        <v>-7.4836334882946123E-2</v>
      </c>
      <c r="BF39" s="29">
        <f t="shared" si="27"/>
        <v>5.6408830666092397E-2</v>
      </c>
      <c r="BG39" s="29">
        <f t="shared" si="27"/>
        <v>-7.9332305066860662E-2</v>
      </c>
      <c r="BH39" s="29">
        <f t="shared" si="27"/>
        <v>0.19136538951731907</v>
      </c>
      <c r="BI39" s="29">
        <f t="shared" si="27"/>
        <v>0.24150427475273897</v>
      </c>
      <c r="BJ39" s="29">
        <f t="shared" si="27"/>
        <v>-0.10491343445670893</v>
      </c>
      <c r="BK39" s="29">
        <f t="shared" si="27"/>
        <v>0.1344480918687562</v>
      </c>
      <c r="BL39" s="29">
        <f t="shared" si="27"/>
        <v>0.182708633112737</v>
      </c>
      <c r="BM39" s="29">
        <f t="shared" si="27"/>
        <v>6.9520282384575319E-2</v>
      </c>
      <c r="BN39" s="29">
        <f t="shared" si="27"/>
        <v>6.9520282384575319E-2</v>
      </c>
      <c r="BO39" s="29">
        <f t="shared" si="27"/>
        <v>-2.2253736691699427E-2</v>
      </c>
      <c r="BP39" s="29">
        <f t="shared" si="27"/>
        <v>6.7183607694634676E-2</v>
      </c>
    </row>
    <row r="40" spans="1:68" s="27" customFormat="1" x14ac:dyDescent="0.2">
      <c r="A40" s="29" t="s">
        <v>188</v>
      </c>
      <c r="B40" s="29" t="s">
        <v>331</v>
      </c>
      <c r="C40" s="29">
        <f t="shared" ref="C40:AH40" si="28">LN(C16+1)</f>
        <v>3.9036211417473075</v>
      </c>
      <c r="D40" s="29">
        <f t="shared" si="28"/>
        <v>2.7011114992226024</v>
      </c>
      <c r="E40" s="29">
        <f t="shared" si="28"/>
        <v>1.503192477832775</v>
      </c>
      <c r="F40" s="29">
        <f t="shared" si="28"/>
        <v>1.0321162973797453</v>
      </c>
      <c r="G40" s="29">
        <f t="shared" si="28"/>
        <v>0.72913437529473979</v>
      </c>
      <c r="H40" s="29">
        <f t="shared" si="28"/>
        <v>0.98716512468444861</v>
      </c>
      <c r="I40" s="29">
        <f t="shared" si="28"/>
        <v>3.5862466962213486</v>
      </c>
      <c r="J40" s="29">
        <f t="shared" si="28"/>
        <v>2.8694077151135686</v>
      </c>
      <c r="K40" s="29">
        <f t="shared" si="28"/>
        <v>1.1349371262780168</v>
      </c>
      <c r="L40" s="29">
        <f t="shared" si="28"/>
        <v>5.1280034288783591</v>
      </c>
      <c r="M40" s="29">
        <f t="shared" si="28"/>
        <v>3.5274354648467998</v>
      </c>
      <c r="N40" s="29">
        <f t="shared" si="28"/>
        <v>1.8042787439525159</v>
      </c>
      <c r="O40" s="29">
        <f t="shared" si="28"/>
        <v>2.1920631318158663</v>
      </c>
      <c r="P40" s="29">
        <f t="shared" si="28"/>
        <v>1.6027071959676515</v>
      </c>
      <c r="Q40" s="29">
        <f t="shared" si="28"/>
        <v>1.1003543762361876</v>
      </c>
      <c r="R40" s="29">
        <f t="shared" si="28"/>
        <v>2.3353749158170363</v>
      </c>
      <c r="S40" s="29">
        <f t="shared" si="28"/>
        <v>6.465626186502381</v>
      </c>
      <c r="T40" s="29">
        <f t="shared" si="28"/>
        <v>4.8494227005125392</v>
      </c>
      <c r="U40" s="29">
        <f t="shared" si="28"/>
        <v>2.9087208965643594</v>
      </c>
      <c r="V40" s="29">
        <f t="shared" si="28"/>
        <v>0.66892687944682749</v>
      </c>
      <c r="W40" s="29">
        <f t="shared" si="28"/>
        <v>0.1311001795813069</v>
      </c>
      <c r="X40" s="29">
        <f t="shared" si="28"/>
        <v>0.40558601889927626</v>
      </c>
      <c r="Y40" s="29">
        <f t="shared" si="28"/>
        <v>0.55840639293503269</v>
      </c>
      <c r="Z40" s="29">
        <f t="shared" si="28"/>
        <v>8.8590570502746699E-2</v>
      </c>
      <c r="AA40" s="29">
        <f t="shared" si="28"/>
        <v>0.25407188916976403</v>
      </c>
      <c r="AB40" s="29">
        <f t="shared" si="28"/>
        <v>0.23430585533026127</v>
      </c>
      <c r="AC40" s="29">
        <f t="shared" si="28"/>
        <v>-3.4172086762935712E-2</v>
      </c>
      <c r="AD40" s="29">
        <f t="shared" si="28"/>
        <v>0.46340401278108689</v>
      </c>
      <c r="AE40" s="29">
        <f t="shared" si="28"/>
        <v>1.0986122886681098</v>
      </c>
      <c r="AF40" s="29">
        <f t="shared" si="28"/>
        <v>0</v>
      </c>
      <c r="AG40" s="29">
        <f t="shared" si="28"/>
        <v>0</v>
      </c>
      <c r="AH40" s="29">
        <f t="shared" si="28"/>
        <v>0.48396312094847072</v>
      </c>
      <c r="AI40" s="29">
        <f t="shared" ref="AI40:BP40" si="29">LN(AI16+1)</f>
        <v>1.5404450409471488</v>
      </c>
      <c r="AJ40" s="29">
        <f t="shared" si="29"/>
        <v>0.60311452743768945</v>
      </c>
      <c r="AK40" s="29">
        <f t="shared" si="29"/>
        <v>1.5404450409471488</v>
      </c>
      <c r="AL40" s="29">
        <f t="shared" si="29"/>
        <v>5.2094861528414214</v>
      </c>
      <c r="AM40" s="29">
        <f t="shared" si="29"/>
        <v>6.2166061010848646</v>
      </c>
      <c r="AN40" s="29">
        <f t="shared" si="29"/>
        <v>0.24818110266989071</v>
      </c>
      <c r="AO40" s="29">
        <f t="shared" si="29"/>
        <v>9.2457911697489972E-2</v>
      </c>
      <c r="AP40" s="29">
        <f t="shared" si="29"/>
        <v>3.2321210516182215</v>
      </c>
      <c r="AQ40" s="29">
        <f t="shared" si="29"/>
        <v>3.9576335166801986</v>
      </c>
      <c r="AR40" s="29">
        <f t="shared" si="29"/>
        <v>3.9512437185814275</v>
      </c>
      <c r="AS40" s="29">
        <f t="shared" si="29"/>
        <v>0.23609275353630299</v>
      </c>
      <c r="AT40" s="29">
        <f t="shared" si="29"/>
        <v>0.49857604632705754</v>
      </c>
      <c r="AU40" s="29">
        <f t="shared" si="29"/>
        <v>0.42787311920512028</v>
      </c>
      <c r="AV40" s="29">
        <f t="shared" si="29"/>
        <v>0.5077620322457489</v>
      </c>
      <c r="AW40" s="29">
        <f t="shared" si="29"/>
        <v>1.9459101490553132</v>
      </c>
      <c r="AX40" s="29">
        <f t="shared" si="29"/>
        <v>0.62202349051259653</v>
      </c>
      <c r="AY40" s="29">
        <f t="shared" si="29"/>
        <v>1.7346010553881064</v>
      </c>
      <c r="AZ40" s="29">
        <f t="shared" si="29"/>
        <v>0.35240704881735535</v>
      </c>
      <c r="BA40" s="29">
        <f t="shared" si="29"/>
        <v>1.2039728043259361</v>
      </c>
      <c r="BB40" s="29">
        <f t="shared" si="29"/>
        <v>0.22049514174314172</v>
      </c>
      <c r="BC40" s="29">
        <f t="shared" si="29"/>
        <v>1.6739764335716716</v>
      </c>
      <c r="BD40" s="29">
        <f t="shared" si="29"/>
        <v>1.8430316858603503E-2</v>
      </c>
      <c r="BE40" s="29">
        <f t="shared" si="29"/>
        <v>6.8552115457372288E-3</v>
      </c>
      <c r="BF40" s="29">
        <f t="shared" si="29"/>
        <v>0.22495746669422828</v>
      </c>
      <c r="BG40" s="29">
        <f t="shared" si="29"/>
        <v>1.0453281509807675E-2</v>
      </c>
      <c r="BH40" s="29">
        <f t="shared" si="29"/>
        <v>0.21425441214058866</v>
      </c>
      <c r="BI40" s="29">
        <f t="shared" si="29"/>
        <v>0.23400148810242724</v>
      </c>
      <c r="BJ40" s="29">
        <f t="shared" si="29"/>
        <v>-0.2518776991624157</v>
      </c>
      <c r="BK40" s="29">
        <f t="shared" si="29"/>
        <v>0.24886818527158885</v>
      </c>
      <c r="BL40" s="29">
        <f t="shared" si="29"/>
        <v>0.2341280701430343</v>
      </c>
      <c r="BM40" s="29">
        <f t="shared" si="29"/>
        <v>2.6523796172140412E-2</v>
      </c>
      <c r="BN40" s="29">
        <f t="shared" si="29"/>
        <v>2.6523796172140412E-2</v>
      </c>
      <c r="BO40" s="29">
        <f t="shared" si="29"/>
        <v>-0.10102358371133811</v>
      </c>
      <c r="BP40" s="29">
        <f t="shared" si="29"/>
        <v>-2.9863447330275412E-2</v>
      </c>
    </row>
    <row r="41" spans="1:68" s="27" customFormat="1" x14ac:dyDescent="0.2">
      <c r="A41" s="29" t="s">
        <v>189</v>
      </c>
      <c r="B41" s="29" t="s">
        <v>329</v>
      </c>
      <c r="C41" s="29">
        <f t="shared" ref="C41:AH41" si="30">LN(C17+1)</f>
        <v>3.9744530553016126</v>
      </c>
      <c r="D41" s="29">
        <f t="shared" si="30"/>
        <v>2.8849791419329245</v>
      </c>
      <c r="E41" s="29">
        <f t="shared" si="30"/>
        <v>1.4084021941823046</v>
      </c>
      <c r="F41" s="29">
        <f t="shared" si="30"/>
        <v>1.1557274916979403</v>
      </c>
      <c r="G41" s="29">
        <f t="shared" si="30"/>
        <v>0.75930734365555419</v>
      </c>
      <c r="H41" s="29">
        <f t="shared" si="30"/>
        <v>1.0696795879852674</v>
      </c>
      <c r="I41" s="29">
        <f t="shared" si="30"/>
        <v>3.5966910631190325</v>
      </c>
      <c r="J41" s="29">
        <f t="shared" si="30"/>
        <v>2.2287581639072891</v>
      </c>
      <c r="K41" s="29">
        <f t="shared" si="30"/>
        <v>1.6640016202009444</v>
      </c>
      <c r="L41" s="29">
        <f t="shared" si="30"/>
        <v>4.8645556592847559</v>
      </c>
      <c r="M41" s="29">
        <f t="shared" si="30"/>
        <v>2.8148327132479998</v>
      </c>
      <c r="N41" s="29">
        <f t="shared" si="30"/>
        <v>2.2188722162519876</v>
      </c>
      <c r="O41" s="29">
        <f t="shared" si="30"/>
        <v>2.1205035074046981</v>
      </c>
      <c r="P41" s="29">
        <f t="shared" si="30"/>
        <v>1.7865723850726261</v>
      </c>
      <c r="Q41" s="29">
        <f t="shared" si="30"/>
        <v>0.90673792145644339</v>
      </c>
      <c r="R41" s="29">
        <f t="shared" si="30"/>
        <v>2.3353749158170363</v>
      </c>
      <c r="S41" s="29">
        <f t="shared" si="30"/>
        <v>6.6690749885187985</v>
      </c>
      <c r="T41" s="29">
        <f t="shared" si="30"/>
        <v>5.0084105990741472</v>
      </c>
      <c r="U41" s="29">
        <f t="shared" si="30"/>
        <v>2.9087208965643594</v>
      </c>
      <c r="V41" s="29">
        <f t="shared" si="30"/>
        <v>0.6760751373995475</v>
      </c>
      <c r="W41" s="29">
        <f t="shared" si="30"/>
        <v>7.8141175218159956E-2</v>
      </c>
      <c r="X41" s="29">
        <f t="shared" si="30"/>
        <v>0.49911395513444395</v>
      </c>
      <c r="Y41" s="29">
        <f t="shared" si="30"/>
        <v>0.41232670273914879</v>
      </c>
      <c r="Z41" s="29">
        <f t="shared" si="30"/>
        <v>1.9901593119881343E-2</v>
      </c>
      <c r="AA41" s="29">
        <f t="shared" si="30"/>
        <v>0.23735095127381386</v>
      </c>
      <c r="AB41" s="29">
        <f t="shared" si="30"/>
        <v>0.19715756275878937</v>
      </c>
      <c r="AC41" s="29">
        <f t="shared" si="30"/>
        <v>1.2821149384857927E-2</v>
      </c>
      <c r="AD41" s="29">
        <f t="shared" si="30"/>
        <v>5.6917152611168809E-2</v>
      </c>
      <c r="AE41" s="29">
        <f t="shared" si="30"/>
        <v>0.84729786038720345</v>
      </c>
      <c r="AF41" s="29">
        <f t="shared" si="30"/>
        <v>0.19066589280235588</v>
      </c>
      <c r="AG41" s="29">
        <f t="shared" si="30"/>
        <v>0.51082562376599061</v>
      </c>
      <c r="AH41" s="29">
        <f t="shared" si="30"/>
        <v>0.35440830141481061</v>
      </c>
      <c r="AI41" s="29">
        <f t="shared" ref="AI41:BP41" si="31">LN(AI17+1)</f>
        <v>1.5404450409471488</v>
      </c>
      <c r="AJ41" s="29">
        <f t="shared" si="31"/>
        <v>0.14038688792816129</v>
      </c>
      <c r="AK41" s="29">
        <f t="shared" si="31"/>
        <v>1.5404450409471488</v>
      </c>
      <c r="AL41" s="29">
        <f t="shared" si="31"/>
        <v>5.4496068140942624</v>
      </c>
      <c r="AM41" s="29">
        <f t="shared" si="31"/>
        <v>6.4123654633459859</v>
      </c>
      <c r="AN41" s="29">
        <f t="shared" si="31"/>
        <v>8.6890870220939886E-2</v>
      </c>
      <c r="AO41" s="29">
        <f t="shared" si="31"/>
        <v>9.3229070408904061E-2</v>
      </c>
      <c r="AP41" s="29">
        <f t="shared" si="31"/>
        <v>3.4231762883809305</v>
      </c>
      <c r="AQ41" s="29">
        <f t="shared" si="31"/>
        <v>4.0943445622221004</v>
      </c>
      <c r="AR41" s="29">
        <f t="shared" si="31"/>
        <v>4.1108738641733114</v>
      </c>
      <c r="AS41" s="29">
        <f t="shared" si="31"/>
        <v>0.46984094662383424</v>
      </c>
      <c r="AT41" s="29">
        <f t="shared" si="31"/>
        <v>0.28200524680120365</v>
      </c>
      <c r="AU41" s="29">
        <f t="shared" si="31"/>
        <v>0.52595055474752139</v>
      </c>
      <c r="AV41" s="29">
        <f t="shared" si="31"/>
        <v>0.39988501940522775</v>
      </c>
      <c r="AW41" s="29">
        <f t="shared" si="31"/>
        <v>2.0368819272610401</v>
      </c>
      <c r="AX41" s="29">
        <f t="shared" si="31"/>
        <v>0.507808864207412</v>
      </c>
      <c r="AY41" s="29">
        <f t="shared" si="31"/>
        <v>1.791759469228055</v>
      </c>
      <c r="AZ41" s="29">
        <f t="shared" si="31"/>
        <v>1.8945975625122236E-2</v>
      </c>
      <c r="BA41" s="29">
        <f t="shared" si="31"/>
        <v>1.2039728043259361</v>
      </c>
      <c r="BB41" s="29">
        <f t="shared" si="31"/>
        <v>3.6868187492562182E-2</v>
      </c>
      <c r="BC41" s="29">
        <f t="shared" si="31"/>
        <v>1.4663370687934272</v>
      </c>
      <c r="BD41" s="29">
        <f t="shared" si="31"/>
        <v>-0.37738643108304037</v>
      </c>
      <c r="BE41" s="29">
        <f t="shared" si="31"/>
        <v>-7.7772267870823017E-2</v>
      </c>
      <c r="BF41" s="29">
        <f t="shared" si="31"/>
        <v>0.210166767805788</v>
      </c>
      <c r="BG41" s="29">
        <f t="shared" si="31"/>
        <v>7.4986349619159245E-2</v>
      </c>
      <c r="BH41" s="29">
        <f t="shared" si="31"/>
        <v>0.19349094312290094</v>
      </c>
      <c r="BI41" s="29">
        <f t="shared" si="31"/>
        <v>0.20651989879447266</v>
      </c>
      <c r="BJ41" s="29">
        <f t="shared" si="31"/>
        <v>-0.31497408576172398</v>
      </c>
      <c r="BK41" s="29">
        <f t="shared" si="31"/>
        <v>0.13786718701140635</v>
      </c>
      <c r="BL41" s="29">
        <f t="shared" si="31"/>
        <v>0.18660380044999048</v>
      </c>
      <c r="BM41" s="29">
        <f t="shared" si="31"/>
        <v>-0.10647679738460077</v>
      </c>
      <c r="BN41" s="29">
        <f t="shared" si="31"/>
        <v>-0.10647679738460077</v>
      </c>
      <c r="BO41" s="29">
        <f t="shared" si="31"/>
        <v>-0.11634804802480862</v>
      </c>
      <c r="BP41" s="29">
        <f t="shared" si="31"/>
        <v>5.2419975266159498E-2</v>
      </c>
    </row>
    <row r="42" spans="1:68" s="27" customFormat="1" x14ac:dyDescent="0.2">
      <c r="A42" s="29" t="s">
        <v>190</v>
      </c>
      <c r="B42" s="29" t="s">
        <v>330</v>
      </c>
      <c r="C42" s="29">
        <f t="shared" ref="C42:AH42" si="32">LN(C18+1)</f>
        <v>4.0470491137417222</v>
      </c>
      <c r="D42" s="29">
        <f t="shared" si="32"/>
        <v>3.3216988299640633</v>
      </c>
      <c r="E42" s="29">
        <f t="shared" si="32"/>
        <v>1.1331258193540221</v>
      </c>
      <c r="F42" s="29">
        <f t="shared" si="32"/>
        <v>1.0084444200446983</v>
      </c>
      <c r="G42" s="29">
        <f t="shared" si="32"/>
        <v>0.1983588846541082</v>
      </c>
      <c r="H42" s="29">
        <f t="shared" si="32"/>
        <v>2.1901775300633037</v>
      </c>
      <c r="I42" s="29">
        <f t="shared" si="32"/>
        <v>3.5745342523290757</v>
      </c>
      <c r="J42" s="29">
        <f t="shared" si="32"/>
        <v>2.4422653182289888</v>
      </c>
      <c r="K42" s="29">
        <f t="shared" si="32"/>
        <v>1.4593036852387382</v>
      </c>
      <c r="L42" s="29">
        <f t="shared" si="32"/>
        <v>5.1980733687895349</v>
      </c>
      <c r="M42" s="29">
        <f t="shared" si="32"/>
        <v>3.7968337706555655</v>
      </c>
      <c r="N42" s="29">
        <f t="shared" si="32"/>
        <v>1.6351998685440674</v>
      </c>
      <c r="O42" s="29">
        <f t="shared" si="32"/>
        <v>1.8726223532854807</v>
      </c>
      <c r="P42" s="29">
        <f t="shared" si="32"/>
        <v>1.0844206644119043</v>
      </c>
      <c r="Q42" s="29">
        <f t="shared" si="32"/>
        <v>1.3381819057687383</v>
      </c>
      <c r="R42" s="29">
        <f t="shared" si="32"/>
        <v>2.4567357728213066</v>
      </c>
      <c r="S42" s="29">
        <f t="shared" si="32"/>
        <v>6.2065759267249279</v>
      </c>
      <c r="T42" s="29">
        <f t="shared" si="32"/>
        <v>5.0039463059454592</v>
      </c>
      <c r="U42" s="29">
        <f t="shared" si="32"/>
        <v>2.9267394020670414</v>
      </c>
      <c r="V42" s="29">
        <f t="shared" si="32"/>
        <v>0.6069568665060654</v>
      </c>
      <c r="W42" s="29">
        <f t="shared" si="32"/>
        <v>0.29660964385377947</v>
      </c>
      <c r="X42" s="29">
        <f t="shared" si="32"/>
        <v>0.38983305027441739</v>
      </c>
      <c r="Y42" s="29">
        <f t="shared" si="32"/>
        <v>0.5580466051492412</v>
      </c>
      <c r="Z42" s="29">
        <f t="shared" si="32"/>
        <v>3.6760454088938514E-2</v>
      </c>
      <c r="AA42" s="29">
        <f t="shared" si="32"/>
        <v>0.17889693180419369</v>
      </c>
      <c r="AB42" s="29">
        <f t="shared" si="32"/>
        <v>0.13869875860909073</v>
      </c>
      <c r="AC42" s="29">
        <f t="shared" si="32"/>
        <v>8.0373176385523368E-2</v>
      </c>
      <c r="AD42" s="29">
        <f t="shared" si="32"/>
        <v>0.13916891576758153</v>
      </c>
      <c r="AE42" s="29">
        <f t="shared" si="32"/>
        <v>0.9808292530117263</v>
      </c>
      <c r="AF42" s="29">
        <f t="shared" si="32"/>
        <v>9.2717565160930757E-2</v>
      </c>
      <c r="AG42" s="29">
        <f t="shared" si="32"/>
        <v>0.84729786038720345</v>
      </c>
      <c r="AH42" s="29">
        <f t="shared" si="32"/>
        <v>0.45593561138086885</v>
      </c>
      <c r="AI42" s="29">
        <f t="shared" ref="AI42:BP42" si="33">LN(AI18+1)</f>
        <v>1.3862943611198906</v>
      </c>
      <c r="AJ42" s="29">
        <f t="shared" si="33"/>
        <v>0.26491084284784083</v>
      </c>
      <c r="AK42" s="29">
        <f t="shared" si="33"/>
        <v>1.7346010553881064</v>
      </c>
      <c r="AL42" s="29">
        <f t="shared" si="33"/>
        <v>4.9534768802563072</v>
      </c>
      <c r="AM42" s="29">
        <f t="shared" si="33"/>
        <v>5.9695597117199322</v>
      </c>
      <c r="AN42" s="29">
        <f t="shared" si="33"/>
        <v>0.43131545399541538</v>
      </c>
      <c r="AO42" s="29">
        <f t="shared" si="33"/>
        <v>0.24972422486705054</v>
      </c>
      <c r="AP42" s="29">
        <f t="shared" si="33"/>
        <v>3.4863551900024623</v>
      </c>
      <c r="AQ42" s="29">
        <f t="shared" si="33"/>
        <v>3.9951379121386528</v>
      </c>
      <c r="AR42" s="29">
        <f t="shared" si="33"/>
        <v>4.1588830833596715</v>
      </c>
      <c r="AS42" s="29">
        <f t="shared" si="33"/>
        <v>0.42519332005125016</v>
      </c>
      <c r="AT42" s="29">
        <f t="shared" si="33"/>
        <v>0.37590675044924549</v>
      </c>
      <c r="AU42" s="29">
        <f t="shared" si="33"/>
        <v>0.14075628605702023</v>
      </c>
      <c r="AV42" s="29">
        <f t="shared" si="33"/>
        <v>0.44776924865483769</v>
      </c>
      <c r="AW42" s="29">
        <f t="shared" si="33"/>
        <v>2.1972245773362196</v>
      </c>
      <c r="AX42" s="29">
        <f t="shared" si="33"/>
        <v>0.36463210295934251</v>
      </c>
      <c r="AY42" s="29">
        <f t="shared" si="33"/>
        <v>1.791759469228055</v>
      </c>
      <c r="AZ42" s="29">
        <f t="shared" si="33"/>
        <v>0.52498772777156533</v>
      </c>
      <c r="BA42" s="29">
        <f t="shared" si="33"/>
        <v>1.3862943611198906</v>
      </c>
      <c r="BB42" s="29">
        <f t="shared" si="33"/>
        <v>0.43326321393058997</v>
      </c>
      <c r="BC42" s="29">
        <f t="shared" si="33"/>
        <v>0.9808292530117263</v>
      </c>
      <c r="BD42" s="29">
        <f t="shared" si="33"/>
        <v>0.25616899829613143</v>
      </c>
      <c r="BE42" s="29">
        <f t="shared" si="33"/>
        <v>-6.7902328645407253E-2</v>
      </c>
      <c r="BF42" s="29">
        <f t="shared" si="33"/>
        <v>0.22534060651658833</v>
      </c>
      <c r="BG42" s="29">
        <f t="shared" si="33"/>
        <v>0.12907433470500487</v>
      </c>
      <c r="BH42" s="29">
        <f t="shared" si="33"/>
        <v>0.1551915372180715</v>
      </c>
      <c r="BI42" s="29">
        <f t="shared" si="33"/>
        <v>0.1624861889327833</v>
      </c>
      <c r="BJ42" s="29">
        <f t="shared" si="33"/>
        <v>-0.18090276843803543</v>
      </c>
      <c r="BK42" s="29">
        <f t="shared" si="33"/>
        <v>9.3584628080361179E-2</v>
      </c>
      <c r="BL42" s="29">
        <f t="shared" si="33"/>
        <v>5.9326109178556102E-2</v>
      </c>
      <c r="BM42" s="29">
        <f t="shared" si="33"/>
        <v>-7.0239721079679868E-3</v>
      </c>
      <c r="BN42" s="29">
        <f t="shared" si="33"/>
        <v>-7.0239721079679868E-3</v>
      </c>
      <c r="BO42" s="29">
        <f t="shared" si="33"/>
        <v>-5.7992418662632085E-2</v>
      </c>
      <c r="BP42" s="29">
        <f t="shared" si="33"/>
        <v>6.1118307046237115E-2</v>
      </c>
    </row>
    <row r="43" spans="1:68" s="27" customFormat="1" x14ac:dyDescent="0.2">
      <c r="A43" s="29" t="s">
        <v>191</v>
      </c>
      <c r="B43" s="29" t="s">
        <v>330</v>
      </c>
      <c r="C43" s="29">
        <f t="shared" ref="C43:AH43" si="34">LN(C19+1)</f>
        <v>4.0683598652501072</v>
      </c>
      <c r="D43" s="29">
        <f t="shared" si="34"/>
        <v>3.1847359047615669</v>
      </c>
      <c r="E43" s="29">
        <f t="shared" si="34"/>
        <v>1.2473046039873663</v>
      </c>
      <c r="F43" s="29">
        <f t="shared" si="34"/>
        <v>1.1210258835050098</v>
      </c>
      <c r="G43" s="29">
        <f t="shared" si="34"/>
        <v>0.71060689983468506</v>
      </c>
      <c r="H43" s="29">
        <f t="shared" si="34"/>
        <v>1.0978224151038922</v>
      </c>
      <c r="I43" s="29">
        <f t="shared" si="34"/>
        <v>3.536009897741911</v>
      </c>
      <c r="J43" s="29">
        <f t="shared" si="34"/>
        <v>2.4209232799173384</v>
      </c>
      <c r="K43" s="29">
        <f t="shared" si="34"/>
        <v>1.4468470199192447</v>
      </c>
      <c r="L43" s="29">
        <f t="shared" si="34"/>
        <v>4.8531494290872486</v>
      </c>
      <c r="M43" s="29">
        <f t="shared" si="34"/>
        <v>3.9437049874556154</v>
      </c>
      <c r="N43" s="29">
        <f t="shared" si="34"/>
        <v>1.2562552693135169</v>
      </c>
      <c r="O43" s="29">
        <f t="shared" si="34"/>
        <v>2.5011080291260082</v>
      </c>
      <c r="P43" s="29">
        <f t="shared" si="34"/>
        <v>2.0032807754823589</v>
      </c>
      <c r="Q43" s="29">
        <f t="shared" si="34"/>
        <v>1.0100494708274232</v>
      </c>
      <c r="R43" s="29">
        <f t="shared" si="34"/>
        <v>2.2335922215070938</v>
      </c>
      <c r="S43" s="29">
        <f t="shared" si="34"/>
        <v>6.6511411176063273</v>
      </c>
      <c r="T43" s="29">
        <f t="shared" si="34"/>
        <v>4.7332701886154096</v>
      </c>
      <c r="U43" s="29">
        <f t="shared" si="34"/>
        <v>3.0122615755052</v>
      </c>
      <c r="V43" s="29">
        <f t="shared" si="34"/>
        <v>0.55856935730173563</v>
      </c>
      <c r="W43" s="29">
        <f t="shared" si="34"/>
        <v>0.28031958580442057</v>
      </c>
      <c r="X43" s="29">
        <f t="shared" si="34"/>
        <v>0.64100499263680721</v>
      </c>
      <c r="Y43" s="29">
        <f t="shared" si="34"/>
        <v>0.46469887260017473</v>
      </c>
      <c r="Z43" s="29">
        <f t="shared" si="34"/>
        <v>0.14750609553268951</v>
      </c>
      <c r="AA43" s="29">
        <f t="shared" si="34"/>
        <v>0.18923285931634842</v>
      </c>
      <c r="AB43" s="29">
        <f t="shared" si="34"/>
        <v>0.26725704571888403</v>
      </c>
      <c r="AC43" s="29">
        <f t="shared" si="34"/>
        <v>-0.17063943327300016</v>
      </c>
      <c r="AD43" s="29">
        <f t="shared" si="34"/>
        <v>0</v>
      </c>
      <c r="AE43" s="29">
        <f t="shared" si="34"/>
        <v>0.69314718055994529</v>
      </c>
      <c r="AF43" s="29">
        <f t="shared" si="34"/>
        <v>0.51364603818083887</v>
      </c>
      <c r="AG43" s="29">
        <f t="shared" si="34"/>
        <v>0.84729786038720345</v>
      </c>
      <c r="AH43" s="29">
        <f t="shared" si="34"/>
        <v>0.60193094429541727</v>
      </c>
      <c r="AI43" s="29">
        <f t="shared" ref="AI43:BP43" si="35">LN(AI19+1)</f>
        <v>1.5404450409471488</v>
      </c>
      <c r="AJ43" s="29">
        <f t="shared" si="35"/>
        <v>0.6404289858235942</v>
      </c>
      <c r="AK43" s="29">
        <f t="shared" si="35"/>
        <v>1.2039728043259361</v>
      </c>
      <c r="AL43" s="29">
        <f t="shared" si="35"/>
        <v>5.3981627015177525</v>
      </c>
      <c r="AM43" s="29">
        <f t="shared" si="35"/>
        <v>6.4140052560064014</v>
      </c>
      <c r="AN43" s="29">
        <f t="shared" si="35"/>
        <v>0.39053729972027873</v>
      </c>
      <c r="AO43" s="29">
        <f t="shared" si="35"/>
        <v>0.22847401711504661</v>
      </c>
      <c r="AP43" s="29">
        <f t="shared" si="35"/>
        <v>3.1498829533812494</v>
      </c>
      <c r="AQ43" s="29">
        <f t="shared" si="35"/>
        <v>3.8712010109078911</v>
      </c>
      <c r="AR43" s="29">
        <f t="shared" si="35"/>
        <v>3.7917368395536442</v>
      </c>
      <c r="AS43" s="29">
        <f t="shared" si="35"/>
        <v>0.52582438485568528</v>
      </c>
      <c r="AT43" s="29">
        <f t="shared" si="35"/>
        <v>0.62320798995172377</v>
      </c>
      <c r="AU43" s="29">
        <f t="shared" si="35"/>
        <v>0.64422562645889703</v>
      </c>
      <c r="AV43" s="29">
        <f t="shared" si="35"/>
        <v>0.54538386273271611</v>
      </c>
      <c r="AW43" s="29">
        <f t="shared" si="35"/>
        <v>2.3353749158170367</v>
      </c>
      <c r="AX43" s="29">
        <f t="shared" si="35"/>
        <v>0.33627606247087405</v>
      </c>
      <c r="AY43" s="29">
        <f t="shared" si="35"/>
        <v>1.8458266904983307</v>
      </c>
      <c r="AZ43" s="29">
        <f t="shared" si="35"/>
        <v>4.7283882094993675E-3</v>
      </c>
      <c r="BA43" s="29">
        <f t="shared" si="35"/>
        <v>1.2039728043259361</v>
      </c>
      <c r="BB43" s="29">
        <f t="shared" si="35"/>
        <v>0.20291171991619167</v>
      </c>
      <c r="BC43" s="29">
        <f t="shared" si="35"/>
        <v>1.2039728043259361</v>
      </c>
      <c r="BD43" s="29">
        <f t="shared" si="35"/>
        <v>0.25016637900564165</v>
      </c>
      <c r="BE43" s="29">
        <f t="shared" si="35"/>
        <v>-8.8762168242882671E-3</v>
      </c>
      <c r="BF43" s="29">
        <f t="shared" si="35"/>
        <v>-5.3488038900178461E-2</v>
      </c>
      <c r="BG43" s="29">
        <f t="shared" si="35"/>
        <v>0.30017109078529253</v>
      </c>
      <c r="BH43" s="29">
        <f t="shared" si="35"/>
        <v>0.16177936209083088</v>
      </c>
      <c r="BI43" s="29">
        <f t="shared" si="35"/>
        <v>0.16069198613899291</v>
      </c>
      <c r="BJ43" s="29">
        <f t="shared" si="35"/>
        <v>-0.32182060340006247</v>
      </c>
      <c r="BK43" s="29">
        <f t="shared" si="35"/>
        <v>0.27823093181722192</v>
      </c>
      <c r="BL43" s="29">
        <f t="shared" si="35"/>
        <v>0.20480412500276027</v>
      </c>
      <c r="BM43" s="29">
        <f t="shared" si="35"/>
        <v>-3.0014148186469455E-2</v>
      </c>
      <c r="BN43" s="29">
        <f t="shared" si="35"/>
        <v>-3.0014148186469455E-2</v>
      </c>
      <c r="BO43" s="29">
        <f t="shared" si="35"/>
        <v>-0.32768478016413832</v>
      </c>
      <c r="BP43" s="29">
        <f t="shared" si="35"/>
        <v>0.1084360724100475</v>
      </c>
    </row>
    <row r="44" spans="1:68" s="27" customFormat="1" x14ac:dyDescent="0.2">
      <c r="A44" s="29" t="s">
        <v>192</v>
      </c>
      <c r="B44" s="29" t="s">
        <v>329</v>
      </c>
      <c r="C44" s="29">
        <f t="shared" ref="C44:AH44" si="36">LN(C20+1)</f>
        <v>4.0206561601561965</v>
      </c>
      <c r="D44" s="29">
        <f t="shared" si="36"/>
        <v>2.8855141720695863</v>
      </c>
      <c r="E44" s="29">
        <f t="shared" si="36"/>
        <v>1.4437300434086746</v>
      </c>
      <c r="F44" s="29">
        <f t="shared" si="36"/>
        <v>1.1480371719956328</v>
      </c>
      <c r="G44" s="29">
        <f t="shared" si="36"/>
        <v>0.81837014824332521</v>
      </c>
      <c r="H44" s="29">
        <f t="shared" si="36"/>
        <v>0.99279444697706754</v>
      </c>
      <c r="I44" s="29">
        <f t="shared" si="36"/>
        <v>3.5212691541856738</v>
      </c>
      <c r="J44" s="29">
        <f t="shared" si="36"/>
        <v>2.849983242545012</v>
      </c>
      <c r="K44" s="29">
        <f t="shared" si="36"/>
        <v>1.1037634736646473</v>
      </c>
      <c r="L44" s="29">
        <f t="shared" si="36"/>
        <v>5.1251339296651084</v>
      </c>
      <c r="M44" s="29">
        <f t="shared" si="36"/>
        <v>3.7408895406573528</v>
      </c>
      <c r="N44" s="29">
        <f t="shared" si="36"/>
        <v>1.6222631492145423</v>
      </c>
      <c r="O44" s="29">
        <f t="shared" si="36"/>
        <v>2.0175661379617482</v>
      </c>
      <c r="P44" s="29">
        <f t="shared" si="36"/>
        <v>1.3881070227859214</v>
      </c>
      <c r="Q44" s="29">
        <f t="shared" si="36"/>
        <v>1.1531284301790403</v>
      </c>
      <c r="R44" s="29">
        <f t="shared" si="36"/>
        <v>2.4567357728213066</v>
      </c>
      <c r="S44" s="29">
        <f t="shared" si="36"/>
        <v>6.7483686934706784</v>
      </c>
      <c r="T44" s="29">
        <f t="shared" si="36"/>
        <v>5.0172798368149243</v>
      </c>
      <c r="U44" s="29">
        <f t="shared" si="36"/>
        <v>2.9267394020670414</v>
      </c>
      <c r="V44" s="29">
        <f t="shared" si="36"/>
        <v>0.64285088354740438</v>
      </c>
      <c r="W44" s="29">
        <f t="shared" si="36"/>
        <v>0.11918393225488788</v>
      </c>
      <c r="X44" s="29">
        <f t="shared" si="36"/>
        <v>0.61963375489446271</v>
      </c>
      <c r="Y44" s="29">
        <f t="shared" si="36"/>
        <v>0.52368894426457246</v>
      </c>
      <c r="Z44" s="29">
        <f t="shared" si="36"/>
        <v>-7.2511597212269158E-2</v>
      </c>
      <c r="AA44" s="29">
        <f t="shared" si="36"/>
        <v>0.23266418229375885</v>
      </c>
      <c r="AB44" s="29">
        <f t="shared" si="36"/>
        <v>0.17643372110588273</v>
      </c>
      <c r="AC44" s="29">
        <f t="shared" si="36"/>
        <v>3.2089069980842773E-2</v>
      </c>
      <c r="AD44" s="29">
        <f t="shared" si="36"/>
        <v>0.2727469273796379</v>
      </c>
      <c r="AE44" s="29">
        <f t="shared" si="36"/>
        <v>1.0986122886681098</v>
      </c>
      <c r="AF44" s="29">
        <f t="shared" si="36"/>
        <v>0</v>
      </c>
      <c r="AG44" s="29">
        <f t="shared" si="36"/>
        <v>0.51082562376599061</v>
      </c>
      <c r="AH44" s="29">
        <f t="shared" si="36"/>
        <v>0.22910647779714258</v>
      </c>
      <c r="AI44" s="29">
        <f t="shared" ref="AI44:BP44" si="37">LN(AI20+1)</f>
        <v>1.4663370687934272</v>
      </c>
      <c r="AJ44" s="29">
        <f t="shared" si="37"/>
        <v>0.21578790858004998</v>
      </c>
      <c r="AK44" s="29">
        <f t="shared" si="37"/>
        <v>1.7346010553881064</v>
      </c>
      <c r="AL44" s="29">
        <f t="shared" si="37"/>
        <v>5.5294290875114234</v>
      </c>
      <c r="AM44" s="29">
        <f t="shared" si="37"/>
        <v>6.4982821494764336</v>
      </c>
      <c r="AN44" s="29">
        <f t="shared" si="37"/>
        <v>0.24834314797164764</v>
      </c>
      <c r="AO44" s="29">
        <f t="shared" si="37"/>
        <v>9.5767446678516055E-2</v>
      </c>
      <c r="AP44" s="29">
        <f t="shared" si="37"/>
        <v>3.4552646029324312</v>
      </c>
      <c r="AQ44" s="29">
        <f t="shared" si="37"/>
        <v>4.0073331852324712</v>
      </c>
      <c r="AR44" s="29">
        <f t="shared" si="37"/>
        <v>4.1946925360563823</v>
      </c>
      <c r="AS44" s="29">
        <f t="shared" si="37"/>
        <v>0.67518934299965072</v>
      </c>
      <c r="AT44" s="29">
        <f t="shared" si="37"/>
        <v>0.12424282474202301</v>
      </c>
      <c r="AU44" s="29">
        <f t="shared" si="37"/>
        <v>0.41388518530936536</v>
      </c>
      <c r="AV44" s="29">
        <f t="shared" si="37"/>
        <v>0.46702288108562234</v>
      </c>
      <c r="AW44" s="29">
        <f t="shared" si="37"/>
        <v>2.2335922215070942</v>
      </c>
      <c r="AX44" s="29">
        <f t="shared" si="37"/>
        <v>0.57362699273393825</v>
      </c>
      <c r="AY44" s="29">
        <f t="shared" si="37"/>
        <v>1.7346010553881064</v>
      </c>
      <c r="AZ44" s="29">
        <f t="shared" si="37"/>
        <v>0.40302205910744271</v>
      </c>
      <c r="BA44" s="29">
        <f t="shared" si="37"/>
        <v>1.2039728043259361</v>
      </c>
      <c r="BB44" s="29">
        <f t="shared" si="37"/>
        <v>0.20940276241491851</v>
      </c>
      <c r="BC44" s="29">
        <f t="shared" si="37"/>
        <v>1.2039728043259361</v>
      </c>
      <c r="BD44" s="29">
        <f t="shared" si="37"/>
        <v>0.35725889156908441</v>
      </c>
      <c r="BE44" s="29">
        <f t="shared" si="37"/>
        <v>6.4382150326175905E-2</v>
      </c>
      <c r="BF44" s="29">
        <f t="shared" si="37"/>
        <v>0.11221749583088048</v>
      </c>
      <c r="BG44" s="29">
        <f t="shared" si="37"/>
        <v>-0.21701653431748444</v>
      </c>
      <c r="BH44" s="29">
        <f t="shared" si="37"/>
        <v>0.1846860664731482</v>
      </c>
      <c r="BI44" s="29">
        <f t="shared" si="37"/>
        <v>0.19854687437584898</v>
      </c>
      <c r="BJ44" s="29">
        <f t="shared" si="37"/>
        <v>-0.21439451643509155</v>
      </c>
      <c r="BK44" s="29">
        <f t="shared" si="37"/>
        <v>0.13353644596373665</v>
      </c>
      <c r="BL44" s="29">
        <f t="shared" si="37"/>
        <v>0.16986686673973139</v>
      </c>
      <c r="BM44" s="29">
        <f t="shared" si="37"/>
        <v>-7.6988792178601176E-2</v>
      </c>
      <c r="BN44" s="29">
        <f t="shared" si="37"/>
        <v>-7.6988792178601176E-2</v>
      </c>
      <c r="BO44" s="29">
        <f t="shared" si="37"/>
        <v>8.58382078794689E-2</v>
      </c>
      <c r="BP44" s="29">
        <f t="shared" si="37"/>
        <v>0.17588254927266442</v>
      </c>
    </row>
    <row r="45" spans="1:68" s="27" customFormat="1" x14ac:dyDescent="0.2">
      <c r="A45" s="29" t="s">
        <v>193</v>
      </c>
      <c r="B45" s="29" t="s">
        <v>327</v>
      </c>
      <c r="C45" s="29">
        <f t="shared" ref="C45:AH45" si="38">LN(C21+1)</f>
        <v>3.9837295249727807</v>
      </c>
      <c r="D45" s="29">
        <f t="shared" si="38"/>
        <v>3.2254492003257464</v>
      </c>
      <c r="E45" s="29">
        <f t="shared" si="38"/>
        <v>1.157370000996556</v>
      </c>
      <c r="F45" s="29">
        <f t="shared" si="38"/>
        <v>1.1523636705927069</v>
      </c>
      <c r="G45" s="29">
        <f t="shared" si="38"/>
        <v>0.75567741647694331</v>
      </c>
      <c r="H45" s="29">
        <f t="shared" si="38"/>
        <v>1.0709416884051666</v>
      </c>
      <c r="I45" s="29">
        <f t="shared" si="38"/>
        <v>3.4592251705724784</v>
      </c>
      <c r="J45" s="29">
        <f t="shared" si="38"/>
        <v>2.4046384104246648</v>
      </c>
      <c r="K45" s="29">
        <f t="shared" si="38"/>
        <v>1.4003169315807058</v>
      </c>
      <c r="L45" s="29">
        <f t="shared" si="38"/>
        <v>5.3054584746994013</v>
      </c>
      <c r="M45" s="29">
        <f t="shared" si="38"/>
        <v>4.1984849954117172</v>
      </c>
      <c r="N45" s="29">
        <f t="shared" si="38"/>
        <v>1.4002138813897602</v>
      </c>
      <c r="O45" s="29">
        <f t="shared" si="38"/>
        <v>1.8850474036516125</v>
      </c>
      <c r="P45" s="29">
        <f t="shared" si="38"/>
        <v>1.0618547506948215</v>
      </c>
      <c r="Q45" s="29">
        <f t="shared" si="38"/>
        <v>1.3745268802861239</v>
      </c>
      <c r="R45" s="29">
        <f t="shared" si="38"/>
        <v>2.367123614131617</v>
      </c>
      <c r="S45" s="29">
        <f t="shared" si="38"/>
        <v>6.8807266065942176</v>
      </c>
      <c r="T45" s="29">
        <f t="shared" si="38"/>
        <v>4.8978397999509111</v>
      </c>
      <c r="U45" s="29">
        <f t="shared" si="38"/>
        <v>2.8903717578961645</v>
      </c>
      <c r="V45" s="29">
        <f t="shared" si="38"/>
        <v>0.63189958250647993</v>
      </c>
      <c r="W45" s="29">
        <f t="shared" si="38"/>
        <v>0.17143480592689933</v>
      </c>
      <c r="X45" s="29">
        <f t="shared" si="38"/>
        <v>0.60984940108193009</v>
      </c>
      <c r="Y45" s="29">
        <f t="shared" si="38"/>
        <v>0.55850890537639619</v>
      </c>
      <c r="Z45" s="29">
        <f t="shared" si="38"/>
        <v>0.21048719758337447</v>
      </c>
      <c r="AA45" s="29">
        <f t="shared" si="38"/>
        <v>0.17425986242020494</v>
      </c>
      <c r="AB45" s="29">
        <f t="shared" si="38"/>
        <v>0.13050683430249291</v>
      </c>
      <c r="AC45" s="29">
        <f t="shared" si="38"/>
        <v>0.10550002950023336</v>
      </c>
      <c r="AD45" s="29">
        <f t="shared" si="38"/>
        <v>5.283085900462553E-2</v>
      </c>
      <c r="AE45" s="29">
        <f t="shared" si="38"/>
        <v>0.84729786038720345</v>
      </c>
      <c r="AF45" s="29">
        <f t="shared" si="38"/>
        <v>0.40578460853836817</v>
      </c>
      <c r="AG45" s="29">
        <f t="shared" si="38"/>
        <v>0.84729786038720345</v>
      </c>
      <c r="AH45" s="29">
        <f t="shared" si="38"/>
        <v>0.33701900930854983</v>
      </c>
      <c r="AI45" s="29">
        <f t="shared" ref="AI45:BP45" si="39">LN(AI21+1)</f>
        <v>1.4663370687934272</v>
      </c>
      <c r="AJ45" s="29">
        <f t="shared" si="39"/>
        <v>0.61555007644602833</v>
      </c>
      <c r="AK45" s="29">
        <f t="shared" si="39"/>
        <v>1.5404450409471488</v>
      </c>
      <c r="AL45" s="29">
        <f t="shared" si="39"/>
        <v>5.6395402059278474</v>
      </c>
      <c r="AM45" s="29">
        <f t="shared" si="39"/>
        <v>6.6376948078801759</v>
      </c>
      <c r="AN45" s="29">
        <f t="shared" si="39"/>
        <v>0.34750562024005321</v>
      </c>
      <c r="AO45" s="29">
        <f t="shared" si="39"/>
        <v>9.9146885244531163E-2</v>
      </c>
      <c r="AP45" s="29">
        <f t="shared" si="39"/>
        <v>3.2321210516182215</v>
      </c>
      <c r="AQ45" s="29">
        <f t="shared" si="39"/>
        <v>4.0253516907351496</v>
      </c>
      <c r="AR45" s="29">
        <f t="shared" si="39"/>
        <v>4.0012541391560887</v>
      </c>
      <c r="AS45" s="29">
        <f t="shared" si="39"/>
        <v>0.39992824195404431</v>
      </c>
      <c r="AT45" s="29">
        <f t="shared" si="39"/>
        <v>0.67928393068602955</v>
      </c>
      <c r="AU45" s="29">
        <f t="shared" si="39"/>
        <v>0.58852487304168577</v>
      </c>
      <c r="AV45" s="29">
        <f t="shared" si="39"/>
        <v>0.1455991162059945</v>
      </c>
      <c r="AW45" s="29">
        <f t="shared" si="39"/>
        <v>1.9924301646902061</v>
      </c>
      <c r="AX45" s="29">
        <f t="shared" si="39"/>
        <v>0.41890633071282962</v>
      </c>
      <c r="AY45" s="29">
        <f t="shared" si="39"/>
        <v>1.8458266904983307</v>
      </c>
      <c r="AZ45" s="29">
        <f t="shared" si="39"/>
        <v>0.56852635040718469</v>
      </c>
      <c r="BA45" s="29">
        <f t="shared" si="39"/>
        <v>1.2992829841302609</v>
      </c>
      <c r="BB45" s="29">
        <f t="shared" si="39"/>
        <v>0.28584299373689953</v>
      </c>
      <c r="BC45" s="29">
        <f t="shared" si="39"/>
        <v>1.2992829841302609</v>
      </c>
      <c r="BD45" s="29">
        <f t="shared" si="39"/>
        <v>7.2405151422191186E-2</v>
      </c>
      <c r="BE45" s="29">
        <f t="shared" si="39"/>
        <v>0.20655828026529346</v>
      </c>
      <c r="BF45" s="29">
        <f t="shared" si="39"/>
        <v>0.21620129100852145</v>
      </c>
      <c r="BG45" s="29">
        <f t="shared" si="39"/>
        <v>0.22384426355919887</v>
      </c>
      <c r="BH45" s="29">
        <f t="shared" si="39"/>
        <v>0.15194020189643312</v>
      </c>
      <c r="BI45" s="29">
        <f t="shared" si="39"/>
        <v>0.13894001349135854</v>
      </c>
      <c r="BJ45" s="29">
        <f t="shared" si="39"/>
        <v>-0.13531581324930247</v>
      </c>
      <c r="BK45" s="29">
        <f t="shared" si="39"/>
        <v>0.14875084400392311</v>
      </c>
      <c r="BL45" s="29">
        <f t="shared" si="39"/>
        <v>5.2852292811966649E-2</v>
      </c>
      <c r="BM45" s="29">
        <f t="shared" si="39"/>
        <v>-7.4058165827944229E-3</v>
      </c>
      <c r="BN45" s="29">
        <f t="shared" si="39"/>
        <v>-7.4058165827944229E-3</v>
      </c>
      <c r="BO45" s="29">
        <f t="shared" si="39"/>
        <v>-0.11770308983262359</v>
      </c>
      <c r="BP45" s="29">
        <f t="shared" si="39"/>
        <v>5.5821834787058607E-2</v>
      </c>
    </row>
    <row r="46" spans="1:68" s="27" customFormat="1" x14ac:dyDescent="0.2">
      <c r="A46" s="29" t="s">
        <v>194</v>
      </c>
      <c r="B46" s="29" t="s">
        <v>330</v>
      </c>
      <c r="C46" s="29">
        <f t="shared" ref="C46:AH46" si="40">LN(C22+1)</f>
        <v>4.1654603638825147</v>
      </c>
      <c r="D46" s="29">
        <f t="shared" si="40"/>
        <v>3.334163688370245</v>
      </c>
      <c r="E46" s="29">
        <f t="shared" si="40"/>
        <v>1.2072298399335071</v>
      </c>
      <c r="F46" s="29">
        <f t="shared" si="40"/>
        <v>1.1707262105322993</v>
      </c>
      <c r="G46" s="29">
        <f t="shared" si="40"/>
        <v>0.88193410091563584</v>
      </c>
      <c r="H46" s="29">
        <f t="shared" si="40"/>
        <v>0.9444260814997627</v>
      </c>
      <c r="I46" s="29">
        <f t="shared" si="40"/>
        <v>3.6750509461774028</v>
      </c>
      <c r="J46" s="29">
        <f t="shared" si="40"/>
        <v>1.5971482661848464</v>
      </c>
      <c r="K46" s="29">
        <f t="shared" si="40"/>
        <v>2.3759943608018839</v>
      </c>
      <c r="L46" s="29">
        <f t="shared" si="40"/>
        <v>5.4100972340080444</v>
      </c>
      <c r="M46" s="29">
        <f t="shared" si="40"/>
        <v>4.1648831748496518</v>
      </c>
      <c r="N46" s="29">
        <f t="shared" si="40"/>
        <v>1.5068966267614674</v>
      </c>
      <c r="O46" s="29">
        <f t="shared" si="40"/>
        <v>2.1339691832562027</v>
      </c>
      <c r="P46" s="29">
        <f t="shared" si="40"/>
        <v>2.1088416644065124</v>
      </c>
      <c r="Q46" s="29">
        <f t="shared" si="40"/>
        <v>0.7075239056072562</v>
      </c>
      <c r="R46" s="29">
        <f t="shared" si="40"/>
        <v>2.2686835413183646</v>
      </c>
      <c r="S46" s="29">
        <f t="shared" si="40"/>
        <v>6.7669594690166806</v>
      </c>
      <c r="T46" s="29">
        <f t="shared" si="40"/>
        <v>4.8700952713172532</v>
      </c>
      <c r="U46" s="29">
        <f t="shared" si="40"/>
        <v>2.6390573296152584</v>
      </c>
      <c r="V46" s="29">
        <f t="shared" si="40"/>
        <v>0.62523812260136979</v>
      </c>
      <c r="W46" s="29">
        <f t="shared" si="40"/>
        <v>2.6453115727336773E-2</v>
      </c>
      <c r="X46" s="29">
        <f t="shared" si="40"/>
        <v>0.49038393673900083</v>
      </c>
      <c r="Y46" s="29">
        <f t="shared" si="40"/>
        <v>0.32799996530535463</v>
      </c>
      <c r="Z46" s="29">
        <f t="shared" si="40"/>
        <v>0.16173999973353245</v>
      </c>
      <c r="AA46" s="29">
        <f t="shared" si="40"/>
        <v>6.9883611412555238E-2</v>
      </c>
      <c r="AB46" s="29">
        <f t="shared" si="40"/>
        <v>5.5675730428246938E-2</v>
      </c>
      <c r="AC46" s="29">
        <f t="shared" si="40"/>
        <v>-3.7727099271213926E-3</v>
      </c>
      <c r="AD46" s="29">
        <f t="shared" si="40"/>
        <v>0.34491294756989366</v>
      </c>
      <c r="AE46" s="29">
        <f t="shared" si="40"/>
        <v>0.84729786038720345</v>
      </c>
      <c r="AF46" s="29">
        <f t="shared" si="40"/>
        <v>2.2926325121859921E-3</v>
      </c>
      <c r="AG46" s="29">
        <f t="shared" si="40"/>
        <v>0.84729786038720345</v>
      </c>
      <c r="AH46" s="29">
        <f t="shared" si="40"/>
        <v>0.59551157126993071</v>
      </c>
      <c r="AI46" s="29">
        <f t="shared" ref="AI46:BP46" si="41">LN(AI22+1)</f>
        <v>1.4663370687934272</v>
      </c>
      <c r="AJ46" s="29">
        <f t="shared" si="41"/>
        <v>0.50854764699097199</v>
      </c>
      <c r="AK46" s="29">
        <f t="shared" si="41"/>
        <v>1.2992829841302609</v>
      </c>
      <c r="AL46" s="29">
        <f t="shared" si="41"/>
        <v>5.5093883366279774</v>
      </c>
      <c r="AM46" s="29">
        <f t="shared" si="41"/>
        <v>6.5284451283508238</v>
      </c>
      <c r="AN46" s="29">
        <f t="shared" si="41"/>
        <v>6.0858822253494142E-2</v>
      </c>
      <c r="AO46" s="29">
        <f t="shared" si="41"/>
        <v>2.7240349220053646E-2</v>
      </c>
      <c r="AP46" s="29">
        <f t="shared" si="41"/>
        <v>3.1640675883732059</v>
      </c>
      <c r="AQ46" s="29">
        <f t="shared" si="41"/>
        <v>3.9383403137455195</v>
      </c>
      <c r="AR46" s="29">
        <f t="shared" si="41"/>
        <v>4.0488821881453436</v>
      </c>
      <c r="AS46" s="29">
        <f t="shared" si="41"/>
        <v>0.26461997373254603</v>
      </c>
      <c r="AT46" s="29">
        <f t="shared" si="41"/>
        <v>0.334291929142704</v>
      </c>
      <c r="AU46" s="29">
        <f t="shared" si="41"/>
        <v>0.33338202187704574</v>
      </c>
      <c r="AV46" s="29">
        <f t="shared" si="41"/>
        <v>6.8168136884120253E-2</v>
      </c>
      <c r="AW46" s="29">
        <f t="shared" si="41"/>
        <v>1.791759469228055</v>
      </c>
      <c r="AX46" s="29">
        <f t="shared" si="41"/>
        <v>0.33955352182146292</v>
      </c>
      <c r="AY46" s="29">
        <f t="shared" si="41"/>
        <v>1.5404450409471488</v>
      </c>
      <c r="AZ46" s="29">
        <f t="shared" si="41"/>
        <v>0.37130509397844724</v>
      </c>
      <c r="BA46" s="29">
        <f t="shared" si="41"/>
        <v>1.4663370687934272</v>
      </c>
      <c r="BB46" s="29">
        <f t="shared" si="41"/>
        <v>0</v>
      </c>
      <c r="BC46" s="29">
        <f t="shared" si="41"/>
        <v>0.69314718055994529</v>
      </c>
      <c r="BD46" s="29">
        <f t="shared" si="41"/>
        <v>-0.39367371342627311</v>
      </c>
      <c r="BE46" s="29">
        <f t="shared" si="41"/>
        <v>7.4974942461002156E-2</v>
      </c>
      <c r="BF46" s="29">
        <f t="shared" si="41"/>
        <v>0.30822240724895744</v>
      </c>
      <c r="BG46" s="29">
        <f t="shared" si="41"/>
        <v>0.15564384543369841</v>
      </c>
      <c r="BH46" s="29">
        <f t="shared" si="41"/>
        <v>8.9846834465933861E-2</v>
      </c>
      <c r="BI46" s="29">
        <f t="shared" si="41"/>
        <v>4.3686979533166533E-2</v>
      </c>
      <c r="BJ46" s="29">
        <f t="shared" si="41"/>
        <v>3.2043767057626286E-2</v>
      </c>
      <c r="BK46" s="29">
        <f t="shared" si="41"/>
        <v>0.10018660594810559</v>
      </c>
      <c r="BL46" s="29">
        <f t="shared" si="41"/>
        <v>1.2994854530211427E-3</v>
      </c>
      <c r="BM46" s="29">
        <f t="shared" si="41"/>
        <v>0.11963413472911584</v>
      </c>
      <c r="BN46" s="29">
        <f t="shared" si="41"/>
        <v>0.11963413472911584</v>
      </c>
      <c r="BO46" s="29">
        <f t="shared" si="41"/>
        <v>-0.13017868674804084</v>
      </c>
      <c r="BP46" s="29">
        <f t="shared" si="41"/>
        <v>0.24174347349848802</v>
      </c>
    </row>
    <row r="47" spans="1:68" s="27" customFormat="1" x14ac:dyDescent="0.2">
      <c r="A47" s="29" t="s">
        <v>195</v>
      </c>
      <c r="B47" s="29" t="s">
        <v>334</v>
      </c>
      <c r="C47" s="29">
        <f t="shared" ref="C47:AH47" si="42">LN(C23+1)</f>
        <v>4.1544880225472749</v>
      </c>
      <c r="D47" s="29">
        <f t="shared" si="42"/>
        <v>3.0615009173009344</v>
      </c>
      <c r="E47" s="29">
        <f t="shared" si="42"/>
        <v>1.4062389078361361</v>
      </c>
      <c r="F47" s="29">
        <f t="shared" si="42"/>
        <v>1.0323537706651182</v>
      </c>
      <c r="G47" s="29">
        <f t="shared" si="42"/>
        <v>0.63952862931277643</v>
      </c>
      <c r="H47" s="29">
        <f t="shared" si="42"/>
        <v>1.1047319111387111</v>
      </c>
      <c r="I47" s="29">
        <f t="shared" si="42"/>
        <v>3.4701221026787694</v>
      </c>
      <c r="J47" s="29">
        <f t="shared" si="42"/>
        <v>3.0549585145192819</v>
      </c>
      <c r="K47" s="29">
        <f t="shared" si="42"/>
        <v>0.93219127517239742</v>
      </c>
      <c r="L47" s="29">
        <f t="shared" si="42"/>
        <v>5.2095590099322679</v>
      </c>
      <c r="M47" s="29">
        <f t="shared" si="42"/>
        <v>3.7778477806396795</v>
      </c>
      <c r="N47" s="29">
        <f t="shared" si="42"/>
        <v>1.6602124099925626</v>
      </c>
      <c r="O47" s="29">
        <f t="shared" si="42"/>
        <v>1.5316925638092473</v>
      </c>
      <c r="P47" s="29">
        <f t="shared" si="42"/>
        <v>1.4695942590738462</v>
      </c>
      <c r="Q47" s="29">
        <f t="shared" si="42"/>
        <v>0.73390798226846643</v>
      </c>
      <c r="R47" s="29">
        <f t="shared" si="42"/>
        <v>2.1202635362000906</v>
      </c>
      <c r="S47" s="29">
        <f t="shared" si="42"/>
        <v>6.5755406326135653</v>
      </c>
      <c r="T47" s="29">
        <f t="shared" si="42"/>
        <v>4.7985415789686279</v>
      </c>
      <c r="U47" s="29">
        <f t="shared" si="42"/>
        <v>2.8903717578961645</v>
      </c>
      <c r="V47" s="29">
        <f t="shared" si="42"/>
        <v>0.64981127935451211</v>
      </c>
      <c r="W47" s="29">
        <f t="shared" si="42"/>
        <v>0.16665123229619666</v>
      </c>
      <c r="X47" s="29">
        <f t="shared" si="42"/>
        <v>0.67443279412022239</v>
      </c>
      <c r="Y47" s="29">
        <f t="shared" si="42"/>
        <v>0.32498748282620304</v>
      </c>
      <c r="Z47" s="29">
        <f t="shared" si="42"/>
        <v>0.16806869553190071</v>
      </c>
      <c r="AA47" s="29">
        <f t="shared" si="42"/>
        <v>0.12282123751339451</v>
      </c>
      <c r="AB47" s="29">
        <f t="shared" si="42"/>
        <v>0.10042390364592926</v>
      </c>
      <c r="AC47" s="29">
        <f t="shared" si="42"/>
        <v>0.28337814037062797</v>
      </c>
      <c r="AD47" s="29">
        <f t="shared" si="42"/>
        <v>0.19878435207115369</v>
      </c>
      <c r="AE47" s="29">
        <f t="shared" si="42"/>
        <v>0.84729786038720345</v>
      </c>
      <c r="AF47" s="29">
        <f t="shared" si="42"/>
        <v>0.54320688824059449</v>
      </c>
      <c r="AG47" s="29">
        <f t="shared" si="42"/>
        <v>0.51082562376599061</v>
      </c>
      <c r="AH47" s="29">
        <f t="shared" si="42"/>
        <v>0.35102869498965716</v>
      </c>
      <c r="AI47" s="29">
        <f t="shared" ref="AI47:BP47" si="43">LN(AI23+1)</f>
        <v>1.4663370687934272</v>
      </c>
      <c r="AJ47" s="29">
        <f t="shared" si="43"/>
        <v>7.2672893632430317E-3</v>
      </c>
      <c r="AK47" s="29">
        <f t="shared" si="43"/>
        <v>1.0986122886681098</v>
      </c>
      <c r="AL47" s="29">
        <f t="shared" si="43"/>
        <v>5.339139361068292</v>
      </c>
      <c r="AM47" s="29">
        <f t="shared" si="43"/>
        <v>6.315358001522335</v>
      </c>
      <c r="AN47" s="29">
        <f t="shared" si="43"/>
        <v>0.14009869292751537</v>
      </c>
      <c r="AO47" s="29">
        <f t="shared" si="43"/>
        <v>0.20703002784667804</v>
      </c>
      <c r="AP47" s="29">
        <f t="shared" si="43"/>
        <v>3.0910424533583161</v>
      </c>
      <c r="AQ47" s="29">
        <f t="shared" si="43"/>
        <v>3.9512437185814275</v>
      </c>
      <c r="AR47" s="29">
        <f t="shared" si="43"/>
        <v>3.8985999850960056</v>
      </c>
      <c r="AS47" s="29">
        <f t="shared" si="43"/>
        <v>0.17481353798551502</v>
      </c>
      <c r="AT47" s="29">
        <f t="shared" si="43"/>
        <v>7.9863449281685719E-2</v>
      </c>
      <c r="AU47" s="29">
        <f t="shared" si="43"/>
        <v>0.51569684364457191</v>
      </c>
      <c r="AV47" s="29">
        <f t="shared" si="43"/>
        <v>2.5680507871749213E-2</v>
      </c>
      <c r="AW47" s="29">
        <f t="shared" si="43"/>
        <v>1.791759469228055</v>
      </c>
      <c r="AX47" s="29">
        <f t="shared" si="43"/>
        <v>0.51235289416509222</v>
      </c>
      <c r="AY47" s="29">
        <f t="shared" si="43"/>
        <v>1.7346010553881064</v>
      </c>
      <c r="AZ47" s="29">
        <f t="shared" si="43"/>
        <v>0.4947978330807758</v>
      </c>
      <c r="BA47" s="29">
        <f t="shared" si="43"/>
        <v>1.5404450409471488</v>
      </c>
      <c r="BB47" s="29">
        <f t="shared" si="43"/>
        <v>0.62220474349814781</v>
      </c>
      <c r="BC47" s="29">
        <f t="shared" si="43"/>
        <v>1.5404450409471488</v>
      </c>
      <c r="BD47" s="29">
        <f t="shared" si="43"/>
        <v>0.24893923007583965</v>
      </c>
      <c r="BE47" s="29">
        <f t="shared" si="43"/>
        <v>0.12274057144642106</v>
      </c>
      <c r="BF47" s="29">
        <f t="shared" si="43"/>
        <v>-5.5431672797802395E-2</v>
      </c>
      <c r="BG47" s="29">
        <f t="shared" si="43"/>
        <v>0.168700273708418</v>
      </c>
      <c r="BH47" s="29">
        <f t="shared" si="43"/>
        <v>0.10810195815402319</v>
      </c>
      <c r="BI47" s="29">
        <f t="shared" si="43"/>
        <v>9.7975662491511115E-2</v>
      </c>
      <c r="BJ47" s="29">
        <f t="shared" si="43"/>
        <v>-4.0746249944658551E-2</v>
      </c>
      <c r="BK47" s="29">
        <f t="shared" si="43"/>
        <v>0.13268690630494939</v>
      </c>
      <c r="BL47" s="29">
        <f t="shared" si="43"/>
        <v>5.9372014645992614E-2</v>
      </c>
      <c r="BM47" s="29">
        <f t="shared" si="43"/>
        <v>-0.12995974129587873</v>
      </c>
      <c r="BN47" s="29">
        <f t="shared" si="43"/>
        <v>-0.12995974129587873</v>
      </c>
      <c r="BO47" s="29">
        <f t="shared" si="43"/>
        <v>-4.6754045688056994E-2</v>
      </c>
      <c r="BP47" s="29">
        <f t="shared" si="43"/>
        <v>2.8715364475199179E-2</v>
      </c>
    </row>
    <row r="48" spans="1:68" s="27" customFormat="1" x14ac:dyDescent="0.2">
      <c r="A48" s="29" t="s">
        <v>196</v>
      </c>
      <c r="B48" s="29" t="s">
        <v>329</v>
      </c>
      <c r="C48" s="29">
        <f t="shared" ref="C48:AH48" si="44">LN(C24+1)</f>
        <v>4.0355259474815686</v>
      </c>
      <c r="D48" s="29">
        <f t="shared" si="44"/>
        <v>3.0015346699471439</v>
      </c>
      <c r="E48" s="29">
        <f t="shared" si="44"/>
        <v>1.3627876866104782</v>
      </c>
      <c r="F48" s="29">
        <f t="shared" si="44"/>
        <v>1.0901319879021776</v>
      </c>
      <c r="G48" s="29">
        <f t="shared" si="44"/>
        <v>0.49080615388575599</v>
      </c>
      <c r="H48" s="29">
        <f t="shared" si="44"/>
        <v>1.4149843167238201</v>
      </c>
      <c r="I48" s="29">
        <f t="shared" si="44"/>
        <v>3.6857746391604573</v>
      </c>
      <c r="J48" s="29">
        <f t="shared" si="44"/>
        <v>2.075164184187047</v>
      </c>
      <c r="K48" s="29">
        <f t="shared" si="44"/>
        <v>1.8841772771754217</v>
      </c>
      <c r="L48" s="29">
        <f t="shared" si="44"/>
        <v>5.0623840403054352</v>
      </c>
      <c r="M48" s="29">
        <f t="shared" si="44"/>
        <v>3.2291278966723436</v>
      </c>
      <c r="N48" s="29">
        <f t="shared" si="44"/>
        <v>2.0110046182975601</v>
      </c>
      <c r="O48" s="29">
        <f t="shared" si="44"/>
        <v>2.298376248219991</v>
      </c>
      <c r="P48" s="29">
        <f t="shared" si="44"/>
        <v>1.8956022764275953</v>
      </c>
      <c r="Q48" s="29">
        <f t="shared" si="44"/>
        <v>0.94920276107316637</v>
      </c>
      <c r="R48" s="29">
        <f t="shared" si="44"/>
        <v>2.367123614131617</v>
      </c>
      <c r="S48" s="29">
        <f t="shared" si="44"/>
        <v>6.5647953762253701</v>
      </c>
      <c r="T48" s="29">
        <f t="shared" si="44"/>
        <v>4.9028025892930431</v>
      </c>
      <c r="U48" s="29">
        <f t="shared" si="44"/>
        <v>2.9618307218783078</v>
      </c>
      <c r="V48" s="29">
        <f t="shared" si="44"/>
        <v>0.6569743540656825</v>
      </c>
      <c r="W48" s="29">
        <f t="shared" si="44"/>
        <v>0.11439767305261818</v>
      </c>
      <c r="X48" s="29">
        <f t="shared" si="44"/>
        <v>0.35525589113698874</v>
      </c>
      <c r="Y48" s="29">
        <f t="shared" si="44"/>
        <v>0.44115122658908507</v>
      </c>
      <c r="Z48" s="29">
        <f t="shared" si="44"/>
        <v>7.499268918188963E-2</v>
      </c>
      <c r="AA48" s="29">
        <f t="shared" si="44"/>
        <v>0.10657740101257743</v>
      </c>
      <c r="AB48" s="29">
        <f t="shared" si="44"/>
        <v>7.8338690589126792E-2</v>
      </c>
      <c r="AC48" s="29">
        <f t="shared" si="44"/>
        <v>-9.1964292377576404E-2</v>
      </c>
      <c r="AD48" s="29">
        <f t="shared" si="44"/>
        <v>4.6144372562946442E-2</v>
      </c>
      <c r="AE48" s="29">
        <f t="shared" si="44"/>
        <v>0.84729786038720345</v>
      </c>
      <c r="AF48" s="29">
        <f t="shared" si="44"/>
        <v>0.29436821512965367</v>
      </c>
      <c r="AG48" s="29">
        <f t="shared" si="44"/>
        <v>0.9808292530117263</v>
      </c>
      <c r="AH48" s="29">
        <f t="shared" si="44"/>
        <v>0.21627569394887508</v>
      </c>
      <c r="AI48" s="29">
        <f t="shared" ref="AI48:BP48" si="45">LN(AI24+1)</f>
        <v>1.4663370687934272</v>
      </c>
      <c r="AJ48" s="29">
        <f t="shared" si="45"/>
        <v>0.53718696005888811</v>
      </c>
      <c r="AK48" s="29">
        <f t="shared" si="45"/>
        <v>1.4663370687934272</v>
      </c>
      <c r="AL48" s="29">
        <f t="shared" si="45"/>
        <v>5.3246346748654103</v>
      </c>
      <c r="AM48" s="29">
        <f t="shared" si="45"/>
        <v>6.315358001522335</v>
      </c>
      <c r="AN48" s="29">
        <f t="shared" si="45"/>
        <v>9.3134960816097123E-2</v>
      </c>
      <c r="AO48" s="29">
        <f t="shared" si="45"/>
        <v>0.12333067062887051</v>
      </c>
      <c r="AP48" s="29">
        <f t="shared" si="45"/>
        <v>3.2054528045360602</v>
      </c>
      <c r="AQ48" s="29">
        <f t="shared" si="45"/>
        <v>3.9576335166801986</v>
      </c>
      <c r="AR48" s="29">
        <f t="shared" si="45"/>
        <v>4.0887735171726449</v>
      </c>
      <c r="AS48" s="29">
        <f t="shared" si="45"/>
        <v>2.9743102245846039E-3</v>
      </c>
      <c r="AT48" s="29">
        <f t="shared" si="45"/>
        <v>0.25338988599867884</v>
      </c>
      <c r="AU48" s="29">
        <f t="shared" si="45"/>
        <v>2.1709125323716567E-2</v>
      </c>
      <c r="AV48" s="29">
        <f t="shared" si="45"/>
        <v>0.42541824419354024</v>
      </c>
      <c r="AW48" s="29">
        <f t="shared" si="45"/>
        <v>2.1972245773362196</v>
      </c>
      <c r="AX48" s="29">
        <f t="shared" si="45"/>
        <v>0.12332597989213429</v>
      </c>
      <c r="AY48" s="29">
        <f t="shared" si="45"/>
        <v>1.791759469228055</v>
      </c>
      <c r="AZ48" s="29">
        <f t="shared" si="45"/>
        <v>0.21683102764507908</v>
      </c>
      <c r="BA48" s="29">
        <f t="shared" si="45"/>
        <v>1.4663370687934272</v>
      </c>
      <c r="BB48" s="29">
        <f t="shared" si="45"/>
        <v>0.4493043834584966</v>
      </c>
      <c r="BC48" s="29">
        <f t="shared" si="45"/>
        <v>1.0986122886681098</v>
      </c>
      <c r="BD48" s="29">
        <f t="shared" si="45"/>
        <v>-0.46422253849533945</v>
      </c>
      <c r="BE48" s="29">
        <f t="shared" si="45"/>
        <v>5.5406728323734743E-2</v>
      </c>
      <c r="BF48" s="29">
        <f t="shared" si="45"/>
        <v>0.18845033228484051</v>
      </c>
      <c r="BG48" s="29">
        <f t="shared" si="45"/>
        <v>0.16147028480518172</v>
      </c>
      <c r="BH48" s="29">
        <f t="shared" si="45"/>
        <v>9.2579283734271794E-2</v>
      </c>
      <c r="BI48" s="29">
        <f t="shared" si="45"/>
        <v>8.7722792914889658E-2</v>
      </c>
      <c r="BJ48" s="29">
        <f t="shared" si="45"/>
        <v>-1.3822744459213958E-2</v>
      </c>
      <c r="BK48" s="29">
        <f t="shared" si="45"/>
        <v>6.638761645326309E-2</v>
      </c>
      <c r="BL48" s="29">
        <f t="shared" si="45"/>
        <v>3.967170342564915E-2</v>
      </c>
      <c r="BM48" s="29">
        <f t="shared" si="45"/>
        <v>-6.5573419846280179E-2</v>
      </c>
      <c r="BN48" s="29">
        <f t="shared" si="45"/>
        <v>-6.5573419846280179E-2</v>
      </c>
      <c r="BO48" s="29">
        <f t="shared" si="45"/>
        <v>-6.0536851034706178E-2</v>
      </c>
      <c r="BP48" s="29">
        <f t="shared" si="45"/>
        <v>0.13689090946763938</v>
      </c>
    </row>
    <row r="49" spans="1:83" s="27" customFormat="1" x14ac:dyDescent="0.2">
      <c r="A49" s="29" t="s">
        <v>197</v>
      </c>
      <c r="B49" s="29" t="s">
        <v>329</v>
      </c>
      <c r="C49" s="29">
        <f t="shared" ref="C49:AH49" si="46">LN(C25+1)</f>
        <v>4.0906600047918227</v>
      </c>
      <c r="D49" s="29">
        <f t="shared" si="46"/>
        <v>3.1158219199427566</v>
      </c>
      <c r="E49" s="29">
        <f t="shared" si="46"/>
        <v>1.3156925327035605</v>
      </c>
      <c r="F49" s="29">
        <f t="shared" si="46"/>
        <v>1.0953848639090356</v>
      </c>
      <c r="G49" s="29">
        <f t="shared" si="46"/>
        <v>0.72977288844253352</v>
      </c>
      <c r="H49" s="29">
        <f t="shared" si="46"/>
        <v>1.0480716466510362</v>
      </c>
      <c r="I49" s="29">
        <f t="shared" si="46"/>
        <v>3.7098333791967217</v>
      </c>
      <c r="J49" s="29">
        <f t="shared" si="46"/>
        <v>2.9139507749013673</v>
      </c>
      <c r="K49" s="29">
        <f t="shared" si="46"/>
        <v>1.1897276176744034</v>
      </c>
      <c r="L49" s="29">
        <f t="shared" si="46"/>
        <v>5.1264212752376626</v>
      </c>
      <c r="M49" s="29">
        <f t="shared" si="46"/>
        <v>2.7364664197649611</v>
      </c>
      <c r="N49" s="29">
        <f t="shared" si="46"/>
        <v>2.5336857619075945</v>
      </c>
      <c r="O49" s="29">
        <f t="shared" si="46"/>
        <v>2.0077665049729454</v>
      </c>
      <c r="P49" s="29">
        <f t="shared" si="46"/>
        <v>1.9440486897876244</v>
      </c>
      <c r="Q49" s="29">
        <f t="shared" si="46"/>
        <v>0.73081896237462907</v>
      </c>
      <c r="R49" s="29">
        <f t="shared" si="46"/>
        <v>2.3353749158170363</v>
      </c>
      <c r="S49" s="29">
        <f t="shared" si="46"/>
        <v>6.0668811863927363</v>
      </c>
      <c r="T49" s="29">
        <f t="shared" si="46"/>
        <v>4.8415589640523242</v>
      </c>
      <c r="U49" s="29">
        <f t="shared" si="46"/>
        <v>2.9444389791664403</v>
      </c>
      <c r="V49" s="29">
        <f t="shared" si="46"/>
        <v>0.68826834324614472</v>
      </c>
      <c r="W49" s="29">
        <f t="shared" si="46"/>
        <v>0.34417116370550715</v>
      </c>
      <c r="X49" s="29">
        <f t="shared" si="46"/>
        <v>0.39070451478197321</v>
      </c>
      <c r="Y49" s="29">
        <f t="shared" si="46"/>
        <v>0.24275542201554301</v>
      </c>
      <c r="Z49" s="29">
        <f t="shared" si="46"/>
        <v>-5.7072560518003808E-2</v>
      </c>
      <c r="AA49" s="29">
        <f t="shared" si="46"/>
        <v>8.1342487611175546E-2</v>
      </c>
      <c r="AB49" s="29">
        <f t="shared" si="46"/>
        <v>0.14176429400357665</v>
      </c>
      <c r="AC49" s="29">
        <f t="shared" si="46"/>
        <v>0.1307005929786024</v>
      </c>
      <c r="AD49" s="29">
        <f t="shared" si="46"/>
        <v>0.14752946076310139</v>
      </c>
      <c r="AE49" s="29">
        <f t="shared" si="46"/>
        <v>0.9808292530117263</v>
      </c>
      <c r="AF49" s="29">
        <f t="shared" si="46"/>
        <v>0.15835812326414453</v>
      </c>
      <c r="AG49" s="29">
        <f t="shared" si="46"/>
        <v>0.9808292530117263</v>
      </c>
      <c r="AH49" s="29">
        <f t="shared" si="46"/>
        <v>0.5394446857434354</v>
      </c>
      <c r="AI49" s="29">
        <f t="shared" ref="AI49:BP49" si="47">LN(AI25+1)</f>
        <v>1.4663370687934272</v>
      </c>
      <c r="AJ49" s="29">
        <f t="shared" si="47"/>
        <v>0.4075842245296285</v>
      </c>
      <c r="AK49" s="29">
        <f t="shared" si="47"/>
        <v>1.2992829841302609</v>
      </c>
      <c r="AL49" s="29">
        <f t="shared" si="47"/>
        <v>4.8094706495008213</v>
      </c>
      <c r="AM49" s="29">
        <f t="shared" si="47"/>
        <v>5.8200829303523616</v>
      </c>
      <c r="AN49" s="29">
        <f t="shared" si="47"/>
        <v>0.33000318784959093</v>
      </c>
      <c r="AO49" s="29">
        <f t="shared" si="47"/>
        <v>0.30561256475947973</v>
      </c>
      <c r="AP49" s="29">
        <f t="shared" si="47"/>
        <v>3.2188758248682006</v>
      </c>
      <c r="AQ49" s="29">
        <f t="shared" si="47"/>
        <v>3.7297014486341915</v>
      </c>
      <c r="AR49" s="29">
        <f t="shared" si="47"/>
        <v>4.1271343850450917</v>
      </c>
      <c r="AS49" s="29">
        <f t="shared" si="47"/>
        <v>0.16238889150806987</v>
      </c>
      <c r="AT49" s="29">
        <f t="shared" si="47"/>
        <v>0.32390876911516442</v>
      </c>
      <c r="AU49" s="29">
        <f t="shared" si="47"/>
        <v>0.21793344121472294</v>
      </c>
      <c r="AV49" s="29">
        <f t="shared" si="47"/>
        <v>0.30698284874220899</v>
      </c>
      <c r="AW49" s="29">
        <f t="shared" si="47"/>
        <v>1.9924301646902061</v>
      </c>
      <c r="AX49" s="29">
        <f t="shared" si="47"/>
        <v>9.4857355735249033E-2</v>
      </c>
      <c r="AY49" s="29">
        <f t="shared" si="47"/>
        <v>1.8458266904983307</v>
      </c>
      <c r="AZ49" s="29">
        <f t="shared" si="47"/>
        <v>3.3290846532189255E-3</v>
      </c>
      <c r="BA49" s="29">
        <f t="shared" si="47"/>
        <v>1.2992829841302609</v>
      </c>
      <c r="BB49" s="29">
        <f t="shared" si="47"/>
        <v>0.18791252867619068</v>
      </c>
      <c r="BC49" s="29">
        <f t="shared" si="47"/>
        <v>1.5404450409471488</v>
      </c>
      <c r="BD49" s="29">
        <f t="shared" si="47"/>
        <v>-0.34690967576720722</v>
      </c>
      <c r="BE49" s="29">
        <f t="shared" si="47"/>
        <v>0.16504893367505935</v>
      </c>
      <c r="BF49" s="29">
        <f t="shared" si="47"/>
        <v>-3.924567016891678E-2</v>
      </c>
      <c r="BG49" s="29">
        <f t="shared" si="47"/>
        <v>-0.37943486149023864</v>
      </c>
      <c r="BH49" s="29">
        <f t="shared" si="47"/>
        <v>8.7997838544981832E-2</v>
      </c>
      <c r="BI49" s="29">
        <f t="shared" si="47"/>
        <v>7.205874713083063E-2</v>
      </c>
      <c r="BJ49" s="29">
        <f t="shared" si="47"/>
        <v>-0.1425386965563078</v>
      </c>
      <c r="BK49" s="29">
        <f t="shared" si="47"/>
        <v>0.1430721003076913</v>
      </c>
      <c r="BL49" s="29">
        <f t="shared" si="47"/>
        <v>0.11652013165499943</v>
      </c>
      <c r="BM49" s="29">
        <f t="shared" si="47"/>
        <v>-0.24155636682420206</v>
      </c>
      <c r="BN49" s="29">
        <f t="shared" si="47"/>
        <v>-0.24155636682420206</v>
      </c>
      <c r="BO49" s="29">
        <f t="shared" si="47"/>
        <v>-2.2237809586505447E-3</v>
      </c>
      <c r="BP49" s="29">
        <f t="shared" si="47"/>
        <v>4.6581333545070949E-2</v>
      </c>
    </row>
    <row r="50" spans="1:83" s="27" customFormat="1" x14ac:dyDescent="0.2">
      <c r="A50" s="30" t="s">
        <v>179</v>
      </c>
      <c r="B50" s="30" t="s">
        <v>335</v>
      </c>
      <c r="C50" s="30">
        <v>-0.17598</v>
      </c>
      <c r="D50" s="30">
        <v>0.92779</v>
      </c>
      <c r="E50" s="30">
        <v>-1.1264400000000001</v>
      </c>
      <c r="F50" s="30">
        <v>-1.052</v>
      </c>
      <c r="G50" s="30">
        <v>-0.87990000000000002</v>
      </c>
      <c r="H50" s="30">
        <v>7.9509999999999997E-2</v>
      </c>
      <c r="I50" s="30">
        <v>1.0037700000000001</v>
      </c>
      <c r="J50" s="30">
        <v>0.74138999999999999</v>
      </c>
      <c r="K50" s="30">
        <v>-0.41743000000000002</v>
      </c>
      <c r="L50" s="30">
        <v>1.3565</v>
      </c>
      <c r="M50" s="30">
        <v>5.7439999999999998E-2</v>
      </c>
      <c r="N50" s="30">
        <v>0.32808999999999999</v>
      </c>
      <c r="O50" s="30">
        <v>2.5068800000000002</v>
      </c>
      <c r="P50" s="30">
        <v>1.8379000000000001</v>
      </c>
      <c r="Q50" s="30">
        <v>-0.32987</v>
      </c>
      <c r="R50" s="30">
        <v>2.2893300000000001</v>
      </c>
      <c r="S50" s="30">
        <v>-0.55813999999999997</v>
      </c>
      <c r="T50" s="30">
        <v>-1.69634</v>
      </c>
      <c r="U50" s="30">
        <v>-0.46421000000000001</v>
      </c>
      <c r="V50" s="30">
        <v>0.74717</v>
      </c>
      <c r="W50" s="30">
        <v>-1.4398200000000001</v>
      </c>
      <c r="X50" s="30">
        <v>-0.62709999999999999</v>
      </c>
      <c r="Y50" s="30">
        <v>-0.25906000000000001</v>
      </c>
      <c r="Z50" s="30">
        <v>-1.0131699999999999</v>
      </c>
      <c r="AA50" s="30">
        <v>-0.59841999999999995</v>
      </c>
      <c r="AB50" s="30">
        <v>-0.85353000000000001</v>
      </c>
      <c r="AC50" s="30">
        <v>-2.4653900000000002</v>
      </c>
      <c r="AD50" s="30">
        <v>-0.19806000000000001</v>
      </c>
      <c r="AE50" s="30">
        <v>1.1228400000000001</v>
      </c>
      <c r="AF50" s="30">
        <v>1.51004</v>
      </c>
      <c r="AG50" s="30">
        <v>1.8805400000000001</v>
      </c>
      <c r="AH50" s="30">
        <v>1.1124000000000001</v>
      </c>
      <c r="AI50" s="30">
        <v>-0.23130999999999999</v>
      </c>
      <c r="AJ50" s="30">
        <v>0.84563999999999995</v>
      </c>
      <c r="AK50" s="30">
        <v>1.74908</v>
      </c>
      <c r="AL50" s="30">
        <v>-0.70743</v>
      </c>
      <c r="AM50" s="30">
        <v>-0.49258000000000002</v>
      </c>
      <c r="AN50" s="30">
        <v>-1.3209299999999999</v>
      </c>
      <c r="AO50" s="30">
        <v>-1.4078299999999999</v>
      </c>
      <c r="AP50" s="30">
        <v>-0.95306000000000002</v>
      </c>
      <c r="AQ50" s="30">
        <v>-1.31918</v>
      </c>
      <c r="AR50" s="30">
        <v>-1.95465</v>
      </c>
      <c r="AS50" s="30">
        <v>-0.49445</v>
      </c>
      <c r="AT50" s="30">
        <v>-1.00631</v>
      </c>
      <c r="AU50" s="30">
        <v>-0.88873999999999997</v>
      </c>
      <c r="AV50" s="30">
        <v>-1.08379</v>
      </c>
      <c r="AW50" s="30">
        <v>-0.66413</v>
      </c>
      <c r="AX50" s="30">
        <v>1.2970200000000001</v>
      </c>
      <c r="AY50" s="30">
        <v>0.89459</v>
      </c>
      <c r="AZ50" s="30">
        <v>-0.58245000000000002</v>
      </c>
      <c r="BA50" s="30">
        <v>-0.48785000000000001</v>
      </c>
      <c r="BB50" s="30">
        <v>1.1889700000000001</v>
      </c>
      <c r="BC50" s="30">
        <v>-0.14756</v>
      </c>
      <c r="BD50" s="30">
        <v>0.13868</v>
      </c>
      <c r="BE50" s="30">
        <v>1.2184299999999999</v>
      </c>
      <c r="BF50" s="30">
        <v>0.19438</v>
      </c>
      <c r="BG50" s="30">
        <v>-0.52517000000000003</v>
      </c>
      <c r="BH50" s="30">
        <v>-0.53481999999999996</v>
      </c>
      <c r="BI50" s="30">
        <v>-0.57879000000000003</v>
      </c>
      <c r="BJ50" s="30">
        <v>0.92713999999999996</v>
      </c>
      <c r="BK50" s="30">
        <v>-1.00596</v>
      </c>
      <c r="BL50" s="30">
        <v>-0.20852999999999999</v>
      </c>
      <c r="BM50" s="30">
        <v>-0.92674999999999996</v>
      </c>
      <c r="BN50" s="30">
        <v>-0.92674999999999996</v>
      </c>
      <c r="BO50" s="30">
        <v>-0.91256000000000004</v>
      </c>
      <c r="BP50" s="30">
        <v>-1.33809</v>
      </c>
      <c r="BQ50" s="30">
        <f>R50</f>
        <v>2.2893300000000001</v>
      </c>
      <c r="BR50" s="30">
        <f>V50</f>
        <v>0.74717</v>
      </c>
      <c r="BS50" s="30">
        <f>Z50</f>
        <v>-1.0131699999999999</v>
      </c>
      <c r="BT50" s="30">
        <f>AVERAGE(S50,T50,U50)</f>
        <v>-0.90622999999999998</v>
      </c>
      <c r="BU50" s="30">
        <f>AVERAGE(W50,X50,Y50)</f>
        <v>-0.77532666666666661</v>
      </c>
      <c r="BV50" s="30">
        <f>AVERAGE(AA50,AB50,AC50)</f>
        <v>-1.3057800000000002</v>
      </c>
      <c r="BW50" s="30">
        <f>L50</f>
        <v>1.3565</v>
      </c>
      <c r="BX50" s="30">
        <f>M50</f>
        <v>5.7439999999999998E-2</v>
      </c>
      <c r="BY50" s="30">
        <f>N50</f>
        <v>0.32808999999999999</v>
      </c>
      <c r="BZ50" s="30">
        <f>AVERAGE(C50,F50,I50,O50)</f>
        <v>0.57066750000000011</v>
      </c>
      <c r="CA50" s="30">
        <f>AVERAGE(D50,G50,J50,P50)</f>
        <v>0.65679500000000002</v>
      </c>
      <c r="CB50" s="30">
        <f t="shared" ref="CB50:CB73" si="48">AVERAGE(E50,H50,K50,Q50)</f>
        <v>-0.44855750000000005</v>
      </c>
      <c r="CC50" s="30">
        <f>AVERAGE(C50,F50,I50,,L50,O50)</f>
        <v>0.60652833333333334</v>
      </c>
      <c r="CD50" s="30">
        <f t="shared" ref="CD50:CE65" si="49">AVERAGE(D50,G50,J50,,M50,P50)</f>
        <v>0.4474366666666667</v>
      </c>
      <c r="CE50" s="30">
        <f t="shared" si="49"/>
        <v>-0.24435666666666669</v>
      </c>
    </row>
    <row r="51" spans="1:83" s="27" customFormat="1" x14ac:dyDescent="0.2">
      <c r="A51" s="30" t="s">
        <v>180</v>
      </c>
      <c r="B51" s="30" t="s">
        <v>336</v>
      </c>
      <c r="C51" s="30">
        <v>8.5199999999999998E-2</v>
      </c>
      <c r="D51" s="30">
        <v>1.3240099999999999</v>
      </c>
      <c r="E51" s="30">
        <v>-1.40795</v>
      </c>
      <c r="F51" s="30">
        <v>-1.52332</v>
      </c>
      <c r="G51" s="30">
        <v>-1.28809</v>
      </c>
      <c r="H51" s="30">
        <v>0.36152000000000001</v>
      </c>
      <c r="I51" s="30">
        <v>4.2000000000000003E-2</v>
      </c>
      <c r="J51" s="30">
        <v>-0.23860999999999999</v>
      </c>
      <c r="K51" s="30">
        <v>0.14960999999999999</v>
      </c>
      <c r="L51" s="30">
        <v>0.20863999999999999</v>
      </c>
      <c r="M51" s="30">
        <v>-0.17459</v>
      </c>
      <c r="N51" s="30">
        <v>0.20957999999999999</v>
      </c>
      <c r="O51" s="30">
        <v>0.48626000000000003</v>
      </c>
      <c r="P51" s="30">
        <v>0.98199999999999998</v>
      </c>
      <c r="Q51" s="30">
        <v>-0.83931999999999995</v>
      </c>
      <c r="R51" s="30">
        <v>1.7704</v>
      </c>
      <c r="S51" s="30">
        <v>-1.30152</v>
      </c>
      <c r="T51" s="30">
        <v>0.1222</v>
      </c>
      <c r="U51" s="30">
        <v>-0.26729000000000003</v>
      </c>
      <c r="V51" s="30">
        <v>0.61387999999999998</v>
      </c>
      <c r="W51" s="30">
        <v>-1.3192999999999999</v>
      </c>
      <c r="X51" s="30">
        <v>-2.0137700000000001</v>
      </c>
      <c r="Y51" s="30">
        <v>-1.0669900000000001</v>
      </c>
      <c r="Z51" s="30">
        <v>-0.81781000000000004</v>
      </c>
      <c r="AA51" s="30">
        <v>-0.93335000000000001</v>
      </c>
      <c r="AB51" s="30">
        <v>-0.92952000000000001</v>
      </c>
      <c r="AC51" s="30">
        <v>-0.78713999999999995</v>
      </c>
      <c r="AD51" s="30">
        <v>-0.98789000000000005</v>
      </c>
      <c r="AE51" s="30">
        <v>1.1228400000000001</v>
      </c>
      <c r="AF51" s="30">
        <v>1.83613</v>
      </c>
      <c r="AG51" s="30">
        <v>1.3849400000000001</v>
      </c>
      <c r="AH51" s="30">
        <v>1.02281</v>
      </c>
      <c r="AI51" s="30">
        <v>0.96565000000000001</v>
      </c>
      <c r="AJ51" s="30">
        <v>-0.59262999999999999</v>
      </c>
      <c r="AK51" s="30">
        <v>1.07422</v>
      </c>
      <c r="AL51" s="30">
        <v>-1.31168</v>
      </c>
      <c r="AM51" s="30">
        <v>-1.2995699999999999</v>
      </c>
      <c r="AN51" s="30">
        <v>-1.15029</v>
      </c>
      <c r="AO51" s="30">
        <v>-1.29922</v>
      </c>
      <c r="AP51" s="30">
        <v>-0.21476999999999999</v>
      </c>
      <c r="AQ51" s="30">
        <v>-9.8100000000000007E-2</v>
      </c>
      <c r="AR51" s="30">
        <v>0.39726</v>
      </c>
      <c r="AS51" s="30">
        <v>-1.319</v>
      </c>
      <c r="AT51" s="30">
        <v>-0.92547999999999997</v>
      </c>
      <c r="AU51" s="30">
        <v>-1.2245299999999999</v>
      </c>
      <c r="AV51" s="30">
        <v>-0.31008000000000002</v>
      </c>
      <c r="AW51" s="30">
        <v>0.22352</v>
      </c>
      <c r="AX51" s="30">
        <v>-0.75253999999999999</v>
      </c>
      <c r="AY51" s="30">
        <v>-2.2588300000000001</v>
      </c>
      <c r="AZ51" s="30">
        <v>-0.31564999999999999</v>
      </c>
      <c r="BA51" s="30">
        <v>1.6656200000000001</v>
      </c>
      <c r="BB51" s="30">
        <v>1.3484499999999999</v>
      </c>
      <c r="BC51" s="30">
        <v>-0.52510999999999997</v>
      </c>
      <c r="BD51" s="30">
        <v>-0.12466000000000001</v>
      </c>
      <c r="BE51" s="30">
        <v>-1.35714</v>
      </c>
      <c r="BF51" s="30">
        <v>0.67749000000000004</v>
      </c>
      <c r="BG51" s="30">
        <v>-0.3488</v>
      </c>
      <c r="BH51" s="30">
        <v>-0.79244999999999999</v>
      </c>
      <c r="BI51" s="30">
        <v>-1.00543</v>
      </c>
      <c r="BJ51" s="30">
        <v>1.0578399999999999</v>
      </c>
      <c r="BK51" s="30">
        <v>-0.82676000000000005</v>
      </c>
      <c r="BL51" s="30">
        <v>4.5289999999999997E-2</v>
      </c>
      <c r="BM51" s="30">
        <v>-0.20022999999999999</v>
      </c>
      <c r="BN51" s="30">
        <v>-0.20022999999999999</v>
      </c>
      <c r="BO51" s="30">
        <v>0.80850999999999995</v>
      </c>
      <c r="BP51" s="30">
        <v>-0.47282000000000002</v>
      </c>
      <c r="BQ51" s="30">
        <f t="shared" ref="BQ51:BQ73" si="50">R51</f>
        <v>1.7704</v>
      </c>
      <c r="BR51" s="30">
        <f t="shared" ref="BR51:BR73" si="51">V51</f>
        <v>0.61387999999999998</v>
      </c>
      <c r="BS51" s="30">
        <f t="shared" ref="BS51:BS73" si="52">Z51</f>
        <v>-0.81781000000000004</v>
      </c>
      <c r="BT51" s="30">
        <f t="shared" ref="BT51:BT73" si="53">AVERAGE(S51,T51,U51)</f>
        <v>-0.48220333333333332</v>
      </c>
      <c r="BU51" s="30">
        <f t="shared" ref="BU51:BU73" si="54">AVERAGE(W51,X51,Y51)</f>
        <v>-1.4666866666666667</v>
      </c>
      <c r="BV51" s="30">
        <f t="shared" ref="BV51:BV73" si="55">AVERAGE(AA51,AB51,AC51)</f>
        <v>-0.88333666666666666</v>
      </c>
      <c r="BW51" s="30">
        <f t="shared" ref="BW51:BY73" si="56">L51</f>
        <v>0.20863999999999999</v>
      </c>
      <c r="BX51" s="30">
        <f t="shared" si="56"/>
        <v>-0.17459</v>
      </c>
      <c r="BY51" s="30">
        <f t="shared" si="56"/>
        <v>0.20957999999999999</v>
      </c>
      <c r="BZ51" s="30">
        <f t="shared" ref="BZ51:CA73" si="57">AVERAGE(C51,F51,I51,O51)</f>
        <v>-0.227465</v>
      </c>
      <c r="CA51" s="30">
        <f t="shared" si="57"/>
        <v>0.19482749999999999</v>
      </c>
      <c r="CB51" s="30">
        <f t="shared" si="48"/>
        <v>-0.43403499999999995</v>
      </c>
      <c r="CC51" s="30">
        <f t="shared" ref="CC51:CE73" si="58">AVERAGE(C51,F51,I51,,L51,O51)</f>
        <v>-0.11687000000000002</v>
      </c>
      <c r="CD51" s="30">
        <f t="shared" si="49"/>
        <v>0.10078666666666665</v>
      </c>
      <c r="CE51" s="30">
        <f t="shared" si="49"/>
        <v>-0.25442666666666663</v>
      </c>
    </row>
    <row r="52" spans="1:83" s="27" customFormat="1" x14ac:dyDescent="0.2">
      <c r="A52" s="30" t="s">
        <v>181</v>
      </c>
      <c r="B52" s="30" t="s">
        <v>337</v>
      </c>
      <c r="C52" s="30">
        <v>-0.90932999999999997</v>
      </c>
      <c r="D52" s="30">
        <v>-7.2150000000000006E-2</v>
      </c>
      <c r="E52" s="30">
        <v>-0.39063999999999999</v>
      </c>
      <c r="F52" s="30">
        <v>-1.26908</v>
      </c>
      <c r="G52" s="30">
        <v>-1.46156</v>
      </c>
      <c r="H52" s="30">
        <v>1.1183799999999999</v>
      </c>
      <c r="I52" s="30">
        <v>1.1797299999999999</v>
      </c>
      <c r="J52" s="30">
        <v>-1.18899</v>
      </c>
      <c r="K52" s="30">
        <v>1.54016</v>
      </c>
      <c r="L52" s="30">
        <v>-0.54193999999999998</v>
      </c>
      <c r="M52" s="30">
        <v>-0.86204000000000003</v>
      </c>
      <c r="N52" s="30">
        <v>0.74577000000000004</v>
      </c>
      <c r="O52" s="30">
        <v>0.79242000000000001</v>
      </c>
      <c r="P52" s="30">
        <v>0.63929000000000002</v>
      </c>
      <c r="Q52" s="30">
        <v>-0.27828000000000003</v>
      </c>
      <c r="R52" s="30">
        <v>0.21923999999999999</v>
      </c>
      <c r="S52" s="30">
        <v>-0.85409000000000002</v>
      </c>
      <c r="T52" s="30">
        <v>-0.83653999999999995</v>
      </c>
      <c r="U52" s="30">
        <v>1.18611</v>
      </c>
      <c r="V52" s="30">
        <v>0.39740999999999999</v>
      </c>
      <c r="W52" s="30">
        <v>-0.31137999999999999</v>
      </c>
      <c r="X52" s="30">
        <v>0.81921999999999995</v>
      </c>
      <c r="Y52" s="30">
        <v>-0.25224999999999997</v>
      </c>
      <c r="Z52" s="30">
        <v>-3.0110999999999999</v>
      </c>
      <c r="AA52" s="30">
        <v>-0.83237000000000005</v>
      </c>
      <c r="AB52" s="30">
        <v>-0.97404999999999997</v>
      </c>
      <c r="AC52" s="30">
        <v>-0.83198000000000005</v>
      </c>
      <c r="AD52" s="30">
        <v>-1.0000599999999999</v>
      </c>
      <c r="AE52" s="30">
        <v>-1.74064</v>
      </c>
      <c r="AF52" s="30">
        <v>0.91896</v>
      </c>
      <c r="AG52" s="30">
        <v>2.0981200000000002</v>
      </c>
      <c r="AH52" s="30">
        <v>-0.40549000000000002</v>
      </c>
      <c r="AI52" s="30">
        <v>-0.90693999999999997</v>
      </c>
      <c r="AJ52" s="30">
        <v>0.31146000000000001</v>
      </c>
      <c r="AK52" s="30">
        <v>-0.58201000000000003</v>
      </c>
      <c r="AL52" s="30">
        <v>-0.59855000000000003</v>
      </c>
      <c r="AM52" s="30">
        <v>-0.94647999999999999</v>
      </c>
      <c r="AN52" s="30">
        <v>-0.46733999999999998</v>
      </c>
      <c r="AO52" s="30">
        <v>-0.16231000000000001</v>
      </c>
      <c r="AP52" s="30">
        <v>-1.06497</v>
      </c>
      <c r="AQ52" s="30">
        <v>-1.0237700000000001</v>
      </c>
      <c r="AR52" s="30">
        <v>-0.44507000000000002</v>
      </c>
      <c r="AS52" s="30">
        <v>0.78298000000000001</v>
      </c>
      <c r="AT52" s="30">
        <v>1.0202</v>
      </c>
      <c r="AU52" s="30">
        <v>0.61034999999999995</v>
      </c>
      <c r="AV52" s="30">
        <v>-0.88046999999999997</v>
      </c>
      <c r="AW52" s="30">
        <v>1.2482200000000001</v>
      </c>
      <c r="AX52" s="30">
        <v>0.60990999999999995</v>
      </c>
      <c r="AY52" s="30">
        <v>-0.87995999999999996</v>
      </c>
      <c r="AZ52" s="30">
        <v>0.39083000000000001</v>
      </c>
      <c r="BA52" s="30">
        <v>0.12214999999999999</v>
      </c>
      <c r="BB52" s="30">
        <v>0.60348999999999997</v>
      </c>
      <c r="BC52" s="30">
        <v>1.0810200000000001</v>
      </c>
      <c r="BD52" s="30">
        <v>-1.0299400000000001</v>
      </c>
      <c r="BE52" s="30">
        <v>0.18465999999999999</v>
      </c>
      <c r="BF52" s="30">
        <v>-0.84902</v>
      </c>
      <c r="BG52" s="30">
        <v>-3.5279699999999998</v>
      </c>
      <c r="BH52" s="30">
        <v>-0.50290999999999997</v>
      </c>
      <c r="BI52" s="30">
        <v>-0.96021000000000001</v>
      </c>
      <c r="BJ52" s="30">
        <v>1.19658</v>
      </c>
      <c r="BK52" s="30">
        <v>-0.80361000000000005</v>
      </c>
      <c r="BL52" s="30">
        <v>2.5999999999999999E-2</v>
      </c>
      <c r="BM52" s="30">
        <v>-0.69057999999999997</v>
      </c>
      <c r="BN52" s="30">
        <v>-0.69057999999999997</v>
      </c>
      <c r="BO52" s="30">
        <v>-1.18262</v>
      </c>
      <c r="BP52" s="30">
        <v>-0.54030999999999996</v>
      </c>
      <c r="BQ52" s="30">
        <f t="shared" si="50"/>
        <v>0.21923999999999999</v>
      </c>
      <c r="BR52" s="30">
        <f t="shared" si="51"/>
        <v>0.39740999999999999</v>
      </c>
      <c r="BS52" s="30">
        <f t="shared" si="52"/>
        <v>-3.0110999999999999</v>
      </c>
      <c r="BT52" s="30">
        <f t="shared" si="53"/>
        <v>-0.16817333333333337</v>
      </c>
      <c r="BU52" s="30">
        <f t="shared" si="54"/>
        <v>8.5196666666666657E-2</v>
      </c>
      <c r="BV52" s="30">
        <f t="shared" si="55"/>
        <v>-0.87946666666666673</v>
      </c>
      <c r="BW52" s="30">
        <f t="shared" si="56"/>
        <v>-0.54193999999999998</v>
      </c>
      <c r="BX52" s="30">
        <f t="shared" si="56"/>
        <v>-0.86204000000000003</v>
      </c>
      <c r="BY52" s="30">
        <f t="shared" si="56"/>
        <v>0.74577000000000004</v>
      </c>
      <c r="BZ52" s="30">
        <f t="shared" si="57"/>
        <v>-5.1565E-2</v>
      </c>
      <c r="CA52" s="30">
        <f t="shared" si="57"/>
        <v>-0.52085249999999994</v>
      </c>
      <c r="CB52" s="30">
        <f t="shared" si="48"/>
        <v>0.49740499999999999</v>
      </c>
      <c r="CC52" s="30">
        <f t="shared" si="58"/>
        <v>-0.12470000000000002</v>
      </c>
      <c r="CD52" s="30">
        <f t="shared" si="49"/>
        <v>-0.49090833333333328</v>
      </c>
      <c r="CE52" s="30">
        <f t="shared" si="49"/>
        <v>0.45589833333333335</v>
      </c>
    </row>
    <row r="53" spans="1:83" s="27" customFormat="1" x14ac:dyDescent="0.2">
      <c r="A53" s="30" t="s">
        <v>198</v>
      </c>
      <c r="B53" s="30" t="s">
        <v>338</v>
      </c>
      <c r="C53" s="30">
        <v>-0.51437999999999995</v>
      </c>
      <c r="D53" s="30">
        <v>-2.7443499999999998</v>
      </c>
      <c r="E53" s="30">
        <v>3.3443499999999999</v>
      </c>
      <c r="F53" s="30">
        <v>-0.82676000000000005</v>
      </c>
      <c r="G53" s="30">
        <v>-0.31346000000000002</v>
      </c>
      <c r="H53" s="30">
        <v>-0.53446000000000005</v>
      </c>
      <c r="I53" s="30">
        <v>-1.4923200000000001</v>
      </c>
      <c r="J53" s="30">
        <v>-0.88502999999999998</v>
      </c>
      <c r="K53" s="30">
        <v>0.26695999999999998</v>
      </c>
      <c r="L53" s="30">
        <v>-0.13575000000000001</v>
      </c>
      <c r="M53" s="30">
        <v>0.66847000000000001</v>
      </c>
      <c r="N53" s="30">
        <v>-0.78771000000000002</v>
      </c>
      <c r="O53" s="30">
        <v>-1.0040800000000001</v>
      </c>
      <c r="P53" s="30">
        <v>-0.97538000000000002</v>
      </c>
      <c r="Q53" s="30">
        <v>0.35325000000000001</v>
      </c>
      <c r="R53" s="30">
        <v>-0.96518000000000004</v>
      </c>
      <c r="S53" s="30">
        <v>-0.59501000000000004</v>
      </c>
      <c r="T53" s="30">
        <v>-0.81523000000000001</v>
      </c>
      <c r="U53" s="30">
        <v>1.01522</v>
      </c>
      <c r="V53" s="30">
        <v>1.512E-2</v>
      </c>
      <c r="W53" s="30">
        <v>-2.9559999999999999E-2</v>
      </c>
      <c r="X53" s="30">
        <v>1.1416299999999999</v>
      </c>
      <c r="Y53" s="30">
        <v>0.67578000000000005</v>
      </c>
      <c r="Z53" s="30">
        <v>-0.40233999999999998</v>
      </c>
      <c r="AA53" s="30">
        <v>-1.56227</v>
      </c>
      <c r="AB53" s="30">
        <v>-1.3416399999999999</v>
      </c>
      <c r="AC53" s="30">
        <v>0.96928000000000003</v>
      </c>
      <c r="AD53" s="30">
        <v>-7.0349999999999996E-2</v>
      </c>
      <c r="AE53" s="30">
        <v>-1.74064</v>
      </c>
      <c r="AF53" s="30">
        <v>-0.91700999999999999</v>
      </c>
      <c r="AG53" s="30">
        <v>-1.10582</v>
      </c>
      <c r="AH53" s="30">
        <v>1.0711200000000001</v>
      </c>
      <c r="AI53" s="30">
        <v>0.96565000000000001</v>
      </c>
      <c r="AJ53" s="30">
        <v>0.40112999999999999</v>
      </c>
      <c r="AK53" s="30">
        <v>-0.58201000000000003</v>
      </c>
      <c r="AL53" s="30">
        <v>-0.55403999999999998</v>
      </c>
      <c r="AM53" s="30">
        <v>-0.62034</v>
      </c>
      <c r="AN53" s="30">
        <v>-0.82357000000000002</v>
      </c>
      <c r="AO53" s="30">
        <v>0.29760999999999999</v>
      </c>
      <c r="AP53" s="30">
        <v>-0.84284999999999999</v>
      </c>
      <c r="AQ53" s="30">
        <v>-1.0819300000000001</v>
      </c>
      <c r="AR53" s="30">
        <v>-0.44507000000000002</v>
      </c>
      <c r="AS53" s="30">
        <v>1.7064600000000001</v>
      </c>
      <c r="AT53" s="30">
        <v>0.35166999999999998</v>
      </c>
      <c r="AU53" s="30">
        <v>1.6236900000000001</v>
      </c>
      <c r="AV53" s="30">
        <v>0.93278000000000005</v>
      </c>
      <c r="AW53" s="30">
        <v>-5.9400000000000001E-2</v>
      </c>
      <c r="AX53" s="30">
        <v>0.67459999999999998</v>
      </c>
      <c r="AY53" s="30">
        <v>0.89459</v>
      </c>
      <c r="AZ53" s="30">
        <v>0.56538999999999995</v>
      </c>
      <c r="BA53" s="30">
        <v>0.67903000000000002</v>
      </c>
      <c r="BB53" s="30">
        <v>0.73323000000000005</v>
      </c>
      <c r="BC53" s="30">
        <v>1.0810200000000001</v>
      </c>
      <c r="BD53" s="30">
        <v>-1.9524900000000001</v>
      </c>
      <c r="BE53" s="30">
        <v>-0.75556000000000001</v>
      </c>
      <c r="BF53" s="30">
        <v>-0.25613999999999998</v>
      </c>
      <c r="BG53" s="30">
        <v>0.63231999999999999</v>
      </c>
      <c r="BH53" s="30">
        <v>-1.7405900000000001</v>
      </c>
      <c r="BI53" s="30">
        <v>-1.4588699999999999</v>
      </c>
      <c r="BJ53" s="30">
        <v>0.99129</v>
      </c>
      <c r="BK53" s="30">
        <v>-1.23363</v>
      </c>
      <c r="BL53" s="30">
        <v>-0.23275999999999999</v>
      </c>
      <c r="BM53" s="30">
        <v>0.68371000000000004</v>
      </c>
      <c r="BN53" s="30">
        <v>0.68371000000000004</v>
      </c>
      <c r="BO53" s="30">
        <v>0.66007000000000005</v>
      </c>
      <c r="BP53" s="30">
        <v>0.37630000000000002</v>
      </c>
      <c r="BQ53" s="30">
        <f t="shared" si="50"/>
        <v>-0.96518000000000004</v>
      </c>
      <c r="BR53" s="30">
        <f t="shared" si="51"/>
        <v>1.512E-2</v>
      </c>
      <c r="BS53" s="30">
        <f t="shared" si="52"/>
        <v>-0.40233999999999998</v>
      </c>
      <c r="BT53" s="30">
        <f t="shared" si="53"/>
        <v>-0.13167333333333331</v>
      </c>
      <c r="BU53" s="30">
        <f t="shared" si="54"/>
        <v>0.59594999999999998</v>
      </c>
      <c r="BV53" s="30">
        <f t="shared" si="55"/>
        <v>-0.64487666666666665</v>
      </c>
      <c r="BW53" s="30">
        <f t="shared" si="56"/>
        <v>-0.13575000000000001</v>
      </c>
      <c r="BX53" s="30">
        <f t="shared" si="56"/>
        <v>0.66847000000000001</v>
      </c>
      <c r="BY53" s="30">
        <f t="shared" si="56"/>
        <v>-0.78771000000000002</v>
      </c>
      <c r="BZ53" s="30">
        <f t="shared" si="57"/>
        <v>-0.95938500000000004</v>
      </c>
      <c r="CA53" s="30">
        <f t="shared" si="57"/>
        <v>-1.229555</v>
      </c>
      <c r="CB53" s="30">
        <f t="shared" si="48"/>
        <v>0.85752499999999998</v>
      </c>
      <c r="CC53" s="30">
        <f t="shared" si="58"/>
        <v>-0.662215</v>
      </c>
      <c r="CD53" s="30">
        <f t="shared" si="49"/>
        <v>-0.70829166666666665</v>
      </c>
      <c r="CE53" s="30">
        <f t="shared" si="49"/>
        <v>0.44039833333333328</v>
      </c>
    </row>
    <row r="54" spans="1:83" s="27" customFormat="1" x14ac:dyDescent="0.2">
      <c r="A54" s="30" t="s">
        <v>199</v>
      </c>
      <c r="B54" s="30" t="s">
        <v>339</v>
      </c>
      <c r="C54" s="30">
        <v>-1.33338</v>
      </c>
      <c r="D54" s="30">
        <v>-1.03199</v>
      </c>
      <c r="E54" s="30">
        <v>0.53398000000000001</v>
      </c>
      <c r="F54" s="30">
        <v>-0.73309999999999997</v>
      </c>
      <c r="G54" s="30">
        <v>-0.71621999999999997</v>
      </c>
      <c r="H54" s="30">
        <v>0.12920000000000001</v>
      </c>
      <c r="I54" s="30">
        <v>-1.65137</v>
      </c>
      <c r="J54" s="30">
        <v>1.16351</v>
      </c>
      <c r="K54" s="30">
        <v>-1.4509300000000001</v>
      </c>
      <c r="L54" s="30">
        <v>0.47156999999999999</v>
      </c>
      <c r="M54" s="30">
        <v>0.61875999999999998</v>
      </c>
      <c r="N54" s="30">
        <v>-0.55615000000000003</v>
      </c>
      <c r="O54" s="30">
        <v>-1.9857800000000001</v>
      </c>
      <c r="P54" s="30">
        <v>-1.9830700000000001</v>
      </c>
      <c r="Q54" s="30">
        <v>1.28332</v>
      </c>
      <c r="R54" s="30">
        <v>3.814E-2</v>
      </c>
      <c r="S54" s="30">
        <v>0.19664000000000001</v>
      </c>
      <c r="T54" s="30">
        <v>-1.1862999999999999</v>
      </c>
      <c r="U54" s="30">
        <v>1.5196400000000001</v>
      </c>
      <c r="V54" s="30">
        <v>-0.41453000000000001</v>
      </c>
      <c r="W54" s="30">
        <v>-0.72962000000000005</v>
      </c>
      <c r="X54" s="30">
        <v>0.32755000000000001</v>
      </c>
      <c r="Y54" s="30">
        <v>1.33264</v>
      </c>
      <c r="Z54" s="30">
        <v>-1.3120400000000001</v>
      </c>
      <c r="AA54" s="30">
        <v>0.21503</v>
      </c>
      <c r="AB54" s="30">
        <v>-1.295E-2</v>
      </c>
      <c r="AC54" s="30">
        <v>1.64225</v>
      </c>
      <c r="AD54" s="30">
        <v>2.1397900000000001</v>
      </c>
      <c r="AE54" s="30">
        <v>-0.65200000000000002</v>
      </c>
      <c r="AF54" s="30">
        <v>-0.85921999999999998</v>
      </c>
      <c r="AG54" s="30">
        <v>0.41538999999999998</v>
      </c>
      <c r="AH54" s="30">
        <v>0.90303999999999995</v>
      </c>
      <c r="AI54" s="30">
        <v>-1.6470199999999999</v>
      </c>
      <c r="AJ54" s="30">
        <v>0.30538999999999999</v>
      </c>
      <c r="AK54" s="30">
        <v>0.67810000000000004</v>
      </c>
      <c r="AL54" s="30">
        <v>0.24604000000000001</v>
      </c>
      <c r="AM54" s="30">
        <v>0.16044</v>
      </c>
      <c r="AN54" s="30">
        <v>-0.39594000000000001</v>
      </c>
      <c r="AO54" s="30">
        <v>-0.68694999999999995</v>
      </c>
      <c r="AP54" s="30">
        <v>-0.31573000000000001</v>
      </c>
      <c r="AQ54" s="30">
        <v>-1.2591600000000001</v>
      </c>
      <c r="AR54" s="30">
        <v>-1.2419</v>
      </c>
      <c r="AS54" s="30">
        <v>1.3904000000000001</v>
      </c>
      <c r="AT54" s="30">
        <v>-1.2320500000000001</v>
      </c>
      <c r="AU54" s="30">
        <v>-0.83935000000000004</v>
      </c>
      <c r="AV54" s="30">
        <v>0.30309999999999998</v>
      </c>
      <c r="AW54" s="30">
        <v>0.75560000000000005</v>
      </c>
      <c r="AX54" s="30">
        <v>1.6396299999999999</v>
      </c>
      <c r="AY54" s="30">
        <v>1.42425</v>
      </c>
      <c r="AZ54" s="30">
        <v>-1.4211100000000001</v>
      </c>
      <c r="BA54" s="30">
        <v>0.12214999999999999</v>
      </c>
      <c r="BB54" s="30">
        <v>0.36892000000000003</v>
      </c>
      <c r="BC54" s="30">
        <v>1.0810200000000001</v>
      </c>
      <c r="BD54" s="30">
        <v>-1.4479599999999999</v>
      </c>
      <c r="BE54" s="30">
        <v>-0.95814999999999995</v>
      </c>
      <c r="BF54" s="30">
        <v>-0.67969000000000002</v>
      </c>
      <c r="BG54" s="30">
        <v>-1.3959900000000001</v>
      </c>
      <c r="BH54" s="30">
        <v>-3.1029999999999999E-2</v>
      </c>
      <c r="BI54" s="30">
        <v>0.29152</v>
      </c>
      <c r="BJ54" s="30">
        <v>-0.18778</v>
      </c>
      <c r="BK54" s="30">
        <v>-0.54198999999999997</v>
      </c>
      <c r="BL54" s="30">
        <v>0.53622999999999998</v>
      </c>
      <c r="BM54" s="30">
        <v>-0.47033999999999998</v>
      </c>
      <c r="BN54" s="30">
        <v>-0.47033999999999998</v>
      </c>
      <c r="BO54" s="30">
        <v>0.33548</v>
      </c>
      <c r="BP54" s="30">
        <v>-0.37830999999999998</v>
      </c>
      <c r="BQ54" s="30">
        <f t="shared" si="50"/>
        <v>3.814E-2</v>
      </c>
      <c r="BR54" s="30">
        <f t="shared" si="51"/>
        <v>-0.41453000000000001</v>
      </c>
      <c r="BS54" s="30">
        <f t="shared" si="52"/>
        <v>-1.3120400000000001</v>
      </c>
      <c r="BT54" s="30">
        <f t="shared" si="53"/>
        <v>0.17666000000000007</v>
      </c>
      <c r="BU54" s="30">
        <f t="shared" si="54"/>
        <v>0.31019000000000002</v>
      </c>
      <c r="BV54" s="30">
        <f t="shared" si="55"/>
        <v>0.61477666666666664</v>
      </c>
      <c r="BW54" s="30">
        <f t="shared" si="56"/>
        <v>0.47156999999999999</v>
      </c>
      <c r="BX54" s="30">
        <f t="shared" si="56"/>
        <v>0.61875999999999998</v>
      </c>
      <c r="BY54" s="30">
        <f t="shared" si="56"/>
        <v>-0.55615000000000003</v>
      </c>
      <c r="BZ54" s="30">
        <f t="shared" si="57"/>
        <v>-1.4259075000000001</v>
      </c>
      <c r="CA54" s="30">
        <f t="shared" si="57"/>
        <v>-0.64194249999999997</v>
      </c>
      <c r="CB54" s="30">
        <f t="shared" si="48"/>
        <v>0.12389249999999999</v>
      </c>
      <c r="CC54" s="30">
        <f t="shared" si="58"/>
        <v>-0.87201000000000006</v>
      </c>
      <c r="CD54" s="30">
        <f t="shared" si="49"/>
        <v>-0.32483499999999998</v>
      </c>
      <c r="CE54" s="30">
        <f t="shared" si="49"/>
        <v>-1.0096666666666679E-2</v>
      </c>
    </row>
    <row r="55" spans="1:83" s="27" customFormat="1" x14ac:dyDescent="0.2">
      <c r="A55" s="30" t="s">
        <v>200</v>
      </c>
      <c r="B55" s="30" t="s">
        <v>339</v>
      </c>
      <c r="C55" s="30">
        <v>-1.3981300000000001</v>
      </c>
      <c r="D55" s="30">
        <v>0.26599</v>
      </c>
      <c r="E55" s="30">
        <v>-0.97080999999999995</v>
      </c>
      <c r="F55" s="30">
        <v>-0.59858999999999996</v>
      </c>
      <c r="G55" s="30">
        <v>-6.1899999999999997E-2</v>
      </c>
      <c r="H55" s="30">
        <v>-0.63173000000000001</v>
      </c>
      <c r="I55" s="30">
        <v>-1.16435</v>
      </c>
      <c r="J55" s="30">
        <v>-0.22853000000000001</v>
      </c>
      <c r="K55" s="30">
        <v>-0.24804000000000001</v>
      </c>
      <c r="L55" s="30">
        <v>1.0207200000000001</v>
      </c>
      <c r="M55" s="30">
        <v>0.80671999999999999</v>
      </c>
      <c r="N55" s="30">
        <v>-0.58143</v>
      </c>
      <c r="O55" s="30">
        <v>-1.0084200000000001</v>
      </c>
      <c r="P55" s="30">
        <v>-0.70069999999999999</v>
      </c>
      <c r="Q55" s="30">
        <v>-4.3209999999999998E-2</v>
      </c>
      <c r="R55" s="30">
        <v>-0.54244999999999999</v>
      </c>
      <c r="S55" s="30">
        <v>-0.13421</v>
      </c>
      <c r="T55" s="30">
        <v>-0.62616000000000005</v>
      </c>
      <c r="U55" s="30">
        <v>0.84145999999999999</v>
      </c>
      <c r="V55" s="30">
        <v>0.12282</v>
      </c>
      <c r="W55" s="30">
        <v>0.20327999999999999</v>
      </c>
      <c r="X55" s="30">
        <v>-0.33867999999999998</v>
      </c>
      <c r="Y55" s="30">
        <v>9.3049999999999994E-2</v>
      </c>
      <c r="Z55" s="30">
        <v>-1.0645</v>
      </c>
      <c r="AA55" s="30">
        <v>-1.31427</v>
      </c>
      <c r="AB55" s="30">
        <v>-1.08657</v>
      </c>
      <c r="AC55" s="30">
        <v>0.68808000000000002</v>
      </c>
      <c r="AD55" s="30">
        <v>2.5769899999999999</v>
      </c>
      <c r="AE55" s="30">
        <v>-0.65200000000000002</v>
      </c>
      <c r="AF55" s="30">
        <v>0.58237000000000005</v>
      </c>
      <c r="AG55" s="30">
        <v>-3.64E-3</v>
      </c>
      <c r="AH55" s="30">
        <v>1.1094900000000001</v>
      </c>
      <c r="AI55" s="30">
        <v>-0.90693999999999997</v>
      </c>
      <c r="AJ55" s="30">
        <v>0.33921000000000001</v>
      </c>
      <c r="AK55" s="30">
        <v>-2.0199999999999999E-2</v>
      </c>
      <c r="AL55" s="30">
        <v>-0.19843</v>
      </c>
      <c r="AM55" s="30">
        <v>-0.13375999999999999</v>
      </c>
      <c r="AN55" s="30">
        <v>-6.4640000000000003E-2</v>
      </c>
      <c r="AO55" s="30">
        <v>0.22664999999999999</v>
      </c>
      <c r="AP55" s="30">
        <v>-0.84284999999999999</v>
      </c>
      <c r="AQ55" s="30">
        <v>-0.79551000000000005</v>
      </c>
      <c r="AR55" s="30">
        <v>-0.28989999999999999</v>
      </c>
      <c r="AS55" s="30">
        <v>-1.2058199999999999</v>
      </c>
      <c r="AT55" s="30">
        <v>-0.92295000000000005</v>
      </c>
      <c r="AU55" s="30">
        <v>0.44474999999999998</v>
      </c>
      <c r="AV55" s="30">
        <v>0.58567999999999998</v>
      </c>
      <c r="AW55" s="30">
        <v>1.00647</v>
      </c>
      <c r="AX55" s="30">
        <v>-6.7210000000000006E-2</v>
      </c>
      <c r="AY55" s="30">
        <v>-0.87995999999999996</v>
      </c>
      <c r="AZ55" s="30">
        <v>0.72406999999999999</v>
      </c>
      <c r="BA55" s="30">
        <v>0.67903000000000002</v>
      </c>
      <c r="BB55" s="30">
        <v>0.36471999999999999</v>
      </c>
      <c r="BC55" s="30">
        <v>0.51417000000000002</v>
      </c>
      <c r="BD55" s="30">
        <v>-0.20671</v>
      </c>
      <c r="BE55" s="30">
        <v>-1.7229999999999999E-2</v>
      </c>
      <c r="BF55" s="30">
        <v>-0.89088000000000001</v>
      </c>
      <c r="BG55" s="30">
        <v>-0.56708000000000003</v>
      </c>
      <c r="BH55" s="30">
        <v>-1.43998</v>
      </c>
      <c r="BI55" s="30">
        <v>-1.2041599999999999</v>
      </c>
      <c r="BJ55" s="30">
        <v>0.87931000000000004</v>
      </c>
      <c r="BK55" s="30">
        <v>-1.3276300000000001</v>
      </c>
      <c r="BL55" s="30">
        <v>-4.0160000000000001E-2</v>
      </c>
      <c r="BM55" s="30">
        <v>-5.6279999999999997E-2</v>
      </c>
      <c r="BN55" s="30">
        <v>-5.6279999999999997E-2</v>
      </c>
      <c r="BO55" s="30">
        <v>1.2423</v>
      </c>
      <c r="BP55" s="30">
        <v>-2.215E-2</v>
      </c>
      <c r="BQ55" s="30">
        <f t="shared" si="50"/>
        <v>-0.54244999999999999</v>
      </c>
      <c r="BR55" s="30">
        <f t="shared" si="51"/>
        <v>0.12282</v>
      </c>
      <c r="BS55" s="30">
        <f t="shared" si="52"/>
        <v>-1.0645</v>
      </c>
      <c r="BT55" s="30">
        <f t="shared" si="53"/>
        <v>2.7029999999999998E-2</v>
      </c>
      <c r="BU55" s="30">
        <f t="shared" si="54"/>
        <v>-1.4116666666666666E-2</v>
      </c>
      <c r="BV55" s="30">
        <f t="shared" si="55"/>
        <v>-0.57091999999999998</v>
      </c>
      <c r="BW55" s="30">
        <f t="shared" si="56"/>
        <v>1.0207200000000001</v>
      </c>
      <c r="BX55" s="30">
        <f t="shared" si="56"/>
        <v>0.80671999999999999</v>
      </c>
      <c r="BY55" s="30">
        <f t="shared" si="56"/>
        <v>-0.58143</v>
      </c>
      <c r="BZ55" s="30">
        <f t="shared" si="57"/>
        <v>-1.0423724999999999</v>
      </c>
      <c r="CA55" s="30">
        <f t="shared" si="57"/>
        <v>-0.181285</v>
      </c>
      <c r="CB55" s="30">
        <f t="shared" si="48"/>
        <v>-0.47344749999999997</v>
      </c>
      <c r="CC55" s="30">
        <f t="shared" si="58"/>
        <v>-0.52479500000000001</v>
      </c>
      <c r="CD55" s="30">
        <f t="shared" si="49"/>
        <v>1.3596666666666665E-2</v>
      </c>
      <c r="CE55" s="30">
        <f t="shared" si="49"/>
        <v>-0.41253666666666672</v>
      </c>
    </row>
    <row r="56" spans="1:83" s="27" customFormat="1" x14ac:dyDescent="0.2">
      <c r="A56" s="30" t="s">
        <v>182</v>
      </c>
      <c r="B56" s="30" t="s">
        <v>337</v>
      </c>
      <c r="C56" s="30">
        <v>-0.42887999999999998</v>
      </c>
      <c r="D56" s="30">
        <v>-0.80059999999999998</v>
      </c>
      <c r="E56" s="30">
        <v>0.69649000000000005</v>
      </c>
      <c r="F56" s="30">
        <v>-1.15723</v>
      </c>
      <c r="G56" s="30">
        <v>-0.71338999999999997</v>
      </c>
      <c r="H56" s="30">
        <v>-0.30143999999999999</v>
      </c>
      <c r="I56" s="30">
        <v>-1.5326900000000001</v>
      </c>
      <c r="J56" s="30">
        <v>0.76112999999999997</v>
      </c>
      <c r="K56" s="30">
        <v>-1.14917</v>
      </c>
      <c r="L56" s="30">
        <v>1.04057</v>
      </c>
      <c r="M56" s="30">
        <v>1.0215399999999999</v>
      </c>
      <c r="N56" s="30">
        <v>-0.79076999999999997</v>
      </c>
      <c r="O56" s="30">
        <v>0.36224000000000001</v>
      </c>
      <c r="P56" s="30">
        <v>0.76175000000000004</v>
      </c>
      <c r="Q56" s="30">
        <v>-0.70704</v>
      </c>
      <c r="R56" s="30">
        <v>-0.74990000000000001</v>
      </c>
      <c r="S56" s="30">
        <v>-1.28904</v>
      </c>
      <c r="T56" s="30">
        <v>0.15953000000000001</v>
      </c>
      <c r="U56" s="30">
        <v>0.48493000000000003</v>
      </c>
      <c r="V56" s="30">
        <v>-0.13067999999999999</v>
      </c>
      <c r="W56" s="30">
        <v>-1.0248299999999999</v>
      </c>
      <c r="X56" s="30">
        <v>-2.1333600000000001</v>
      </c>
      <c r="Y56" s="30">
        <v>-1.0593300000000001</v>
      </c>
      <c r="Z56" s="30">
        <v>0.41155999999999998</v>
      </c>
      <c r="AA56" s="30">
        <v>-0.65834000000000004</v>
      </c>
      <c r="AB56" s="30">
        <v>-0.40061999999999998</v>
      </c>
      <c r="AC56" s="30">
        <v>-0.74621000000000004</v>
      </c>
      <c r="AD56" s="30">
        <v>-0.96984000000000004</v>
      </c>
      <c r="AE56" s="30">
        <v>1.1228400000000001</v>
      </c>
      <c r="AF56" s="30">
        <v>-0.91700999999999999</v>
      </c>
      <c r="AG56" s="30">
        <v>-1.10582</v>
      </c>
      <c r="AH56" s="30">
        <v>-1.30115</v>
      </c>
      <c r="AI56" s="30">
        <v>-0.90693999999999997</v>
      </c>
      <c r="AJ56" s="30">
        <v>-1.7274099999999999</v>
      </c>
      <c r="AK56" s="30">
        <v>-0.28938999999999998</v>
      </c>
      <c r="AL56" s="30">
        <v>-1.1750700000000001</v>
      </c>
      <c r="AM56" s="30">
        <v>-1.28759</v>
      </c>
      <c r="AN56" s="30">
        <v>-1.03057</v>
      </c>
      <c r="AO56" s="30">
        <v>-0.99960000000000004</v>
      </c>
      <c r="AP56" s="30">
        <v>-0.31573000000000001</v>
      </c>
      <c r="AQ56" s="30">
        <v>0.49293999999999999</v>
      </c>
      <c r="AR56" s="30">
        <v>8.1460000000000005E-2</v>
      </c>
      <c r="AS56" s="30">
        <v>-0.27914</v>
      </c>
      <c r="AT56" s="30">
        <v>-6.7900000000000002E-2</v>
      </c>
      <c r="AU56" s="30">
        <v>-0.21909999999999999</v>
      </c>
      <c r="AV56" s="30">
        <v>-1.5610000000000001E-2</v>
      </c>
      <c r="AW56" s="30">
        <v>0.75560000000000005</v>
      </c>
      <c r="AX56" s="30">
        <v>-0.9405</v>
      </c>
      <c r="AY56" s="30">
        <v>1.42425</v>
      </c>
      <c r="AZ56" s="30">
        <v>0.74145000000000005</v>
      </c>
      <c r="BA56" s="30">
        <v>-1.9159900000000001</v>
      </c>
      <c r="BB56" s="30">
        <v>3.3050000000000003E-2</v>
      </c>
      <c r="BC56" s="30">
        <v>0.19711000000000001</v>
      </c>
      <c r="BD56" s="30">
        <v>1.2762800000000001</v>
      </c>
      <c r="BE56" s="30">
        <v>-1.3650100000000001</v>
      </c>
      <c r="BF56" s="30">
        <v>-2.2359599999999999</v>
      </c>
      <c r="BG56" s="30">
        <v>0.24535999999999999</v>
      </c>
      <c r="BH56" s="30">
        <v>-0.62258999999999998</v>
      </c>
      <c r="BI56" s="30">
        <v>-0.62280999999999997</v>
      </c>
      <c r="BJ56" s="30">
        <v>0.61414999999999997</v>
      </c>
      <c r="BK56" s="30">
        <v>-0.37075000000000002</v>
      </c>
      <c r="BL56" s="30">
        <v>5.4900000000000001E-3</v>
      </c>
      <c r="BM56" s="30">
        <v>0.55961000000000005</v>
      </c>
      <c r="BN56" s="30">
        <v>0.55961000000000005</v>
      </c>
      <c r="BO56" s="30">
        <v>-0.52414000000000005</v>
      </c>
      <c r="BP56" s="30">
        <v>-0.95821999999999996</v>
      </c>
      <c r="BQ56" s="30">
        <f t="shared" si="50"/>
        <v>-0.74990000000000001</v>
      </c>
      <c r="BR56" s="30">
        <f t="shared" si="51"/>
        <v>-0.13067999999999999</v>
      </c>
      <c r="BS56" s="30">
        <f t="shared" si="52"/>
        <v>0.41155999999999998</v>
      </c>
      <c r="BT56" s="30">
        <f t="shared" si="53"/>
        <v>-0.21485999999999997</v>
      </c>
      <c r="BU56" s="30">
        <f t="shared" si="54"/>
        <v>-1.4058400000000002</v>
      </c>
      <c r="BV56" s="30">
        <f t="shared" si="55"/>
        <v>-0.60172333333333328</v>
      </c>
      <c r="BW56" s="30">
        <f t="shared" si="56"/>
        <v>1.04057</v>
      </c>
      <c r="BX56" s="30">
        <f t="shared" si="56"/>
        <v>1.0215399999999999</v>
      </c>
      <c r="BY56" s="30">
        <f t="shared" si="56"/>
        <v>-0.79076999999999997</v>
      </c>
      <c r="BZ56" s="30">
        <f t="shared" si="57"/>
        <v>-0.68914000000000009</v>
      </c>
      <c r="CA56" s="30">
        <f t="shared" si="57"/>
        <v>2.2225000000000161E-3</v>
      </c>
      <c r="CB56" s="30">
        <f t="shared" si="48"/>
        <v>-0.36529</v>
      </c>
      <c r="CC56" s="30">
        <f t="shared" si="58"/>
        <v>-0.28599833333333341</v>
      </c>
      <c r="CD56" s="30">
        <f t="shared" si="49"/>
        <v>0.17173833333333333</v>
      </c>
      <c r="CE56" s="30">
        <f t="shared" si="49"/>
        <v>-0.37532166666666661</v>
      </c>
    </row>
    <row r="57" spans="1:83" s="27" customFormat="1" x14ac:dyDescent="0.2">
      <c r="A57" s="30" t="s">
        <v>201</v>
      </c>
      <c r="B57" s="30" t="s">
        <v>338</v>
      </c>
      <c r="C57" s="30">
        <v>-1.1780000000000001E-2</v>
      </c>
      <c r="D57" s="30">
        <v>-0.62280999999999997</v>
      </c>
      <c r="E57" s="30">
        <v>0.68430999999999997</v>
      </c>
      <c r="F57" s="30">
        <v>-0.40550000000000003</v>
      </c>
      <c r="G57" s="30">
        <v>0.16145999999999999</v>
      </c>
      <c r="H57" s="30">
        <v>-0.71286000000000005</v>
      </c>
      <c r="I57" s="30">
        <v>-0.30548999999999998</v>
      </c>
      <c r="J57" s="30">
        <v>0.50126000000000004</v>
      </c>
      <c r="K57" s="30">
        <v>-0.60951999999999995</v>
      </c>
      <c r="L57" s="30">
        <v>-1.90801</v>
      </c>
      <c r="M57" s="30">
        <v>-0.65320999999999996</v>
      </c>
      <c r="N57" s="30">
        <v>5.1729999999999998E-2</v>
      </c>
      <c r="O57" s="30">
        <v>-0.35515999999999998</v>
      </c>
      <c r="P57" s="30">
        <v>0.50448000000000004</v>
      </c>
      <c r="Q57" s="30">
        <v>-0.93318999999999996</v>
      </c>
      <c r="R57" s="30">
        <v>0.21923999999999999</v>
      </c>
      <c r="S57" s="30">
        <v>-0.20841999999999999</v>
      </c>
      <c r="T57" s="30">
        <v>-0.79398000000000002</v>
      </c>
      <c r="U57" s="30">
        <v>-2.19129</v>
      </c>
      <c r="V57" s="30">
        <v>0.61073999999999995</v>
      </c>
      <c r="W57" s="30">
        <v>-9.6600000000000002E-3</v>
      </c>
      <c r="X57" s="30">
        <v>0.61541000000000001</v>
      </c>
      <c r="Y57" s="30">
        <v>-0.63139000000000001</v>
      </c>
      <c r="Z57" s="30">
        <v>-0.29393000000000002</v>
      </c>
      <c r="AA57" s="30">
        <v>-1.28928</v>
      </c>
      <c r="AB57" s="30">
        <v>-1.4611099999999999</v>
      </c>
      <c r="AC57" s="30">
        <v>0.45990999999999999</v>
      </c>
      <c r="AD57" s="30">
        <v>-0.51936000000000004</v>
      </c>
      <c r="AE57" s="30">
        <v>1.1228400000000001</v>
      </c>
      <c r="AF57" s="30">
        <v>0.65561000000000003</v>
      </c>
      <c r="AG57" s="30">
        <v>-0.49924000000000002</v>
      </c>
      <c r="AH57" s="30">
        <v>-1.25379</v>
      </c>
      <c r="AI57" s="30">
        <v>-1.6470199999999999</v>
      </c>
      <c r="AJ57" s="30">
        <v>0.88093999999999995</v>
      </c>
      <c r="AK57" s="30">
        <v>0.88199000000000005</v>
      </c>
      <c r="AL57" s="30">
        <v>-0.14210999999999999</v>
      </c>
      <c r="AM57" s="30">
        <v>-0.25109999999999999</v>
      </c>
      <c r="AN57" s="30">
        <v>0.27493000000000001</v>
      </c>
      <c r="AO57" s="30">
        <v>-8.233E-2</v>
      </c>
      <c r="AP57" s="30">
        <v>-1.2941499999999999</v>
      </c>
      <c r="AQ57" s="30">
        <v>-1.0237700000000001</v>
      </c>
      <c r="AR57" s="30">
        <v>-0.28989999999999999</v>
      </c>
      <c r="AS57" s="30">
        <v>0.19166</v>
      </c>
      <c r="AT57" s="30">
        <v>-1.2694700000000001</v>
      </c>
      <c r="AU57" s="30">
        <v>0.46448</v>
      </c>
      <c r="AV57" s="30">
        <v>-3.7870000000000001E-2</v>
      </c>
      <c r="AW57" s="30">
        <v>-1.3294299999999999</v>
      </c>
      <c r="AX57" s="30">
        <v>-0.36845</v>
      </c>
      <c r="AY57" s="30">
        <v>-0.87995999999999996</v>
      </c>
      <c r="AZ57" s="30">
        <v>-0.80306</v>
      </c>
      <c r="BA57" s="30">
        <v>-0.48785000000000001</v>
      </c>
      <c r="BB57" s="30">
        <v>-0.95606000000000002</v>
      </c>
      <c r="BC57" s="30">
        <v>-1.4090199999999999</v>
      </c>
      <c r="BD57" s="30">
        <v>-0.34194999999999998</v>
      </c>
      <c r="BE57" s="30">
        <v>-2.0015800000000001</v>
      </c>
      <c r="BF57" s="30">
        <v>-6.7979999999999999E-2</v>
      </c>
      <c r="BG57" s="30">
        <v>0.23832999999999999</v>
      </c>
      <c r="BH57" s="30">
        <v>-1.3994599999999999</v>
      </c>
      <c r="BI57" s="30">
        <v>-1.19234</v>
      </c>
      <c r="BJ57" s="30">
        <v>0.73345000000000005</v>
      </c>
      <c r="BK57" s="30">
        <v>-1.7986599999999999</v>
      </c>
      <c r="BL57" s="30">
        <v>-0.23091999999999999</v>
      </c>
      <c r="BM57" s="30">
        <v>0.86362000000000005</v>
      </c>
      <c r="BN57" s="30">
        <v>0.86362000000000005</v>
      </c>
      <c r="BO57" s="30">
        <v>0.69318000000000002</v>
      </c>
      <c r="BP57" s="30">
        <v>0.30932999999999999</v>
      </c>
      <c r="BQ57" s="30">
        <f t="shared" si="50"/>
        <v>0.21923999999999999</v>
      </c>
      <c r="BR57" s="30">
        <f t="shared" si="51"/>
        <v>0.61073999999999995</v>
      </c>
      <c r="BS57" s="30">
        <f t="shared" si="52"/>
        <v>-0.29393000000000002</v>
      </c>
      <c r="BT57" s="30">
        <f t="shared" si="53"/>
        <v>-1.0645633333333333</v>
      </c>
      <c r="BU57" s="30">
        <f t="shared" si="54"/>
        <v>-8.546666666666666E-3</v>
      </c>
      <c r="BV57" s="30">
        <f t="shared" si="55"/>
        <v>-0.76349333333333336</v>
      </c>
      <c r="BW57" s="30">
        <f t="shared" si="56"/>
        <v>-1.90801</v>
      </c>
      <c r="BX57" s="30">
        <f t="shared" si="56"/>
        <v>-0.65320999999999996</v>
      </c>
      <c r="BY57" s="30">
        <f t="shared" si="56"/>
        <v>5.1729999999999998E-2</v>
      </c>
      <c r="BZ57" s="30">
        <f t="shared" si="57"/>
        <v>-0.26948250000000001</v>
      </c>
      <c r="CA57" s="30">
        <f t="shared" si="57"/>
        <v>0.13609750000000004</v>
      </c>
      <c r="CB57" s="30">
        <f t="shared" si="48"/>
        <v>-0.39281500000000003</v>
      </c>
      <c r="CC57" s="30">
        <f t="shared" si="58"/>
        <v>-0.49765666666666669</v>
      </c>
      <c r="CD57" s="30">
        <f t="shared" si="49"/>
        <v>-1.8136666666666652E-2</v>
      </c>
      <c r="CE57" s="30">
        <f t="shared" si="49"/>
        <v>-0.25325500000000001</v>
      </c>
    </row>
    <row r="58" spans="1:83" s="27" customFormat="1" x14ac:dyDescent="0.2">
      <c r="A58" s="30" t="s">
        <v>183</v>
      </c>
      <c r="B58" s="30" t="s">
        <v>339</v>
      </c>
      <c r="C58" s="30">
        <v>0.88234000000000001</v>
      </c>
      <c r="D58" s="30">
        <v>-0.27889000000000003</v>
      </c>
      <c r="E58" s="30">
        <v>0.70655000000000001</v>
      </c>
      <c r="F58" s="30">
        <v>-9.0639999999999998E-2</v>
      </c>
      <c r="G58" s="30">
        <v>0.61236999999999997</v>
      </c>
      <c r="H58" s="30">
        <v>-0.90373999999999999</v>
      </c>
      <c r="I58" s="30">
        <v>-0.52798999999999996</v>
      </c>
      <c r="J58" s="30">
        <v>0.74963000000000002</v>
      </c>
      <c r="K58" s="30">
        <v>-0.86907000000000001</v>
      </c>
      <c r="L58" s="30">
        <v>0.48108000000000001</v>
      </c>
      <c r="M58" s="30">
        <v>1.7018599999999999</v>
      </c>
      <c r="N58" s="30">
        <v>-1.5717699999999999</v>
      </c>
      <c r="O58" s="30">
        <v>1.0783100000000001</v>
      </c>
      <c r="P58" s="30">
        <v>0.44296999999999997</v>
      </c>
      <c r="Q58" s="30">
        <v>0.16009999999999999</v>
      </c>
      <c r="R58" s="30">
        <v>-2.4617599999999999</v>
      </c>
      <c r="S58" s="30">
        <v>-0.17713999999999999</v>
      </c>
      <c r="T58" s="30">
        <v>-0.75165999999999999</v>
      </c>
      <c r="U58" s="30">
        <v>-1.07856</v>
      </c>
      <c r="V58" s="30">
        <v>-0.68037999999999998</v>
      </c>
      <c r="W58" s="30">
        <v>0.79890000000000005</v>
      </c>
      <c r="X58" s="30">
        <v>-1.50353</v>
      </c>
      <c r="Y58" s="30">
        <v>0.13192999999999999</v>
      </c>
      <c r="Z58" s="30">
        <v>-0.46072999999999997</v>
      </c>
      <c r="AA58" s="30">
        <v>-1.6082700000000001</v>
      </c>
      <c r="AB58" s="30">
        <v>-1.6934899999999999</v>
      </c>
      <c r="AC58" s="30">
        <v>-1.6691100000000001</v>
      </c>
      <c r="AD58" s="30">
        <v>-0.20569000000000001</v>
      </c>
      <c r="AE58" s="30">
        <v>-0.65200000000000002</v>
      </c>
      <c r="AF58" s="30">
        <v>-0.81284999999999996</v>
      </c>
      <c r="AG58" s="30">
        <v>-3.64E-3</v>
      </c>
      <c r="AH58" s="30">
        <v>0.30782999999999999</v>
      </c>
      <c r="AI58" s="30">
        <v>-2.4651299999999998</v>
      </c>
      <c r="AJ58" s="30">
        <v>0.45627000000000001</v>
      </c>
      <c r="AK58" s="30">
        <v>-2.1020699999999999</v>
      </c>
      <c r="AL58" s="30">
        <v>-0.39777000000000001</v>
      </c>
      <c r="AM58" s="30">
        <v>-9.4350000000000003E-2</v>
      </c>
      <c r="AN58" s="30">
        <v>-0.75661</v>
      </c>
      <c r="AO58" s="30">
        <v>1.1637599999999999</v>
      </c>
      <c r="AP58" s="30">
        <v>-1.53084</v>
      </c>
      <c r="AQ58" s="30">
        <v>-0.51958000000000004</v>
      </c>
      <c r="AR58" s="30">
        <v>-0.48449999999999999</v>
      </c>
      <c r="AS58" s="30">
        <v>-1.2964599999999999</v>
      </c>
      <c r="AT58" s="30">
        <v>-0.4526</v>
      </c>
      <c r="AU58" s="30">
        <v>0.91383999999999999</v>
      </c>
      <c r="AV58" s="30">
        <v>1.0571600000000001</v>
      </c>
      <c r="AW58" s="30">
        <v>0.22352</v>
      </c>
      <c r="AX58" s="30">
        <v>-1.3685</v>
      </c>
      <c r="AY58" s="30">
        <v>-0.25394</v>
      </c>
      <c r="AZ58" s="30">
        <v>1.45766</v>
      </c>
      <c r="BA58" s="30">
        <v>-1.9159900000000001</v>
      </c>
      <c r="BB58" s="30">
        <v>0.46618999999999999</v>
      </c>
      <c r="BC58" s="30">
        <v>-0.94245999999999996</v>
      </c>
      <c r="BD58" s="30">
        <v>-1.43666</v>
      </c>
      <c r="BE58" s="30">
        <v>-1.5780799999999999</v>
      </c>
      <c r="BF58" s="30">
        <v>-1.91489</v>
      </c>
      <c r="BG58" s="30">
        <v>0.29813000000000001</v>
      </c>
      <c r="BH58" s="30">
        <v>-1.67685</v>
      </c>
      <c r="BI58" s="30">
        <v>-1.5533600000000001</v>
      </c>
      <c r="BJ58" s="30">
        <v>1.07873</v>
      </c>
      <c r="BK58" s="30">
        <v>-1.81128</v>
      </c>
      <c r="BL58" s="30">
        <v>-0.35792000000000002</v>
      </c>
      <c r="BM58" s="30">
        <v>-0.30248000000000003</v>
      </c>
      <c r="BN58" s="30">
        <v>-0.30248000000000003</v>
      </c>
      <c r="BO58" s="30">
        <v>2.76492</v>
      </c>
      <c r="BP58" s="30">
        <v>-3.4516100000000001</v>
      </c>
      <c r="BQ58" s="30">
        <f t="shared" si="50"/>
        <v>-2.4617599999999999</v>
      </c>
      <c r="BR58" s="30">
        <f t="shared" si="51"/>
        <v>-0.68037999999999998</v>
      </c>
      <c r="BS58" s="30">
        <f t="shared" si="52"/>
        <v>-0.46072999999999997</v>
      </c>
      <c r="BT58" s="30">
        <f t="shared" si="53"/>
        <v>-0.66911999999999994</v>
      </c>
      <c r="BU58" s="30">
        <f t="shared" si="54"/>
        <v>-0.19089999999999999</v>
      </c>
      <c r="BV58" s="30">
        <f t="shared" si="55"/>
        <v>-1.6569566666666666</v>
      </c>
      <c r="BW58" s="30">
        <f t="shared" si="56"/>
        <v>0.48108000000000001</v>
      </c>
      <c r="BX58" s="30">
        <f t="shared" si="56"/>
        <v>1.7018599999999999</v>
      </c>
      <c r="BY58" s="30">
        <f t="shared" si="56"/>
        <v>-1.5717699999999999</v>
      </c>
      <c r="BZ58" s="30">
        <f t="shared" si="57"/>
        <v>0.33550500000000005</v>
      </c>
      <c r="CA58" s="30">
        <f t="shared" si="57"/>
        <v>0.38151999999999997</v>
      </c>
      <c r="CB58" s="30">
        <f t="shared" si="48"/>
        <v>-0.22653999999999999</v>
      </c>
      <c r="CC58" s="30">
        <f t="shared" si="58"/>
        <v>0.30385000000000001</v>
      </c>
      <c r="CD58" s="30">
        <f t="shared" si="49"/>
        <v>0.53798999999999997</v>
      </c>
      <c r="CE58" s="30">
        <f t="shared" si="49"/>
        <v>-0.41298833333333329</v>
      </c>
    </row>
    <row r="59" spans="1:83" s="27" customFormat="1" x14ac:dyDescent="0.2">
      <c r="A59" s="30" t="s">
        <v>202</v>
      </c>
      <c r="B59" s="30" t="s">
        <v>338</v>
      </c>
      <c r="C59" s="30">
        <v>-1.25064</v>
      </c>
      <c r="D59" s="30">
        <v>-1.50003</v>
      </c>
      <c r="E59" s="30">
        <v>1.17208</v>
      </c>
      <c r="F59" s="30">
        <v>-1.8432999999999999</v>
      </c>
      <c r="G59" s="30">
        <v>-1.5370200000000001</v>
      </c>
      <c r="H59" s="30">
        <v>0.58723999999999998</v>
      </c>
      <c r="I59" s="30">
        <v>-0.32958999999999999</v>
      </c>
      <c r="J59" s="30">
        <v>0.69967000000000001</v>
      </c>
      <c r="K59" s="30">
        <v>-0.77464999999999995</v>
      </c>
      <c r="L59" s="30">
        <v>1.14836</v>
      </c>
      <c r="M59" s="30">
        <v>1.7281</v>
      </c>
      <c r="N59" s="30">
        <v>-1.4214100000000001</v>
      </c>
      <c r="O59" s="30">
        <v>-0.15293000000000001</v>
      </c>
      <c r="P59" s="30">
        <v>0.46573999999999999</v>
      </c>
      <c r="Q59" s="30">
        <v>-0.75919000000000003</v>
      </c>
      <c r="R59" s="30">
        <v>-1.4217599999999999</v>
      </c>
      <c r="S59" s="30">
        <v>0.80874999999999997</v>
      </c>
      <c r="T59" s="30">
        <v>-1.1194299999999999</v>
      </c>
      <c r="U59" s="30">
        <v>-0.46421000000000001</v>
      </c>
      <c r="V59" s="30">
        <v>-2.06535</v>
      </c>
      <c r="W59" s="30">
        <v>0.38524000000000003</v>
      </c>
      <c r="X59" s="30">
        <v>-3.1919999999999997E-2</v>
      </c>
      <c r="Y59" s="30">
        <v>-0.75397000000000003</v>
      </c>
      <c r="Z59" s="30">
        <v>0.33165</v>
      </c>
      <c r="AA59" s="30">
        <v>-0.4</v>
      </c>
      <c r="AB59" s="30">
        <v>-0.31064999999999998</v>
      </c>
      <c r="AC59" s="30">
        <v>-3.9690000000000003E-2</v>
      </c>
      <c r="AD59" s="30">
        <v>-0.81774000000000002</v>
      </c>
      <c r="AE59" s="30">
        <v>0.29103000000000001</v>
      </c>
      <c r="AF59" s="30">
        <v>1.45289</v>
      </c>
      <c r="AG59" s="30">
        <v>-3.64E-3</v>
      </c>
      <c r="AH59" s="30">
        <v>-1.6066499999999999</v>
      </c>
      <c r="AI59" s="30">
        <v>-0.23130999999999999</v>
      </c>
      <c r="AJ59" s="30">
        <v>-1.3333900000000001</v>
      </c>
      <c r="AK59" s="30">
        <v>-2.1020699999999999</v>
      </c>
      <c r="AL59" s="30">
        <v>0.56662000000000001</v>
      </c>
      <c r="AM59" s="30">
        <v>0.86880999999999997</v>
      </c>
      <c r="AN59" s="30">
        <v>2.32775</v>
      </c>
      <c r="AO59" s="30">
        <v>0.41267999999999999</v>
      </c>
      <c r="AP59" s="30">
        <v>-0.73429999999999995</v>
      </c>
      <c r="AQ59" s="30">
        <v>-1.14055</v>
      </c>
      <c r="AR59" s="30">
        <v>-1.02183</v>
      </c>
      <c r="AS59" s="30">
        <v>-0.44156000000000001</v>
      </c>
      <c r="AT59" s="30">
        <v>-0.74716000000000005</v>
      </c>
      <c r="AU59" s="30">
        <v>1.3654900000000001</v>
      </c>
      <c r="AV59" s="30">
        <v>-0.59260999999999997</v>
      </c>
      <c r="AW59" s="30">
        <v>-0.98846000000000001</v>
      </c>
      <c r="AX59" s="30">
        <v>-4.8899999999999999E-2</v>
      </c>
      <c r="AY59" s="30">
        <v>-0.25394</v>
      </c>
      <c r="AZ59" s="30">
        <v>0.78659999999999997</v>
      </c>
      <c r="BA59" s="30">
        <v>-0.48785000000000001</v>
      </c>
      <c r="BB59" s="30">
        <v>0.3105</v>
      </c>
      <c r="BC59" s="30">
        <v>0.80772999999999995</v>
      </c>
      <c r="BD59" s="30">
        <v>0.81735999999999998</v>
      </c>
      <c r="BE59" s="30">
        <v>1.1767399999999999</v>
      </c>
      <c r="BF59" s="30">
        <v>-0.26821</v>
      </c>
      <c r="BG59" s="30">
        <v>6.522E-2</v>
      </c>
      <c r="BH59" s="30">
        <v>-0.41089999999999999</v>
      </c>
      <c r="BI59" s="30">
        <v>-0.35446</v>
      </c>
      <c r="BJ59" s="30">
        <v>0.61794000000000004</v>
      </c>
      <c r="BK59" s="30">
        <v>-0.15790000000000001</v>
      </c>
      <c r="BL59" s="30">
        <v>0.23930999999999999</v>
      </c>
      <c r="BM59" s="30">
        <v>0.43741000000000002</v>
      </c>
      <c r="BN59" s="30">
        <v>0.43741000000000002</v>
      </c>
      <c r="BO59" s="30">
        <v>1.45794</v>
      </c>
      <c r="BP59" s="30">
        <v>-1.1871700000000001</v>
      </c>
      <c r="BQ59" s="30">
        <f t="shared" si="50"/>
        <v>-1.4217599999999999</v>
      </c>
      <c r="BR59" s="30">
        <f t="shared" si="51"/>
        <v>-2.06535</v>
      </c>
      <c r="BS59" s="30">
        <f t="shared" si="52"/>
        <v>0.33165</v>
      </c>
      <c r="BT59" s="30">
        <f t="shared" si="53"/>
        <v>-0.25829666666666667</v>
      </c>
      <c r="BU59" s="30">
        <f t="shared" si="54"/>
        <v>-0.13355</v>
      </c>
      <c r="BV59" s="30">
        <f t="shared" si="55"/>
        <v>-0.25011333333333335</v>
      </c>
      <c r="BW59" s="30">
        <f t="shared" si="56"/>
        <v>1.14836</v>
      </c>
      <c r="BX59" s="30">
        <f t="shared" si="56"/>
        <v>1.7281</v>
      </c>
      <c r="BY59" s="30">
        <f t="shared" si="56"/>
        <v>-1.4214100000000001</v>
      </c>
      <c r="BZ59" s="30">
        <f t="shared" si="57"/>
        <v>-0.89411499999999999</v>
      </c>
      <c r="CA59" s="30">
        <f t="shared" si="57"/>
        <v>-0.46790999999999988</v>
      </c>
      <c r="CB59" s="30">
        <f t="shared" si="48"/>
        <v>5.6370000000000003E-2</v>
      </c>
      <c r="CC59" s="30">
        <f t="shared" si="58"/>
        <v>-0.40468333333333334</v>
      </c>
      <c r="CD59" s="30">
        <f t="shared" si="49"/>
        <v>-2.3923333333333269E-2</v>
      </c>
      <c r="CE59" s="30">
        <f t="shared" si="49"/>
        <v>-0.1993216666666667</v>
      </c>
    </row>
    <row r="60" spans="1:83" s="27" customFormat="1" x14ac:dyDescent="0.2">
      <c r="A60" s="30" t="s">
        <v>184</v>
      </c>
      <c r="B60" s="30" t="s">
        <v>335</v>
      </c>
      <c r="C60" s="30">
        <v>-1.31775</v>
      </c>
      <c r="D60" s="30">
        <v>-0.80630999999999997</v>
      </c>
      <c r="E60" s="30">
        <v>0.26641999999999999</v>
      </c>
      <c r="F60" s="30">
        <v>-0.66796999999999995</v>
      </c>
      <c r="G60" s="30">
        <v>0.36153000000000002</v>
      </c>
      <c r="H60" s="30">
        <v>-1.1210199999999999</v>
      </c>
      <c r="I60" s="30">
        <v>-0.40771000000000002</v>
      </c>
      <c r="J60" s="30">
        <v>-1.85748</v>
      </c>
      <c r="K60" s="30">
        <v>1.74691</v>
      </c>
      <c r="L60" s="30">
        <v>-0.25946999999999998</v>
      </c>
      <c r="M60" s="30">
        <v>0.38901000000000002</v>
      </c>
      <c r="N60" s="30">
        <v>-0.54293999999999998</v>
      </c>
      <c r="O60" s="30">
        <v>1.1677599999999999</v>
      </c>
      <c r="P60" s="30">
        <v>-1.1771400000000001</v>
      </c>
      <c r="Q60" s="30">
        <v>2.7042700000000002</v>
      </c>
      <c r="R60" s="30">
        <v>0.39477000000000001</v>
      </c>
      <c r="S60" s="30">
        <v>0.93601999999999996</v>
      </c>
      <c r="T60" s="30">
        <v>2.0804900000000002</v>
      </c>
      <c r="U60" s="30">
        <v>-0.66496999999999995</v>
      </c>
      <c r="V60" s="30">
        <v>-3.33589</v>
      </c>
      <c r="W60" s="30">
        <v>2.3094899999999998</v>
      </c>
      <c r="X60" s="30">
        <v>1.19818</v>
      </c>
      <c r="Y60" s="30">
        <v>1.9839100000000001</v>
      </c>
      <c r="Z60" s="30">
        <v>1.2070000000000001E-2</v>
      </c>
      <c r="AA60" s="30">
        <v>-0.25372</v>
      </c>
      <c r="AB60" s="30">
        <v>-0.65437000000000001</v>
      </c>
      <c r="AC60" s="30">
        <v>-1.1102799999999999</v>
      </c>
      <c r="AD60" s="30">
        <v>5.5640000000000002E-2</v>
      </c>
      <c r="AE60" s="30">
        <v>1.1228400000000001</v>
      </c>
      <c r="AF60" s="30">
        <v>-0.90939000000000003</v>
      </c>
      <c r="AG60" s="30">
        <v>-3.64E-3</v>
      </c>
      <c r="AH60" s="30">
        <v>0.64778999999999998</v>
      </c>
      <c r="AI60" s="30">
        <v>0.96565000000000001</v>
      </c>
      <c r="AJ60" s="30">
        <v>1.16438</v>
      </c>
      <c r="AK60" s="30">
        <v>-2.0199999999999999E-2</v>
      </c>
      <c r="AL60" s="30">
        <v>0.93137999999999999</v>
      </c>
      <c r="AM60" s="30">
        <v>0.93572999999999995</v>
      </c>
      <c r="AN60" s="30">
        <v>1.11714</v>
      </c>
      <c r="AO60" s="30">
        <v>2.63673</v>
      </c>
      <c r="AP60" s="30">
        <v>1.1512500000000001</v>
      </c>
      <c r="AQ60" s="30">
        <v>1.7548299999999999</v>
      </c>
      <c r="AR60" s="30">
        <v>2.2649900000000001</v>
      </c>
      <c r="AS60" s="30">
        <v>1.3448199999999999</v>
      </c>
      <c r="AT60" s="30">
        <v>1.4685299999999999</v>
      </c>
      <c r="AU60" s="30">
        <v>-0.67444999999999999</v>
      </c>
      <c r="AV60" s="30">
        <v>2.03423</v>
      </c>
      <c r="AW60" s="30">
        <v>-0.66413</v>
      </c>
      <c r="AX60" s="30">
        <v>2.4740000000000002E-2</v>
      </c>
      <c r="AY60" s="30">
        <v>0.89459</v>
      </c>
      <c r="AZ60" s="30">
        <v>0.42836000000000002</v>
      </c>
      <c r="BA60" s="30">
        <v>0.12214999999999999</v>
      </c>
      <c r="BB60" s="30">
        <v>0.18149000000000001</v>
      </c>
      <c r="BC60" s="30">
        <v>-0.94245999999999996</v>
      </c>
      <c r="BD60" s="30">
        <v>1.27698</v>
      </c>
      <c r="BE60" s="30">
        <v>-0.57686000000000004</v>
      </c>
      <c r="BF60" s="30">
        <v>-0.28088999999999997</v>
      </c>
      <c r="BG60" s="30">
        <v>2.409E-2</v>
      </c>
      <c r="BH60" s="30">
        <v>-3.5000000000000001E-3</v>
      </c>
      <c r="BI60" s="30">
        <v>-0.39350000000000002</v>
      </c>
      <c r="BJ60" s="30">
        <v>0.87414000000000003</v>
      </c>
      <c r="BK60" s="30">
        <v>-6.062E-2</v>
      </c>
      <c r="BL60" s="30">
        <v>-2.47296</v>
      </c>
      <c r="BM60" s="30">
        <v>1.1237900000000001</v>
      </c>
      <c r="BN60" s="30">
        <v>1.1237900000000001</v>
      </c>
      <c r="BO60" s="30">
        <v>0.13822999999999999</v>
      </c>
      <c r="BP60" s="30">
        <v>0.35032999999999997</v>
      </c>
      <c r="BQ60" s="30">
        <f t="shared" si="50"/>
        <v>0.39477000000000001</v>
      </c>
      <c r="BR60" s="30">
        <f t="shared" si="51"/>
        <v>-3.33589</v>
      </c>
      <c r="BS60" s="30">
        <f t="shared" si="52"/>
        <v>1.2070000000000001E-2</v>
      </c>
      <c r="BT60" s="30">
        <f t="shared" si="53"/>
        <v>0.7838466666666668</v>
      </c>
      <c r="BU60" s="30">
        <f t="shared" si="54"/>
        <v>1.8305266666666666</v>
      </c>
      <c r="BV60" s="30">
        <f t="shared" si="55"/>
        <v>-0.67279</v>
      </c>
      <c r="BW60" s="30">
        <f t="shared" si="56"/>
        <v>-0.25946999999999998</v>
      </c>
      <c r="BX60" s="30">
        <f t="shared" si="56"/>
        <v>0.38901000000000002</v>
      </c>
      <c r="BY60" s="30">
        <f t="shared" si="56"/>
        <v>-0.54293999999999998</v>
      </c>
      <c r="BZ60" s="30">
        <f t="shared" si="57"/>
        <v>-0.30641750000000001</v>
      </c>
      <c r="CA60" s="30">
        <f t="shared" si="57"/>
        <v>-0.86985000000000001</v>
      </c>
      <c r="CB60" s="30">
        <f t="shared" si="48"/>
        <v>0.89914500000000008</v>
      </c>
      <c r="CC60" s="30">
        <f t="shared" si="58"/>
        <v>-0.24752333333333332</v>
      </c>
      <c r="CD60" s="30">
        <f t="shared" si="49"/>
        <v>-0.515065</v>
      </c>
      <c r="CE60" s="30">
        <f t="shared" si="49"/>
        <v>0.50894000000000006</v>
      </c>
    </row>
    <row r="61" spans="1:83" s="27" customFormat="1" x14ac:dyDescent="0.2">
      <c r="A61" s="30" t="s">
        <v>185</v>
      </c>
      <c r="B61" s="30" t="s">
        <v>339</v>
      </c>
      <c r="C61" s="30">
        <v>-1.4998899999999999</v>
      </c>
      <c r="D61" s="30">
        <v>-1.311E-2</v>
      </c>
      <c r="E61" s="30">
        <v>-0.72085999999999995</v>
      </c>
      <c r="F61" s="30">
        <v>-0.28194999999999998</v>
      </c>
      <c r="G61" s="30">
        <v>-1.0281899999999999</v>
      </c>
      <c r="H61" s="30">
        <v>1.16042</v>
      </c>
      <c r="I61" s="30">
        <v>-0.78005000000000002</v>
      </c>
      <c r="J61" s="30">
        <v>-2.0978400000000001</v>
      </c>
      <c r="K61" s="30">
        <v>1.9136500000000001</v>
      </c>
      <c r="L61" s="30">
        <v>0.79081999999999997</v>
      </c>
      <c r="M61" s="30">
        <v>-1.38748</v>
      </c>
      <c r="N61" s="30">
        <v>1.85402</v>
      </c>
      <c r="O61" s="30">
        <v>2.213E-2</v>
      </c>
      <c r="P61" s="30">
        <v>-9.7259999999999999E-2</v>
      </c>
      <c r="Q61" s="30">
        <v>6.9999999999999999E-4</v>
      </c>
      <c r="R61" s="30">
        <v>1.1995100000000001</v>
      </c>
      <c r="S61" s="30">
        <v>-0.67783000000000004</v>
      </c>
      <c r="T61" s="30">
        <v>2.2081900000000001</v>
      </c>
      <c r="U61" s="30">
        <v>-0.26729000000000003</v>
      </c>
      <c r="V61" s="30">
        <v>0.86873</v>
      </c>
      <c r="W61" s="30">
        <v>1.2433000000000001</v>
      </c>
      <c r="X61" s="30">
        <v>0.93013999999999997</v>
      </c>
      <c r="Y61" s="30">
        <v>-0.92342999999999997</v>
      </c>
      <c r="Z61" s="30">
        <v>1.02915</v>
      </c>
      <c r="AA61" s="30">
        <v>-0.19406000000000001</v>
      </c>
      <c r="AB61" s="30">
        <v>-9.0590000000000004E-2</v>
      </c>
      <c r="AC61" s="30">
        <v>-0.19758000000000001</v>
      </c>
      <c r="AD61" s="30">
        <v>0.33538000000000001</v>
      </c>
      <c r="AE61" s="30">
        <v>0.29103000000000001</v>
      </c>
      <c r="AF61" s="30">
        <v>-0.91700999999999999</v>
      </c>
      <c r="AG61" s="30">
        <v>-0.49924000000000002</v>
      </c>
      <c r="AH61" s="30">
        <v>1.12673</v>
      </c>
      <c r="AI61" s="30">
        <v>-0.23130999999999999</v>
      </c>
      <c r="AJ61" s="30">
        <v>-0.82684999999999997</v>
      </c>
      <c r="AK61" s="30">
        <v>1.74908</v>
      </c>
      <c r="AL61" s="30">
        <v>-1.04295</v>
      </c>
      <c r="AM61" s="30">
        <v>-0.57957999999999998</v>
      </c>
      <c r="AN61" s="30">
        <v>1.28501</v>
      </c>
      <c r="AO61" s="30">
        <v>0.90473000000000003</v>
      </c>
      <c r="AP61" s="30">
        <v>1.2337499999999999</v>
      </c>
      <c r="AQ61" s="30">
        <v>2.1451799999999999</v>
      </c>
      <c r="AR61" s="30">
        <v>2.2145600000000001</v>
      </c>
      <c r="AS61" s="30">
        <v>-0.33762999999999999</v>
      </c>
      <c r="AT61" s="30">
        <v>1.59477</v>
      </c>
      <c r="AU61" s="30">
        <v>-0.93132999999999999</v>
      </c>
      <c r="AV61" s="30">
        <v>-0.30325999999999997</v>
      </c>
      <c r="AW61" s="30">
        <v>0.22352</v>
      </c>
      <c r="AX61" s="30">
        <v>-1.4921800000000001</v>
      </c>
      <c r="AY61" s="30">
        <v>-0.25394</v>
      </c>
      <c r="AZ61" s="30">
        <v>-1.3415999999999999</v>
      </c>
      <c r="BA61" s="30">
        <v>-1.9159900000000001</v>
      </c>
      <c r="BB61" s="30">
        <v>0.81276000000000004</v>
      </c>
      <c r="BC61" s="30">
        <v>0.51417000000000002</v>
      </c>
      <c r="BD61" s="30">
        <v>1.2762800000000001</v>
      </c>
      <c r="BE61" s="30">
        <v>0.78510000000000002</v>
      </c>
      <c r="BF61" s="30">
        <v>-0.21973999999999999</v>
      </c>
      <c r="BG61" s="30">
        <v>0.77237</v>
      </c>
      <c r="BH61" s="30">
        <v>-9.5189999999999997E-2</v>
      </c>
      <c r="BI61" s="30">
        <v>-0.25838</v>
      </c>
      <c r="BJ61" s="30">
        <v>0.15998000000000001</v>
      </c>
      <c r="BK61" s="30">
        <v>0.34970000000000001</v>
      </c>
      <c r="BL61" s="30">
        <v>-1.63574</v>
      </c>
      <c r="BM61" s="30">
        <v>1.3516600000000001</v>
      </c>
      <c r="BN61" s="30">
        <v>1.3516600000000001</v>
      </c>
      <c r="BO61" s="30">
        <v>-0.17446999999999999</v>
      </c>
      <c r="BP61" s="30">
        <v>0.69515000000000005</v>
      </c>
      <c r="BQ61" s="30">
        <f t="shared" si="50"/>
        <v>1.1995100000000001</v>
      </c>
      <c r="BR61" s="30">
        <f t="shared" si="51"/>
        <v>0.86873</v>
      </c>
      <c r="BS61" s="30">
        <f t="shared" si="52"/>
        <v>1.02915</v>
      </c>
      <c r="BT61" s="30">
        <f t="shared" si="53"/>
        <v>0.42102333333333331</v>
      </c>
      <c r="BU61" s="30">
        <f t="shared" si="54"/>
        <v>0.4166700000000001</v>
      </c>
      <c r="BV61" s="30">
        <f t="shared" si="55"/>
        <v>-0.16074333333333335</v>
      </c>
      <c r="BW61" s="30">
        <f t="shared" si="56"/>
        <v>0.79081999999999997</v>
      </c>
      <c r="BX61" s="30">
        <f t="shared" si="56"/>
        <v>-1.38748</v>
      </c>
      <c r="BY61" s="30">
        <f t="shared" si="56"/>
        <v>1.85402</v>
      </c>
      <c r="BZ61" s="30">
        <f t="shared" si="57"/>
        <v>-0.63493999999999995</v>
      </c>
      <c r="CA61" s="30">
        <f t="shared" si="57"/>
        <v>-0.80910000000000004</v>
      </c>
      <c r="CB61" s="30">
        <f t="shared" si="48"/>
        <v>0.5884775000000001</v>
      </c>
      <c r="CC61" s="30">
        <f t="shared" si="58"/>
        <v>-0.29148999999999997</v>
      </c>
      <c r="CD61" s="30">
        <f t="shared" si="49"/>
        <v>-0.77064666666666681</v>
      </c>
      <c r="CE61" s="30">
        <f t="shared" si="49"/>
        <v>0.70132166666666673</v>
      </c>
    </row>
    <row r="62" spans="1:83" s="27" customFormat="1" x14ac:dyDescent="0.2">
      <c r="A62" s="30" t="s">
        <v>186</v>
      </c>
      <c r="B62" s="30" t="s">
        <v>337</v>
      </c>
      <c r="C62" s="30">
        <v>-0.78803999999999996</v>
      </c>
      <c r="D62" s="30">
        <v>-0.28620000000000001</v>
      </c>
      <c r="E62" s="30">
        <v>-9.2340000000000005E-2</v>
      </c>
      <c r="F62" s="30">
        <v>-9.3280000000000002E-2</v>
      </c>
      <c r="G62" s="30">
        <v>-0.59450999999999998</v>
      </c>
      <c r="H62" s="30">
        <v>0.54474</v>
      </c>
      <c r="I62" s="30">
        <v>-1.75915</v>
      </c>
      <c r="J62" s="30">
        <v>-0.62953000000000003</v>
      </c>
      <c r="K62" s="30">
        <v>-6.9669999999999996E-2</v>
      </c>
      <c r="L62" s="30">
        <v>0.85909000000000002</v>
      </c>
      <c r="M62" s="30">
        <v>-0.1128</v>
      </c>
      <c r="N62" s="30">
        <v>0.35483999999999999</v>
      </c>
      <c r="O62" s="30">
        <v>-0.82543</v>
      </c>
      <c r="P62" s="30">
        <v>-1.83958</v>
      </c>
      <c r="Q62" s="30">
        <v>2.14107</v>
      </c>
      <c r="R62" s="30">
        <v>-0.1489</v>
      </c>
      <c r="S62" s="30">
        <v>-0.63754999999999995</v>
      </c>
      <c r="T62" s="30">
        <v>9.0200000000000002E-3</v>
      </c>
      <c r="U62" s="30">
        <v>-0.66496999999999995</v>
      </c>
      <c r="V62" s="30">
        <v>-0.51066999999999996</v>
      </c>
      <c r="W62" s="30">
        <v>-1.26919</v>
      </c>
      <c r="X62" s="30">
        <v>0.36</v>
      </c>
      <c r="Y62" s="30">
        <v>1.67587</v>
      </c>
      <c r="Z62" s="30">
        <v>1.3903399999999999</v>
      </c>
      <c r="AA62" s="30">
        <v>-0.98197999999999996</v>
      </c>
      <c r="AB62" s="30">
        <v>-0.66422000000000003</v>
      </c>
      <c r="AC62" s="30">
        <v>0.62112999999999996</v>
      </c>
      <c r="AD62" s="30">
        <v>0.95364000000000004</v>
      </c>
      <c r="AE62" s="30">
        <v>0.29103000000000001</v>
      </c>
      <c r="AF62" s="30">
        <v>-0.91700999999999999</v>
      </c>
      <c r="AG62" s="30">
        <v>-0.49924000000000002</v>
      </c>
      <c r="AH62" s="30">
        <v>-2.13889</v>
      </c>
      <c r="AI62" s="30">
        <v>-0.23130999999999999</v>
      </c>
      <c r="AJ62" s="30">
        <v>-0.65449000000000002</v>
      </c>
      <c r="AK62" s="30">
        <v>0.22903000000000001</v>
      </c>
      <c r="AL62" s="30">
        <v>-0.67993000000000003</v>
      </c>
      <c r="AM62" s="30">
        <v>-0.59313000000000005</v>
      </c>
      <c r="AN62" s="30">
        <v>-1.0139199999999999</v>
      </c>
      <c r="AO62" s="30">
        <v>-1.20885</v>
      </c>
      <c r="AP62" s="30">
        <v>0.72399999999999998</v>
      </c>
      <c r="AQ62" s="30">
        <v>5.4059999999999997E-2</v>
      </c>
      <c r="AR62" s="30">
        <v>-0.28989999999999999</v>
      </c>
      <c r="AS62" s="30">
        <v>-1.0994299999999999</v>
      </c>
      <c r="AT62" s="30">
        <v>-0.93462000000000001</v>
      </c>
      <c r="AU62" s="30">
        <v>-1.3872</v>
      </c>
      <c r="AV62" s="30">
        <v>0.89763999999999999</v>
      </c>
      <c r="AW62" s="30">
        <v>-1.3294299999999999</v>
      </c>
      <c r="AX62" s="30">
        <v>1.60267</v>
      </c>
      <c r="AY62" s="30">
        <v>-0.87995999999999996</v>
      </c>
      <c r="AZ62" s="30">
        <v>1.59558</v>
      </c>
      <c r="BA62" s="30">
        <v>0.12214999999999999</v>
      </c>
      <c r="BB62" s="30">
        <v>1.3224100000000001</v>
      </c>
      <c r="BC62" s="30">
        <v>0.80772999999999995</v>
      </c>
      <c r="BD62" s="30">
        <v>0.70223000000000002</v>
      </c>
      <c r="BE62" s="30">
        <v>1.32667</v>
      </c>
      <c r="BF62" s="30">
        <v>-1.22159</v>
      </c>
      <c r="BG62" s="30">
        <v>0.90593999999999997</v>
      </c>
      <c r="BH62" s="30">
        <v>-1.03254</v>
      </c>
      <c r="BI62" s="30">
        <v>-1.09239</v>
      </c>
      <c r="BJ62" s="30">
        <v>0.77368999999999999</v>
      </c>
      <c r="BK62" s="30">
        <v>-0.32797999999999999</v>
      </c>
      <c r="BL62" s="30">
        <v>-2.7641200000000001</v>
      </c>
      <c r="BM62" s="30">
        <v>1.90682</v>
      </c>
      <c r="BN62" s="30">
        <v>1.90682</v>
      </c>
      <c r="BO62" s="30">
        <v>-7.4700000000000001E-3</v>
      </c>
      <c r="BP62" s="30">
        <v>0.44163000000000002</v>
      </c>
      <c r="BQ62" s="30">
        <f t="shared" si="50"/>
        <v>-0.1489</v>
      </c>
      <c r="BR62" s="30">
        <f t="shared" si="51"/>
        <v>-0.51066999999999996</v>
      </c>
      <c r="BS62" s="30">
        <f t="shared" si="52"/>
        <v>1.3903399999999999</v>
      </c>
      <c r="BT62" s="30">
        <f t="shared" si="53"/>
        <v>-0.43116666666666664</v>
      </c>
      <c r="BU62" s="30">
        <f t="shared" si="54"/>
        <v>0.25555999999999995</v>
      </c>
      <c r="BV62" s="30">
        <f t="shared" si="55"/>
        <v>-0.34168999999999999</v>
      </c>
      <c r="BW62" s="30">
        <f t="shared" si="56"/>
        <v>0.85909000000000002</v>
      </c>
      <c r="BX62" s="30">
        <f t="shared" si="56"/>
        <v>-0.1128</v>
      </c>
      <c r="BY62" s="30">
        <f t="shared" si="56"/>
        <v>0.35483999999999999</v>
      </c>
      <c r="BZ62" s="30">
        <f t="shared" si="57"/>
        <v>-0.866475</v>
      </c>
      <c r="CA62" s="30">
        <f t="shared" si="57"/>
        <v>-0.83745500000000006</v>
      </c>
      <c r="CB62" s="30">
        <f t="shared" si="48"/>
        <v>0.63095000000000001</v>
      </c>
      <c r="CC62" s="30">
        <f t="shared" si="58"/>
        <v>-0.43446833333333329</v>
      </c>
      <c r="CD62" s="30">
        <f t="shared" si="49"/>
        <v>-0.57710333333333341</v>
      </c>
      <c r="CE62" s="30">
        <f t="shared" si="49"/>
        <v>0.47977333333333333</v>
      </c>
    </row>
    <row r="63" spans="1:83" s="27" customFormat="1" x14ac:dyDescent="0.2">
      <c r="A63" s="30" t="s">
        <v>187</v>
      </c>
      <c r="B63" s="30" t="s">
        <v>339</v>
      </c>
      <c r="C63" s="30">
        <v>-0.53512000000000004</v>
      </c>
      <c r="D63" s="30">
        <v>-0.85033999999999998</v>
      </c>
      <c r="E63" s="30">
        <v>0.70526999999999995</v>
      </c>
      <c r="F63" s="30">
        <v>0.60185999999999995</v>
      </c>
      <c r="G63" s="30">
        <v>1.27067</v>
      </c>
      <c r="H63" s="30">
        <v>-0.96345999999999998</v>
      </c>
      <c r="I63" s="30">
        <v>0.89542999999999995</v>
      </c>
      <c r="J63" s="30">
        <v>-0.14251</v>
      </c>
      <c r="K63" s="30">
        <v>0.34142</v>
      </c>
      <c r="L63" s="30">
        <v>0.18654999999999999</v>
      </c>
      <c r="M63" s="30">
        <v>-1.8165500000000001</v>
      </c>
      <c r="N63" s="30">
        <v>2.18241</v>
      </c>
      <c r="O63" s="30">
        <v>-0.42652000000000001</v>
      </c>
      <c r="P63" s="30">
        <v>-0.57515000000000005</v>
      </c>
      <c r="Q63" s="30">
        <v>0.26506999999999997</v>
      </c>
      <c r="R63" s="30">
        <v>0.21923999999999999</v>
      </c>
      <c r="S63" s="30">
        <v>-1.37083</v>
      </c>
      <c r="T63" s="30">
        <v>0.21518999999999999</v>
      </c>
      <c r="U63" s="30">
        <v>0.66473000000000004</v>
      </c>
      <c r="V63" s="30">
        <v>0.96128000000000002</v>
      </c>
      <c r="W63" s="30">
        <v>1.0300100000000001</v>
      </c>
      <c r="X63" s="30">
        <v>-0.98621999999999999</v>
      </c>
      <c r="Y63" s="30">
        <v>0.16059000000000001</v>
      </c>
      <c r="Z63" s="30">
        <v>-0.10439</v>
      </c>
      <c r="AA63" s="30">
        <v>1.27149</v>
      </c>
      <c r="AB63" s="30">
        <v>0.86712999999999996</v>
      </c>
      <c r="AC63" s="30">
        <v>0.63061999999999996</v>
      </c>
      <c r="AD63" s="30">
        <v>-0.81720999999999999</v>
      </c>
      <c r="AE63" s="30">
        <v>1.1228400000000001</v>
      </c>
      <c r="AF63" s="30">
        <v>-0.91700999999999999</v>
      </c>
      <c r="AG63" s="30">
        <v>-1.8878200000000001</v>
      </c>
      <c r="AH63" s="30">
        <v>0.78264</v>
      </c>
      <c r="AI63" s="30">
        <v>1.5013700000000001</v>
      </c>
      <c r="AJ63" s="30">
        <v>1.06748</v>
      </c>
      <c r="AK63" s="30">
        <v>0.22903000000000001</v>
      </c>
      <c r="AL63" s="30">
        <v>-1.32239</v>
      </c>
      <c r="AM63" s="30">
        <v>-1.38035</v>
      </c>
      <c r="AN63" s="30">
        <v>0.78412000000000004</v>
      </c>
      <c r="AO63" s="30">
        <v>1.0346</v>
      </c>
      <c r="AP63" s="30">
        <v>0.8115</v>
      </c>
      <c r="AQ63" s="30">
        <v>0.20321</v>
      </c>
      <c r="AR63" s="30">
        <v>-2.7570000000000001E-2</v>
      </c>
      <c r="AS63" s="30">
        <v>-0.79162999999999994</v>
      </c>
      <c r="AT63" s="30">
        <v>-0.59248000000000001</v>
      </c>
      <c r="AU63" s="30">
        <v>-1.0368200000000001</v>
      </c>
      <c r="AV63" s="30">
        <v>-0.70328999999999997</v>
      </c>
      <c r="AW63" s="30">
        <v>0.22352</v>
      </c>
      <c r="AX63" s="30">
        <v>0.13397999999999999</v>
      </c>
      <c r="AY63" s="30">
        <v>0.33628000000000002</v>
      </c>
      <c r="AZ63" s="30">
        <v>-1.2409999999999999E-2</v>
      </c>
      <c r="BA63" s="30">
        <v>0.67903000000000002</v>
      </c>
      <c r="BB63" s="30">
        <v>0.86360999999999999</v>
      </c>
      <c r="BC63" s="30">
        <v>0.51417000000000002</v>
      </c>
      <c r="BD63" s="30">
        <v>0.49490000000000001</v>
      </c>
      <c r="BE63" s="30">
        <v>-0.43524000000000002</v>
      </c>
      <c r="BF63" s="30">
        <v>0.37591999999999998</v>
      </c>
      <c r="BG63" s="30">
        <v>-0.15819</v>
      </c>
      <c r="BH63" s="30">
        <v>1.1826099999999999</v>
      </c>
      <c r="BI63" s="30">
        <v>1.4742</v>
      </c>
      <c r="BJ63" s="30">
        <v>-0.57989000000000002</v>
      </c>
      <c r="BK63" s="30">
        <v>0.83150999999999997</v>
      </c>
      <c r="BL63" s="30">
        <v>0.94128999999999996</v>
      </c>
      <c r="BM63" s="30">
        <v>0.78298999999999996</v>
      </c>
      <c r="BN63" s="30">
        <v>0.78298999999999996</v>
      </c>
      <c r="BO63" s="30">
        <v>-7.8689999999999996E-2</v>
      </c>
      <c r="BP63" s="30">
        <v>0.45588000000000001</v>
      </c>
      <c r="BQ63" s="30">
        <f t="shared" si="50"/>
        <v>0.21923999999999999</v>
      </c>
      <c r="BR63" s="30">
        <f t="shared" si="51"/>
        <v>0.96128000000000002</v>
      </c>
      <c r="BS63" s="30">
        <f t="shared" si="52"/>
        <v>-0.10439</v>
      </c>
      <c r="BT63" s="30">
        <f t="shared" si="53"/>
        <v>-0.16363666666666665</v>
      </c>
      <c r="BU63" s="30">
        <f t="shared" si="54"/>
        <v>6.812666666666671E-2</v>
      </c>
      <c r="BV63" s="30">
        <f t="shared" si="55"/>
        <v>0.92308000000000001</v>
      </c>
      <c r="BW63" s="30">
        <f t="shared" si="56"/>
        <v>0.18654999999999999</v>
      </c>
      <c r="BX63" s="30">
        <f t="shared" si="56"/>
        <v>-1.8165500000000001</v>
      </c>
      <c r="BY63" s="30">
        <f t="shared" si="56"/>
        <v>2.18241</v>
      </c>
      <c r="BZ63" s="30">
        <f t="shared" si="57"/>
        <v>0.13391249999999996</v>
      </c>
      <c r="CA63" s="30">
        <f t="shared" si="57"/>
        <v>-7.4332500000000024E-2</v>
      </c>
      <c r="CB63" s="30">
        <f t="shared" si="48"/>
        <v>8.7074999999999986E-2</v>
      </c>
      <c r="CC63" s="30">
        <f t="shared" si="58"/>
        <v>0.12036666666666666</v>
      </c>
      <c r="CD63" s="30">
        <f t="shared" si="49"/>
        <v>-0.35231333333333331</v>
      </c>
      <c r="CE63" s="30">
        <f t="shared" si="49"/>
        <v>0.42178500000000002</v>
      </c>
    </row>
    <row r="64" spans="1:83" s="27" customFormat="1" x14ac:dyDescent="0.2">
      <c r="A64" s="30" t="s">
        <v>188</v>
      </c>
      <c r="B64" s="30" t="s">
        <v>337</v>
      </c>
      <c r="C64" s="30">
        <v>4.4549999999999999E-2</v>
      </c>
      <c r="D64" s="30">
        <v>-0.33505000000000001</v>
      </c>
      <c r="E64" s="30">
        <v>0.36281000000000002</v>
      </c>
      <c r="F64" s="30">
        <v>0.67120000000000002</v>
      </c>
      <c r="G64" s="30">
        <v>0.88871999999999995</v>
      </c>
      <c r="H64" s="30">
        <v>-0.59367999999999999</v>
      </c>
      <c r="I64" s="30">
        <v>0.70935999999999999</v>
      </c>
      <c r="J64" s="30">
        <v>1.0655600000000001</v>
      </c>
      <c r="K64" s="30">
        <v>-0.76432</v>
      </c>
      <c r="L64" s="30">
        <v>-0.47354000000000002</v>
      </c>
      <c r="M64" s="30">
        <v>-0.31558000000000003</v>
      </c>
      <c r="N64" s="30">
        <v>0.14338000000000001</v>
      </c>
      <c r="O64" s="30">
        <v>0.36073</v>
      </c>
      <c r="P64" s="30">
        <v>0.10097</v>
      </c>
      <c r="Q64" s="30">
        <v>2.0150000000000001E-2</v>
      </c>
      <c r="R64" s="30">
        <v>3.814E-2</v>
      </c>
      <c r="S64" s="30">
        <v>0.18784999999999999</v>
      </c>
      <c r="T64" s="30">
        <v>-1.0019999999999999E-2</v>
      </c>
      <c r="U64" s="30">
        <v>0.11566</v>
      </c>
      <c r="V64" s="30">
        <v>0.69477999999999995</v>
      </c>
      <c r="W64" s="30">
        <v>-0.34576000000000001</v>
      </c>
      <c r="X64" s="30">
        <v>-0.42399999999999999</v>
      </c>
      <c r="Y64" s="30">
        <v>0.96148999999999996</v>
      </c>
      <c r="Z64" s="30">
        <v>0.59299000000000002</v>
      </c>
      <c r="AA64" s="30">
        <v>1.3582399999999999</v>
      </c>
      <c r="AB64" s="30">
        <v>1.4356100000000001</v>
      </c>
      <c r="AC64" s="30">
        <v>-0.12537000000000001</v>
      </c>
      <c r="AD64" s="30">
        <v>1.56263</v>
      </c>
      <c r="AE64" s="30">
        <v>1.1228400000000001</v>
      </c>
      <c r="AF64" s="30">
        <v>-0.91700999999999999</v>
      </c>
      <c r="AG64" s="30">
        <v>-1.8878200000000001</v>
      </c>
      <c r="AH64" s="30">
        <v>0.19658</v>
      </c>
      <c r="AI64" s="30">
        <v>0.96565000000000001</v>
      </c>
      <c r="AJ64" s="30">
        <v>1.0194700000000001</v>
      </c>
      <c r="AK64" s="30">
        <v>0.22903000000000001</v>
      </c>
      <c r="AL64" s="30">
        <v>0.20960000000000001</v>
      </c>
      <c r="AM64" s="30">
        <v>0.16044</v>
      </c>
      <c r="AN64" s="30">
        <v>0.19186</v>
      </c>
      <c r="AO64" s="30">
        <v>-0.62109000000000003</v>
      </c>
      <c r="AP64" s="30">
        <v>0.17551</v>
      </c>
      <c r="AQ64" s="30">
        <v>0.39760000000000001</v>
      </c>
      <c r="AR64" s="30">
        <v>-0.36698999999999998</v>
      </c>
      <c r="AS64" s="30">
        <v>-0.27360000000000001</v>
      </c>
      <c r="AT64" s="30">
        <v>1.0482400000000001</v>
      </c>
      <c r="AU64" s="30">
        <v>0.40153</v>
      </c>
      <c r="AV64" s="30">
        <v>0.88856000000000002</v>
      </c>
      <c r="AW64" s="30">
        <v>-0.66413</v>
      </c>
      <c r="AX64" s="30">
        <v>1.25247</v>
      </c>
      <c r="AY64" s="30">
        <v>-0.25394</v>
      </c>
      <c r="AZ64" s="30">
        <v>5.586E-2</v>
      </c>
      <c r="BA64" s="30">
        <v>-0.48785000000000001</v>
      </c>
      <c r="BB64" s="30">
        <v>-0.98787999999999998</v>
      </c>
      <c r="BC64" s="30">
        <v>1.33667</v>
      </c>
      <c r="BD64" s="30">
        <v>0.21407000000000001</v>
      </c>
      <c r="BE64" s="30">
        <v>0.11615</v>
      </c>
      <c r="BF64" s="30">
        <v>1.2211700000000001</v>
      </c>
      <c r="BG64" s="30">
        <v>0.15284</v>
      </c>
      <c r="BH64" s="30">
        <v>1.3143</v>
      </c>
      <c r="BI64" s="30">
        <v>1.4309799999999999</v>
      </c>
      <c r="BJ64" s="30">
        <v>-1.49638</v>
      </c>
      <c r="BK64" s="30">
        <v>1.46716</v>
      </c>
      <c r="BL64" s="30">
        <v>1.18011</v>
      </c>
      <c r="BM64" s="30">
        <v>0.32638</v>
      </c>
      <c r="BN64" s="30">
        <v>0.32638</v>
      </c>
      <c r="BO64" s="30">
        <v>-0.61429</v>
      </c>
      <c r="BP64" s="30">
        <v>-9.146E-2</v>
      </c>
      <c r="BQ64" s="30">
        <f t="shared" si="50"/>
        <v>3.814E-2</v>
      </c>
      <c r="BR64" s="30">
        <f t="shared" si="51"/>
        <v>0.69477999999999995</v>
      </c>
      <c r="BS64" s="30">
        <f t="shared" si="52"/>
        <v>0.59299000000000002</v>
      </c>
      <c r="BT64" s="30">
        <f t="shared" si="53"/>
        <v>9.7829999999999986E-2</v>
      </c>
      <c r="BU64" s="30">
        <f t="shared" si="54"/>
        <v>6.3909999999999981E-2</v>
      </c>
      <c r="BV64" s="30">
        <f t="shared" si="55"/>
        <v>0.88949333333333325</v>
      </c>
      <c r="BW64" s="30">
        <f t="shared" si="56"/>
        <v>-0.47354000000000002</v>
      </c>
      <c r="BX64" s="30">
        <f t="shared" si="56"/>
        <v>-0.31558000000000003</v>
      </c>
      <c r="BY64" s="30">
        <f t="shared" si="56"/>
        <v>0.14338000000000001</v>
      </c>
      <c r="BZ64" s="30">
        <f t="shared" si="57"/>
        <v>0.44646000000000002</v>
      </c>
      <c r="CA64" s="30">
        <f t="shared" si="57"/>
        <v>0.43004999999999999</v>
      </c>
      <c r="CB64" s="30">
        <f t="shared" si="48"/>
        <v>-0.24376</v>
      </c>
      <c r="CC64" s="30">
        <f t="shared" si="58"/>
        <v>0.21871666666666667</v>
      </c>
      <c r="CD64" s="30">
        <f t="shared" si="49"/>
        <v>0.23410333333333333</v>
      </c>
      <c r="CE64" s="30">
        <f t="shared" si="49"/>
        <v>-0.13860999999999998</v>
      </c>
    </row>
    <row r="65" spans="1:83" s="27" customFormat="1" x14ac:dyDescent="0.2">
      <c r="A65" s="30" t="s">
        <v>189</v>
      </c>
      <c r="B65" s="30" t="s">
        <v>335</v>
      </c>
      <c r="C65" s="30">
        <v>0.48481000000000002</v>
      </c>
      <c r="D65" s="30">
        <v>0.1532</v>
      </c>
      <c r="E65" s="30">
        <v>2.0699999999999998E-3</v>
      </c>
      <c r="F65" s="30">
        <v>1.25373</v>
      </c>
      <c r="G65" s="30">
        <v>1.02965</v>
      </c>
      <c r="H65" s="30">
        <v>-0.30679000000000001</v>
      </c>
      <c r="I65" s="30">
        <v>0.76710999999999996</v>
      </c>
      <c r="J65" s="30">
        <v>-0.27082000000000001</v>
      </c>
      <c r="K65" s="30">
        <v>0.42259999999999998</v>
      </c>
      <c r="L65" s="30">
        <v>-2.0368599999999999</v>
      </c>
      <c r="M65" s="30">
        <v>-1.58683</v>
      </c>
      <c r="N65" s="30">
        <v>1.0990899999999999</v>
      </c>
      <c r="O65" s="30">
        <v>0.1363</v>
      </c>
      <c r="P65" s="30">
        <v>0.50834999999999997</v>
      </c>
      <c r="Q65" s="30">
        <v>-0.60367999999999999</v>
      </c>
      <c r="R65" s="30">
        <v>3.814E-2</v>
      </c>
      <c r="S65" s="30">
        <v>1.0506200000000001</v>
      </c>
      <c r="T65" s="30">
        <v>1.1505700000000001</v>
      </c>
      <c r="U65" s="30">
        <v>0.11566</v>
      </c>
      <c r="V65" s="30">
        <v>0.79927999999999999</v>
      </c>
      <c r="W65" s="30">
        <v>-0.80508999999999997</v>
      </c>
      <c r="X65" s="30">
        <v>0.17044000000000001</v>
      </c>
      <c r="Y65" s="30">
        <v>-0.37552999999999997</v>
      </c>
      <c r="Z65" s="30">
        <v>0.19366</v>
      </c>
      <c r="AA65" s="30">
        <v>1.27511</v>
      </c>
      <c r="AB65" s="30">
        <v>1.2210799999999999</v>
      </c>
      <c r="AC65" s="30">
        <v>0.15478</v>
      </c>
      <c r="AD65" s="30">
        <v>-0.68530000000000002</v>
      </c>
      <c r="AE65" s="30">
        <v>-0.65200000000000002</v>
      </c>
      <c r="AF65" s="30">
        <v>-0.10441</v>
      </c>
      <c r="AG65" s="30">
        <v>-0.49924000000000002</v>
      </c>
      <c r="AH65" s="30">
        <v>-0.44517000000000001</v>
      </c>
      <c r="AI65" s="30">
        <v>0.96565000000000001</v>
      </c>
      <c r="AJ65" s="30">
        <v>-1.3782700000000001</v>
      </c>
      <c r="AK65" s="30">
        <v>0.22903000000000001</v>
      </c>
      <c r="AL65" s="30">
        <v>1.1746799999999999</v>
      </c>
      <c r="AM65" s="30">
        <v>0.99694000000000005</v>
      </c>
      <c r="AN65" s="30">
        <v>-0.85906000000000005</v>
      </c>
      <c r="AO65" s="30">
        <v>-0.61414000000000002</v>
      </c>
      <c r="AP65" s="30">
        <v>1.5546199999999999</v>
      </c>
      <c r="AQ65" s="30">
        <v>1.4273</v>
      </c>
      <c r="AR65" s="30">
        <v>0.59899000000000002</v>
      </c>
      <c r="AS65" s="30">
        <v>0.82450999999999997</v>
      </c>
      <c r="AT65" s="30">
        <v>9.7199999999999995E-3</v>
      </c>
      <c r="AU65" s="30">
        <v>0.89027000000000001</v>
      </c>
      <c r="AV65" s="30">
        <v>0.22009999999999999</v>
      </c>
      <c r="AW65" s="30">
        <v>-5.9400000000000001E-2</v>
      </c>
      <c r="AX65" s="30">
        <v>0.59133999999999998</v>
      </c>
      <c r="AY65" s="30">
        <v>0.33628000000000002</v>
      </c>
      <c r="AZ65" s="30">
        <v>-1.5797699999999999</v>
      </c>
      <c r="BA65" s="30">
        <v>-0.48785000000000001</v>
      </c>
      <c r="BB65" s="30">
        <v>-1.9146300000000001</v>
      </c>
      <c r="BC65" s="30">
        <v>0.51417000000000002</v>
      </c>
      <c r="BD65" s="30">
        <v>-0.89861999999999997</v>
      </c>
      <c r="BE65" s="30">
        <v>-0.45506000000000002</v>
      </c>
      <c r="BF65" s="30">
        <v>1.14699</v>
      </c>
      <c r="BG65" s="30">
        <v>0.37640000000000001</v>
      </c>
      <c r="BH65" s="30">
        <v>1.1948399999999999</v>
      </c>
      <c r="BI65" s="30">
        <v>1.27264</v>
      </c>
      <c r="BJ65" s="30">
        <v>-1.88985</v>
      </c>
      <c r="BK65" s="30">
        <v>0.85050000000000003</v>
      </c>
      <c r="BL65" s="30">
        <v>0.95938000000000001</v>
      </c>
      <c r="BM65" s="30">
        <v>-1.08605</v>
      </c>
      <c r="BN65" s="30">
        <v>-1.08605</v>
      </c>
      <c r="BO65" s="30">
        <v>-0.71848999999999996</v>
      </c>
      <c r="BP65" s="30">
        <v>0.37261</v>
      </c>
      <c r="BQ65" s="30">
        <f t="shared" si="50"/>
        <v>3.814E-2</v>
      </c>
      <c r="BR65" s="30">
        <f t="shared" si="51"/>
        <v>0.79927999999999999</v>
      </c>
      <c r="BS65" s="30">
        <f t="shared" si="52"/>
        <v>0.19366</v>
      </c>
      <c r="BT65" s="30">
        <f t="shared" si="53"/>
        <v>0.77228333333333354</v>
      </c>
      <c r="BU65" s="30">
        <f t="shared" si="54"/>
        <v>-0.33672666666666662</v>
      </c>
      <c r="BV65" s="30">
        <f t="shared" si="55"/>
        <v>0.88365666666666665</v>
      </c>
      <c r="BW65" s="30">
        <f t="shared" si="56"/>
        <v>-2.0368599999999999</v>
      </c>
      <c r="BX65" s="30">
        <f t="shared" si="56"/>
        <v>-1.58683</v>
      </c>
      <c r="BY65" s="30">
        <f t="shared" si="56"/>
        <v>1.0990899999999999</v>
      </c>
      <c r="BZ65" s="30">
        <f t="shared" si="57"/>
        <v>0.66048750000000001</v>
      </c>
      <c r="CA65" s="30">
        <f t="shared" si="57"/>
        <v>0.35509499999999994</v>
      </c>
      <c r="CB65" s="30">
        <f t="shared" si="48"/>
        <v>-0.12145</v>
      </c>
      <c r="CC65" s="30">
        <f t="shared" si="58"/>
        <v>0.10084833333333337</v>
      </c>
      <c r="CD65" s="30">
        <f t="shared" si="49"/>
        <v>-2.7741666666666682E-2</v>
      </c>
      <c r="CE65" s="30">
        <f t="shared" si="49"/>
        <v>0.10221499999999999</v>
      </c>
    </row>
    <row r="66" spans="1:83" s="27" customFormat="1" x14ac:dyDescent="0.2">
      <c r="A66" s="30" t="s">
        <v>190</v>
      </c>
      <c r="B66" s="30" t="s">
        <v>338</v>
      </c>
      <c r="C66" s="30">
        <v>0.93603999999999998</v>
      </c>
      <c r="D66" s="30">
        <v>1.3128899999999999</v>
      </c>
      <c r="E66" s="30">
        <v>-1.0455399999999999</v>
      </c>
      <c r="F66" s="30">
        <v>0.55964000000000003</v>
      </c>
      <c r="G66" s="30">
        <v>-1.5904</v>
      </c>
      <c r="H66" s="30">
        <v>3.5889799999999998</v>
      </c>
      <c r="I66" s="30">
        <v>0.64459999999999995</v>
      </c>
      <c r="J66" s="30">
        <v>0.17455000000000001</v>
      </c>
      <c r="K66" s="30">
        <v>-3.662E-2</v>
      </c>
      <c r="L66" s="30">
        <v>-5.7729999999999997E-2</v>
      </c>
      <c r="M66" s="30">
        <v>0.16502</v>
      </c>
      <c r="N66" s="30">
        <v>-0.24637999999999999</v>
      </c>
      <c r="O66" s="30">
        <v>-0.6411</v>
      </c>
      <c r="P66" s="30">
        <v>-1.0473699999999999</v>
      </c>
      <c r="Q66" s="30">
        <v>0.78642000000000001</v>
      </c>
      <c r="R66" s="30">
        <v>0.73041</v>
      </c>
      <c r="S66" s="30">
        <v>-0.91071000000000002</v>
      </c>
      <c r="T66" s="30">
        <v>1.11799</v>
      </c>
      <c r="U66" s="30">
        <v>0.30195</v>
      </c>
      <c r="V66" s="30">
        <v>-0.21117</v>
      </c>
      <c r="W66" s="30">
        <v>1.08975</v>
      </c>
      <c r="X66" s="30">
        <v>-0.52412000000000003</v>
      </c>
      <c r="Y66" s="30">
        <v>0.95820000000000005</v>
      </c>
      <c r="Z66" s="30">
        <v>0.29166999999999998</v>
      </c>
      <c r="AA66" s="30">
        <v>0.98451</v>
      </c>
      <c r="AB66" s="30">
        <v>0.88348000000000004</v>
      </c>
      <c r="AC66" s="30">
        <v>0.55749000000000004</v>
      </c>
      <c r="AD66" s="30">
        <v>-0.23043</v>
      </c>
      <c r="AE66" s="30">
        <v>0.29103000000000001</v>
      </c>
      <c r="AF66" s="30">
        <v>-0.52185999999999999</v>
      </c>
      <c r="AG66" s="30">
        <v>0.41538999999999998</v>
      </c>
      <c r="AH66" s="30">
        <v>5.774E-2</v>
      </c>
      <c r="AI66" s="30">
        <v>-0.23130999999999999</v>
      </c>
      <c r="AJ66" s="30">
        <v>-0.73302</v>
      </c>
      <c r="AK66" s="30">
        <v>0.88199000000000005</v>
      </c>
      <c r="AL66" s="30">
        <v>-0.81933999999999996</v>
      </c>
      <c r="AM66" s="30">
        <v>-0.89520999999999995</v>
      </c>
      <c r="AN66" s="30">
        <v>1.3851199999999999</v>
      </c>
      <c r="AO66" s="30">
        <v>0.79544000000000004</v>
      </c>
      <c r="AP66" s="30">
        <v>2.0106700000000002</v>
      </c>
      <c r="AQ66" s="30">
        <v>0.68008000000000002</v>
      </c>
      <c r="AR66" s="30">
        <v>0.88951000000000002</v>
      </c>
      <c r="AS66" s="30">
        <v>0.61475999999999997</v>
      </c>
      <c r="AT66" s="30">
        <v>0.46000999999999997</v>
      </c>
      <c r="AU66" s="30">
        <v>-1.02921</v>
      </c>
      <c r="AV66" s="30">
        <v>0.51681999999999995</v>
      </c>
      <c r="AW66" s="30">
        <v>1.00647</v>
      </c>
      <c r="AX66" s="30">
        <v>-0.23743</v>
      </c>
      <c r="AY66" s="30">
        <v>0.33628000000000002</v>
      </c>
      <c r="AZ66" s="30">
        <v>0.90237000000000001</v>
      </c>
      <c r="BA66" s="30">
        <v>0.67903000000000002</v>
      </c>
      <c r="BB66" s="30">
        <v>8.5940000000000003E-2</v>
      </c>
      <c r="BC66" s="30">
        <v>-1.4090199999999999</v>
      </c>
      <c r="BD66" s="30">
        <v>0.88238000000000005</v>
      </c>
      <c r="BE66" s="30">
        <v>-0.38844000000000001</v>
      </c>
      <c r="BF66" s="30">
        <v>1.22309</v>
      </c>
      <c r="BG66" s="30">
        <v>0.56376999999999999</v>
      </c>
      <c r="BH66" s="30">
        <v>0.97448000000000001</v>
      </c>
      <c r="BI66" s="30">
        <v>1.01894</v>
      </c>
      <c r="BJ66" s="30">
        <v>-1.0537700000000001</v>
      </c>
      <c r="BK66" s="30">
        <v>0.60448999999999997</v>
      </c>
      <c r="BL66" s="30">
        <v>0.36824000000000001</v>
      </c>
      <c r="BM66" s="30">
        <v>-2.989E-2</v>
      </c>
      <c r="BN66" s="30">
        <v>-2.989E-2</v>
      </c>
      <c r="BO66" s="30">
        <v>-0.32169999999999999</v>
      </c>
      <c r="BP66" s="30">
        <v>0.42166999999999999</v>
      </c>
      <c r="BQ66" s="30">
        <f t="shared" si="50"/>
        <v>0.73041</v>
      </c>
      <c r="BR66" s="30">
        <f t="shared" si="51"/>
        <v>-0.21117</v>
      </c>
      <c r="BS66" s="30">
        <f t="shared" si="52"/>
        <v>0.29166999999999998</v>
      </c>
      <c r="BT66" s="30">
        <f t="shared" si="53"/>
        <v>0.16974333333333336</v>
      </c>
      <c r="BU66" s="30">
        <f t="shared" si="54"/>
        <v>0.5079433333333333</v>
      </c>
      <c r="BV66" s="30">
        <f t="shared" si="55"/>
        <v>0.8084933333333334</v>
      </c>
      <c r="BW66" s="30">
        <f t="shared" si="56"/>
        <v>-5.7729999999999997E-2</v>
      </c>
      <c r="BX66" s="30">
        <f t="shared" si="56"/>
        <v>0.16502</v>
      </c>
      <c r="BY66" s="30">
        <f t="shared" si="56"/>
        <v>-0.24637999999999999</v>
      </c>
      <c r="BZ66" s="30">
        <f t="shared" si="57"/>
        <v>0.37479500000000004</v>
      </c>
      <c r="CA66" s="30">
        <f t="shared" si="57"/>
        <v>-0.28758250000000002</v>
      </c>
      <c r="CB66" s="30">
        <f t="shared" si="48"/>
        <v>0.82330999999999999</v>
      </c>
      <c r="CC66" s="30">
        <f t="shared" si="58"/>
        <v>0.24024166666666671</v>
      </c>
      <c r="CD66" s="30">
        <f t="shared" si="58"/>
        <v>-0.16421833333333333</v>
      </c>
      <c r="CE66" s="30">
        <f t="shared" si="58"/>
        <v>0.50780999999999998</v>
      </c>
    </row>
    <row r="67" spans="1:83" s="27" customFormat="1" x14ac:dyDescent="0.2">
      <c r="A67" s="30" t="s">
        <v>191</v>
      </c>
      <c r="B67" s="30" t="s">
        <v>340</v>
      </c>
      <c r="C67" s="30">
        <v>1.0685</v>
      </c>
      <c r="D67" s="30">
        <v>0.94918999999999998</v>
      </c>
      <c r="E67" s="30">
        <v>-0.61102000000000001</v>
      </c>
      <c r="F67" s="30">
        <v>1.0902000000000001</v>
      </c>
      <c r="G67" s="30">
        <v>0.80218</v>
      </c>
      <c r="H67" s="30">
        <v>-0.20893999999999999</v>
      </c>
      <c r="I67" s="30">
        <v>0.43157000000000001</v>
      </c>
      <c r="J67" s="30">
        <v>0.13003000000000001</v>
      </c>
      <c r="K67" s="30">
        <v>-6.4570000000000002E-2</v>
      </c>
      <c r="L67" s="30">
        <v>-2.1045400000000001</v>
      </c>
      <c r="M67" s="30">
        <v>0.42703000000000002</v>
      </c>
      <c r="N67" s="30">
        <v>-1.11992</v>
      </c>
      <c r="O67" s="30">
        <v>1.3299399999999999</v>
      </c>
      <c r="P67" s="30">
        <v>0.98850000000000005</v>
      </c>
      <c r="Q67" s="30">
        <v>-0.27082000000000001</v>
      </c>
      <c r="R67" s="30">
        <v>-0.54244999999999999</v>
      </c>
      <c r="S67" s="30">
        <v>0.97457000000000005</v>
      </c>
      <c r="T67" s="30">
        <v>-0.85792000000000002</v>
      </c>
      <c r="U67" s="30">
        <v>1.18611</v>
      </c>
      <c r="V67" s="30">
        <v>-0.91856000000000004</v>
      </c>
      <c r="W67" s="30">
        <v>0.94845999999999997</v>
      </c>
      <c r="X67" s="30">
        <v>1.0722499999999999</v>
      </c>
      <c r="Y67" s="30">
        <v>0.10382</v>
      </c>
      <c r="Z67" s="30">
        <v>0.93549000000000004</v>
      </c>
      <c r="AA67" s="30">
        <v>1.03589</v>
      </c>
      <c r="AB67" s="30">
        <v>1.62591</v>
      </c>
      <c r="AC67" s="30">
        <v>-0.93891000000000002</v>
      </c>
      <c r="AD67" s="30">
        <v>-1.0000599999999999</v>
      </c>
      <c r="AE67" s="30">
        <v>-1.74064</v>
      </c>
      <c r="AF67" s="30">
        <v>1.2721</v>
      </c>
      <c r="AG67" s="30">
        <v>0.41538999999999998</v>
      </c>
      <c r="AH67" s="30">
        <v>0.78091999999999995</v>
      </c>
      <c r="AI67" s="30">
        <v>0.96565000000000001</v>
      </c>
      <c r="AJ67" s="30">
        <v>1.21282</v>
      </c>
      <c r="AK67" s="30">
        <v>-0.90254999999999996</v>
      </c>
      <c r="AL67" s="30">
        <v>0.96792</v>
      </c>
      <c r="AM67" s="30">
        <v>1.0039499999999999</v>
      </c>
      <c r="AN67" s="30">
        <v>1.1194200000000001</v>
      </c>
      <c r="AO67" s="30">
        <v>0.60404000000000002</v>
      </c>
      <c r="AP67" s="30">
        <v>-0.41811999999999999</v>
      </c>
      <c r="AQ67" s="30">
        <v>-0.25341000000000002</v>
      </c>
      <c r="AR67" s="30">
        <v>-1.33222</v>
      </c>
      <c r="AS67" s="30">
        <v>1.08751</v>
      </c>
      <c r="AT67" s="30">
        <v>1.6458900000000001</v>
      </c>
      <c r="AU67" s="30">
        <v>1.4796499999999999</v>
      </c>
      <c r="AV67" s="30">
        <v>1.1216900000000001</v>
      </c>
      <c r="AW67" s="30">
        <v>1.92482</v>
      </c>
      <c r="AX67" s="30">
        <v>-0.40155999999999997</v>
      </c>
      <c r="AY67" s="30">
        <v>0.89459</v>
      </c>
      <c r="AZ67" s="30">
        <v>-1.6495</v>
      </c>
      <c r="BA67" s="30">
        <v>-0.48785000000000001</v>
      </c>
      <c r="BB67" s="30">
        <v>-1.0766199999999999</v>
      </c>
      <c r="BC67" s="30">
        <v>-0.52510999999999997</v>
      </c>
      <c r="BD67" s="30">
        <v>0.86551</v>
      </c>
      <c r="BE67" s="30">
        <v>9.9699999999999997E-3</v>
      </c>
      <c r="BF67" s="30">
        <v>-0.17519000000000001</v>
      </c>
      <c r="BG67" s="30">
        <v>1.15648</v>
      </c>
      <c r="BH67" s="30">
        <v>1.0123899999999999</v>
      </c>
      <c r="BI67" s="30">
        <v>1.0085999999999999</v>
      </c>
      <c r="BJ67" s="30">
        <v>-1.93255</v>
      </c>
      <c r="BK67" s="30">
        <v>1.63029</v>
      </c>
      <c r="BL67" s="30">
        <v>1.04392</v>
      </c>
      <c r="BM67" s="30">
        <v>-0.27404000000000001</v>
      </c>
      <c r="BN67" s="30">
        <v>-0.27404000000000001</v>
      </c>
      <c r="BO67" s="30">
        <v>-2.1554899999999999</v>
      </c>
      <c r="BP67" s="30">
        <v>0.68852999999999998</v>
      </c>
      <c r="BQ67" s="30">
        <f t="shared" si="50"/>
        <v>-0.54244999999999999</v>
      </c>
      <c r="BR67" s="30">
        <f t="shared" si="51"/>
        <v>-0.91856000000000004</v>
      </c>
      <c r="BS67" s="30">
        <f t="shared" si="52"/>
        <v>0.93549000000000004</v>
      </c>
      <c r="BT67" s="30">
        <f t="shared" si="53"/>
        <v>0.43425333333333338</v>
      </c>
      <c r="BU67" s="30">
        <f t="shared" si="54"/>
        <v>0.70817666666666657</v>
      </c>
      <c r="BV67" s="30">
        <f t="shared" si="55"/>
        <v>0.57429666666666668</v>
      </c>
      <c r="BW67" s="30">
        <f t="shared" si="56"/>
        <v>-2.1045400000000001</v>
      </c>
      <c r="BX67" s="30">
        <f t="shared" si="56"/>
        <v>0.42703000000000002</v>
      </c>
      <c r="BY67" s="30">
        <f t="shared" si="56"/>
        <v>-1.11992</v>
      </c>
      <c r="BZ67" s="30">
        <f t="shared" si="57"/>
        <v>0.98005249999999999</v>
      </c>
      <c r="CA67" s="30">
        <f t="shared" si="57"/>
        <v>0.71747500000000008</v>
      </c>
      <c r="CB67" s="30">
        <f t="shared" si="48"/>
        <v>-0.28883750000000002</v>
      </c>
      <c r="CC67" s="30">
        <f t="shared" si="58"/>
        <v>0.30261166666666667</v>
      </c>
      <c r="CD67" s="30">
        <f t="shared" si="58"/>
        <v>0.54948833333333347</v>
      </c>
      <c r="CE67" s="30">
        <f t="shared" si="58"/>
        <v>-0.37921166666666672</v>
      </c>
    </row>
    <row r="68" spans="1:83" s="27" customFormat="1" x14ac:dyDescent="0.2">
      <c r="A68" s="30" t="s">
        <v>192</v>
      </c>
      <c r="B68" s="30" t="s">
        <v>336</v>
      </c>
      <c r="C68" s="30">
        <v>0.77198999999999995</v>
      </c>
      <c r="D68" s="30">
        <v>0.15462000000000001</v>
      </c>
      <c r="E68" s="30">
        <v>0.13652</v>
      </c>
      <c r="F68" s="30">
        <v>1.21749</v>
      </c>
      <c r="G68" s="30">
        <v>1.3055099999999999</v>
      </c>
      <c r="H68" s="30">
        <v>-0.57411000000000001</v>
      </c>
      <c r="I68" s="30">
        <v>0.35005999999999998</v>
      </c>
      <c r="J68" s="30">
        <v>1.02504</v>
      </c>
      <c r="K68" s="30">
        <v>-0.83426</v>
      </c>
      <c r="L68" s="30">
        <v>-0.49056</v>
      </c>
      <c r="M68" s="30">
        <v>6.5210000000000004E-2</v>
      </c>
      <c r="N68" s="30">
        <v>-0.2762</v>
      </c>
      <c r="O68" s="30">
        <v>-0.18653</v>
      </c>
      <c r="P68" s="30">
        <v>-0.37451000000000001</v>
      </c>
      <c r="Q68" s="30">
        <v>0.19017999999999999</v>
      </c>
      <c r="R68" s="30">
        <v>0.73041</v>
      </c>
      <c r="S68" s="30">
        <v>1.3868799999999999</v>
      </c>
      <c r="T68" s="30">
        <v>1.21532</v>
      </c>
      <c r="U68" s="30">
        <v>0.30195</v>
      </c>
      <c r="V68" s="30">
        <v>0.31357000000000002</v>
      </c>
      <c r="W68" s="30">
        <v>-0.44912000000000002</v>
      </c>
      <c r="X68" s="30">
        <v>0.93642999999999998</v>
      </c>
      <c r="Y68" s="30">
        <v>0.64373999999999998</v>
      </c>
      <c r="Z68" s="30">
        <v>-0.34359000000000001</v>
      </c>
      <c r="AA68" s="30">
        <v>1.2518100000000001</v>
      </c>
      <c r="AB68" s="30">
        <v>1.1013999999999999</v>
      </c>
      <c r="AC68" s="30">
        <v>0.26965</v>
      </c>
      <c r="AD68" s="30">
        <v>0.50827</v>
      </c>
      <c r="AE68" s="30">
        <v>1.1228400000000001</v>
      </c>
      <c r="AF68" s="30">
        <v>-0.91700999999999999</v>
      </c>
      <c r="AG68" s="30">
        <v>-0.49924000000000002</v>
      </c>
      <c r="AH68" s="30">
        <v>-1.06585</v>
      </c>
      <c r="AI68" s="30">
        <v>0.39021</v>
      </c>
      <c r="AJ68" s="30">
        <v>-0.98755999999999999</v>
      </c>
      <c r="AK68" s="30">
        <v>0.88199000000000005</v>
      </c>
      <c r="AL68" s="30">
        <v>1.4955000000000001</v>
      </c>
      <c r="AM68" s="30">
        <v>1.3640699999999999</v>
      </c>
      <c r="AN68" s="30">
        <v>0.19292000000000001</v>
      </c>
      <c r="AO68" s="30">
        <v>-0.59128000000000003</v>
      </c>
      <c r="AP68" s="30">
        <v>1.7862499999999999</v>
      </c>
      <c r="AQ68" s="30">
        <v>0.77193000000000001</v>
      </c>
      <c r="AR68" s="30">
        <v>1.1062000000000001</v>
      </c>
      <c r="AS68" s="30">
        <v>1.7891999999999999</v>
      </c>
      <c r="AT68" s="30">
        <v>-0.74680000000000002</v>
      </c>
      <c r="AU68" s="30">
        <v>0.33183000000000001</v>
      </c>
      <c r="AV68" s="30">
        <v>0.63612000000000002</v>
      </c>
      <c r="AW68" s="30">
        <v>1.2482200000000001</v>
      </c>
      <c r="AX68" s="30">
        <v>0.97233000000000003</v>
      </c>
      <c r="AY68" s="30">
        <v>-0.25394</v>
      </c>
      <c r="AZ68" s="30">
        <v>0.30412</v>
      </c>
      <c r="BA68" s="30">
        <v>-0.48785000000000001</v>
      </c>
      <c r="BB68" s="30">
        <v>-1.04386</v>
      </c>
      <c r="BC68" s="30">
        <v>-0.52510999999999997</v>
      </c>
      <c r="BD68" s="30">
        <v>1.16656</v>
      </c>
      <c r="BE68" s="30">
        <v>0.50444999999999995</v>
      </c>
      <c r="BF68" s="30">
        <v>0.65578999999999998</v>
      </c>
      <c r="BG68" s="30">
        <v>-0.63514999999999999</v>
      </c>
      <c r="BH68" s="30">
        <v>1.14418</v>
      </c>
      <c r="BI68" s="30">
        <v>1.2266999999999999</v>
      </c>
      <c r="BJ68" s="30">
        <v>-1.2626299999999999</v>
      </c>
      <c r="BK68" s="30">
        <v>0.82643999999999995</v>
      </c>
      <c r="BL68" s="30">
        <v>0.88165000000000004</v>
      </c>
      <c r="BM68" s="30">
        <v>-0.77290000000000003</v>
      </c>
      <c r="BN68" s="30">
        <v>-0.77290000000000003</v>
      </c>
      <c r="BO68" s="30">
        <v>0.65629000000000004</v>
      </c>
      <c r="BP68" s="30">
        <v>1.0689200000000001</v>
      </c>
      <c r="BQ68" s="30">
        <f t="shared" si="50"/>
        <v>0.73041</v>
      </c>
      <c r="BR68" s="30">
        <f t="shared" si="51"/>
        <v>0.31357000000000002</v>
      </c>
      <c r="BS68" s="30">
        <f t="shared" si="52"/>
        <v>-0.34359000000000001</v>
      </c>
      <c r="BT68" s="30">
        <f t="shared" si="53"/>
        <v>0.96804999999999997</v>
      </c>
      <c r="BU68" s="30">
        <f t="shared" si="54"/>
        <v>0.37701666666666661</v>
      </c>
      <c r="BV68" s="30">
        <f t="shared" si="55"/>
        <v>0.87428666666666655</v>
      </c>
      <c r="BW68" s="30">
        <f t="shared" si="56"/>
        <v>-0.49056</v>
      </c>
      <c r="BX68" s="30">
        <f t="shared" si="56"/>
        <v>6.5210000000000004E-2</v>
      </c>
      <c r="BY68" s="30">
        <f t="shared" si="56"/>
        <v>-0.2762</v>
      </c>
      <c r="BZ68" s="30">
        <f t="shared" si="57"/>
        <v>0.53825250000000002</v>
      </c>
      <c r="CA68" s="30">
        <f t="shared" si="57"/>
        <v>0.52766500000000005</v>
      </c>
      <c r="CB68" s="30">
        <f t="shared" si="48"/>
        <v>-0.27041750000000003</v>
      </c>
      <c r="CC68" s="30">
        <f t="shared" si="58"/>
        <v>0.27707500000000002</v>
      </c>
      <c r="CD68" s="30">
        <f t="shared" si="58"/>
        <v>0.36264500000000005</v>
      </c>
      <c r="CE68" s="30">
        <f t="shared" si="58"/>
        <v>-0.22631166666666669</v>
      </c>
    </row>
    <row r="69" spans="1:83" s="27" customFormat="1" x14ac:dyDescent="0.2">
      <c r="A69" s="30" t="s">
        <v>193</v>
      </c>
      <c r="B69" s="30" t="s">
        <v>339</v>
      </c>
      <c r="C69" s="30">
        <v>0.54247000000000001</v>
      </c>
      <c r="D69" s="30">
        <v>1.0572999999999999</v>
      </c>
      <c r="E69" s="30">
        <v>-0.95328000000000002</v>
      </c>
      <c r="F69" s="30">
        <v>1.2378800000000001</v>
      </c>
      <c r="G69" s="30">
        <v>1.0126900000000001</v>
      </c>
      <c r="H69" s="30">
        <v>-0.3024</v>
      </c>
      <c r="I69" s="30">
        <v>6.9800000000000001E-3</v>
      </c>
      <c r="J69" s="30">
        <v>9.6060000000000006E-2</v>
      </c>
      <c r="K69" s="30">
        <v>-0.16896</v>
      </c>
      <c r="L69" s="30">
        <v>0.57950000000000002</v>
      </c>
      <c r="M69" s="30">
        <v>0.88153999999999999</v>
      </c>
      <c r="N69" s="30">
        <v>-0.78807000000000005</v>
      </c>
      <c r="O69" s="30">
        <v>-0.60213000000000005</v>
      </c>
      <c r="P69" s="30">
        <v>-1.09737</v>
      </c>
      <c r="Q69" s="30">
        <v>0.90353000000000006</v>
      </c>
      <c r="R69" s="30">
        <v>0.21923999999999999</v>
      </c>
      <c r="S69" s="30">
        <v>1.94817</v>
      </c>
      <c r="T69" s="30">
        <v>0.34342</v>
      </c>
      <c r="U69" s="30">
        <v>-7.4039999999999995E-2</v>
      </c>
      <c r="V69" s="30">
        <v>0.15347</v>
      </c>
      <c r="W69" s="30">
        <v>4.0699999999999998E-3</v>
      </c>
      <c r="X69" s="30">
        <v>0.87424000000000002</v>
      </c>
      <c r="Y69" s="30">
        <v>0.96243000000000001</v>
      </c>
      <c r="Z69" s="30">
        <v>1.3016399999999999</v>
      </c>
      <c r="AA69" s="30">
        <v>0.96145999999999998</v>
      </c>
      <c r="AB69" s="30">
        <v>0.83616999999999997</v>
      </c>
      <c r="AC69" s="30">
        <v>0.70728999999999997</v>
      </c>
      <c r="AD69" s="30">
        <v>-0.70789000000000002</v>
      </c>
      <c r="AE69" s="30">
        <v>-0.65200000000000002</v>
      </c>
      <c r="AF69" s="30">
        <v>0.81240000000000001</v>
      </c>
      <c r="AG69" s="30">
        <v>0.41538999999999998</v>
      </c>
      <c r="AH69" s="30">
        <v>-0.53130999999999995</v>
      </c>
      <c r="AI69" s="30">
        <v>0.39021</v>
      </c>
      <c r="AJ69" s="30">
        <v>1.0839099999999999</v>
      </c>
      <c r="AK69" s="30">
        <v>0.22903000000000001</v>
      </c>
      <c r="AL69" s="30">
        <v>1.9380500000000001</v>
      </c>
      <c r="AM69" s="30">
        <v>1.9598</v>
      </c>
      <c r="AN69" s="30">
        <v>0.83903000000000005</v>
      </c>
      <c r="AO69" s="30">
        <v>-0.56084000000000001</v>
      </c>
      <c r="AP69" s="30">
        <v>0.17551</v>
      </c>
      <c r="AQ69" s="30">
        <v>0.90764999999999996</v>
      </c>
      <c r="AR69" s="30">
        <v>-6.4360000000000001E-2</v>
      </c>
      <c r="AS69" s="30">
        <v>0.49607000000000001</v>
      </c>
      <c r="AT69" s="30">
        <v>1.91479</v>
      </c>
      <c r="AU69" s="30">
        <v>1.2020900000000001</v>
      </c>
      <c r="AV69" s="30">
        <v>-1.3555900000000001</v>
      </c>
      <c r="AW69" s="30">
        <v>-0.35488999999999998</v>
      </c>
      <c r="AX69" s="30">
        <v>7.6740000000000003E-2</v>
      </c>
      <c r="AY69" s="30">
        <v>0.89459</v>
      </c>
      <c r="AZ69" s="30">
        <v>1.11592</v>
      </c>
      <c r="BA69" s="30">
        <v>0.12214999999999999</v>
      </c>
      <c r="BB69" s="30">
        <v>-0.65807000000000004</v>
      </c>
      <c r="BC69" s="30">
        <v>-0.14756</v>
      </c>
      <c r="BD69" s="30">
        <v>0.36580000000000001</v>
      </c>
      <c r="BE69" s="30">
        <v>1.4641</v>
      </c>
      <c r="BF69" s="30">
        <v>1.1772499999999999</v>
      </c>
      <c r="BG69" s="30">
        <v>0.89207000000000003</v>
      </c>
      <c r="BH69" s="30">
        <v>0.95577999999999996</v>
      </c>
      <c r="BI69" s="30">
        <v>0.88327</v>
      </c>
      <c r="BJ69" s="30">
        <v>-0.76948000000000005</v>
      </c>
      <c r="BK69" s="30">
        <v>0.91095999999999999</v>
      </c>
      <c r="BL69" s="30">
        <v>0.33817000000000003</v>
      </c>
      <c r="BM69" s="30">
        <v>-3.3950000000000001E-2</v>
      </c>
      <c r="BN69" s="30">
        <v>-3.3950000000000001E-2</v>
      </c>
      <c r="BO69" s="30">
        <v>-0.72770000000000001</v>
      </c>
      <c r="BP69" s="30">
        <v>0.39179999999999998</v>
      </c>
      <c r="BQ69" s="30">
        <f t="shared" si="50"/>
        <v>0.21923999999999999</v>
      </c>
      <c r="BR69" s="30">
        <f t="shared" si="51"/>
        <v>0.15347</v>
      </c>
      <c r="BS69" s="30">
        <f t="shared" si="52"/>
        <v>1.3016399999999999</v>
      </c>
      <c r="BT69" s="30">
        <f t="shared" si="53"/>
        <v>0.73918333333333319</v>
      </c>
      <c r="BU69" s="30">
        <f t="shared" si="54"/>
        <v>0.61358000000000001</v>
      </c>
      <c r="BV69" s="30">
        <f t="shared" si="55"/>
        <v>0.83497333333333323</v>
      </c>
      <c r="BW69" s="30">
        <f t="shared" si="56"/>
        <v>0.57950000000000002</v>
      </c>
      <c r="BX69" s="30">
        <f t="shared" si="56"/>
        <v>0.88153999999999999</v>
      </c>
      <c r="BY69" s="30">
        <f t="shared" si="56"/>
        <v>-0.78807000000000005</v>
      </c>
      <c r="BZ69" s="30">
        <f t="shared" si="57"/>
        <v>0.29630000000000001</v>
      </c>
      <c r="CA69" s="30">
        <f t="shared" si="57"/>
        <v>0.26716999999999996</v>
      </c>
      <c r="CB69" s="30">
        <f t="shared" si="48"/>
        <v>-0.13027749999999996</v>
      </c>
      <c r="CC69" s="30">
        <f t="shared" si="58"/>
        <v>0.29411666666666669</v>
      </c>
      <c r="CD69" s="30">
        <f t="shared" si="58"/>
        <v>0.32503666666666658</v>
      </c>
      <c r="CE69" s="30">
        <f t="shared" si="58"/>
        <v>-0.21819666666666668</v>
      </c>
    </row>
    <row r="70" spans="1:83" s="27" customFormat="1" x14ac:dyDescent="0.2">
      <c r="A70" s="30" t="s">
        <v>194</v>
      </c>
      <c r="B70" s="30" t="s">
        <v>339</v>
      </c>
      <c r="C70" s="30">
        <v>1.6720299999999999</v>
      </c>
      <c r="D70" s="30">
        <v>1.34598</v>
      </c>
      <c r="E70" s="30">
        <v>-0.76353000000000004</v>
      </c>
      <c r="F70" s="30">
        <v>1.3244199999999999</v>
      </c>
      <c r="G70" s="30">
        <v>1.6024</v>
      </c>
      <c r="H70" s="30">
        <v>-0.74228000000000005</v>
      </c>
      <c r="I70" s="30">
        <v>1.20042</v>
      </c>
      <c r="J70" s="30">
        <v>-1.5883499999999999</v>
      </c>
      <c r="K70" s="30">
        <v>2.0199099999999999</v>
      </c>
      <c r="L70" s="30">
        <v>1.2004300000000001</v>
      </c>
      <c r="M70" s="30">
        <v>0.8216</v>
      </c>
      <c r="N70" s="30">
        <v>-0.54213999999999996</v>
      </c>
      <c r="O70" s="30">
        <v>0.17852999999999999</v>
      </c>
      <c r="P70" s="30">
        <v>1.22238</v>
      </c>
      <c r="Q70" s="30">
        <v>-1.2455499999999999</v>
      </c>
      <c r="R70" s="30">
        <v>-0.34227999999999997</v>
      </c>
      <c r="S70" s="30">
        <v>1.4657199999999999</v>
      </c>
      <c r="T70" s="30">
        <v>0.14088999999999999</v>
      </c>
      <c r="U70" s="30">
        <v>-2.6722299999999999</v>
      </c>
      <c r="V70" s="30">
        <v>5.6079999999999998E-2</v>
      </c>
      <c r="W70" s="30">
        <v>-1.2534000000000001</v>
      </c>
      <c r="X70" s="30">
        <v>0.11495</v>
      </c>
      <c r="Y70" s="30">
        <v>-1.14734</v>
      </c>
      <c r="Z70" s="30">
        <v>1.01824</v>
      </c>
      <c r="AA70" s="30">
        <v>0.44256000000000001</v>
      </c>
      <c r="AB70" s="30">
        <v>0.40401999999999999</v>
      </c>
      <c r="AC70" s="30">
        <v>5.586E-2</v>
      </c>
      <c r="AD70" s="30">
        <v>0.90736000000000006</v>
      </c>
      <c r="AE70" s="30">
        <v>-0.65200000000000002</v>
      </c>
      <c r="AF70" s="30">
        <v>-0.90724000000000005</v>
      </c>
      <c r="AG70" s="30">
        <v>0.41538999999999998</v>
      </c>
      <c r="AH70" s="30">
        <v>0.74912999999999996</v>
      </c>
      <c r="AI70" s="30">
        <v>0.39021</v>
      </c>
      <c r="AJ70" s="30">
        <v>0.52944999999999998</v>
      </c>
      <c r="AK70" s="30">
        <v>-0.58201000000000003</v>
      </c>
      <c r="AL70" s="30">
        <v>1.4149499999999999</v>
      </c>
      <c r="AM70" s="30">
        <v>1.4929600000000001</v>
      </c>
      <c r="AN70" s="30">
        <v>-1.02868</v>
      </c>
      <c r="AO70" s="30">
        <v>-1.20852</v>
      </c>
      <c r="AP70" s="30">
        <v>-0.31573000000000001</v>
      </c>
      <c r="AQ70" s="30">
        <v>0.25228</v>
      </c>
      <c r="AR70" s="30">
        <v>0.22384999999999999</v>
      </c>
      <c r="AS70" s="30">
        <v>-0.13958000000000001</v>
      </c>
      <c r="AT70" s="30">
        <v>0.26045000000000001</v>
      </c>
      <c r="AU70" s="30">
        <v>-6.9330000000000003E-2</v>
      </c>
      <c r="AV70" s="30">
        <v>-1.8353900000000001</v>
      </c>
      <c r="AW70" s="30">
        <v>-1.6888399999999999</v>
      </c>
      <c r="AX70" s="30">
        <v>-0.38258999999999999</v>
      </c>
      <c r="AY70" s="30">
        <v>-2.2588300000000001</v>
      </c>
      <c r="AZ70" s="30">
        <v>0.14854999999999999</v>
      </c>
      <c r="BA70" s="30">
        <v>1.1913199999999999</v>
      </c>
      <c r="BB70" s="30">
        <v>-2.1006999999999998</v>
      </c>
      <c r="BC70" s="30">
        <v>-2.5485899999999999</v>
      </c>
      <c r="BD70" s="30">
        <v>-0.94440000000000002</v>
      </c>
      <c r="BE70" s="30">
        <v>0.57594000000000001</v>
      </c>
      <c r="BF70" s="30">
        <v>1.63873</v>
      </c>
      <c r="BG70" s="30">
        <v>0.65581</v>
      </c>
      <c r="BH70" s="30">
        <v>0.59853000000000001</v>
      </c>
      <c r="BI70" s="30">
        <v>0.33446999999999999</v>
      </c>
      <c r="BJ70" s="30">
        <v>0.27418999999999999</v>
      </c>
      <c r="BK70" s="30">
        <v>0.64117000000000002</v>
      </c>
      <c r="BL70" s="30">
        <v>9.8729999999999998E-2</v>
      </c>
      <c r="BM70" s="30">
        <v>1.31518</v>
      </c>
      <c r="BN70" s="30">
        <v>1.31518</v>
      </c>
      <c r="BO70" s="30">
        <v>-0.81252999999999997</v>
      </c>
      <c r="BP70" s="30">
        <v>1.4403699999999999</v>
      </c>
      <c r="BQ70" s="30">
        <f t="shared" si="50"/>
        <v>-0.34227999999999997</v>
      </c>
      <c r="BR70" s="30">
        <f t="shared" si="51"/>
        <v>5.6079999999999998E-2</v>
      </c>
      <c r="BS70" s="30">
        <f t="shared" si="52"/>
        <v>1.01824</v>
      </c>
      <c r="BT70" s="30">
        <f t="shared" si="53"/>
        <v>-0.35520666666666667</v>
      </c>
      <c r="BU70" s="30">
        <f t="shared" si="54"/>
        <v>-0.76193000000000011</v>
      </c>
      <c r="BV70" s="30">
        <f t="shared" si="55"/>
        <v>0.30081333333333332</v>
      </c>
      <c r="BW70" s="30">
        <f t="shared" si="56"/>
        <v>1.2004300000000001</v>
      </c>
      <c r="BX70" s="30">
        <f t="shared" si="56"/>
        <v>0.8216</v>
      </c>
      <c r="BY70" s="30">
        <f t="shared" si="56"/>
        <v>-0.54213999999999996</v>
      </c>
      <c r="BZ70" s="30">
        <f t="shared" si="57"/>
        <v>1.09385</v>
      </c>
      <c r="CA70" s="30">
        <f t="shared" si="57"/>
        <v>0.64560250000000008</v>
      </c>
      <c r="CB70" s="30">
        <f t="shared" si="48"/>
        <v>-0.18286250000000004</v>
      </c>
      <c r="CC70" s="30">
        <f t="shared" si="58"/>
        <v>0.92930499999999994</v>
      </c>
      <c r="CD70" s="30">
        <f t="shared" si="58"/>
        <v>0.56733500000000003</v>
      </c>
      <c r="CE70" s="30">
        <f t="shared" si="58"/>
        <v>-0.21226500000000001</v>
      </c>
    </row>
    <row r="71" spans="1:83" s="27" customFormat="1" x14ac:dyDescent="0.2">
      <c r="A71" s="30" t="s">
        <v>195</v>
      </c>
      <c r="B71" s="30" t="s">
        <v>341</v>
      </c>
      <c r="C71" s="30">
        <v>1.6038300000000001</v>
      </c>
      <c r="D71" s="30">
        <v>0.62194000000000005</v>
      </c>
      <c r="E71" s="30">
        <v>-6.1599999999999997E-3</v>
      </c>
      <c r="F71" s="30">
        <v>0.67232000000000003</v>
      </c>
      <c r="G71" s="30">
        <v>0.47019</v>
      </c>
      <c r="H71" s="30">
        <v>-0.18492</v>
      </c>
      <c r="I71" s="30">
        <v>6.7229999999999998E-2</v>
      </c>
      <c r="J71" s="30">
        <v>1.45262</v>
      </c>
      <c r="K71" s="30">
        <v>-1.2191700000000001</v>
      </c>
      <c r="L71" s="30">
        <v>1.042E-2</v>
      </c>
      <c r="M71" s="30">
        <v>0.13114999999999999</v>
      </c>
      <c r="N71" s="30">
        <v>-0.18872</v>
      </c>
      <c r="O71" s="30">
        <v>-1.71031</v>
      </c>
      <c r="P71" s="30">
        <v>-0.19395999999999999</v>
      </c>
      <c r="Q71" s="30">
        <v>-1.1605399999999999</v>
      </c>
      <c r="R71" s="30">
        <v>-1.1889000000000001</v>
      </c>
      <c r="S71" s="30">
        <v>0.65397000000000005</v>
      </c>
      <c r="T71" s="30">
        <v>-0.38144</v>
      </c>
      <c r="U71" s="30">
        <v>-7.4039999999999995E-2</v>
      </c>
      <c r="V71" s="30">
        <v>0.41532000000000002</v>
      </c>
      <c r="W71" s="30">
        <v>-3.7420000000000002E-2</v>
      </c>
      <c r="X71" s="30">
        <v>1.28471</v>
      </c>
      <c r="Y71" s="30">
        <v>-1.1749099999999999</v>
      </c>
      <c r="Z71" s="30">
        <v>1.05504</v>
      </c>
      <c r="AA71" s="30">
        <v>0.70572999999999997</v>
      </c>
      <c r="AB71" s="30">
        <v>0.66244000000000003</v>
      </c>
      <c r="AC71" s="30">
        <v>1.7677099999999999</v>
      </c>
      <c r="AD71" s="30">
        <v>9.9250000000000005E-2</v>
      </c>
      <c r="AE71" s="30">
        <v>-0.65200000000000002</v>
      </c>
      <c r="AF71" s="30">
        <v>1.39808</v>
      </c>
      <c r="AG71" s="30">
        <v>-0.49924000000000002</v>
      </c>
      <c r="AH71" s="30">
        <v>-0.46190999999999999</v>
      </c>
      <c r="AI71" s="30">
        <v>0.39021</v>
      </c>
      <c r="AJ71" s="30">
        <v>-2.06806</v>
      </c>
      <c r="AK71" s="30">
        <v>-1.25688</v>
      </c>
      <c r="AL71" s="30">
        <v>0.73068999999999995</v>
      </c>
      <c r="AM71" s="30">
        <v>0.58242000000000005</v>
      </c>
      <c r="AN71" s="30">
        <v>-0.51236999999999999</v>
      </c>
      <c r="AO71" s="30">
        <v>0.41088999999999998</v>
      </c>
      <c r="AP71" s="30">
        <v>-0.84284999999999999</v>
      </c>
      <c r="AQ71" s="30">
        <v>0.34947</v>
      </c>
      <c r="AR71" s="30">
        <v>-0.68555999999999995</v>
      </c>
      <c r="AS71" s="30">
        <v>-0.56147999999999998</v>
      </c>
      <c r="AT71" s="30">
        <v>-0.95960999999999996</v>
      </c>
      <c r="AU71" s="30">
        <v>0.83916999999999997</v>
      </c>
      <c r="AV71" s="30">
        <v>-2.0986699999999998</v>
      </c>
      <c r="AW71" s="30">
        <v>-1.6888399999999999</v>
      </c>
      <c r="AX71" s="30">
        <v>0.61765000000000003</v>
      </c>
      <c r="AY71" s="30">
        <v>-0.25394</v>
      </c>
      <c r="AZ71" s="30">
        <v>0.75427999999999995</v>
      </c>
      <c r="BA71" s="30">
        <v>1.6656200000000001</v>
      </c>
      <c r="BB71" s="30">
        <v>1.0395099999999999</v>
      </c>
      <c r="BC71" s="30">
        <v>0.80772999999999995</v>
      </c>
      <c r="BD71" s="30">
        <v>0.86206000000000005</v>
      </c>
      <c r="BE71" s="30">
        <v>0.89834999999999998</v>
      </c>
      <c r="BF71" s="30">
        <v>-0.18493999999999999</v>
      </c>
      <c r="BG71" s="30">
        <v>0.70104</v>
      </c>
      <c r="BH71" s="30">
        <v>0.70355999999999996</v>
      </c>
      <c r="BI71" s="30">
        <v>0.64725999999999995</v>
      </c>
      <c r="BJ71" s="30">
        <v>-0.17973</v>
      </c>
      <c r="BK71" s="30">
        <v>0.82172000000000001</v>
      </c>
      <c r="BL71" s="30">
        <v>0.36845</v>
      </c>
      <c r="BM71" s="30">
        <v>-1.33544</v>
      </c>
      <c r="BN71" s="30">
        <v>-1.33544</v>
      </c>
      <c r="BO71" s="30">
        <v>-0.24528</v>
      </c>
      <c r="BP71" s="30">
        <v>0.23891999999999999</v>
      </c>
      <c r="BQ71" s="30">
        <f t="shared" si="50"/>
        <v>-1.1889000000000001</v>
      </c>
      <c r="BR71" s="30">
        <f t="shared" si="51"/>
        <v>0.41532000000000002</v>
      </c>
      <c r="BS71" s="30">
        <f t="shared" si="52"/>
        <v>1.05504</v>
      </c>
      <c r="BT71" s="30">
        <f t="shared" si="53"/>
        <v>6.6163333333333352E-2</v>
      </c>
      <c r="BU71" s="30">
        <f t="shared" si="54"/>
        <v>2.4126666666666702E-2</v>
      </c>
      <c r="BV71" s="30">
        <f t="shared" si="55"/>
        <v>1.0452933333333334</v>
      </c>
      <c r="BW71" s="30">
        <f t="shared" si="56"/>
        <v>1.042E-2</v>
      </c>
      <c r="BX71" s="30">
        <f t="shared" si="56"/>
        <v>0.13114999999999999</v>
      </c>
      <c r="BY71" s="30">
        <f t="shared" si="56"/>
        <v>-0.18872</v>
      </c>
      <c r="BZ71" s="30">
        <f t="shared" si="57"/>
        <v>0.15826750000000006</v>
      </c>
      <c r="CA71" s="30">
        <f t="shared" si="57"/>
        <v>0.58769749999999998</v>
      </c>
      <c r="CB71" s="30">
        <f t="shared" si="48"/>
        <v>-0.64269749999999992</v>
      </c>
      <c r="CC71" s="30">
        <f t="shared" si="58"/>
        <v>0.10724833333333335</v>
      </c>
      <c r="CD71" s="30">
        <f t="shared" si="58"/>
        <v>0.41365666666666662</v>
      </c>
      <c r="CE71" s="30">
        <f t="shared" si="58"/>
        <v>-0.45991833333333326</v>
      </c>
    </row>
    <row r="72" spans="1:83" s="27" customFormat="1" x14ac:dyDescent="0.2">
      <c r="A72" s="30" t="s">
        <v>196</v>
      </c>
      <c r="B72" s="30" t="s">
        <v>335</v>
      </c>
      <c r="C72" s="30">
        <v>0.86441999999999997</v>
      </c>
      <c r="D72" s="30">
        <v>0.46271000000000001</v>
      </c>
      <c r="E72" s="30">
        <v>-0.17152000000000001</v>
      </c>
      <c r="F72" s="30">
        <v>0.94460999999999995</v>
      </c>
      <c r="G72" s="30">
        <v>-0.22445000000000001</v>
      </c>
      <c r="H72" s="30">
        <v>0.89376999999999995</v>
      </c>
      <c r="I72" s="30">
        <v>1.25972</v>
      </c>
      <c r="J72" s="30">
        <v>-0.59121999999999997</v>
      </c>
      <c r="K72" s="30">
        <v>0.91654999999999998</v>
      </c>
      <c r="L72" s="30">
        <v>-0.86292999999999997</v>
      </c>
      <c r="M72" s="30">
        <v>-0.84774000000000005</v>
      </c>
      <c r="N72" s="30">
        <v>0.61992000000000003</v>
      </c>
      <c r="O72" s="30">
        <v>0.69413999999999998</v>
      </c>
      <c r="P72" s="30">
        <v>0.74992000000000003</v>
      </c>
      <c r="Q72" s="30">
        <v>-0.46686</v>
      </c>
      <c r="R72" s="30">
        <v>0.21923999999999999</v>
      </c>
      <c r="S72" s="30">
        <v>0.60840000000000005</v>
      </c>
      <c r="T72" s="30">
        <v>0.37964999999999999</v>
      </c>
      <c r="U72" s="30">
        <v>0.66473000000000004</v>
      </c>
      <c r="V72" s="30">
        <v>0.52003999999999995</v>
      </c>
      <c r="W72" s="30">
        <v>-0.49063000000000001</v>
      </c>
      <c r="X72" s="30">
        <v>-0.74387999999999999</v>
      </c>
      <c r="Y72" s="30">
        <v>-0.11169999999999999</v>
      </c>
      <c r="Z72" s="30">
        <v>0.51393999999999995</v>
      </c>
      <c r="AA72" s="30">
        <v>0.62497999999999998</v>
      </c>
      <c r="AB72" s="30">
        <v>0.53490000000000004</v>
      </c>
      <c r="AC72" s="30">
        <v>-0.46988999999999997</v>
      </c>
      <c r="AD72" s="30">
        <v>-0.74487000000000003</v>
      </c>
      <c r="AE72" s="30">
        <v>-0.65200000000000002</v>
      </c>
      <c r="AF72" s="30">
        <v>0.33756000000000003</v>
      </c>
      <c r="AG72" s="30">
        <v>0.77837000000000001</v>
      </c>
      <c r="AH72" s="30">
        <v>-1.1294</v>
      </c>
      <c r="AI72" s="30">
        <v>0.39021</v>
      </c>
      <c r="AJ72" s="30">
        <v>0.67784999999999995</v>
      </c>
      <c r="AK72" s="30">
        <v>-2.0199999999999999E-2</v>
      </c>
      <c r="AL72" s="30">
        <v>0.6724</v>
      </c>
      <c r="AM72" s="30">
        <v>0.58242000000000005</v>
      </c>
      <c r="AN72" s="30">
        <v>-0.81838</v>
      </c>
      <c r="AO72" s="30">
        <v>-0.34300999999999998</v>
      </c>
      <c r="AP72" s="30">
        <v>-1.6990000000000002E-2</v>
      </c>
      <c r="AQ72" s="30">
        <v>0.39760000000000001</v>
      </c>
      <c r="AR72" s="30">
        <v>0.46525</v>
      </c>
      <c r="AS72" s="30">
        <v>-1.3687499999999999</v>
      </c>
      <c r="AT72" s="30">
        <v>-0.1275</v>
      </c>
      <c r="AU72" s="30">
        <v>-1.6224400000000001</v>
      </c>
      <c r="AV72" s="30">
        <v>0.37831999999999999</v>
      </c>
      <c r="AW72" s="30">
        <v>1.00647</v>
      </c>
      <c r="AX72" s="30">
        <v>-1.6342099999999999</v>
      </c>
      <c r="AY72" s="30">
        <v>0.33628000000000002</v>
      </c>
      <c r="AZ72" s="30">
        <v>-0.60914000000000001</v>
      </c>
      <c r="BA72" s="30">
        <v>1.1913199999999999</v>
      </c>
      <c r="BB72" s="30">
        <v>0.16689999999999999</v>
      </c>
      <c r="BC72" s="30">
        <v>-0.94245999999999996</v>
      </c>
      <c r="BD72" s="30">
        <v>-1.14273</v>
      </c>
      <c r="BE72" s="30">
        <v>0.44385999999999998</v>
      </c>
      <c r="BF72" s="30">
        <v>1.03809</v>
      </c>
      <c r="BG72" s="30">
        <v>0.67598999999999998</v>
      </c>
      <c r="BH72" s="30">
        <v>0.61424999999999996</v>
      </c>
      <c r="BI72" s="30">
        <v>0.58818000000000004</v>
      </c>
      <c r="BJ72" s="30">
        <v>-1.184E-2</v>
      </c>
      <c r="BK72" s="30">
        <v>0.45340000000000003</v>
      </c>
      <c r="BL72" s="30">
        <v>0.27694999999999997</v>
      </c>
      <c r="BM72" s="30">
        <v>-0.65166999999999997</v>
      </c>
      <c r="BN72" s="30">
        <v>-0.65166999999999997</v>
      </c>
      <c r="BO72" s="30">
        <v>-0.33900000000000002</v>
      </c>
      <c r="BP72" s="30">
        <v>0.84902</v>
      </c>
      <c r="BQ72" s="30">
        <f t="shared" si="50"/>
        <v>0.21923999999999999</v>
      </c>
      <c r="BR72" s="30">
        <f t="shared" si="51"/>
        <v>0.52003999999999995</v>
      </c>
      <c r="BS72" s="30">
        <f t="shared" si="52"/>
        <v>0.51393999999999995</v>
      </c>
      <c r="BT72" s="30">
        <f t="shared" si="53"/>
        <v>0.55092666666666668</v>
      </c>
      <c r="BU72" s="30">
        <f t="shared" si="54"/>
        <v>-0.44873666666666662</v>
      </c>
      <c r="BV72" s="30">
        <f t="shared" si="55"/>
        <v>0.22999666666666671</v>
      </c>
      <c r="BW72" s="30">
        <f t="shared" si="56"/>
        <v>-0.86292999999999997</v>
      </c>
      <c r="BX72" s="30">
        <f t="shared" si="56"/>
        <v>-0.84774000000000005</v>
      </c>
      <c r="BY72" s="30">
        <f t="shared" si="56"/>
        <v>0.61992000000000003</v>
      </c>
      <c r="BZ72" s="30">
        <f t="shared" si="57"/>
        <v>0.94072249999999991</v>
      </c>
      <c r="CA72" s="30">
        <f t="shared" si="57"/>
        <v>9.9240000000000023E-2</v>
      </c>
      <c r="CB72" s="30">
        <f t="shared" si="48"/>
        <v>0.29298499999999994</v>
      </c>
      <c r="CC72" s="30">
        <f t="shared" si="58"/>
        <v>0.48332666666666663</v>
      </c>
      <c r="CD72" s="30">
        <f t="shared" si="58"/>
        <v>-7.5129999999999975E-2</v>
      </c>
      <c r="CE72" s="30">
        <f t="shared" si="58"/>
        <v>0.29864333333333332</v>
      </c>
    </row>
    <row r="73" spans="1:83" s="27" customFormat="1" x14ac:dyDescent="0.2">
      <c r="A73" s="30" t="s">
        <v>197</v>
      </c>
      <c r="B73" s="30" t="s">
        <v>335</v>
      </c>
      <c r="C73" s="30">
        <v>1.2071099999999999</v>
      </c>
      <c r="D73" s="30">
        <v>0.76619000000000004</v>
      </c>
      <c r="E73" s="30">
        <v>-0.35075000000000001</v>
      </c>
      <c r="F73" s="30">
        <v>0.96936</v>
      </c>
      <c r="G73" s="30">
        <v>0.89170000000000005</v>
      </c>
      <c r="H73" s="30">
        <v>-0.38191999999999998</v>
      </c>
      <c r="I73" s="30">
        <v>1.3927499999999999</v>
      </c>
      <c r="J73" s="30">
        <v>1.15848</v>
      </c>
      <c r="K73" s="30">
        <v>-0.64139999999999997</v>
      </c>
      <c r="L73" s="30">
        <v>-0.48292000000000002</v>
      </c>
      <c r="M73" s="30">
        <v>-1.7266300000000001</v>
      </c>
      <c r="N73" s="30">
        <v>1.8247899999999999</v>
      </c>
      <c r="O73" s="30">
        <v>-0.21726000000000001</v>
      </c>
      <c r="P73" s="30">
        <v>0.85726000000000002</v>
      </c>
      <c r="Q73" s="30">
        <v>-1.17049</v>
      </c>
      <c r="R73" s="30">
        <v>3.814E-2</v>
      </c>
      <c r="S73" s="30">
        <v>-1.5031099999999999</v>
      </c>
      <c r="T73" s="30">
        <v>-6.7419999999999994E-2</v>
      </c>
      <c r="U73" s="30">
        <v>0.48493000000000003</v>
      </c>
      <c r="V73" s="30">
        <v>0.97753000000000001</v>
      </c>
      <c r="W73" s="30">
        <v>1.50227</v>
      </c>
      <c r="X73" s="30">
        <v>-0.51858000000000004</v>
      </c>
      <c r="Y73" s="30">
        <v>-1.9275599999999999</v>
      </c>
      <c r="Z73" s="30">
        <v>-0.25383</v>
      </c>
      <c r="AA73" s="30">
        <v>0.49952000000000002</v>
      </c>
      <c r="AB73" s="30">
        <v>0.90117999999999998</v>
      </c>
      <c r="AC73" s="30">
        <v>0.85751999999999995</v>
      </c>
      <c r="AD73" s="30">
        <v>-0.1842</v>
      </c>
      <c r="AE73" s="30">
        <v>0.29103000000000001</v>
      </c>
      <c r="AF73" s="30">
        <v>-0.24210000000000001</v>
      </c>
      <c r="AG73" s="30">
        <v>0.77837000000000001</v>
      </c>
      <c r="AH73" s="30">
        <v>0.47139999999999999</v>
      </c>
      <c r="AI73" s="30">
        <v>0.39021</v>
      </c>
      <c r="AJ73" s="30">
        <v>6.28E-3</v>
      </c>
      <c r="AK73" s="30">
        <v>-0.58201000000000003</v>
      </c>
      <c r="AL73" s="30">
        <v>-1.39812</v>
      </c>
      <c r="AM73" s="30">
        <v>-1.5339499999999999</v>
      </c>
      <c r="AN73" s="30">
        <v>0.72499000000000002</v>
      </c>
      <c r="AO73" s="30">
        <v>1.29884</v>
      </c>
      <c r="AP73" s="30">
        <v>7.9899999999999999E-2</v>
      </c>
      <c r="AQ73" s="30">
        <v>-1.31918</v>
      </c>
      <c r="AR73" s="30">
        <v>0.69738</v>
      </c>
      <c r="AS73" s="30">
        <v>-0.61985000000000001</v>
      </c>
      <c r="AT73" s="30">
        <v>0.21065999999999999</v>
      </c>
      <c r="AU73" s="30">
        <v>-0.64463000000000004</v>
      </c>
      <c r="AV73" s="30">
        <v>-0.35557</v>
      </c>
      <c r="AW73" s="30">
        <v>-0.35488999999999998</v>
      </c>
      <c r="AX73" s="30">
        <v>-1.7989999999999999</v>
      </c>
      <c r="AY73" s="30">
        <v>0.89459</v>
      </c>
      <c r="AZ73" s="30">
        <v>-1.6563699999999999</v>
      </c>
      <c r="BA73" s="30">
        <v>0.12214999999999999</v>
      </c>
      <c r="BB73" s="30">
        <v>-1.15232</v>
      </c>
      <c r="BC73" s="30">
        <v>0.80772999999999995</v>
      </c>
      <c r="BD73" s="30">
        <v>-0.81294999999999995</v>
      </c>
      <c r="BE73" s="30">
        <v>1.1839200000000001</v>
      </c>
      <c r="BF73" s="30">
        <v>-0.10377</v>
      </c>
      <c r="BG73" s="30">
        <v>-1.1978</v>
      </c>
      <c r="BH73" s="30">
        <v>0.58789000000000002</v>
      </c>
      <c r="BI73" s="30">
        <v>0.49792999999999998</v>
      </c>
      <c r="BJ73" s="30">
        <v>-0.81452000000000002</v>
      </c>
      <c r="BK73" s="30">
        <v>0.87941999999999998</v>
      </c>
      <c r="BL73" s="30">
        <v>0.63388</v>
      </c>
      <c r="BM73" s="30">
        <v>-2.5205600000000001</v>
      </c>
      <c r="BN73" s="30">
        <v>-2.5205600000000001</v>
      </c>
      <c r="BO73" s="30">
        <v>5.7509999999999999E-2</v>
      </c>
      <c r="BP73" s="30">
        <v>0.33967999999999998</v>
      </c>
      <c r="BQ73" s="30">
        <f t="shared" si="50"/>
        <v>3.814E-2</v>
      </c>
      <c r="BR73" s="30">
        <f t="shared" si="51"/>
        <v>0.97753000000000001</v>
      </c>
      <c r="BS73" s="30">
        <f t="shared" si="52"/>
        <v>-0.25383</v>
      </c>
      <c r="BT73" s="30">
        <f t="shared" si="53"/>
        <v>-0.36186666666666661</v>
      </c>
      <c r="BU73" s="30">
        <f t="shared" si="54"/>
        <v>-0.31462333333333331</v>
      </c>
      <c r="BV73" s="30">
        <f t="shared" si="55"/>
        <v>0.75274000000000008</v>
      </c>
      <c r="BW73" s="30">
        <f t="shared" si="56"/>
        <v>-0.48292000000000002</v>
      </c>
      <c r="BX73" s="30">
        <f t="shared" si="56"/>
        <v>-1.7266300000000001</v>
      </c>
      <c r="BY73" s="30">
        <f t="shared" si="56"/>
        <v>1.8247899999999999</v>
      </c>
      <c r="BZ73" s="30">
        <f t="shared" si="57"/>
        <v>0.83799000000000001</v>
      </c>
      <c r="CA73" s="30">
        <f t="shared" si="57"/>
        <v>0.91840750000000004</v>
      </c>
      <c r="CB73" s="30">
        <f t="shared" si="48"/>
        <v>-0.63613999999999993</v>
      </c>
      <c r="CC73" s="30">
        <f t="shared" si="58"/>
        <v>0.47817333333333334</v>
      </c>
      <c r="CD73" s="30">
        <f t="shared" si="58"/>
        <v>0.32450000000000001</v>
      </c>
      <c r="CE73" s="30">
        <f t="shared" si="58"/>
        <v>-0.11996166666666667</v>
      </c>
    </row>
    <row r="74" spans="1:83" s="27" customFormat="1" x14ac:dyDescent="0.2">
      <c r="A74" s="31" t="s">
        <v>179</v>
      </c>
      <c r="B74" s="31" t="s">
        <v>342</v>
      </c>
      <c r="C74" s="31">
        <v>0.41738442331458497</v>
      </c>
      <c r="D74" s="31">
        <v>0.89776130532255305</v>
      </c>
      <c r="E74" s="31">
        <v>5.9236580182227501E-2</v>
      </c>
      <c r="F74" s="31">
        <v>0.24980111878575101</v>
      </c>
      <c r="G74" s="31">
        <v>0.222531946880481</v>
      </c>
      <c r="H74" s="31">
        <v>0.254889596602972</v>
      </c>
      <c r="I74" s="31">
        <v>0.87658872426155698</v>
      </c>
      <c r="J74" s="31">
        <v>0.79967947815212703</v>
      </c>
      <c r="K74" s="31">
        <v>0.297766534902214</v>
      </c>
      <c r="L74" s="31">
        <v>1</v>
      </c>
      <c r="M74" s="31">
        <v>0.528681252027704</v>
      </c>
      <c r="N74" s="31">
        <v>0.50606523927994895</v>
      </c>
      <c r="O74" s="31">
        <v>1</v>
      </c>
      <c r="P74" s="31">
        <v>1</v>
      </c>
      <c r="Q74" s="31">
        <v>0.23182828584593701</v>
      </c>
      <c r="R74" s="31">
        <v>1</v>
      </c>
      <c r="S74" s="31">
        <v>0.27380276303284601</v>
      </c>
      <c r="T74" s="31">
        <v>0</v>
      </c>
      <c r="U74" s="31">
        <v>0.52673866317419205</v>
      </c>
      <c r="V74" s="31">
        <v>0.94659458156173104</v>
      </c>
      <c r="W74" s="31">
        <v>0</v>
      </c>
      <c r="X74" s="31">
        <v>0.440675585930072</v>
      </c>
      <c r="Y74" s="31">
        <v>0.42656597136115099</v>
      </c>
      <c r="Z74" s="31">
        <v>0.45392644225526202</v>
      </c>
      <c r="AA74" s="31">
        <v>0.34041685347428502</v>
      </c>
      <c r="AB74" s="31">
        <v>0.25304573115623302</v>
      </c>
      <c r="AC74" s="31">
        <v>0</v>
      </c>
      <c r="AD74" s="31">
        <v>0.224207098027704</v>
      </c>
      <c r="AE74" s="31">
        <v>1</v>
      </c>
      <c r="AF74" s="31">
        <v>0.88155705848594701</v>
      </c>
      <c r="AG74" s="31">
        <v>0.94541312714190395</v>
      </c>
      <c r="AH74" s="31">
        <v>0.99561185931002405</v>
      </c>
      <c r="AI74" s="31">
        <v>0.56317156183032901</v>
      </c>
      <c r="AJ74" s="31">
        <v>0.88808490405013296</v>
      </c>
      <c r="AK74" s="31">
        <v>1</v>
      </c>
      <c r="AL74" s="31">
        <v>0.20703081677492499</v>
      </c>
      <c r="AM74" s="31">
        <v>0.29806654740608202</v>
      </c>
      <c r="AN74" s="31">
        <v>0</v>
      </c>
      <c r="AO74" s="31">
        <v>0</v>
      </c>
      <c r="AP74" s="31">
        <v>0.16314509912438499</v>
      </c>
      <c r="AQ74" s="31">
        <v>0</v>
      </c>
      <c r="AR74" s="31">
        <v>0</v>
      </c>
      <c r="AS74" s="31">
        <v>0.27685682167228698</v>
      </c>
      <c r="AT74" s="31">
        <v>8.2644005200580406E-2</v>
      </c>
      <c r="AU74" s="31">
        <v>0.226022987372656</v>
      </c>
      <c r="AV74" s="31">
        <v>0.245561228193278</v>
      </c>
      <c r="AW74" s="31">
        <v>0.283565692400503</v>
      </c>
      <c r="AX74" s="31">
        <v>0.90036438930620599</v>
      </c>
      <c r="AY74" s="31">
        <v>0.85619101404259501</v>
      </c>
      <c r="AZ74" s="31">
        <v>0.33023877980903799</v>
      </c>
      <c r="BA74" s="31">
        <v>0.39874246498083299</v>
      </c>
      <c r="BB74" s="31">
        <v>0.95376252120087601</v>
      </c>
      <c r="BC74" s="31">
        <v>0.61798438199760097</v>
      </c>
      <c r="BD74" s="31">
        <v>0.64752730324170804</v>
      </c>
      <c r="BE74" s="31">
        <v>0.92911347845155901</v>
      </c>
      <c r="BF74" s="31">
        <v>0.62723469490462502</v>
      </c>
      <c r="BG74" s="31">
        <v>0.64101442004931197</v>
      </c>
      <c r="BH74" s="31">
        <v>0.39470160955058903</v>
      </c>
      <c r="BI74" s="31">
        <v>0.321899483412385</v>
      </c>
      <c r="BJ74" s="31">
        <v>0.91389299901250498</v>
      </c>
      <c r="BK74" s="31">
        <v>0.23399785562984299</v>
      </c>
      <c r="BL74" s="31">
        <v>0.64793128189786098</v>
      </c>
      <c r="BM74" s="31">
        <v>0.35998942941423601</v>
      </c>
      <c r="BN74" s="31">
        <v>0.35998942941423601</v>
      </c>
      <c r="BO74" s="31">
        <v>0.25260699819730498</v>
      </c>
      <c r="BP74" s="31">
        <v>0.43203774340859902</v>
      </c>
      <c r="BQ74" s="31">
        <v>1</v>
      </c>
      <c r="BR74" s="31">
        <v>0.94659458156173104</v>
      </c>
      <c r="BS74" s="31">
        <v>0.45392644225526202</v>
      </c>
      <c r="BT74" s="31">
        <v>7.78964354591134E-2</v>
      </c>
      <c r="BU74" s="31">
        <v>0.209680093493091</v>
      </c>
      <c r="BV74" s="31">
        <v>0.12995713448669299</v>
      </c>
      <c r="BW74" s="31">
        <v>1</v>
      </c>
      <c r="BX74" s="31">
        <v>0.528681252027704</v>
      </c>
      <c r="BY74" s="31">
        <v>0.50606523927994895</v>
      </c>
      <c r="BZ74" s="31">
        <v>0.79236791635703097</v>
      </c>
      <c r="CA74" s="31">
        <v>0.87820434481514498</v>
      </c>
      <c r="CB74" s="31">
        <v>0.12591428761368301</v>
      </c>
      <c r="CC74" s="31">
        <v>0.82081053748696597</v>
      </c>
      <c r="CD74" s="31">
        <v>0.91038865754264198</v>
      </c>
      <c r="CE74" s="31">
        <v>0.18563059028854201</v>
      </c>
    </row>
    <row r="75" spans="1:83" s="27" customFormat="1" x14ac:dyDescent="0.2">
      <c r="A75" s="31" t="s">
        <v>180</v>
      </c>
      <c r="B75" s="31" t="s">
        <v>343</v>
      </c>
      <c r="C75" s="31">
        <v>0.49972571817700301</v>
      </c>
      <c r="D75" s="31">
        <v>0.99462879523168102</v>
      </c>
      <c r="E75" s="31">
        <v>0</v>
      </c>
      <c r="F75" s="31">
        <v>0.10101271577033299</v>
      </c>
      <c r="G75" s="31">
        <v>9.4684916061137603E-2</v>
      </c>
      <c r="H75" s="31">
        <v>0.31476433121019098</v>
      </c>
      <c r="I75" s="31">
        <v>0.57144896728957095</v>
      </c>
      <c r="J75" s="31">
        <v>0.52365890616990496</v>
      </c>
      <c r="K75" s="31">
        <v>0.46113909024904598</v>
      </c>
      <c r="L75" s="31">
        <v>0.66834824214686905</v>
      </c>
      <c r="M75" s="31">
        <v>0.46322203884727697</v>
      </c>
      <c r="N75" s="31">
        <v>0.47449775983037601</v>
      </c>
      <c r="O75" s="31">
        <v>0.55023972435038504</v>
      </c>
      <c r="P75" s="31">
        <v>0.77599928813887598</v>
      </c>
      <c r="Q75" s="31">
        <v>0.102847724706442</v>
      </c>
      <c r="R75" s="31">
        <v>0.89077664283353897</v>
      </c>
      <c r="S75" s="31">
        <v>5.8410213022414899E-2</v>
      </c>
      <c r="T75" s="31">
        <v>0.46575131962105598</v>
      </c>
      <c r="U75" s="31">
        <v>0.57371531082786398</v>
      </c>
      <c r="V75" s="31">
        <v>0.91569334773799005</v>
      </c>
      <c r="W75" s="31">
        <v>3.2144581269620297E-2</v>
      </c>
      <c r="X75" s="31">
        <v>3.4987580710752003E-2</v>
      </c>
      <c r="Y75" s="31">
        <v>0.22001191367951201</v>
      </c>
      <c r="Z75" s="31">
        <v>0.49831191610018499</v>
      </c>
      <c r="AA75" s="31">
        <v>0.227513138334272</v>
      </c>
      <c r="AB75" s="31">
        <v>0.23015303970597101</v>
      </c>
      <c r="AC75" s="31">
        <v>0.39645885993716201</v>
      </c>
      <c r="AD75" s="31">
        <v>3.4022448665799801E-3</v>
      </c>
      <c r="AE75" s="31">
        <v>1</v>
      </c>
      <c r="AF75" s="31">
        <v>1</v>
      </c>
      <c r="AG75" s="31">
        <v>0.82107608242974095</v>
      </c>
      <c r="AH75" s="31">
        <v>0.96817755893214796</v>
      </c>
      <c r="AI75" s="31">
        <v>0.86493886297743605</v>
      </c>
      <c r="AJ75" s="31">
        <v>0.44970556679915102</v>
      </c>
      <c r="AK75" s="31">
        <v>0.824764031523052</v>
      </c>
      <c r="AL75" s="31">
        <v>2.5909950632012201E-2</v>
      </c>
      <c r="AM75" s="31">
        <v>6.7085509838998206E-2</v>
      </c>
      <c r="AN75" s="31">
        <v>4.6767598145082599E-2</v>
      </c>
      <c r="AO75" s="31">
        <v>2.6853353640445402E-2</v>
      </c>
      <c r="AP75" s="31">
        <v>0.37161267369003598</v>
      </c>
      <c r="AQ75" s="31">
        <v>0.35246914292971898</v>
      </c>
      <c r="AR75" s="31">
        <v>0.55737219288849305</v>
      </c>
      <c r="AS75" s="31">
        <v>1.5753890973574599E-2</v>
      </c>
      <c r="AT75" s="31">
        <v>0.10802823890009</v>
      </c>
      <c r="AU75" s="31">
        <v>0.122579810420408</v>
      </c>
      <c r="AV75" s="31">
        <v>0.43276875801495301</v>
      </c>
      <c r="AW75" s="31">
        <v>0.52920307942639899</v>
      </c>
      <c r="AX75" s="31">
        <v>0.30432468744819902</v>
      </c>
      <c r="AY75" s="31">
        <v>0</v>
      </c>
      <c r="AZ75" s="31">
        <v>0.41228186165223901</v>
      </c>
      <c r="BA75" s="31">
        <v>1</v>
      </c>
      <c r="BB75" s="31">
        <v>1</v>
      </c>
      <c r="BC75" s="31">
        <v>0.52080941815991699</v>
      </c>
      <c r="BD75" s="31">
        <v>0.56598451139041395</v>
      </c>
      <c r="BE75" s="31">
        <v>0.18594907781445499</v>
      </c>
      <c r="BF75" s="31">
        <v>0.75191821797356695</v>
      </c>
      <c r="BG75" s="31">
        <v>0.67866451771285896</v>
      </c>
      <c r="BH75" s="31">
        <v>0.31036796742272199</v>
      </c>
      <c r="BI75" s="31">
        <v>0.18098072375113999</v>
      </c>
      <c r="BJ75" s="31">
        <v>0.95566179736859802</v>
      </c>
      <c r="BK75" s="31">
        <v>0.28606711471799201</v>
      </c>
      <c r="BL75" s="31">
        <v>0.71228351287830605</v>
      </c>
      <c r="BM75" s="31">
        <v>0.52408648004011404</v>
      </c>
      <c r="BN75" s="31">
        <v>0.52408648004011404</v>
      </c>
      <c r="BO75" s="31">
        <v>0.60238882532146698</v>
      </c>
      <c r="BP75" s="31">
        <v>0.60891295549041502</v>
      </c>
      <c r="BQ75" s="31">
        <v>0.89077664283353897</v>
      </c>
      <c r="BR75" s="31">
        <v>0.91569334773799005</v>
      </c>
      <c r="BS75" s="31">
        <v>0.49831191610018499</v>
      </c>
      <c r="BT75" s="31">
        <v>0.28650800939349003</v>
      </c>
      <c r="BU75" s="31">
        <v>0</v>
      </c>
      <c r="BV75" s="31">
        <v>0.28628735313164899</v>
      </c>
      <c r="BW75" s="31">
        <v>0.66834824214686905</v>
      </c>
      <c r="BX75" s="31">
        <v>0.46322203884727697</v>
      </c>
      <c r="BY75" s="31">
        <v>0.47449775983037601</v>
      </c>
      <c r="BZ75" s="31">
        <v>0.47561818944878598</v>
      </c>
      <c r="CA75" s="31">
        <v>0.66313192153028699</v>
      </c>
      <c r="CB75" s="31">
        <v>0.13533321334701801</v>
      </c>
      <c r="CC75" s="31">
        <v>0.41921596167244501</v>
      </c>
      <c r="CD75" s="31">
        <v>0.65130439007011798</v>
      </c>
      <c r="CE75" s="31">
        <v>0.17695882562318399</v>
      </c>
    </row>
    <row r="76" spans="1:83" s="27" customFormat="1" x14ac:dyDescent="0.2">
      <c r="A76" s="31" t="s">
        <v>181</v>
      </c>
      <c r="B76" s="31" t="s">
        <v>344</v>
      </c>
      <c r="C76" s="31">
        <v>0.18618376251607899</v>
      </c>
      <c r="D76" s="31">
        <v>0.65329692225321701</v>
      </c>
      <c r="E76" s="31">
        <v>0.21406687288260401</v>
      </c>
      <c r="F76" s="31">
        <v>0.181272334676045</v>
      </c>
      <c r="G76" s="31">
        <v>4.03532949135555E-2</v>
      </c>
      <c r="H76" s="31">
        <v>0.475456475583864</v>
      </c>
      <c r="I76" s="31">
        <v>0.93241536850788398</v>
      </c>
      <c r="J76" s="31">
        <v>0.25598091514902299</v>
      </c>
      <c r="K76" s="31">
        <v>0.86177697617867699</v>
      </c>
      <c r="L76" s="31">
        <v>0.45148279129972502</v>
      </c>
      <c r="M76" s="31">
        <v>0.26928187550251798</v>
      </c>
      <c r="N76" s="31">
        <v>0.61732255778891798</v>
      </c>
      <c r="O76" s="31">
        <v>0.61838643476247901</v>
      </c>
      <c r="P76" s="31">
        <v>0.68630740361740605</v>
      </c>
      <c r="Q76" s="31">
        <v>0.24488964054058199</v>
      </c>
      <c r="R76" s="31">
        <v>0.56429156256774804</v>
      </c>
      <c r="S76" s="31">
        <v>0.18805196912449901</v>
      </c>
      <c r="T76" s="31">
        <v>0.22020576100068401</v>
      </c>
      <c r="U76" s="31">
        <v>0.92043407834689495</v>
      </c>
      <c r="V76" s="31">
        <v>0.86550811189265098</v>
      </c>
      <c r="W76" s="31">
        <v>0.30097271231239903</v>
      </c>
      <c r="X76" s="31">
        <v>0.86381495990427304</v>
      </c>
      <c r="Y76" s="31">
        <v>0.42830700478336797</v>
      </c>
      <c r="Z76" s="31">
        <v>0</v>
      </c>
      <c r="AA76" s="31">
        <v>0.26155313819943299</v>
      </c>
      <c r="AB76" s="31">
        <v>0.21673796469241399</v>
      </c>
      <c r="AC76" s="31">
        <v>0.38586615010276198</v>
      </c>
      <c r="AD76" s="31">
        <v>0</v>
      </c>
      <c r="AE76" s="31">
        <v>0</v>
      </c>
      <c r="AF76" s="31">
        <v>0.666864017085946</v>
      </c>
      <c r="AG76" s="31">
        <v>1</v>
      </c>
      <c r="AH76" s="31">
        <v>0.53080272658790695</v>
      </c>
      <c r="AI76" s="31">
        <v>0.392837514181268</v>
      </c>
      <c r="AJ76" s="31">
        <v>0.72526883031381795</v>
      </c>
      <c r="AK76" s="31">
        <v>0.394702880957636</v>
      </c>
      <c r="AL76" s="31">
        <v>0.239667043346112</v>
      </c>
      <c r="AM76" s="31">
        <v>0.16814883720930199</v>
      </c>
      <c r="AN76" s="31">
        <v>0.23394487869585701</v>
      </c>
      <c r="AO76" s="31">
        <v>0.307949443202722</v>
      </c>
      <c r="AP76" s="31">
        <v>0.131545583663466</v>
      </c>
      <c r="AQ76" s="31">
        <v>8.5271161195718703E-2</v>
      </c>
      <c r="AR76" s="31">
        <v>0.35775089818088701</v>
      </c>
      <c r="AS76" s="31">
        <v>0.68136924270491905</v>
      </c>
      <c r="AT76" s="31">
        <v>0.71905874520296698</v>
      </c>
      <c r="AU76" s="31">
        <v>0.68783135610711799</v>
      </c>
      <c r="AV76" s="31">
        <v>0.29475670836458701</v>
      </c>
      <c r="AW76" s="31">
        <v>0.81276600454940395</v>
      </c>
      <c r="AX76" s="31">
        <v>0.70054353041763695</v>
      </c>
      <c r="AY76" s="31">
        <v>0.37437959533868398</v>
      </c>
      <c r="AZ76" s="31">
        <v>0.62952997432309898</v>
      </c>
      <c r="BA76" s="31">
        <v>0.56905693249683797</v>
      </c>
      <c r="BB76" s="31">
        <v>0.784016351854805</v>
      </c>
      <c r="BC76" s="31">
        <v>0.93420002779736799</v>
      </c>
      <c r="BD76" s="31">
        <v>0.285666069045385</v>
      </c>
      <c r="BE76" s="31">
        <v>0.63082569654440102</v>
      </c>
      <c r="BF76" s="31">
        <v>0.357948635890871</v>
      </c>
      <c r="BG76" s="31">
        <v>0</v>
      </c>
      <c r="BH76" s="31">
        <v>0.40514715750812602</v>
      </c>
      <c r="BI76" s="31">
        <v>0.195916843927123</v>
      </c>
      <c r="BJ76" s="31">
        <v>1</v>
      </c>
      <c r="BK76" s="31">
        <v>0.29279369590041798</v>
      </c>
      <c r="BL76" s="31">
        <v>0.70739282445496299</v>
      </c>
      <c r="BM76" s="31">
        <v>0.41333249009572298</v>
      </c>
      <c r="BN76" s="31">
        <v>0.41333249009572298</v>
      </c>
      <c r="BO76" s="31">
        <v>0.197721328100707</v>
      </c>
      <c r="BP76" s="31">
        <v>0.59511690562921404</v>
      </c>
      <c r="BQ76" s="31">
        <v>0.56429156256774804</v>
      </c>
      <c r="BR76" s="31">
        <v>0.86550811189265098</v>
      </c>
      <c r="BS76" s="31">
        <v>0</v>
      </c>
      <c r="BT76" s="31">
        <v>0.44100369967070302</v>
      </c>
      <c r="BU76" s="31">
        <v>0.470665127319636</v>
      </c>
      <c r="BV76" s="31">
        <v>0.28771949301507999</v>
      </c>
      <c r="BW76" s="31">
        <v>0.45148279129972502</v>
      </c>
      <c r="BX76" s="31">
        <v>0.26928187550251798</v>
      </c>
      <c r="BY76" s="31">
        <v>0.61732255778891798</v>
      </c>
      <c r="BZ76" s="31">
        <v>0.54542649441464097</v>
      </c>
      <c r="CA76" s="31">
        <v>0.32994174712081797</v>
      </c>
      <c r="CB76" s="31">
        <v>0.73944160963263095</v>
      </c>
      <c r="CC76" s="31">
        <v>0.41486913726916202</v>
      </c>
      <c r="CD76" s="31">
        <v>0.20907486275970399</v>
      </c>
      <c r="CE76" s="31">
        <v>0.78865408241764501</v>
      </c>
    </row>
    <row r="77" spans="1:83" s="27" customFormat="1" x14ac:dyDescent="0.2">
      <c r="A77" s="31" t="s">
        <v>198</v>
      </c>
      <c r="B77" s="31" t="s">
        <v>345</v>
      </c>
      <c r="C77" s="31">
        <v>0.31069825216272801</v>
      </c>
      <c r="D77" s="31">
        <v>0</v>
      </c>
      <c r="E77" s="31">
        <v>1</v>
      </c>
      <c r="F77" s="31">
        <v>0.32090588814667997</v>
      </c>
      <c r="G77" s="31">
        <v>0.39994362315209198</v>
      </c>
      <c r="H77" s="31">
        <v>0.12453503184713401</v>
      </c>
      <c r="I77" s="31">
        <v>8.4656873631777596E-2</v>
      </c>
      <c r="J77" s="31">
        <v>0.341592357046693</v>
      </c>
      <c r="K77" s="31">
        <v>0.49494934943702401</v>
      </c>
      <c r="L77" s="31">
        <v>0.56884346901509397</v>
      </c>
      <c r="M77" s="31">
        <v>0.70106216410647004</v>
      </c>
      <c r="N77" s="31">
        <v>0.208849868679712</v>
      </c>
      <c r="O77" s="31">
        <v>0.21851197286240201</v>
      </c>
      <c r="P77" s="31">
        <v>0.26372622658644301</v>
      </c>
      <c r="Q77" s="31">
        <v>0.40477793924786398</v>
      </c>
      <c r="R77" s="31">
        <v>0.31499719011847799</v>
      </c>
      <c r="S77" s="31">
        <v>0.26311977005632697</v>
      </c>
      <c r="T77" s="31">
        <v>0.22566352416295901</v>
      </c>
      <c r="U77" s="31">
        <v>0.87966706982802401</v>
      </c>
      <c r="V77" s="31">
        <v>0.77688006268807597</v>
      </c>
      <c r="W77" s="31">
        <v>0.37613854282521297</v>
      </c>
      <c r="X77" s="31">
        <v>0.95814012000924498</v>
      </c>
      <c r="Y77" s="31">
        <v>0.66556563133553404</v>
      </c>
      <c r="Z77" s="31">
        <v>0.59270602348322399</v>
      </c>
      <c r="AA77" s="31">
        <v>1.55064368567778E-2</v>
      </c>
      <c r="AB77" s="31">
        <v>0.10599807194071199</v>
      </c>
      <c r="AC77" s="31">
        <v>0.81138409203656903</v>
      </c>
      <c r="AD77" s="31">
        <v>0.25990970212884901</v>
      </c>
      <c r="AE77" s="31">
        <v>0</v>
      </c>
      <c r="AF77" s="31">
        <v>0</v>
      </c>
      <c r="AG77" s="31">
        <v>0.196189606466731</v>
      </c>
      <c r="AH77" s="31">
        <v>0.98297107440547304</v>
      </c>
      <c r="AI77" s="31">
        <v>0.86493886297743605</v>
      </c>
      <c r="AJ77" s="31">
        <v>0.75259991221867295</v>
      </c>
      <c r="AK77" s="31">
        <v>0.394702880957636</v>
      </c>
      <c r="AL77" s="31">
        <v>0.253008689605146</v>
      </c>
      <c r="AM77" s="31">
        <v>0.261498389982111</v>
      </c>
      <c r="AN77" s="31">
        <v>0.13631231020533499</v>
      </c>
      <c r="AO77" s="31">
        <v>0.421662677769646</v>
      </c>
      <c r="AP77" s="31">
        <v>0.19426459335142399</v>
      </c>
      <c r="AQ77" s="31">
        <v>6.8483067579581794E-2</v>
      </c>
      <c r="AR77" s="31">
        <v>0.35775089818088701</v>
      </c>
      <c r="AS77" s="31">
        <v>0.97379945850947602</v>
      </c>
      <c r="AT77" s="31">
        <v>0.50911043696180602</v>
      </c>
      <c r="AU77" s="31">
        <v>1</v>
      </c>
      <c r="AV77" s="31">
        <v>0.73349222095864897</v>
      </c>
      <c r="AW77" s="31">
        <v>0.45091126447978003</v>
      </c>
      <c r="AX77" s="31">
        <v>0.71935625525281899</v>
      </c>
      <c r="AY77" s="31">
        <v>0.85619101404259501</v>
      </c>
      <c r="AZ77" s="31">
        <v>0.68320853641661194</v>
      </c>
      <c r="BA77" s="31">
        <v>0.72454008113669499</v>
      </c>
      <c r="BB77" s="31">
        <v>0.82163141643593396</v>
      </c>
      <c r="BC77" s="31">
        <v>0.93420002779736799</v>
      </c>
      <c r="BD77" s="31">
        <v>0</v>
      </c>
      <c r="BE77" s="31">
        <v>0.35953117425728898</v>
      </c>
      <c r="BF77" s="31">
        <v>0.510962167295964</v>
      </c>
      <c r="BG77" s="31">
        <v>0.88810639456072704</v>
      </c>
      <c r="BH77" s="31">
        <v>0</v>
      </c>
      <c r="BI77" s="31">
        <v>3.12099512478696E-2</v>
      </c>
      <c r="BJ77" s="31">
        <v>0.93439390501513198</v>
      </c>
      <c r="BK77" s="31">
        <v>0.16784490799257301</v>
      </c>
      <c r="BL77" s="31">
        <v>0.64178813101669996</v>
      </c>
      <c r="BM77" s="31">
        <v>0.723739547994525</v>
      </c>
      <c r="BN77" s="31">
        <v>0.723739547994525</v>
      </c>
      <c r="BO77" s="31">
        <v>0.57222060763229099</v>
      </c>
      <c r="BP77" s="31">
        <v>0.78248684581703098</v>
      </c>
      <c r="BQ77" s="31">
        <v>0.31499719011847799</v>
      </c>
      <c r="BR77" s="31">
        <v>0.77688006268807597</v>
      </c>
      <c r="BS77" s="31">
        <v>0.59270602348322399</v>
      </c>
      <c r="BT77" s="31">
        <v>0.458960877950225</v>
      </c>
      <c r="BU77" s="31">
        <v>0.625569672976372</v>
      </c>
      <c r="BV77" s="31">
        <v>0.37453233416597298</v>
      </c>
      <c r="BW77" s="31">
        <v>0.56884346901509397</v>
      </c>
      <c r="BX77" s="31">
        <v>0.70106216410647004</v>
      </c>
      <c r="BY77" s="31">
        <v>0.208849868679712</v>
      </c>
      <c r="BZ77" s="31">
        <v>0.18514579279950599</v>
      </c>
      <c r="CA77" s="31">
        <v>0</v>
      </c>
      <c r="CB77" s="31">
        <v>0.97300632198165504</v>
      </c>
      <c r="CC77" s="31">
        <v>0.116467691658594</v>
      </c>
      <c r="CD77" s="31">
        <v>4.6603777580410399E-2</v>
      </c>
      <c r="CE77" s="31">
        <v>0.77530628179072902</v>
      </c>
    </row>
    <row r="78" spans="1:83" s="27" customFormat="1" x14ac:dyDescent="0.2">
      <c r="A78" s="31" t="s">
        <v>199</v>
      </c>
      <c r="B78" s="31" t="s">
        <v>345</v>
      </c>
      <c r="C78" s="31">
        <v>5.24950187898812E-2</v>
      </c>
      <c r="D78" s="31">
        <v>0.418636149161559</v>
      </c>
      <c r="E78" s="31">
        <v>0.40862950571302298</v>
      </c>
      <c r="F78" s="31">
        <v>0.35047289533165799</v>
      </c>
      <c r="G78" s="31">
        <v>0.27379729391129998</v>
      </c>
      <c r="H78" s="31">
        <v>0.26543949044586002</v>
      </c>
      <c r="I78" s="31">
        <v>3.4195247311145698E-2</v>
      </c>
      <c r="J78" s="31">
        <v>0.91857111472879605</v>
      </c>
      <c r="K78" s="31">
        <v>0</v>
      </c>
      <c r="L78" s="31">
        <v>0.74431673716570701</v>
      </c>
      <c r="M78" s="31">
        <v>0.687038212517456</v>
      </c>
      <c r="N78" s="31">
        <v>0.27053044872648602</v>
      </c>
      <c r="O78" s="31">
        <v>0</v>
      </c>
      <c r="P78" s="31">
        <v>0</v>
      </c>
      <c r="Q78" s="31">
        <v>0.64024942908790805</v>
      </c>
      <c r="R78" s="31">
        <v>0.52617399375722196</v>
      </c>
      <c r="S78" s="31">
        <v>0.492498435363112</v>
      </c>
      <c r="T78" s="31">
        <v>0.13062775801440901</v>
      </c>
      <c r="U78" s="31">
        <v>1</v>
      </c>
      <c r="V78" s="31">
        <v>0.67727232683114602</v>
      </c>
      <c r="W78" s="31">
        <v>0.189421520226388</v>
      </c>
      <c r="X78" s="31">
        <v>0.71997062669869205</v>
      </c>
      <c r="Y78" s="31">
        <v>0.83349738078011604</v>
      </c>
      <c r="Z78" s="31">
        <v>0.38602366498236901</v>
      </c>
      <c r="AA78" s="31">
        <v>0.61462796349919602</v>
      </c>
      <c r="AB78" s="31">
        <v>0.50627824305597402</v>
      </c>
      <c r="AC78" s="31">
        <v>0.97036214594505199</v>
      </c>
      <c r="AD78" s="31">
        <v>0.87777637997791502</v>
      </c>
      <c r="AE78" s="31">
        <v>0.380180759076369</v>
      </c>
      <c r="AF78" s="31">
        <v>2.0990578030902901E-2</v>
      </c>
      <c r="AG78" s="31">
        <v>0.57783358505145599</v>
      </c>
      <c r="AH78" s="31">
        <v>0.93150152191620605</v>
      </c>
      <c r="AI78" s="31">
        <v>0.20625488465901901</v>
      </c>
      <c r="AJ78" s="31">
        <v>0.72341871692960402</v>
      </c>
      <c r="AK78" s="31">
        <v>0.721906443529855</v>
      </c>
      <c r="AL78" s="31">
        <v>0.49282860285896701</v>
      </c>
      <c r="AM78" s="31">
        <v>0.48497745974955297</v>
      </c>
      <c r="AN78" s="31">
        <v>0.253513599438701</v>
      </c>
      <c r="AO78" s="31">
        <v>0.178234468026188</v>
      </c>
      <c r="AP78" s="31">
        <v>0.343105059706171</v>
      </c>
      <c r="AQ78" s="31">
        <v>1.7324989319816599E-2</v>
      </c>
      <c r="AR78" s="31">
        <v>0.16891251386374201</v>
      </c>
      <c r="AS78" s="31">
        <v>0.87371554331132595</v>
      </c>
      <c r="AT78" s="31">
        <v>1.17515529510781E-2</v>
      </c>
      <c r="AU78" s="31">
        <v>0.24123802805186501</v>
      </c>
      <c r="AV78" s="31">
        <v>0.58113431246824299</v>
      </c>
      <c r="AW78" s="31">
        <v>0.67644438048958699</v>
      </c>
      <c r="AX78" s="31">
        <v>1</v>
      </c>
      <c r="AY78" s="31">
        <v>1</v>
      </c>
      <c r="AZ78" s="31">
        <v>7.2344285736250499E-2</v>
      </c>
      <c r="BA78" s="31">
        <v>0.56905693249683797</v>
      </c>
      <c r="BB78" s="31">
        <v>0.71600829189800397</v>
      </c>
      <c r="BC78" s="31">
        <v>0.93420002779736799</v>
      </c>
      <c r="BD78" s="31">
        <v>0.156226873140175</v>
      </c>
      <c r="BE78" s="31">
        <v>0.30107511368620299</v>
      </c>
      <c r="BF78" s="31">
        <v>0.40165019653185202</v>
      </c>
      <c r="BG78" s="31">
        <v>0.455118530457151</v>
      </c>
      <c r="BH78" s="31">
        <v>0.55961425779651597</v>
      </c>
      <c r="BI78" s="31">
        <v>0.60936199447740103</v>
      </c>
      <c r="BJ78" s="31">
        <v>0.55758948973037203</v>
      </c>
      <c r="BK78" s="31">
        <v>0.36881132738837202</v>
      </c>
      <c r="BL78" s="31">
        <v>0.83675394183402096</v>
      </c>
      <c r="BM78" s="31">
        <v>0.46307748600752602</v>
      </c>
      <c r="BN78" s="31">
        <v>0.46307748600752602</v>
      </c>
      <c r="BO78" s="31">
        <v>0.50625252773650997</v>
      </c>
      <c r="BP78" s="31">
        <v>0.62823233128508305</v>
      </c>
      <c r="BQ78" s="31">
        <v>0.52617399375722196</v>
      </c>
      <c r="BR78" s="31">
        <v>0.67727232683114602</v>
      </c>
      <c r="BS78" s="31">
        <v>0.38602366498236901</v>
      </c>
      <c r="BT78" s="31">
        <v>0.61065393647586697</v>
      </c>
      <c r="BU78" s="31">
        <v>0.53890254801023896</v>
      </c>
      <c r="BV78" s="31">
        <v>0.84068214759305504</v>
      </c>
      <c r="BW78" s="31">
        <v>0.74431673716570701</v>
      </c>
      <c r="BX78" s="31">
        <v>0.687038212517456</v>
      </c>
      <c r="BY78" s="31">
        <v>0.27053044872648602</v>
      </c>
      <c r="BZ78" s="31">
        <v>0</v>
      </c>
      <c r="CA78" s="31">
        <v>0.27356739235438199</v>
      </c>
      <c r="CB78" s="31">
        <v>0.49719086093423898</v>
      </c>
      <c r="CC78" s="31">
        <v>0</v>
      </c>
      <c r="CD78" s="31">
        <v>0.333197141465566</v>
      </c>
      <c r="CE78" s="31">
        <v>0.387363220924759</v>
      </c>
    </row>
    <row r="79" spans="1:83" s="27" customFormat="1" x14ac:dyDescent="0.2">
      <c r="A79" s="31" t="s">
        <v>200</v>
      </c>
      <c r="B79" s="31" t="s">
        <v>343</v>
      </c>
      <c r="C79" s="31">
        <v>3.2081515296728799E-2</v>
      </c>
      <c r="D79" s="31">
        <v>0.735965068833077</v>
      </c>
      <c r="E79" s="31">
        <v>9.1984933611093597E-2</v>
      </c>
      <c r="F79" s="31">
        <v>0.39293561299609803</v>
      </c>
      <c r="G79" s="31">
        <v>0.478733400150338</v>
      </c>
      <c r="H79" s="31">
        <v>0.103883227176221</v>
      </c>
      <c r="I79" s="31">
        <v>0.18871157079856599</v>
      </c>
      <c r="J79" s="31">
        <v>0.52649797491029304</v>
      </c>
      <c r="K79" s="31">
        <v>0.346570282698137</v>
      </c>
      <c r="L79" s="31">
        <v>0.90298291842914302</v>
      </c>
      <c r="M79" s="31">
        <v>0.74006460440382005</v>
      </c>
      <c r="N79" s="31">
        <v>0.26379662136605098</v>
      </c>
      <c r="O79" s="31">
        <v>0.21754595273178901</v>
      </c>
      <c r="P79" s="31">
        <v>0.33561373159171598</v>
      </c>
      <c r="Q79" s="31">
        <v>0.30440374498078399</v>
      </c>
      <c r="R79" s="31">
        <v>0.403972562085753</v>
      </c>
      <c r="S79" s="31">
        <v>0.396635451194919</v>
      </c>
      <c r="T79" s="31">
        <v>0.274086765884754</v>
      </c>
      <c r="U79" s="31">
        <v>0.83821540267231598</v>
      </c>
      <c r="V79" s="31">
        <v>0.80184864909978604</v>
      </c>
      <c r="W79" s="31">
        <v>0.43824063627707499</v>
      </c>
      <c r="X79" s="31">
        <v>0.52505653775376204</v>
      </c>
      <c r="Y79" s="31">
        <v>0.51658583601561603</v>
      </c>
      <c r="Z79" s="31">
        <v>0.44226434984913998</v>
      </c>
      <c r="AA79" s="31">
        <v>9.9106357302014794E-2</v>
      </c>
      <c r="AB79" s="31">
        <v>0.18284027233837399</v>
      </c>
      <c r="AC79" s="31">
        <v>0.74495523375304196</v>
      </c>
      <c r="AD79" s="31">
        <v>1</v>
      </c>
      <c r="AE79" s="31">
        <v>0.380180759076369</v>
      </c>
      <c r="AF79" s="31">
        <v>0.54460724845085995</v>
      </c>
      <c r="AG79" s="31">
        <v>0.47270656357095198</v>
      </c>
      <c r="AH79" s="31">
        <v>0.99472075746718802</v>
      </c>
      <c r="AI79" s="31">
        <v>0.392837514181268</v>
      </c>
      <c r="AJ79" s="31">
        <v>0.733726926922045</v>
      </c>
      <c r="AK79" s="31">
        <v>0.540583981408151</v>
      </c>
      <c r="AL79" s="31">
        <v>0.35960097956638898</v>
      </c>
      <c r="AM79" s="31">
        <v>0.40076994633273699</v>
      </c>
      <c r="AN79" s="31">
        <v>0.34431355997237401</v>
      </c>
      <c r="AO79" s="31">
        <v>0.40411812409755299</v>
      </c>
      <c r="AP79" s="31">
        <v>0.19426459335142399</v>
      </c>
      <c r="AQ79" s="31">
        <v>0.15115923287418201</v>
      </c>
      <c r="AR79" s="31">
        <v>0.39452417741797902</v>
      </c>
      <c r="AS79" s="31">
        <v>5.1593597112050603E-2</v>
      </c>
      <c r="AT79" s="31">
        <v>0.108822772009823</v>
      </c>
      <c r="AU79" s="31">
        <v>0.63681676334589199</v>
      </c>
      <c r="AV79" s="31">
        <v>0.64950760966875598</v>
      </c>
      <c r="AW79" s="31">
        <v>0.74586707105815198</v>
      </c>
      <c r="AX79" s="31">
        <v>0.50362789831997001</v>
      </c>
      <c r="AY79" s="31">
        <v>0.37437959533868398</v>
      </c>
      <c r="AZ79" s="31">
        <v>0.73200387459831795</v>
      </c>
      <c r="BA79" s="31">
        <v>0.72454008113669499</v>
      </c>
      <c r="BB79" s="31">
        <v>0.71479060058275201</v>
      </c>
      <c r="BC79" s="31">
        <v>0.78830245594889403</v>
      </c>
      <c r="BD79" s="31">
        <v>0.540577865717904</v>
      </c>
      <c r="BE79" s="31">
        <v>0.57257161653701405</v>
      </c>
      <c r="BF79" s="31">
        <v>0.34714519097011598</v>
      </c>
      <c r="BG79" s="31">
        <v>0.632067798781074</v>
      </c>
      <c r="BH79" s="31">
        <v>9.8402888483709705E-2</v>
      </c>
      <c r="BI79" s="31">
        <v>0.115340406135634</v>
      </c>
      <c r="BJ79" s="31">
        <v>0.89860760019558195</v>
      </c>
      <c r="BK79" s="31">
        <v>0.14053179217624501</v>
      </c>
      <c r="BL79" s="31">
        <v>0.69061895477697799</v>
      </c>
      <c r="BM79" s="31">
        <v>0.55660006595322697</v>
      </c>
      <c r="BN79" s="31">
        <v>0.55660006595322697</v>
      </c>
      <c r="BO79" s="31">
        <v>0.690550177729092</v>
      </c>
      <c r="BP79" s="31">
        <v>0.70103720783813495</v>
      </c>
      <c r="BQ79" s="31">
        <v>0.403972562085753</v>
      </c>
      <c r="BR79" s="31">
        <v>0.80184864909978604</v>
      </c>
      <c r="BS79" s="31">
        <v>0.44226434984913998</v>
      </c>
      <c r="BT79" s="31">
        <v>0.53703934507956896</v>
      </c>
      <c r="BU79" s="31">
        <v>0.440544742833342</v>
      </c>
      <c r="BV79" s="31">
        <v>0.401900885064915</v>
      </c>
      <c r="BW79" s="31">
        <v>0.90298291842914302</v>
      </c>
      <c r="BX79" s="31">
        <v>0.74006460440382005</v>
      </c>
      <c r="BY79" s="31">
        <v>0.26379662136605098</v>
      </c>
      <c r="BZ79" s="31">
        <v>0.15221107586742</v>
      </c>
      <c r="CA79" s="31">
        <v>0.48802993534570499</v>
      </c>
      <c r="CB79" s="31">
        <v>0.109771263926114</v>
      </c>
      <c r="CC79" s="31">
        <v>0.19275640296117</v>
      </c>
      <c r="CD79" s="31">
        <v>0.58613907265794596</v>
      </c>
      <c r="CE79" s="31">
        <v>4.0802647744365102E-2</v>
      </c>
    </row>
    <row r="80" spans="1:83" s="27" customFormat="1" x14ac:dyDescent="0.2">
      <c r="A80" s="31" t="s">
        <v>182</v>
      </c>
      <c r="B80" s="31" t="s">
        <v>345</v>
      </c>
      <c r="C80" s="31">
        <v>0.33765353476758603</v>
      </c>
      <c r="D80" s="31">
        <v>0.475206156960441</v>
      </c>
      <c r="E80" s="31">
        <v>0.44282557919323301</v>
      </c>
      <c r="F80" s="31">
        <v>0.21658164231687099</v>
      </c>
      <c r="G80" s="31">
        <v>0.27468366324229498</v>
      </c>
      <c r="H80" s="31">
        <v>0.174008492569002</v>
      </c>
      <c r="I80" s="31">
        <v>7.1848726165170199E-2</v>
      </c>
      <c r="J80" s="31">
        <v>0.80523932110205398</v>
      </c>
      <c r="K80" s="31">
        <v>8.6941489668207098E-2</v>
      </c>
      <c r="L80" s="31">
        <v>0.90871818875251398</v>
      </c>
      <c r="M80" s="31">
        <v>0.80066861326224004</v>
      </c>
      <c r="N80" s="31">
        <v>0.20803477723497499</v>
      </c>
      <c r="O80" s="31">
        <v>0.52263469748434099</v>
      </c>
      <c r="P80" s="31">
        <v>0.71835685702845098</v>
      </c>
      <c r="Q80" s="31">
        <v>0.13633785843405499</v>
      </c>
      <c r="R80" s="31">
        <v>0.36030889753719703</v>
      </c>
      <c r="S80" s="31">
        <v>6.2026262719918401E-2</v>
      </c>
      <c r="T80" s="31">
        <v>0.475312009383972</v>
      </c>
      <c r="U80" s="31">
        <v>0.75316266964385803</v>
      </c>
      <c r="V80" s="31">
        <v>0.743078578019298</v>
      </c>
      <c r="W80" s="31">
        <v>0.11068436592333</v>
      </c>
      <c r="X80" s="31">
        <v>0</v>
      </c>
      <c r="Y80" s="31">
        <v>0.22197025670655801</v>
      </c>
      <c r="Z80" s="31">
        <v>0.77762277799992696</v>
      </c>
      <c r="AA80" s="31">
        <v>0.32021803398606402</v>
      </c>
      <c r="AB80" s="31">
        <v>0.38948906428872698</v>
      </c>
      <c r="AC80" s="31">
        <v>0.40612789681320999</v>
      </c>
      <c r="AD80" s="31">
        <v>8.4483023720663408E-3</v>
      </c>
      <c r="AE80" s="31">
        <v>1</v>
      </c>
      <c r="AF80" s="31">
        <v>0</v>
      </c>
      <c r="AG80" s="31">
        <v>0.196189606466731</v>
      </c>
      <c r="AH80" s="31">
        <v>0.256533215744637</v>
      </c>
      <c r="AI80" s="31">
        <v>0.392837514181268</v>
      </c>
      <c r="AJ80" s="31">
        <v>0.103828850796128</v>
      </c>
      <c r="AK80" s="31">
        <v>0.47068537969177998</v>
      </c>
      <c r="AL80" s="31">
        <v>6.68581037537056E-2</v>
      </c>
      <c r="AM80" s="31">
        <v>7.0514490161001794E-2</v>
      </c>
      <c r="AN80" s="31">
        <v>7.9579464354232202E-2</v>
      </c>
      <c r="AO80" s="31">
        <v>0.100933105207983</v>
      </c>
      <c r="AP80" s="31">
        <v>0.343105059706171</v>
      </c>
      <c r="AQ80" s="31">
        <v>0.52307496911406404</v>
      </c>
      <c r="AR80" s="31">
        <v>0.48253168516745498</v>
      </c>
      <c r="AS80" s="31">
        <v>0.34503712851691798</v>
      </c>
      <c r="AT80" s="31">
        <v>0.37734669907607998</v>
      </c>
      <c r="AU80" s="31">
        <v>0.43231170655519002</v>
      </c>
      <c r="AV80" s="31">
        <v>0.50401896973069804</v>
      </c>
      <c r="AW80" s="31">
        <v>0.67644438048958699</v>
      </c>
      <c r="AX80" s="31">
        <v>0.24966338338233501</v>
      </c>
      <c r="AY80" s="31">
        <v>1</v>
      </c>
      <c r="AZ80" s="31">
        <v>0.73734836021464001</v>
      </c>
      <c r="BA80" s="31">
        <v>0</v>
      </c>
      <c r="BB80" s="31">
        <v>0.61863067712334896</v>
      </c>
      <c r="BC80" s="31">
        <v>0.70669659173388699</v>
      </c>
      <c r="BD80" s="31">
        <v>0.99978324616732805</v>
      </c>
      <c r="BE80" s="31">
        <v>0.183678239191154</v>
      </c>
      <c r="BF80" s="31">
        <v>0</v>
      </c>
      <c r="BG80" s="31">
        <v>0.80550117943408495</v>
      </c>
      <c r="BH80" s="31">
        <v>0.36597062414685999</v>
      </c>
      <c r="BI80" s="31">
        <v>0.30735972202037298</v>
      </c>
      <c r="BJ80" s="31">
        <v>0.81386839153374901</v>
      </c>
      <c r="BK80" s="31">
        <v>0.41856768858398902</v>
      </c>
      <c r="BL80" s="31">
        <v>0.70219282344082401</v>
      </c>
      <c r="BM80" s="31">
        <v>0.69570942634244204</v>
      </c>
      <c r="BN80" s="31">
        <v>0.69570942634244204</v>
      </c>
      <c r="BO80" s="31">
        <v>0.33154757428750897</v>
      </c>
      <c r="BP80" s="31">
        <v>0.50968932824745805</v>
      </c>
      <c r="BQ80" s="31">
        <v>0.36030889753719703</v>
      </c>
      <c r="BR80" s="31">
        <v>0.743078578019298</v>
      </c>
      <c r="BS80" s="31">
        <v>0.77762277799992696</v>
      </c>
      <c r="BT80" s="31">
        <v>0.418034910722485</v>
      </c>
      <c r="BU80" s="31">
        <v>1.8453967188454001E-2</v>
      </c>
      <c r="BV80" s="31">
        <v>0.39050174237518098</v>
      </c>
      <c r="BW80" s="31">
        <v>0.90871818875251398</v>
      </c>
      <c r="BX80" s="31">
        <v>0.80066861326224004</v>
      </c>
      <c r="BY80" s="31">
        <v>0.20803477723497499</v>
      </c>
      <c r="BZ80" s="31">
        <v>0.29239619288760899</v>
      </c>
      <c r="CA80" s="31">
        <v>0.57346322386913196</v>
      </c>
      <c r="CB80" s="31">
        <v>0.179919479453965</v>
      </c>
      <c r="CC80" s="31">
        <v>0.32532436951153298</v>
      </c>
      <c r="CD80" s="31">
        <v>0.70433326814393304</v>
      </c>
      <c r="CE80" s="31">
        <v>7.2850286475376905E-2</v>
      </c>
    </row>
    <row r="81" spans="1:83" s="27" customFormat="1" x14ac:dyDescent="0.2">
      <c r="A81" s="31" t="s">
        <v>201</v>
      </c>
      <c r="B81" s="31" t="s">
        <v>345</v>
      </c>
      <c r="C81" s="31">
        <v>0.469151176574441</v>
      </c>
      <c r="D81" s="31">
        <v>0.51867208758217598</v>
      </c>
      <c r="E81" s="31">
        <v>0.44026260968373199</v>
      </c>
      <c r="F81" s="31">
        <v>0.45389112674100002</v>
      </c>
      <c r="G81" s="31">
        <v>0.54869080430969697</v>
      </c>
      <c r="H81" s="31">
        <v>8.6658174097664506E-2</v>
      </c>
      <c r="I81" s="31">
        <v>0.46120118024049001</v>
      </c>
      <c r="J81" s="31">
        <v>0.73204598840713597</v>
      </c>
      <c r="K81" s="31">
        <v>0.242422583582072</v>
      </c>
      <c r="L81" s="31">
        <v>5.6783510158796201E-2</v>
      </c>
      <c r="M81" s="31">
        <v>0.32819601371080398</v>
      </c>
      <c r="N81" s="31">
        <v>0.43245129429063101</v>
      </c>
      <c r="O81" s="31">
        <v>0.36295201506457198</v>
      </c>
      <c r="P81" s="31">
        <v>0.65102578664579902</v>
      </c>
      <c r="Q81" s="31">
        <v>7.9082084753229295E-2</v>
      </c>
      <c r="R81" s="31">
        <v>0.56429156256774804</v>
      </c>
      <c r="S81" s="31">
        <v>0.37513328388308098</v>
      </c>
      <c r="T81" s="31">
        <v>0.23110592055894</v>
      </c>
      <c r="U81" s="31">
        <v>0.11473161142879</v>
      </c>
      <c r="V81" s="31">
        <v>0.91496538709423103</v>
      </c>
      <c r="W81" s="31">
        <v>0.38144618609824199</v>
      </c>
      <c r="X81" s="31">
        <v>0.80418774337564802</v>
      </c>
      <c r="Y81" s="31">
        <v>0.33137669469534498</v>
      </c>
      <c r="Z81" s="31">
        <v>0.61733659893125903</v>
      </c>
      <c r="AA81" s="31">
        <v>0.107530397672686</v>
      </c>
      <c r="AB81" s="31">
        <v>7.0006627703801894E-2</v>
      </c>
      <c r="AC81" s="31">
        <v>0.69105383761309702</v>
      </c>
      <c r="AD81" s="31">
        <v>0.13438447883032101</v>
      </c>
      <c r="AE81" s="31">
        <v>1</v>
      </c>
      <c r="AF81" s="31">
        <v>0.57120960067413895</v>
      </c>
      <c r="AG81" s="31">
        <v>0.34836951885878897</v>
      </c>
      <c r="AH81" s="31">
        <v>0.27103582168164098</v>
      </c>
      <c r="AI81" s="31">
        <v>0.20625488465901901</v>
      </c>
      <c r="AJ81" s="31">
        <v>0.89884421252834601</v>
      </c>
      <c r="AK81" s="31">
        <v>0.77484907105669698</v>
      </c>
      <c r="AL81" s="31">
        <v>0.37648261329608501</v>
      </c>
      <c r="AM81" s="31">
        <v>0.367184257602862</v>
      </c>
      <c r="AN81" s="31">
        <v>0.43738009362289898</v>
      </c>
      <c r="AO81" s="31">
        <v>0.32772415293628998</v>
      </c>
      <c r="AP81" s="31">
        <v>6.6833074027745201E-2</v>
      </c>
      <c r="AQ81" s="31">
        <v>8.5271161195718703E-2</v>
      </c>
      <c r="AR81" s="31">
        <v>0.39452417741797902</v>
      </c>
      <c r="AS81" s="31">
        <v>0.494121186212575</v>
      </c>
      <c r="AT81" s="31">
        <v>0</v>
      </c>
      <c r="AU81" s="31">
        <v>0.64289477008006501</v>
      </c>
      <c r="AV81" s="31">
        <v>0.49863292119335101</v>
      </c>
      <c r="AW81" s="31">
        <v>9.9458720521576505E-2</v>
      </c>
      <c r="AX81" s="31">
        <v>0.41602324181432698</v>
      </c>
      <c r="AY81" s="31">
        <v>0.37437959533868398</v>
      </c>
      <c r="AZ81" s="31">
        <v>0.26239948338689101</v>
      </c>
      <c r="BA81" s="31">
        <v>0.39874246498083299</v>
      </c>
      <c r="BB81" s="31">
        <v>0.331861473116565</v>
      </c>
      <c r="BC81" s="31">
        <v>0.29330598209643599</v>
      </c>
      <c r="BD81" s="31">
        <v>0.49870102524562898</v>
      </c>
      <c r="BE81" s="31">
        <v>0</v>
      </c>
      <c r="BF81" s="31">
        <v>0.55952347155514404</v>
      </c>
      <c r="BG81" s="31">
        <v>0.80400046963891203</v>
      </c>
      <c r="BH81" s="31">
        <v>0.11166686852881801</v>
      </c>
      <c r="BI81" s="31">
        <v>0.119244540157751</v>
      </c>
      <c r="BJ81" s="31">
        <v>0.85199400472335796</v>
      </c>
      <c r="BK81" s="31">
        <v>3.6669310808730001E-3</v>
      </c>
      <c r="BL81" s="31">
        <v>0.64225463525200099</v>
      </c>
      <c r="BM81" s="31">
        <v>0.76437531903744405</v>
      </c>
      <c r="BN81" s="31">
        <v>0.76437531903744405</v>
      </c>
      <c r="BO81" s="31">
        <v>0.57894972166953595</v>
      </c>
      <c r="BP81" s="31">
        <v>0.76879709238386096</v>
      </c>
      <c r="BQ81" s="31">
        <v>0.56429156256774804</v>
      </c>
      <c r="BR81" s="31">
        <v>0.91496538709423103</v>
      </c>
      <c r="BS81" s="31">
        <v>0.61733659893125903</v>
      </c>
      <c r="BT81" s="31">
        <v>0</v>
      </c>
      <c r="BU81" s="31">
        <v>0.44223404814570699</v>
      </c>
      <c r="BV81" s="31">
        <v>0.33063681499984598</v>
      </c>
      <c r="BW81" s="31">
        <v>5.6783510158796201E-2</v>
      </c>
      <c r="BX81" s="31">
        <v>0.32819601371080398</v>
      </c>
      <c r="BY81" s="31">
        <v>0.43245129429063101</v>
      </c>
      <c r="BZ81" s="31">
        <v>0.45894297367901499</v>
      </c>
      <c r="CA81" s="31">
        <v>0.63578973096597302</v>
      </c>
      <c r="CB81" s="31">
        <v>0.16206746149493201</v>
      </c>
      <c r="CC81" s="31">
        <v>0.207822248375955</v>
      </c>
      <c r="CD81" s="31">
        <v>0.562421757149139</v>
      </c>
      <c r="CE81" s="31">
        <v>0.177967804530789</v>
      </c>
    </row>
    <row r="82" spans="1:83" s="27" customFormat="1" x14ac:dyDescent="0.2">
      <c r="A82" s="31" t="s">
        <v>183</v>
      </c>
      <c r="B82" s="31" t="s">
        <v>343</v>
      </c>
      <c r="C82" s="31">
        <v>0.75103722666397599</v>
      </c>
      <c r="D82" s="31">
        <v>0.60275332308151197</v>
      </c>
      <c r="E82" s="31">
        <v>0.44494244891947099</v>
      </c>
      <c r="F82" s="31">
        <v>0.55328753803997799</v>
      </c>
      <c r="G82" s="31">
        <v>0.68991794036582299</v>
      </c>
      <c r="H82" s="31">
        <v>4.6131634819532898E-2</v>
      </c>
      <c r="I82" s="31">
        <v>0.390608839112916</v>
      </c>
      <c r="J82" s="31">
        <v>0.80200030418593704</v>
      </c>
      <c r="K82" s="31">
        <v>0.1676424150926</v>
      </c>
      <c r="L82" s="31">
        <v>0.74706446617201805</v>
      </c>
      <c r="M82" s="31">
        <v>0.99259729451426804</v>
      </c>
      <c r="N82" s="31">
        <v>0</v>
      </c>
      <c r="O82" s="31">
        <v>0.68202134147698701</v>
      </c>
      <c r="P82" s="31">
        <v>0.63492778011866102</v>
      </c>
      <c r="Q82" s="31">
        <v>0.35587697667235502</v>
      </c>
      <c r="R82" s="31">
        <v>0</v>
      </c>
      <c r="S82" s="31">
        <v>0.38419658793259298</v>
      </c>
      <c r="T82" s="31">
        <v>0.241944613052019</v>
      </c>
      <c r="U82" s="31">
        <v>0.38018116019819298</v>
      </c>
      <c r="V82" s="31">
        <v>0.61563909844160802</v>
      </c>
      <c r="W82" s="31">
        <v>0.59710186674348098</v>
      </c>
      <c r="X82" s="31">
        <v>0.184264804407165</v>
      </c>
      <c r="Y82" s="31">
        <v>0.52652583299884703</v>
      </c>
      <c r="Z82" s="31">
        <v>0.579439910574721</v>
      </c>
      <c r="AA82" s="31">
        <v>0</v>
      </c>
      <c r="AB82" s="31">
        <v>0</v>
      </c>
      <c r="AC82" s="31">
        <v>0.188108005953084</v>
      </c>
      <c r="AD82" s="31">
        <v>0.222074055436743</v>
      </c>
      <c r="AE82" s="31">
        <v>0.380180759076369</v>
      </c>
      <c r="AF82" s="31">
        <v>3.7833165040644497E-2</v>
      </c>
      <c r="AG82" s="31">
        <v>0.47270656357095198</v>
      </c>
      <c r="AH82" s="31">
        <v>0.74923597969145195</v>
      </c>
      <c r="AI82" s="31">
        <v>0</v>
      </c>
      <c r="AJ82" s="31">
        <v>0.76940637877642604</v>
      </c>
      <c r="AK82" s="31">
        <v>0</v>
      </c>
      <c r="AL82" s="31">
        <v>0.29984982779654501</v>
      </c>
      <c r="AM82" s="31">
        <v>0.41205008944543797</v>
      </c>
      <c r="AN82" s="31">
        <v>0.15466415251543</v>
      </c>
      <c r="AO82" s="31">
        <v>0.63581452617837297</v>
      </c>
      <c r="AP82" s="31">
        <v>0</v>
      </c>
      <c r="AQ82" s="31">
        <v>0.23080742186146899</v>
      </c>
      <c r="AR82" s="31">
        <v>0.348406499132627</v>
      </c>
      <c r="AS82" s="31">
        <v>2.2891432733260501E-2</v>
      </c>
      <c r="AT82" s="31">
        <v>0.256533700137552</v>
      </c>
      <c r="AU82" s="31">
        <v>0.78132422299784698</v>
      </c>
      <c r="AV82" s="31">
        <v>0.76358731157298798</v>
      </c>
      <c r="AW82" s="31">
        <v>0.52920307942639899</v>
      </c>
      <c r="AX82" s="31">
        <v>0.125195208556896</v>
      </c>
      <c r="AY82" s="31">
        <v>0.54435146670721202</v>
      </c>
      <c r="AZ82" s="31">
        <v>0.957588523808792</v>
      </c>
      <c r="BA82" s="31">
        <v>0</v>
      </c>
      <c r="BB82" s="31">
        <v>0.74420944290622304</v>
      </c>
      <c r="BC82" s="31">
        <v>0.41339060963745</v>
      </c>
      <c r="BD82" s="31">
        <v>0.15972589929616901</v>
      </c>
      <c r="BE82" s="31">
        <v>0.122198241037834</v>
      </c>
      <c r="BF82" s="31">
        <v>8.2863403265809599E-2</v>
      </c>
      <c r="BG82" s="31">
        <v>0.81676610914835202</v>
      </c>
      <c r="BH82" s="31">
        <v>2.08649083927736E-2</v>
      </c>
      <c r="BI82" s="31">
        <v>0</v>
      </c>
      <c r="BJ82" s="31">
        <v>0.96233777439735702</v>
      </c>
      <c r="BK82" s="31">
        <v>0</v>
      </c>
      <c r="BL82" s="31">
        <v>0.61005570161983502</v>
      </c>
      <c r="BM82" s="31">
        <v>0.50099155708342202</v>
      </c>
      <c r="BN82" s="31">
        <v>0.50099155708342202</v>
      </c>
      <c r="BO82" s="31">
        <v>1</v>
      </c>
      <c r="BP82" s="31">
        <v>0</v>
      </c>
      <c r="BQ82" s="31">
        <v>0</v>
      </c>
      <c r="BR82" s="31">
        <v>0.61563909844160802</v>
      </c>
      <c r="BS82" s="31">
        <v>0.579439910574721</v>
      </c>
      <c r="BT82" s="31">
        <v>0.19454921742781101</v>
      </c>
      <c r="BU82" s="31">
        <v>0.38692876004383497</v>
      </c>
      <c r="BV82" s="31">
        <v>0</v>
      </c>
      <c r="BW82" s="31">
        <v>0.74706446617201805</v>
      </c>
      <c r="BX82" s="31">
        <v>0.99259729451426804</v>
      </c>
      <c r="BY82" s="31">
        <v>0</v>
      </c>
      <c r="BZ82" s="31">
        <v>0.699040483062358</v>
      </c>
      <c r="CA82" s="31">
        <v>0.75004801061471005</v>
      </c>
      <c r="CB82" s="31">
        <v>0.26990921575971599</v>
      </c>
      <c r="CC82" s="31">
        <v>0.65277866447567501</v>
      </c>
      <c r="CD82" s="31">
        <v>0.97806771144098903</v>
      </c>
      <c r="CE82" s="31">
        <v>4.04136957045916E-2</v>
      </c>
    </row>
    <row r="83" spans="1:83" s="27" customFormat="1" x14ac:dyDescent="0.2">
      <c r="A83" s="31" t="s">
        <v>202</v>
      </c>
      <c r="B83" s="31" t="s">
        <v>343</v>
      </c>
      <c r="C83" s="31">
        <v>7.8580165956266199E-2</v>
      </c>
      <c r="D83" s="31">
        <v>0.30421017375126203</v>
      </c>
      <c r="E83" s="31">
        <v>0.54290133198661705</v>
      </c>
      <c r="F83" s="31">
        <v>0</v>
      </c>
      <c r="G83" s="31">
        <v>1.6718867451766501E-2</v>
      </c>
      <c r="H83" s="31">
        <v>0.36268789808917201</v>
      </c>
      <c r="I83" s="31">
        <v>0.45355499857228998</v>
      </c>
      <c r="J83" s="31">
        <v>0.78792888808774098</v>
      </c>
      <c r="K83" s="31">
        <v>0.19484620437703801</v>
      </c>
      <c r="L83" s="31">
        <v>0.93986200679564502</v>
      </c>
      <c r="M83" s="31">
        <v>1</v>
      </c>
      <c r="N83" s="31">
        <v>4.0051356088413398E-2</v>
      </c>
      <c r="O83" s="31">
        <v>0.40796543695717002</v>
      </c>
      <c r="P83" s="31">
        <v>0.64088699989793196</v>
      </c>
      <c r="Q83" s="31">
        <v>0.123134725126715</v>
      </c>
      <c r="R83" s="31">
        <v>0.218897137288496</v>
      </c>
      <c r="S83" s="31">
        <v>0.669855821608215</v>
      </c>
      <c r="T83" s="31">
        <v>0.14775401904966801</v>
      </c>
      <c r="U83" s="31">
        <v>0.52673866317419205</v>
      </c>
      <c r="V83" s="31">
        <v>0.29455513258620802</v>
      </c>
      <c r="W83" s="31">
        <v>0.48677223275749398</v>
      </c>
      <c r="X83" s="31">
        <v>0.61480309063301797</v>
      </c>
      <c r="Y83" s="31">
        <v>0.300038093095435</v>
      </c>
      <c r="Z83" s="31">
        <v>0.75946735613799099</v>
      </c>
      <c r="AA83" s="31">
        <v>0.40730353175954198</v>
      </c>
      <c r="AB83" s="31">
        <v>0.41659336024582799</v>
      </c>
      <c r="AC83" s="31">
        <v>0.57303158441803903</v>
      </c>
      <c r="AD83" s="31">
        <v>5.0969374205001299E-2</v>
      </c>
      <c r="AE83" s="31">
        <v>0.70951080503443398</v>
      </c>
      <c r="AF83" s="31">
        <v>0.86079894229861198</v>
      </c>
      <c r="AG83" s="31">
        <v>0.47270656357095198</v>
      </c>
      <c r="AH83" s="31">
        <v>0.16298283327515101</v>
      </c>
      <c r="AI83" s="31">
        <v>0.56317156183032901</v>
      </c>
      <c r="AJ83" s="31">
        <v>0.22392467874472699</v>
      </c>
      <c r="AK83" s="31">
        <v>0</v>
      </c>
      <c r="AL83" s="31">
        <v>0.588920828375053</v>
      </c>
      <c r="AM83" s="31">
        <v>0.68773094812164604</v>
      </c>
      <c r="AN83" s="31">
        <v>1</v>
      </c>
      <c r="AO83" s="31">
        <v>0.45011323852285501</v>
      </c>
      <c r="AP83" s="31">
        <v>0.22491536096185</v>
      </c>
      <c r="AQ83" s="31">
        <v>5.1562193305545602E-2</v>
      </c>
      <c r="AR83" s="31">
        <v>0.22106625209733499</v>
      </c>
      <c r="AS83" s="31">
        <v>0.29360502857866699</v>
      </c>
      <c r="AT83" s="31">
        <v>0.164028691124468</v>
      </c>
      <c r="AU83" s="31">
        <v>0.92045913133485102</v>
      </c>
      <c r="AV83" s="31">
        <v>0.36440755885697701</v>
      </c>
      <c r="AW83" s="31">
        <v>0.19381458133858701</v>
      </c>
      <c r="AX83" s="31">
        <v>0.50895269336916205</v>
      </c>
      <c r="AY83" s="31">
        <v>0.54435146670721202</v>
      </c>
      <c r="AZ83" s="31">
        <v>0.75123233752056495</v>
      </c>
      <c r="BA83" s="31">
        <v>0.39874246498083299</v>
      </c>
      <c r="BB83" s="31">
        <v>0.699070785555862</v>
      </c>
      <c r="BC83" s="31">
        <v>0.86385981890529895</v>
      </c>
      <c r="BD83" s="31">
        <v>0.85767943346741105</v>
      </c>
      <c r="BE83" s="31">
        <v>0.91708409316497796</v>
      </c>
      <c r="BF83" s="31">
        <v>0.507847079379254</v>
      </c>
      <c r="BG83" s="31">
        <v>0.76704629145363901</v>
      </c>
      <c r="BH83" s="31">
        <v>0.435266081593773</v>
      </c>
      <c r="BI83" s="31">
        <v>0.39599545508594403</v>
      </c>
      <c r="BJ83" s="31">
        <v>0.81507959081278203</v>
      </c>
      <c r="BK83" s="31">
        <v>0.48041446200426002</v>
      </c>
      <c r="BL83" s="31">
        <v>0.76147435621147896</v>
      </c>
      <c r="BM83" s="31">
        <v>0.66810845240300099</v>
      </c>
      <c r="BN83" s="31">
        <v>0.66810845240300099</v>
      </c>
      <c r="BO83" s="31">
        <v>0.73437579388709495</v>
      </c>
      <c r="BP83" s="31">
        <v>0.46288823748257402</v>
      </c>
      <c r="BQ83" s="31">
        <v>0.218897137288496</v>
      </c>
      <c r="BR83" s="31">
        <v>0.29455513258620802</v>
      </c>
      <c r="BS83" s="31">
        <v>0.75946735613799099</v>
      </c>
      <c r="BT83" s="31">
        <v>0.396665048607376</v>
      </c>
      <c r="BU83" s="31">
        <v>0.40432223574655002</v>
      </c>
      <c r="BV83" s="31">
        <v>0.52061923705554003</v>
      </c>
      <c r="BW83" s="31">
        <v>0.93986200679564502</v>
      </c>
      <c r="BX83" s="31">
        <v>1</v>
      </c>
      <c r="BY83" s="31">
        <v>4.0051356088413398E-2</v>
      </c>
      <c r="BZ83" s="31">
        <v>0.211049079127654</v>
      </c>
      <c r="CA83" s="31">
        <v>0.35458952379289699</v>
      </c>
      <c r="CB83" s="31">
        <v>0.45339747736879699</v>
      </c>
      <c r="CC83" s="31">
        <v>0.25943639322753997</v>
      </c>
      <c r="CD83" s="31">
        <v>0.55809683490929796</v>
      </c>
      <c r="CE83" s="31">
        <v>0.22441240972293999</v>
      </c>
    </row>
    <row r="84" spans="1:83" s="27" customFormat="1" x14ac:dyDescent="0.2">
      <c r="A84" s="31" t="s">
        <v>184</v>
      </c>
      <c r="B84" s="31" t="s">
        <v>344</v>
      </c>
      <c r="C84" s="31">
        <v>5.7422633609927103E-2</v>
      </c>
      <c r="D84" s="31">
        <v>0.47381018157459198</v>
      </c>
      <c r="E84" s="31">
        <v>0.35232834627443599</v>
      </c>
      <c r="F84" s="31">
        <v>0.37103342467137201</v>
      </c>
      <c r="G84" s="31">
        <v>0.61135367075920799</v>
      </c>
      <c r="H84" s="31">
        <v>0</v>
      </c>
      <c r="I84" s="31">
        <v>0.42876994828516102</v>
      </c>
      <c r="J84" s="31">
        <v>6.7698270083313195E-2</v>
      </c>
      <c r="K84" s="31">
        <v>0.92134468889375498</v>
      </c>
      <c r="L84" s="31">
        <v>0.53309698818852103</v>
      </c>
      <c r="M84" s="31">
        <v>0.62222222222222201</v>
      </c>
      <c r="N84" s="31">
        <v>0.274049193166018</v>
      </c>
      <c r="O84" s="31">
        <v>0.70193159509065906</v>
      </c>
      <c r="P84" s="31">
        <v>0.210922880839159</v>
      </c>
      <c r="Q84" s="31">
        <v>1</v>
      </c>
      <c r="R84" s="31">
        <v>0.60123676882568</v>
      </c>
      <c r="S84" s="31">
        <v>0.70673199508588103</v>
      </c>
      <c r="T84" s="31">
        <v>0.96729439906979797</v>
      </c>
      <c r="U84" s="31">
        <v>0.47884595657785201</v>
      </c>
      <c r="V84" s="31">
        <v>0</v>
      </c>
      <c r="W84" s="31">
        <v>1</v>
      </c>
      <c r="X84" s="31">
        <v>0.97468454420184503</v>
      </c>
      <c r="Y84" s="31">
        <v>1</v>
      </c>
      <c r="Z84" s="31">
        <v>0.68685930059253297</v>
      </c>
      <c r="AA84" s="31">
        <v>0.45661400096409599</v>
      </c>
      <c r="AB84" s="31">
        <v>0.31304452611917799</v>
      </c>
      <c r="AC84" s="31">
        <v>0.32012236894946999</v>
      </c>
      <c r="AD84" s="31">
        <v>0.29513146307711702</v>
      </c>
      <c r="AE84" s="31">
        <v>1</v>
      </c>
      <c r="AF84" s="31">
        <v>2.7677488249780099E-3</v>
      </c>
      <c r="AG84" s="31">
        <v>0.47270656357095198</v>
      </c>
      <c r="AH84" s="31">
        <v>0.85333872281526901</v>
      </c>
      <c r="AI84" s="31">
        <v>0.86493886297743605</v>
      </c>
      <c r="AJ84" s="31">
        <v>0.98523566847918898</v>
      </c>
      <c r="AK84" s="31">
        <v>0.540583981408151</v>
      </c>
      <c r="AL84" s="31">
        <v>0.69825578432753699</v>
      </c>
      <c r="AM84" s="31">
        <v>0.706885152057245</v>
      </c>
      <c r="AN84" s="31">
        <v>0.66820603615554097</v>
      </c>
      <c r="AO84" s="31">
        <v>1</v>
      </c>
      <c r="AP84" s="31">
        <v>0.75732950069320704</v>
      </c>
      <c r="AQ84" s="31">
        <v>0.88732406562828303</v>
      </c>
      <c r="AR84" s="31">
        <v>1</v>
      </c>
      <c r="AS84" s="31">
        <v>0.85928212922940495</v>
      </c>
      <c r="AT84" s="31">
        <v>0.85985440887364695</v>
      </c>
      <c r="AU84" s="31">
        <v>0.29203697941856899</v>
      </c>
      <c r="AV84" s="31">
        <v>1</v>
      </c>
      <c r="AW84" s="31">
        <v>0.283565692400503</v>
      </c>
      <c r="AX84" s="31">
        <v>0.53036819896295895</v>
      </c>
      <c r="AY84" s="31">
        <v>0.85619101404259501</v>
      </c>
      <c r="AZ84" s="31">
        <v>0.64107074217008297</v>
      </c>
      <c r="BA84" s="31">
        <v>0.56905693249683797</v>
      </c>
      <c r="BB84" s="31">
        <v>0.66166736732238396</v>
      </c>
      <c r="BC84" s="31">
        <v>0.41339060963745</v>
      </c>
      <c r="BD84" s="31">
        <v>1</v>
      </c>
      <c r="BE84" s="31">
        <v>0.411093926732993</v>
      </c>
      <c r="BF84" s="31">
        <v>0.504574559513148</v>
      </c>
      <c r="BG84" s="31">
        <v>0.75826617852682798</v>
      </c>
      <c r="BH84" s="31">
        <v>0.56862603890811103</v>
      </c>
      <c r="BI84" s="31">
        <v>0.38310058264741198</v>
      </c>
      <c r="BJ84" s="31">
        <v>0.89695538376481598</v>
      </c>
      <c r="BK84" s="31">
        <v>0.50868063122354001</v>
      </c>
      <c r="BL84" s="31">
        <v>7.3819224538122799E-2</v>
      </c>
      <c r="BM84" s="31">
        <v>0.82313919293126003</v>
      </c>
      <c r="BN84" s="31">
        <v>0.82313919293126003</v>
      </c>
      <c r="BO84" s="31">
        <v>0.46616440499876999</v>
      </c>
      <c r="BP84" s="31">
        <v>0.777178156901704</v>
      </c>
      <c r="BQ84" s="31">
        <v>0.60123676882568</v>
      </c>
      <c r="BR84" s="31">
        <v>0</v>
      </c>
      <c r="BS84" s="31">
        <v>0.68685930059253297</v>
      </c>
      <c r="BT84" s="31">
        <v>0.90937610694934601</v>
      </c>
      <c r="BU84" s="31">
        <v>1</v>
      </c>
      <c r="BV84" s="31">
        <v>0.36420267061399397</v>
      </c>
      <c r="BW84" s="31">
        <v>0.53309698818852103</v>
      </c>
      <c r="BX84" s="31">
        <v>0.62222222222222201</v>
      </c>
      <c r="BY84" s="31">
        <v>0.274049193166018</v>
      </c>
      <c r="BZ84" s="31">
        <v>0.44428481709053402</v>
      </c>
      <c r="CA84" s="31">
        <v>0.167463351897438</v>
      </c>
      <c r="CB84" s="31">
        <v>1</v>
      </c>
      <c r="CC84" s="31">
        <v>0.34668376528628603</v>
      </c>
      <c r="CD84" s="31">
        <v>0.19102030546009</v>
      </c>
      <c r="CE84" s="31">
        <v>0.83433083026190402</v>
      </c>
    </row>
    <row r="85" spans="1:83" s="27" customFormat="1" x14ac:dyDescent="0.2">
      <c r="A85" s="31" t="s">
        <v>185</v>
      </c>
      <c r="B85" s="31" t="s">
        <v>345</v>
      </c>
      <c r="C85" s="31">
        <v>0</v>
      </c>
      <c r="D85" s="31">
        <v>0.66773096547222299</v>
      </c>
      <c r="E85" s="31">
        <v>0.14458051890663501</v>
      </c>
      <c r="F85" s="31">
        <v>0.49289394264644598</v>
      </c>
      <c r="G85" s="31">
        <v>0.17608682034577799</v>
      </c>
      <c r="H85" s="31">
        <v>0.484382165605096</v>
      </c>
      <c r="I85" s="31">
        <v>0.31063802785621403</v>
      </c>
      <c r="J85" s="31">
        <v>0</v>
      </c>
      <c r="K85" s="31">
        <v>0.96938493275403104</v>
      </c>
      <c r="L85" s="31">
        <v>0.83655779765619598</v>
      </c>
      <c r="M85" s="31">
        <v>0.121047211995543</v>
      </c>
      <c r="N85" s="31">
        <v>0.91252683675263302</v>
      </c>
      <c r="O85" s="31">
        <v>0.44693121669567698</v>
      </c>
      <c r="P85" s="31">
        <v>0.49354221572009199</v>
      </c>
      <c r="Q85" s="31">
        <v>0.31552070727273601</v>
      </c>
      <c r="R85" s="31">
        <v>0.77061684792331897</v>
      </c>
      <c r="S85" s="31">
        <v>0.23912287615029801</v>
      </c>
      <c r="T85" s="31">
        <v>1</v>
      </c>
      <c r="U85" s="31">
        <v>0.57371531082786398</v>
      </c>
      <c r="V85" s="31">
        <v>0.97477639552837403</v>
      </c>
      <c r="W85" s="31">
        <v>0.71563034264971404</v>
      </c>
      <c r="X85" s="31">
        <v>0.89626602146825596</v>
      </c>
      <c r="Y85" s="31">
        <v>0.25671422764331597</v>
      </c>
      <c r="Z85" s="31">
        <v>0.91793822021883797</v>
      </c>
      <c r="AA85" s="31">
        <v>0.47672517537442999</v>
      </c>
      <c r="AB85" s="31">
        <v>0.48288847382056999</v>
      </c>
      <c r="AC85" s="31">
        <v>0.53573267817911197</v>
      </c>
      <c r="AD85" s="31">
        <v>0.373335569813114</v>
      </c>
      <c r="AE85" s="31">
        <v>0.70951080503443398</v>
      </c>
      <c r="AF85" s="31">
        <v>0</v>
      </c>
      <c r="AG85" s="31">
        <v>0.34836951885878897</v>
      </c>
      <c r="AH85" s="31">
        <v>1</v>
      </c>
      <c r="AI85" s="31">
        <v>0.56317156183032901</v>
      </c>
      <c r="AJ85" s="31">
        <v>0.37831618346297302</v>
      </c>
      <c r="AK85" s="31">
        <v>1</v>
      </c>
      <c r="AL85" s="31">
        <v>0.10646040219772999</v>
      </c>
      <c r="AM85" s="31">
        <v>0.27316493738819297</v>
      </c>
      <c r="AN85" s="31">
        <v>0.71421445563875197</v>
      </c>
      <c r="AO85" s="31">
        <v>0.57177047688747396</v>
      </c>
      <c r="AP85" s="31">
        <v>0.78062464880799398</v>
      </c>
      <c r="AQ85" s="31">
        <v>1</v>
      </c>
      <c r="AR85" s="31">
        <v>0.98804874349470595</v>
      </c>
      <c r="AS85" s="31">
        <v>0.32651561930999501</v>
      </c>
      <c r="AT85" s="31">
        <v>0.899499412736397</v>
      </c>
      <c r="AU85" s="31">
        <v>0.21290274881166199</v>
      </c>
      <c r="AV85" s="31">
        <v>0.434418931016961</v>
      </c>
      <c r="AW85" s="31">
        <v>0.52920307942639899</v>
      </c>
      <c r="AX85" s="31">
        <v>8.9227395794255204E-2</v>
      </c>
      <c r="AY85" s="31">
        <v>0.54435146670721202</v>
      </c>
      <c r="AZ85" s="31">
        <v>9.6794231153615504E-2</v>
      </c>
      <c r="BA85" s="31">
        <v>0</v>
      </c>
      <c r="BB85" s="31">
        <v>0.84468927126973303</v>
      </c>
      <c r="BC85" s="31">
        <v>0.78830245594889403</v>
      </c>
      <c r="BD85" s="31">
        <v>0.99978324616732805</v>
      </c>
      <c r="BE85" s="31">
        <v>0.80407885321206796</v>
      </c>
      <c r="BF85" s="31">
        <v>0.52035646722705597</v>
      </c>
      <c r="BG85" s="31">
        <v>0.91800318073626597</v>
      </c>
      <c r="BH85" s="31">
        <v>0.53861186491166602</v>
      </c>
      <c r="BI85" s="31">
        <v>0.427730581722575</v>
      </c>
      <c r="BJ85" s="31">
        <v>0.66872581196690495</v>
      </c>
      <c r="BK85" s="31">
        <v>0.62790528741243101</v>
      </c>
      <c r="BL85" s="31">
        <v>0.286083722298142</v>
      </c>
      <c r="BM85" s="31">
        <v>0.87460755571014903</v>
      </c>
      <c r="BN85" s="31">
        <v>0.87460755571014903</v>
      </c>
      <c r="BO85" s="31">
        <v>0.40261279039754799</v>
      </c>
      <c r="BP85" s="31">
        <v>0.84766495365884598</v>
      </c>
      <c r="BQ85" s="31">
        <v>0.77061684792331897</v>
      </c>
      <c r="BR85" s="31">
        <v>0.97477639552837403</v>
      </c>
      <c r="BS85" s="31">
        <v>0.91793822021883797</v>
      </c>
      <c r="BT85" s="31">
        <v>0.73087519515107002</v>
      </c>
      <c r="BU85" s="31">
        <v>0.57119648511268095</v>
      </c>
      <c r="BV85" s="31">
        <v>0.55369167668917896</v>
      </c>
      <c r="BW85" s="31">
        <v>0.83655779765619598</v>
      </c>
      <c r="BX85" s="31">
        <v>0.121047211995543</v>
      </c>
      <c r="BY85" s="31">
        <v>0.91252683675263302</v>
      </c>
      <c r="BZ85" s="31">
        <v>0.31390619930687802</v>
      </c>
      <c r="CA85" s="31">
        <v>0.19574596856323101</v>
      </c>
      <c r="CB85" s="31">
        <v>0.79850892681969798</v>
      </c>
      <c r="CC85" s="31">
        <v>0.32227567082936598</v>
      </c>
      <c r="CD85" s="31">
        <v>0</v>
      </c>
      <c r="CE85" s="31">
        <v>1</v>
      </c>
    </row>
    <row r="86" spans="1:83" s="27" customFormat="1" x14ac:dyDescent="0.2">
      <c r="A86" s="31" t="s">
        <v>186</v>
      </c>
      <c r="B86" s="31" t="s">
        <v>346</v>
      </c>
      <c r="C86" s="31">
        <v>0.22442243183939101</v>
      </c>
      <c r="D86" s="31">
        <v>0.60096618121276302</v>
      </c>
      <c r="E86" s="31">
        <v>0.27683647917850301</v>
      </c>
      <c r="F86" s="31">
        <v>0.55245413104693597</v>
      </c>
      <c r="G86" s="31">
        <v>0.31191743923828602</v>
      </c>
      <c r="H86" s="31">
        <v>0.35366454352441601</v>
      </c>
      <c r="I86" s="31">
        <v>0</v>
      </c>
      <c r="J86" s="31">
        <v>0.41355486331348601</v>
      </c>
      <c r="K86" s="31">
        <v>0.39796130043447703</v>
      </c>
      <c r="L86" s="31">
        <v>0.85628308254166396</v>
      </c>
      <c r="M86" s="31">
        <v>0.48065394326661298</v>
      </c>
      <c r="N86" s="31">
        <v>0.51319063017756195</v>
      </c>
      <c r="O86" s="31">
        <v>0.25827683376885902</v>
      </c>
      <c r="P86" s="31">
        <v>3.7553291441701997E-2</v>
      </c>
      <c r="Q86" s="31">
        <v>0.85741122380260404</v>
      </c>
      <c r="R86" s="31">
        <v>0.48680618552795302</v>
      </c>
      <c r="S86" s="31">
        <v>0.25079390834704801</v>
      </c>
      <c r="T86" s="31">
        <v>0.436764476134131</v>
      </c>
      <c r="U86" s="31">
        <v>0.47884595657785201</v>
      </c>
      <c r="V86" s="31">
        <v>0.65498374839454498</v>
      </c>
      <c r="W86" s="31">
        <v>4.5509707119443299E-2</v>
      </c>
      <c r="X86" s="31">
        <v>0.72946428832645305</v>
      </c>
      <c r="Y86" s="31">
        <v>0.92124699921001596</v>
      </c>
      <c r="Z86" s="31">
        <v>1</v>
      </c>
      <c r="AA86" s="31">
        <v>0.21112013780503</v>
      </c>
      <c r="AB86" s="31">
        <v>0.31007712237151303</v>
      </c>
      <c r="AC86" s="31">
        <v>0.72913940138432798</v>
      </c>
      <c r="AD86" s="31">
        <v>0.54617631847472103</v>
      </c>
      <c r="AE86" s="31">
        <v>0.70951080503443398</v>
      </c>
      <c r="AF86" s="31">
        <v>0</v>
      </c>
      <c r="AG86" s="31">
        <v>0.34836951885878897</v>
      </c>
      <c r="AH86" s="31">
        <v>0</v>
      </c>
      <c r="AI86" s="31">
        <v>0.56317156183032901</v>
      </c>
      <c r="AJ86" s="31">
        <v>0.43085086927897398</v>
      </c>
      <c r="AK86" s="31">
        <v>0.60529971566934504</v>
      </c>
      <c r="AL86" s="31">
        <v>0.21527380199450299</v>
      </c>
      <c r="AM86" s="31">
        <v>0.26928658318425802</v>
      </c>
      <c r="AN86" s="31">
        <v>8.4142758477038296E-2</v>
      </c>
      <c r="AO86" s="31">
        <v>4.9196946021322498E-2</v>
      </c>
      <c r="AP86" s="31">
        <v>0.63668887000177898</v>
      </c>
      <c r="AQ86" s="31">
        <v>0.39639067533397199</v>
      </c>
      <c r="AR86" s="31">
        <v>0.39452417741797902</v>
      </c>
      <c r="AS86" s="31">
        <v>8.5283174211118001E-2</v>
      </c>
      <c r="AT86" s="31">
        <v>0.10515787027441199</v>
      </c>
      <c r="AU86" s="31">
        <v>7.2467830924824395E-2</v>
      </c>
      <c r="AV86" s="31">
        <v>0.72498971666384404</v>
      </c>
      <c r="AW86" s="31">
        <v>9.9458720521576505E-2</v>
      </c>
      <c r="AX86" s="31">
        <v>0.98925153331413995</v>
      </c>
      <c r="AY86" s="31">
        <v>0.37437959533868398</v>
      </c>
      <c r="AZ86" s="31">
        <v>1</v>
      </c>
      <c r="BA86" s="31">
        <v>0.56905693249683797</v>
      </c>
      <c r="BB86" s="31">
        <v>0.99245031384544002</v>
      </c>
      <c r="BC86" s="31">
        <v>0.86385981890529895</v>
      </c>
      <c r="BD86" s="31">
        <v>0.82202962095947596</v>
      </c>
      <c r="BE86" s="31">
        <v>0.96034544447265802</v>
      </c>
      <c r="BF86" s="31">
        <v>0.261793846733545</v>
      </c>
      <c r="BG86" s="31">
        <v>0.94651666684456004</v>
      </c>
      <c r="BH86" s="31">
        <v>0.23177593955919901</v>
      </c>
      <c r="BI86" s="31">
        <v>0.15225792387268999</v>
      </c>
      <c r="BJ86" s="31">
        <v>0.86485380920575405</v>
      </c>
      <c r="BK86" s="31">
        <v>0.43099515628041901</v>
      </c>
      <c r="BL86" s="31">
        <v>0</v>
      </c>
      <c r="BM86" s="31">
        <v>1</v>
      </c>
      <c r="BN86" s="31">
        <v>1</v>
      </c>
      <c r="BO86" s="31">
        <v>0.43655305147335299</v>
      </c>
      <c r="BP86" s="31">
        <v>0.79584135666948796</v>
      </c>
      <c r="BQ86" s="31">
        <v>0.48680618552795302</v>
      </c>
      <c r="BR86" s="31">
        <v>0.65498374839454498</v>
      </c>
      <c r="BS86" s="31">
        <v>1</v>
      </c>
      <c r="BT86" s="31">
        <v>0.311616900410637</v>
      </c>
      <c r="BU86" s="31">
        <v>0.52233401134695601</v>
      </c>
      <c r="BV86" s="31">
        <v>0.48673019397415701</v>
      </c>
      <c r="BW86" s="31">
        <v>0.85628308254166396</v>
      </c>
      <c r="BX86" s="31">
        <v>0.48065394326661298</v>
      </c>
      <c r="BY86" s="31">
        <v>0.51319063017756195</v>
      </c>
      <c r="BZ86" s="31">
        <v>0.22201838867430701</v>
      </c>
      <c r="CA86" s="31">
        <v>0.18254508633181399</v>
      </c>
      <c r="CB86" s="31">
        <v>0.82605551474939898</v>
      </c>
      <c r="CC86" s="31">
        <v>0.242901250845447</v>
      </c>
      <c r="CD86" s="31">
        <v>0.14465320277183699</v>
      </c>
      <c r="CE86" s="31">
        <v>0.80921400112523401</v>
      </c>
    </row>
    <row r="87" spans="1:83" s="27" customFormat="1" x14ac:dyDescent="0.2">
      <c r="A87" s="31" t="s">
        <v>187</v>
      </c>
      <c r="B87" s="31" t="s">
        <v>345</v>
      </c>
      <c r="C87" s="31">
        <v>0.30415962571565502</v>
      </c>
      <c r="D87" s="31">
        <v>0.46304576892329002</v>
      </c>
      <c r="E87" s="31">
        <v>0.44467310565410401</v>
      </c>
      <c r="F87" s="31">
        <v>0.77189903148005501</v>
      </c>
      <c r="G87" s="31">
        <v>0.89610060135304404</v>
      </c>
      <c r="H87" s="31">
        <v>3.3452229299363E-2</v>
      </c>
      <c r="I87" s="31">
        <v>0.84221580633903403</v>
      </c>
      <c r="J87" s="31">
        <v>0.55072582144285498</v>
      </c>
      <c r="K87" s="31">
        <v>0.51640236945523299</v>
      </c>
      <c r="L87" s="31">
        <v>0.66196576751496705</v>
      </c>
      <c r="M87" s="31">
        <v>0</v>
      </c>
      <c r="N87" s="31">
        <v>1</v>
      </c>
      <c r="O87" s="31">
        <v>0.34706832923034497</v>
      </c>
      <c r="P87" s="31">
        <v>0.36847188017702298</v>
      </c>
      <c r="Q87" s="31">
        <v>0.38245287127008298</v>
      </c>
      <c r="R87" s="31">
        <v>0.56429156256774804</v>
      </c>
      <c r="S87" s="31">
        <v>3.8327808812962098E-2</v>
      </c>
      <c r="T87" s="31">
        <v>0.48956724624986903</v>
      </c>
      <c r="U87" s="31">
        <v>0.79605522117813798</v>
      </c>
      <c r="V87" s="31">
        <v>0.99623268775125096</v>
      </c>
      <c r="W87" s="31">
        <v>0.65874254196105397</v>
      </c>
      <c r="X87" s="31">
        <v>0.33561044683110702</v>
      </c>
      <c r="Y87" s="31">
        <v>0.53385300155695903</v>
      </c>
      <c r="Z87" s="31">
        <v>0.660399778254389</v>
      </c>
      <c r="AA87" s="31">
        <v>0.97075688266683702</v>
      </c>
      <c r="AB87" s="31">
        <v>0.77141049587274801</v>
      </c>
      <c r="AC87" s="31">
        <v>0.73138125723465097</v>
      </c>
      <c r="AD87" s="31">
        <v>5.1117540990480999E-2</v>
      </c>
      <c r="AE87" s="31">
        <v>1</v>
      </c>
      <c r="AF87" s="31">
        <v>0</v>
      </c>
      <c r="AG87" s="31">
        <v>0</v>
      </c>
      <c r="AH87" s="31">
        <v>0.89463256594459795</v>
      </c>
      <c r="AI87" s="31">
        <v>1</v>
      </c>
      <c r="AJ87" s="31">
        <v>0.95570090951208198</v>
      </c>
      <c r="AK87" s="31">
        <v>0.60529971566934504</v>
      </c>
      <c r="AL87" s="31">
        <v>2.2699682570132801E-2</v>
      </c>
      <c r="AM87" s="31">
        <v>4.39642218246869E-2</v>
      </c>
      <c r="AN87" s="31">
        <v>0.57693467226503803</v>
      </c>
      <c r="AO87" s="31">
        <v>0.60388027375041997</v>
      </c>
      <c r="AP87" s="31">
        <v>0.66139584527503803</v>
      </c>
      <c r="AQ87" s="31">
        <v>0.43944336038979798</v>
      </c>
      <c r="AR87" s="31">
        <v>0.45669298802741498</v>
      </c>
      <c r="AS87" s="31">
        <v>0.18275146851596799</v>
      </c>
      <c r="AT87" s="31">
        <v>0.21260512646580401</v>
      </c>
      <c r="AU87" s="31">
        <v>0.18040559065718301</v>
      </c>
      <c r="AV87" s="31">
        <v>0.337627331897699</v>
      </c>
      <c r="AW87" s="31">
        <v>0.52920307942639899</v>
      </c>
      <c r="AX87" s="31">
        <v>0.56213666489270397</v>
      </c>
      <c r="AY87" s="31">
        <v>0.704603212528644</v>
      </c>
      <c r="AZ87" s="31">
        <v>0.50553052783714403</v>
      </c>
      <c r="BA87" s="31">
        <v>0.72454008113669499</v>
      </c>
      <c r="BB87" s="31">
        <v>0.85943203397938595</v>
      </c>
      <c r="BC87" s="31">
        <v>0.78830245594889403</v>
      </c>
      <c r="BD87" s="31">
        <v>0.757830232205284</v>
      </c>
      <c r="BE87" s="31">
        <v>0.45195748020590498</v>
      </c>
      <c r="BF87" s="31">
        <v>0.67408747538512703</v>
      </c>
      <c r="BG87" s="31">
        <v>0.71935445996862002</v>
      </c>
      <c r="BH87" s="31">
        <v>0.95689206485339895</v>
      </c>
      <c r="BI87" s="31">
        <v>1</v>
      </c>
      <c r="BJ87" s="31">
        <v>0.43227989888563301</v>
      </c>
      <c r="BK87" s="31">
        <v>0.76790243987482498</v>
      </c>
      <c r="BL87" s="31">
        <v>0.93945079267689802</v>
      </c>
      <c r="BM87" s="31">
        <v>0.74616364531619195</v>
      </c>
      <c r="BN87" s="31">
        <v>0.74616364531619195</v>
      </c>
      <c r="BO87" s="31">
        <v>0.42207864791755201</v>
      </c>
      <c r="BP87" s="31">
        <v>0.79875428762995804</v>
      </c>
      <c r="BQ87" s="31">
        <v>0.56429156256774804</v>
      </c>
      <c r="BR87" s="31">
        <v>0.99623268775125096</v>
      </c>
      <c r="BS87" s="31">
        <v>0.660399778254389</v>
      </c>
      <c r="BT87" s="31">
        <v>0.443235637537226</v>
      </c>
      <c r="BU87" s="31">
        <v>0.46548802827438102</v>
      </c>
      <c r="BV87" s="31">
        <v>0.95477349122644695</v>
      </c>
      <c r="BW87" s="31">
        <v>0.66196576751496705</v>
      </c>
      <c r="BX87" s="31">
        <v>0</v>
      </c>
      <c r="BY87" s="31">
        <v>1</v>
      </c>
      <c r="BZ87" s="31">
        <v>0.61903576038567198</v>
      </c>
      <c r="CA87" s="31">
        <v>0.537822471295472</v>
      </c>
      <c r="CB87" s="31">
        <v>0.473311962797757</v>
      </c>
      <c r="CC87" s="31">
        <v>0.55091789424207704</v>
      </c>
      <c r="CD87" s="31">
        <v>0.31265998911295501</v>
      </c>
      <c r="CE87" s="31">
        <v>0.75927743905939604</v>
      </c>
    </row>
    <row r="88" spans="1:83" s="27" customFormat="1" x14ac:dyDescent="0.2">
      <c r="A88" s="31" t="s">
        <v>188</v>
      </c>
      <c r="B88" s="31" t="s">
        <v>343</v>
      </c>
      <c r="C88" s="31">
        <v>0.486910136447325</v>
      </c>
      <c r="D88" s="31">
        <v>0.58902337953172501</v>
      </c>
      <c r="E88" s="31">
        <v>0.37261115670306999</v>
      </c>
      <c r="F88" s="31">
        <v>0.79378859242609801</v>
      </c>
      <c r="G88" s="31">
        <v>0.77647206213981501</v>
      </c>
      <c r="H88" s="31">
        <v>0.11196178343949</v>
      </c>
      <c r="I88" s="31">
        <v>0.78318157301944902</v>
      </c>
      <c r="J88" s="31">
        <v>0.89098314021281799</v>
      </c>
      <c r="K88" s="31">
        <v>0.19782242915259701</v>
      </c>
      <c r="L88" s="31">
        <v>0.471245637149527</v>
      </c>
      <c r="M88" s="31">
        <v>0.42344660262649397</v>
      </c>
      <c r="N88" s="31">
        <v>0.456864082169741</v>
      </c>
      <c r="O88" s="31">
        <v>0.52229859370617804</v>
      </c>
      <c r="P88" s="31">
        <v>0.54542171228771796</v>
      </c>
      <c r="Q88" s="31">
        <v>0.32044498230299101</v>
      </c>
      <c r="R88" s="31">
        <v>0.52617399375722196</v>
      </c>
      <c r="S88" s="31">
        <v>0.48995155420597603</v>
      </c>
      <c r="T88" s="31">
        <v>0.43188808896333197</v>
      </c>
      <c r="U88" s="31">
        <v>0.66507072022748803</v>
      </c>
      <c r="V88" s="31">
        <v>0.93444876687176304</v>
      </c>
      <c r="W88" s="31">
        <v>0.29180302508994999</v>
      </c>
      <c r="X88" s="31">
        <v>0.50009508289765903</v>
      </c>
      <c r="Y88" s="31">
        <v>0.73860978097748398</v>
      </c>
      <c r="Z88" s="31">
        <v>0.81884337853066302</v>
      </c>
      <c r="AA88" s="31">
        <v>1</v>
      </c>
      <c r="AB88" s="31">
        <v>0.94267036211363497</v>
      </c>
      <c r="AC88" s="31">
        <v>0.55279109872197696</v>
      </c>
      <c r="AD88" s="31">
        <v>0.71642554619029697</v>
      </c>
      <c r="AE88" s="31">
        <v>1</v>
      </c>
      <c r="AF88" s="31">
        <v>0</v>
      </c>
      <c r="AG88" s="31">
        <v>0</v>
      </c>
      <c r="AH88" s="31">
        <v>0.71516894188546098</v>
      </c>
      <c r="AI88" s="31">
        <v>0.86493886297743605</v>
      </c>
      <c r="AJ88" s="31">
        <v>0.94106764038916402</v>
      </c>
      <c r="AK88" s="31">
        <v>0.60529971566934504</v>
      </c>
      <c r="AL88" s="31">
        <v>0.48190589808073298</v>
      </c>
      <c r="AM88" s="31">
        <v>0.48497745974955297</v>
      </c>
      <c r="AN88" s="31">
        <v>0.41461295591830499</v>
      </c>
      <c r="AO88" s="31">
        <v>0.19451806871451999</v>
      </c>
      <c r="AP88" s="31">
        <v>0.48181425437172298</v>
      </c>
      <c r="AQ88" s="31">
        <v>0.49555473449641502</v>
      </c>
      <c r="AR88" s="31">
        <v>0.37625484638500001</v>
      </c>
      <c r="AS88" s="31">
        <v>0.34679143114995498</v>
      </c>
      <c r="AT88" s="31">
        <v>0.72786455879859102</v>
      </c>
      <c r="AU88" s="31">
        <v>0.62350244752982797</v>
      </c>
      <c r="AV88" s="31">
        <v>0.72279271213917595</v>
      </c>
      <c r="AW88" s="31">
        <v>0.283565692400503</v>
      </c>
      <c r="AX88" s="31">
        <v>0.887408648211642</v>
      </c>
      <c r="AY88" s="31">
        <v>0.54435146670721202</v>
      </c>
      <c r="AZ88" s="31">
        <v>0.52652408554867103</v>
      </c>
      <c r="BA88" s="31">
        <v>0.39874246498083299</v>
      </c>
      <c r="BB88" s="31">
        <v>0.32263601177101597</v>
      </c>
      <c r="BC88" s="31">
        <v>1</v>
      </c>
      <c r="BD88" s="31">
        <v>0.67087169102050803</v>
      </c>
      <c r="BE88" s="31">
        <v>0.61105757023152796</v>
      </c>
      <c r="BF88" s="31">
        <v>0.89223395936190997</v>
      </c>
      <c r="BG88" s="31">
        <v>0.78575072847399396</v>
      </c>
      <c r="BH88" s="31">
        <v>1</v>
      </c>
      <c r="BI88" s="31">
        <v>0.98572447779730199</v>
      </c>
      <c r="BJ88" s="31">
        <v>0.139390181935554</v>
      </c>
      <c r="BK88" s="31">
        <v>0.95260012145619599</v>
      </c>
      <c r="BL88" s="31">
        <v>1</v>
      </c>
      <c r="BM88" s="31">
        <v>0.64303041527946503</v>
      </c>
      <c r="BN88" s="31">
        <v>0.64303041527946503</v>
      </c>
      <c r="BO88" s="31">
        <v>0.313225930359462</v>
      </c>
      <c r="BP88" s="31">
        <v>0.68686912047882498</v>
      </c>
      <c r="BQ88" s="31">
        <v>0.52617399375722196</v>
      </c>
      <c r="BR88" s="31">
        <v>0.93444876687176304</v>
      </c>
      <c r="BS88" s="31">
        <v>0.81884337853066302</v>
      </c>
      <c r="BT88" s="31">
        <v>0.57187135116697096</v>
      </c>
      <c r="BU88" s="31">
        <v>0.46420917057232203</v>
      </c>
      <c r="BV88" s="31">
        <v>0.94234434267739797</v>
      </c>
      <c r="BW88" s="31">
        <v>0.471245637149527</v>
      </c>
      <c r="BX88" s="31">
        <v>0.42344660262649397</v>
      </c>
      <c r="BY88" s="31">
        <v>0.456864082169741</v>
      </c>
      <c r="BZ88" s="31">
        <v>0.74307448236586304</v>
      </c>
      <c r="CA88" s="31">
        <v>0.772641514924027</v>
      </c>
      <c r="CB88" s="31">
        <v>0.25874075983766198</v>
      </c>
      <c r="CC88" s="31">
        <v>0.60551689552724897</v>
      </c>
      <c r="CD88" s="31">
        <v>0.750944519668306</v>
      </c>
      <c r="CE88" s="31">
        <v>0.27669416600645302</v>
      </c>
    </row>
    <row r="89" spans="1:83" s="27" customFormat="1" x14ac:dyDescent="0.2">
      <c r="A89" s="31" t="s">
        <v>189</v>
      </c>
      <c r="B89" s="31" t="s">
        <v>347</v>
      </c>
      <c r="C89" s="31">
        <v>0.62570934954223301</v>
      </c>
      <c r="D89" s="31">
        <v>0.70839027657915099</v>
      </c>
      <c r="E89" s="31">
        <v>0.29670264924352402</v>
      </c>
      <c r="F89" s="31">
        <v>0.97768426502342398</v>
      </c>
      <c r="G89" s="31">
        <v>0.82061200200451001</v>
      </c>
      <c r="H89" s="31">
        <v>0.17287261146496799</v>
      </c>
      <c r="I89" s="31">
        <v>0.80150385481772901</v>
      </c>
      <c r="J89" s="31">
        <v>0.51458684226832596</v>
      </c>
      <c r="K89" s="31">
        <v>0.53979152020836496</v>
      </c>
      <c r="L89" s="31">
        <v>1.9554815893488699E-2</v>
      </c>
      <c r="M89" s="31">
        <v>6.4807526836218002E-2</v>
      </c>
      <c r="N89" s="31">
        <v>0.711436318983107</v>
      </c>
      <c r="O89" s="31">
        <v>0.47234377851873899</v>
      </c>
      <c r="P89" s="31">
        <v>0.65203861846599198</v>
      </c>
      <c r="Q89" s="31">
        <v>0.16250613952028201</v>
      </c>
      <c r="R89" s="31">
        <v>0.52617399375722196</v>
      </c>
      <c r="S89" s="31">
        <v>0.73993706682738003</v>
      </c>
      <c r="T89" s="31">
        <v>0.72913001052623505</v>
      </c>
      <c r="U89" s="31">
        <v>0.66507072022748803</v>
      </c>
      <c r="V89" s="31">
        <v>0.95867548256372004</v>
      </c>
      <c r="W89" s="31">
        <v>0.16929248315023299</v>
      </c>
      <c r="X89" s="31">
        <v>0.67400609115670496</v>
      </c>
      <c r="Y89" s="31">
        <v>0.39678944233242203</v>
      </c>
      <c r="Z89" s="31">
        <v>0.72811625286269899</v>
      </c>
      <c r="AA89" s="31">
        <v>0.971977171828175</v>
      </c>
      <c r="AB89" s="31">
        <v>0.87804121226727705</v>
      </c>
      <c r="AC89" s="31">
        <v>0.61897191183765998</v>
      </c>
      <c r="AD89" s="31">
        <v>8.7994296976558903E-2</v>
      </c>
      <c r="AE89" s="31">
        <v>0.380180759076369</v>
      </c>
      <c r="AF89" s="31">
        <v>0.29515389700487399</v>
      </c>
      <c r="AG89" s="31">
        <v>0.34836951885878897</v>
      </c>
      <c r="AH89" s="31">
        <v>0.51865189458663297</v>
      </c>
      <c r="AI89" s="31">
        <v>0.86493886297743605</v>
      </c>
      <c r="AJ89" s="31">
        <v>0.21024542195996199</v>
      </c>
      <c r="AK89" s="31">
        <v>0.60529971566934504</v>
      </c>
      <c r="AL89" s="31">
        <v>0.77118372265202295</v>
      </c>
      <c r="AM89" s="31">
        <v>0.72440500894454396</v>
      </c>
      <c r="AN89" s="31">
        <v>0.12658550489492101</v>
      </c>
      <c r="AO89" s="31">
        <v>0.19623642621199799</v>
      </c>
      <c r="AP89" s="31">
        <v>0.87122724487577297</v>
      </c>
      <c r="AQ89" s="31">
        <v>0.79278135066794397</v>
      </c>
      <c r="AR89" s="31">
        <v>0.60517958878008504</v>
      </c>
      <c r="AS89" s="31">
        <v>0.69452017923019704</v>
      </c>
      <c r="AT89" s="31">
        <v>0.40172284926482099</v>
      </c>
      <c r="AU89" s="31">
        <v>0.774063269185153</v>
      </c>
      <c r="AV89" s="31">
        <v>0.56105156185729199</v>
      </c>
      <c r="AW89" s="31">
        <v>0.45091126447978003</v>
      </c>
      <c r="AX89" s="31">
        <v>0.69514312386037502</v>
      </c>
      <c r="AY89" s="31">
        <v>0.704603212528644</v>
      </c>
      <c r="AZ89" s="31">
        <v>2.3555097710604399E-2</v>
      </c>
      <c r="BA89" s="31">
        <v>0.39874246498083299</v>
      </c>
      <c r="BB89" s="31">
        <v>5.39466245306814E-2</v>
      </c>
      <c r="BC89" s="31">
        <v>0.78830245594889403</v>
      </c>
      <c r="BD89" s="31">
        <v>0.32632908805469601</v>
      </c>
      <c r="BE89" s="31">
        <v>0.44623854481660202</v>
      </c>
      <c r="BF89" s="31">
        <v>0.87308920197486795</v>
      </c>
      <c r="BG89" s="31">
        <v>0.83347458079390302</v>
      </c>
      <c r="BH89" s="31">
        <v>0.96089548232505895</v>
      </c>
      <c r="BI89" s="31">
        <v>0.93342493625229594</v>
      </c>
      <c r="BJ89" s="31">
        <v>1.36459654920058E-2</v>
      </c>
      <c r="BK89" s="31">
        <v>0.77342027039984695</v>
      </c>
      <c r="BL89" s="31">
        <v>0.94403723920765303</v>
      </c>
      <c r="BM89" s="31">
        <v>0.32400878171740399</v>
      </c>
      <c r="BN89" s="31">
        <v>0.32400878171740399</v>
      </c>
      <c r="BO89" s="31">
        <v>0.29204883332893</v>
      </c>
      <c r="BP89" s="31">
        <v>0.78173255001042496</v>
      </c>
      <c r="BQ89" s="31">
        <v>0.52617399375722196</v>
      </c>
      <c r="BR89" s="31">
        <v>0.95867548256372004</v>
      </c>
      <c r="BS89" s="31">
        <v>0.72811625286269899</v>
      </c>
      <c r="BT89" s="31">
        <v>0.90368720727339502</v>
      </c>
      <c r="BU89" s="31">
        <v>0.34270151360138501</v>
      </c>
      <c r="BV89" s="31">
        <v>0.94018441422271604</v>
      </c>
      <c r="BW89" s="31">
        <v>1.9554815893488699E-2</v>
      </c>
      <c r="BX89" s="31">
        <v>6.4807526836218002E-2</v>
      </c>
      <c r="BY89" s="31">
        <v>0.711436318983107</v>
      </c>
      <c r="BZ89" s="31">
        <v>0.82801420374778101</v>
      </c>
      <c r="CA89" s="31">
        <v>0.73774565431193495</v>
      </c>
      <c r="CB89" s="31">
        <v>0.33806792846869899</v>
      </c>
      <c r="CC89" s="31">
        <v>0.54008229173316902</v>
      </c>
      <c r="CD89" s="31">
        <v>0.55524303397281205</v>
      </c>
      <c r="CE89" s="31">
        <v>0.48408023606948902</v>
      </c>
    </row>
    <row r="90" spans="1:83" s="27" customFormat="1" x14ac:dyDescent="0.2">
      <c r="A90" s="31" t="s">
        <v>190</v>
      </c>
      <c r="B90" s="31" t="s">
        <v>344</v>
      </c>
      <c r="C90" s="31">
        <v>0.76796703573860603</v>
      </c>
      <c r="D90" s="31">
        <v>0.99191018817552601</v>
      </c>
      <c r="E90" s="31">
        <v>7.6259916251078405E-2</v>
      </c>
      <c r="F90" s="31">
        <v>0.75857083328071895</v>
      </c>
      <c r="G90" s="31">
        <v>0</v>
      </c>
      <c r="H90" s="31">
        <v>1</v>
      </c>
      <c r="I90" s="31">
        <v>0.76263523588946402</v>
      </c>
      <c r="J90" s="31">
        <v>0.64002692608845002</v>
      </c>
      <c r="K90" s="31">
        <v>0.40748349102810799</v>
      </c>
      <c r="L90" s="31">
        <v>0.59138582622564295</v>
      </c>
      <c r="M90" s="31">
        <v>0.55903121605800299</v>
      </c>
      <c r="N90" s="31">
        <v>0.35304380716960798</v>
      </c>
      <c r="O90" s="31">
        <v>0.29930597908588702</v>
      </c>
      <c r="P90" s="31">
        <v>0.24488546102167799</v>
      </c>
      <c r="Q90" s="31">
        <v>0.514446227929374</v>
      </c>
      <c r="R90" s="31">
        <v>0.67188161032520999</v>
      </c>
      <c r="S90" s="31">
        <v>0.17164646160265201</v>
      </c>
      <c r="T90" s="31">
        <v>0.72078585642830295</v>
      </c>
      <c r="U90" s="31">
        <v>0.70951150679768205</v>
      </c>
      <c r="V90" s="31">
        <v>0.72441821107149296</v>
      </c>
      <c r="W90" s="31">
        <v>0.67467614040983503</v>
      </c>
      <c r="X90" s="31">
        <v>0.47080369916356302</v>
      </c>
      <c r="Y90" s="31">
        <v>0.73776866497761695</v>
      </c>
      <c r="Z90" s="31">
        <v>0.75038396524773698</v>
      </c>
      <c r="AA90" s="31">
        <v>0.87401694246774797</v>
      </c>
      <c r="AB90" s="31">
        <v>0.77633608483460903</v>
      </c>
      <c r="AC90" s="31">
        <v>0.71410550187805599</v>
      </c>
      <c r="AD90" s="31">
        <v>0.215157741714541</v>
      </c>
      <c r="AE90" s="31">
        <v>0.70951080503443398</v>
      </c>
      <c r="AF90" s="31">
        <v>0.143527027321531</v>
      </c>
      <c r="AG90" s="31">
        <v>0.57783358505145599</v>
      </c>
      <c r="AH90" s="31">
        <v>0.67265327870358405</v>
      </c>
      <c r="AI90" s="31">
        <v>0.56317156183032901</v>
      </c>
      <c r="AJ90" s="31">
        <v>0.40691521786837698</v>
      </c>
      <c r="AK90" s="31">
        <v>0.77484907105669698</v>
      </c>
      <c r="AL90" s="31">
        <v>0.17348636310499799</v>
      </c>
      <c r="AM90" s="31">
        <v>0.18282361359570701</v>
      </c>
      <c r="AN90" s="31">
        <v>0.74165177543659599</v>
      </c>
      <c r="AO90" s="31">
        <v>0.54474899618252703</v>
      </c>
      <c r="AP90" s="31">
        <v>1</v>
      </c>
      <c r="AQ90" s="31">
        <v>0.57709360459074699</v>
      </c>
      <c r="AR90" s="31">
        <v>0.67402906409077601</v>
      </c>
      <c r="AS90" s="31">
        <v>0.62810050824110597</v>
      </c>
      <c r="AT90" s="31">
        <v>0.54313404056201398</v>
      </c>
      <c r="AU90" s="31">
        <v>0.182749920674773</v>
      </c>
      <c r="AV90" s="31">
        <v>0.63284618548718796</v>
      </c>
      <c r="AW90" s="31">
        <v>0.74586707105815198</v>
      </c>
      <c r="AX90" s="31">
        <v>0.45412562561252601</v>
      </c>
      <c r="AY90" s="31">
        <v>0.704603212528644</v>
      </c>
      <c r="AZ90" s="31">
        <v>0.78683251587508996</v>
      </c>
      <c r="BA90" s="31">
        <v>0.72454008113669499</v>
      </c>
      <c r="BB90" s="31">
        <v>0.63396488990041</v>
      </c>
      <c r="BC90" s="31">
        <v>0.29330598209643599</v>
      </c>
      <c r="BD90" s="31">
        <v>0.87781276803933805</v>
      </c>
      <c r="BE90" s="31">
        <v>0.46546132360748799</v>
      </c>
      <c r="BF90" s="31">
        <v>0.89272948287475895</v>
      </c>
      <c r="BG90" s="31">
        <v>0.87347287301604204</v>
      </c>
      <c r="BH90" s="31">
        <v>0.88876195214885001</v>
      </c>
      <c r="BI90" s="31">
        <v>0.84962808334104001</v>
      </c>
      <c r="BJ90" s="31">
        <v>0.28083844391252499</v>
      </c>
      <c r="BK90" s="31">
        <v>0.70193835952777395</v>
      </c>
      <c r="BL90" s="31">
        <v>0.79416261222089002</v>
      </c>
      <c r="BM90" s="31">
        <v>0.56256070181461704</v>
      </c>
      <c r="BN90" s="31">
        <v>0.56256070181461704</v>
      </c>
      <c r="BO90" s="31">
        <v>0.37269048717484898</v>
      </c>
      <c r="BP90" s="31">
        <v>0.79176120916275206</v>
      </c>
      <c r="BQ90" s="31">
        <v>0.67188161032520999</v>
      </c>
      <c r="BR90" s="31">
        <v>0.72441821107149296</v>
      </c>
      <c r="BS90" s="31">
        <v>0.75038396524773698</v>
      </c>
      <c r="BT90" s="31">
        <v>0.60725109219002105</v>
      </c>
      <c r="BU90" s="31">
        <v>0.59887844685006697</v>
      </c>
      <c r="BV90" s="31">
        <v>0.91236932186141195</v>
      </c>
      <c r="BW90" s="31">
        <v>0.59138582622564295</v>
      </c>
      <c r="BX90" s="31">
        <v>0.55903121605800299</v>
      </c>
      <c r="BY90" s="31">
        <v>0.35304380716960798</v>
      </c>
      <c r="BZ90" s="31">
        <v>0.71463325339839301</v>
      </c>
      <c r="CA90" s="31">
        <v>0.43854233954270599</v>
      </c>
      <c r="CB90" s="31">
        <v>0.95081533943966401</v>
      </c>
      <c r="CC90" s="31">
        <v>0.61746649901137096</v>
      </c>
      <c r="CD90" s="31">
        <v>0.45324113808236</v>
      </c>
      <c r="CE90" s="31">
        <v>0.83335773253877998</v>
      </c>
    </row>
    <row r="91" spans="1:83" s="27" customFormat="1" x14ac:dyDescent="0.2">
      <c r="A91" s="31" t="s">
        <v>191</v>
      </c>
      <c r="B91" s="31" t="s">
        <v>346</v>
      </c>
      <c r="C91" s="31">
        <v>0.80972723145602699</v>
      </c>
      <c r="D91" s="31">
        <v>0.90299315703133998</v>
      </c>
      <c r="E91" s="31">
        <v>0.16769353786587499</v>
      </c>
      <c r="F91" s="31">
        <v>0.92606038412485903</v>
      </c>
      <c r="G91" s="31">
        <v>0.74936732648459004</v>
      </c>
      <c r="H91" s="31">
        <v>0.19364755838641201</v>
      </c>
      <c r="I91" s="31">
        <v>0.69504743170785899</v>
      </c>
      <c r="J91" s="31">
        <v>0.62748770581840096</v>
      </c>
      <c r="K91" s="31">
        <v>0.39943068536723098</v>
      </c>
      <c r="L91" s="31">
        <v>0</v>
      </c>
      <c r="M91" s="31">
        <v>0.63294824594811905</v>
      </c>
      <c r="N91" s="31">
        <v>0.12035917297519</v>
      </c>
      <c r="O91" s="31">
        <v>0.73803047637702401</v>
      </c>
      <c r="P91" s="31">
        <v>0.77770042685496099</v>
      </c>
      <c r="Q91" s="31">
        <v>0.246778334202571</v>
      </c>
      <c r="R91" s="31">
        <v>0.403972562085753</v>
      </c>
      <c r="S91" s="31">
        <v>0.71790176398321803</v>
      </c>
      <c r="T91" s="31">
        <v>0.214730069944398</v>
      </c>
      <c r="U91" s="31">
        <v>0.92043407834689495</v>
      </c>
      <c r="V91" s="31">
        <v>0.56042073343193999</v>
      </c>
      <c r="W91" s="31">
        <v>0.63699187317132999</v>
      </c>
      <c r="X91" s="31">
        <v>0.93784211557984498</v>
      </c>
      <c r="Y91" s="31">
        <v>0.51933927653797696</v>
      </c>
      <c r="Z91" s="31">
        <v>0.89665882074957304</v>
      </c>
      <c r="AA91" s="31">
        <v>0.89133695824386205</v>
      </c>
      <c r="AB91" s="31">
        <v>1</v>
      </c>
      <c r="AC91" s="31">
        <v>0.36060570267652597</v>
      </c>
      <c r="AD91" s="31">
        <v>0</v>
      </c>
      <c r="AE91" s="31">
        <v>0</v>
      </c>
      <c r="AF91" s="31">
        <v>0.79513210370704002</v>
      </c>
      <c r="AG91" s="31">
        <v>0.57783358505145599</v>
      </c>
      <c r="AH91" s="31">
        <v>0.89410586657357605</v>
      </c>
      <c r="AI91" s="31">
        <v>0.86493886297743605</v>
      </c>
      <c r="AJ91" s="31">
        <v>1</v>
      </c>
      <c r="AK91" s="31">
        <v>0.31147059969100099</v>
      </c>
      <c r="AL91" s="31">
        <v>0.70920846359747802</v>
      </c>
      <c r="AM91" s="31">
        <v>0.7264114490161</v>
      </c>
      <c r="AN91" s="31">
        <v>0.66883091967506103</v>
      </c>
      <c r="AO91" s="31">
        <v>0.49742617243902898</v>
      </c>
      <c r="AP91" s="31">
        <v>0.31419366315498198</v>
      </c>
      <c r="AQ91" s="31">
        <v>0.30763835167245901</v>
      </c>
      <c r="AR91" s="31">
        <v>0.14750784427107499</v>
      </c>
      <c r="AS91" s="31">
        <v>0.777802055130702</v>
      </c>
      <c r="AT91" s="31">
        <v>0.91555337817891802</v>
      </c>
      <c r="AU91" s="31">
        <v>0.95562716219005395</v>
      </c>
      <c r="AV91" s="31">
        <v>0.77920104527087497</v>
      </c>
      <c r="AW91" s="31">
        <v>1</v>
      </c>
      <c r="AX91" s="31">
        <v>0.40639440707491098</v>
      </c>
      <c r="AY91" s="31">
        <v>0.85619101404259501</v>
      </c>
      <c r="AZ91" s="31">
        <v>2.1125786066821198E-3</v>
      </c>
      <c r="BA91" s="31">
        <v>0.39874246498083299</v>
      </c>
      <c r="BB91" s="31">
        <v>0.29690793383877201</v>
      </c>
      <c r="BC91" s="31">
        <v>0.52080941815991699</v>
      </c>
      <c r="BD91" s="31">
        <v>0.87258900067193701</v>
      </c>
      <c r="BE91" s="31">
        <v>0.58042000415502903</v>
      </c>
      <c r="BF91" s="31">
        <v>0.53185416123612494</v>
      </c>
      <c r="BG91" s="31">
        <v>1</v>
      </c>
      <c r="BH91" s="31">
        <v>0.90117156427890999</v>
      </c>
      <c r="BI91" s="31">
        <v>0.84621279181915499</v>
      </c>
      <c r="BJ91" s="31">
        <v>0</v>
      </c>
      <c r="BK91" s="31">
        <v>1</v>
      </c>
      <c r="BL91" s="31">
        <v>0.96547108054043496</v>
      </c>
      <c r="BM91" s="31">
        <v>0.50741522074003098</v>
      </c>
      <c r="BN91" s="31">
        <v>0.50741522074003098</v>
      </c>
      <c r="BO91" s="31">
        <v>0</v>
      </c>
      <c r="BP91" s="31">
        <v>0.84631171836352503</v>
      </c>
      <c r="BQ91" s="31">
        <v>0.403972562085753</v>
      </c>
      <c r="BR91" s="31">
        <v>0.56042073343193999</v>
      </c>
      <c r="BS91" s="31">
        <v>0.89665882074957304</v>
      </c>
      <c r="BT91" s="31">
        <v>0.73738405730553802</v>
      </c>
      <c r="BU91" s="31">
        <v>0.65960649599055399</v>
      </c>
      <c r="BV91" s="31">
        <v>0.82570203842476897</v>
      </c>
      <c r="BW91" s="31">
        <v>0</v>
      </c>
      <c r="BX91" s="31">
        <v>0.63294824594811905</v>
      </c>
      <c r="BY91" s="31">
        <v>0.12035917297519</v>
      </c>
      <c r="BZ91" s="31">
        <v>0.95483791595024503</v>
      </c>
      <c r="CA91" s="31">
        <v>0.90645437245761995</v>
      </c>
      <c r="CB91" s="31">
        <v>0.229504634876779</v>
      </c>
      <c r="CC91" s="31">
        <v>0.65209120374097096</v>
      </c>
      <c r="CD91" s="31">
        <v>0.98666150134094999</v>
      </c>
      <c r="CE91" s="31">
        <v>6.9500419092234603E-2</v>
      </c>
    </row>
    <row r="92" spans="1:83" s="27" customFormat="1" x14ac:dyDescent="0.2">
      <c r="A92" s="31" t="s">
        <v>192</v>
      </c>
      <c r="B92" s="31" t="s">
        <v>343</v>
      </c>
      <c r="C92" s="31">
        <v>0.71624757244823301</v>
      </c>
      <c r="D92" s="31">
        <v>0.70873743683272505</v>
      </c>
      <c r="E92" s="31">
        <v>0.32499421332828299</v>
      </c>
      <c r="F92" s="31">
        <v>0.96624385993711603</v>
      </c>
      <c r="G92" s="31">
        <v>0.90701265347030802</v>
      </c>
      <c r="H92" s="31">
        <v>0.116116772823779</v>
      </c>
      <c r="I92" s="31">
        <v>0.66918683968399995</v>
      </c>
      <c r="J92" s="31">
        <v>0.87957053452228695</v>
      </c>
      <c r="K92" s="31">
        <v>0.17767168754537799</v>
      </c>
      <c r="L92" s="31">
        <v>0.46632804012666701</v>
      </c>
      <c r="M92" s="31">
        <v>0.53087328791277</v>
      </c>
      <c r="N92" s="31">
        <v>0.34510066112972698</v>
      </c>
      <c r="O92" s="31">
        <v>0.40048657142984301</v>
      </c>
      <c r="P92" s="31">
        <v>0.42098210663784302</v>
      </c>
      <c r="Q92" s="31">
        <v>0.36349251358289703</v>
      </c>
      <c r="R92" s="31">
        <v>0.67188161032520999</v>
      </c>
      <c r="S92" s="31">
        <v>0.83736758535963496</v>
      </c>
      <c r="T92" s="31">
        <v>0.74571331248575401</v>
      </c>
      <c r="U92" s="31">
        <v>0.70951150679768205</v>
      </c>
      <c r="V92" s="31">
        <v>0.84607109903510402</v>
      </c>
      <c r="W92" s="31">
        <v>0.26423528595928297</v>
      </c>
      <c r="X92" s="31">
        <v>0.89810624124140204</v>
      </c>
      <c r="Y92" s="31">
        <v>0.65737433752527796</v>
      </c>
      <c r="Z92" s="31">
        <v>0.60605392780544598</v>
      </c>
      <c r="AA92" s="31">
        <v>0.96412282446376396</v>
      </c>
      <c r="AB92" s="31">
        <v>0.84198650358498495</v>
      </c>
      <c r="AC92" s="31">
        <v>0.64610805319978304</v>
      </c>
      <c r="AD92" s="31">
        <v>0.42166869347646802</v>
      </c>
      <c r="AE92" s="31">
        <v>1</v>
      </c>
      <c r="AF92" s="31">
        <v>0</v>
      </c>
      <c r="AG92" s="31">
        <v>0.34836951885878897</v>
      </c>
      <c r="AH92" s="31">
        <v>0.32858691458283601</v>
      </c>
      <c r="AI92" s="31">
        <v>0.71986385982604295</v>
      </c>
      <c r="AJ92" s="31">
        <v>0.32933237424105699</v>
      </c>
      <c r="AK92" s="31">
        <v>0.77484907105669698</v>
      </c>
      <c r="AL92" s="31">
        <v>0.86734788694820697</v>
      </c>
      <c r="AM92" s="31">
        <v>0.82948694096601105</v>
      </c>
      <c r="AN92" s="31">
        <v>0.41490347194053701</v>
      </c>
      <c r="AO92" s="31">
        <v>0.201888462527444</v>
      </c>
      <c r="AP92" s="31">
        <v>0.93663154981914498</v>
      </c>
      <c r="AQ92" s="31">
        <v>0.60360643812998604</v>
      </c>
      <c r="AR92" s="31">
        <v>0.725381786123935</v>
      </c>
      <c r="AS92" s="31">
        <v>1</v>
      </c>
      <c r="AT92" s="31">
        <v>0.16414174721913399</v>
      </c>
      <c r="AU92" s="31">
        <v>0.602030725818128</v>
      </c>
      <c r="AV92" s="31">
        <v>0.66171211497979598</v>
      </c>
      <c r="AW92" s="31">
        <v>0.81276600454940395</v>
      </c>
      <c r="AX92" s="31">
        <v>0.80594015639949601</v>
      </c>
      <c r="AY92" s="31">
        <v>0.54435146670721202</v>
      </c>
      <c r="AZ92" s="31">
        <v>0.60286597272405795</v>
      </c>
      <c r="BA92" s="31">
        <v>0.39874246498083299</v>
      </c>
      <c r="BB92" s="31">
        <v>0.30640592609773398</v>
      </c>
      <c r="BC92" s="31">
        <v>0.52080941815991699</v>
      </c>
      <c r="BD92" s="31">
        <v>0.96580863113761695</v>
      </c>
      <c r="BE92" s="31">
        <v>0.72309907435193099</v>
      </c>
      <c r="BF92" s="31">
        <v>0.74631776993772403</v>
      </c>
      <c r="BG92" s="31">
        <v>0.61753674390803603</v>
      </c>
      <c r="BH92" s="31">
        <v>0.94431223382838703</v>
      </c>
      <c r="BI92" s="31">
        <v>0.91825100080592903</v>
      </c>
      <c r="BJ92" s="31">
        <v>0.214091456730785</v>
      </c>
      <c r="BK92" s="31">
        <v>0.76642927501111402</v>
      </c>
      <c r="BL92" s="31">
        <v>0.92432997061530398</v>
      </c>
      <c r="BM92" s="31">
        <v>0.39473910077743501</v>
      </c>
      <c r="BN92" s="31">
        <v>0.39473910077743501</v>
      </c>
      <c r="BO92" s="31">
        <v>0.57145237896841905</v>
      </c>
      <c r="BP92" s="31">
        <v>0.92406959963041502</v>
      </c>
      <c r="BQ92" s="31">
        <v>0.67188161032520999</v>
      </c>
      <c r="BR92" s="31">
        <v>0.84607109903510402</v>
      </c>
      <c r="BS92" s="31">
        <v>0.60605392780544598</v>
      </c>
      <c r="BT92" s="31">
        <v>1</v>
      </c>
      <c r="BU92" s="31">
        <v>0.55917016793979601</v>
      </c>
      <c r="BV92" s="31">
        <v>0.93671693341968099</v>
      </c>
      <c r="BW92" s="31">
        <v>0.46632804012666701</v>
      </c>
      <c r="BX92" s="31">
        <v>0.53087328791277</v>
      </c>
      <c r="BY92" s="31">
        <v>0.34510066112972698</v>
      </c>
      <c r="BZ92" s="31">
        <v>0.77950358318211199</v>
      </c>
      <c r="CA92" s="31">
        <v>0.81808690794182803</v>
      </c>
      <c r="CB92" s="31">
        <v>0.24145138041012601</v>
      </c>
      <c r="CC92" s="31">
        <v>0.63791452355640199</v>
      </c>
      <c r="CD92" s="31">
        <v>0.847015841024229</v>
      </c>
      <c r="CE92" s="31">
        <v>0.201170013663555</v>
      </c>
    </row>
    <row r="93" spans="1:83" s="27" customFormat="1" x14ac:dyDescent="0.2">
      <c r="A93" s="31" t="s">
        <v>193</v>
      </c>
      <c r="B93" s="31" t="s">
        <v>345</v>
      </c>
      <c r="C93" s="31">
        <v>0.64388761381119297</v>
      </c>
      <c r="D93" s="31">
        <v>0.92942378732278297</v>
      </c>
      <c r="E93" s="31">
        <v>9.5673673800054704E-2</v>
      </c>
      <c r="F93" s="31">
        <v>0.97268066622049898</v>
      </c>
      <c r="G93" s="31">
        <v>0.81530005011275397</v>
      </c>
      <c r="H93" s="31">
        <v>0.17380467091295099</v>
      </c>
      <c r="I93" s="31">
        <v>0.56033820869951501</v>
      </c>
      <c r="J93" s="31">
        <v>0.617919931501834</v>
      </c>
      <c r="K93" s="31">
        <v>0.36935439259660502</v>
      </c>
      <c r="L93" s="31">
        <v>0.77550100547812195</v>
      </c>
      <c r="M93" s="31">
        <v>0.76117247118897502</v>
      </c>
      <c r="N93" s="31">
        <v>0.20875397556856601</v>
      </c>
      <c r="O93" s="31">
        <v>0.307980127585884</v>
      </c>
      <c r="P93" s="31">
        <v>0.231799778590253</v>
      </c>
      <c r="Q93" s="31">
        <v>0.54409568030948297</v>
      </c>
      <c r="R93" s="31">
        <v>0.56429156256774804</v>
      </c>
      <c r="S93" s="31">
        <v>1</v>
      </c>
      <c r="T93" s="31">
        <v>0.52240858694900505</v>
      </c>
      <c r="U93" s="31">
        <v>0.619816454231644</v>
      </c>
      <c r="V93" s="31">
        <v>0.808954379587427</v>
      </c>
      <c r="W93" s="31">
        <v>0.38510819324089002</v>
      </c>
      <c r="X93" s="31">
        <v>0.87991176307097296</v>
      </c>
      <c r="Y93" s="31">
        <v>0.73885009983458905</v>
      </c>
      <c r="Z93" s="31">
        <v>0.97984750445308799</v>
      </c>
      <c r="AA93" s="31">
        <v>0.86624686921668903</v>
      </c>
      <c r="AB93" s="31">
        <v>0.76208350906790401</v>
      </c>
      <c r="AC93" s="31">
        <v>0.74949327915711905</v>
      </c>
      <c r="AD93" s="31">
        <v>8.1679037195454302E-2</v>
      </c>
      <c r="AE93" s="31">
        <v>0.380180759076369</v>
      </c>
      <c r="AF93" s="31">
        <v>0.62815912013192199</v>
      </c>
      <c r="AG93" s="31">
        <v>0.57783358505145599</v>
      </c>
      <c r="AH93" s="31">
        <v>0.49227405515644801</v>
      </c>
      <c r="AI93" s="31">
        <v>0.71986385982604295</v>
      </c>
      <c r="AJ93" s="31">
        <v>0.96070871229670096</v>
      </c>
      <c r="AK93" s="31">
        <v>0.60529971566934504</v>
      </c>
      <c r="AL93" s="31">
        <v>1</v>
      </c>
      <c r="AM93" s="31">
        <v>1</v>
      </c>
      <c r="AN93" s="31">
        <v>0.59198395036012996</v>
      </c>
      <c r="AO93" s="31">
        <v>0.20941462112071499</v>
      </c>
      <c r="AP93" s="31">
        <v>0.48181425437172298</v>
      </c>
      <c r="AQ93" s="31">
        <v>0.64278250528236103</v>
      </c>
      <c r="AR93" s="31">
        <v>0.44797423476884302</v>
      </c>
      <c r="AS93" s="31">
        <v>0.59051599930334597</v>
      </c>
      <c r="AT93" s="31">
        <v>1</v>
      </c>
      <c r="AU93" s="31">
        <v>0.87012226867069398</v>
      </c>
      <c r="AV93" s="31">
        <v>0.179796268963682</v>
      </c>
      <c r="AW93" s="31">
        <v>0.36914098171936499</v>
      </c>
      <c r="AX93" s="31">
        <v>0.545490500577265</v>
      </c>
      <c r="AY93" s="31">
        <v>0.85619101404259501</v>
      </c>
      <c r="AZ93" s="31">
        <v>0.85250080720798305</v>
      </c>
      <c r="BA93" s="31">
        <v>0.56905693249683797</v>
      </c>
      <c r="BB93" s="31">
        <v>0.418256671933665</v>
      </c>
      <c r="BC93" s="31">
        <v>0.61798438199760097</v>
      </c>
      <c r="BD93" s="31">
        <v>0.71785463249387704</v>
      </c>
      <c r="BE93" s="31">
        <v>1</v>
      </c>
      <c r="BF93" s="31">
        <v>0.88089885900549503</v>
      </c>
      <c r="BG93" s="31">
        <v>0.94355580697840702</v>
      </c>
      <c r="BH93" s="31">
        <v>0.88264061881115197</v>
      </c>
      <c r="BI93" s="31">
        <v>0.80481641982322405</v>
      </c>
      <c r="BJ93" s="31">
        <v>0.37169117294583498</v>
      </c>
      <c r="BK93" s="31">
        <v>0.79098783404085904</v>
      </c>
      <c r="BL93" s="31">
        <v>0.78653881746247001</v>
      </c>
      <c r="BM93" s="31">
        <v>0.56164368091286498</v>
      </c>
      <c r="BN93" s="31">
        <v>0.56164368091286498</v>
      </c>
      <c r="BO93" s="31">
        <v>0.29017703809235401</v>
      </c>
      <c r="BP93" s="31">
        <v>0.78565529703719195</v>
      </c>
      <c r="BQ93" s="31">
        <v>0.56429156256774804</v>
      </c>
      <c r="BR93" s="31">
        <v>0.808954379587427</v>
      </c>
      <c r="BS93" s="31">
        <v>0.97984750445308799</v>
      </c>
      <c r="BT93" s="31">
        <v>0.88740275245004796</v>
      </c>
      <c r="BU93" s="31">
        <v>0.63091661241209795</v>
      </c>
      <c r="BV93" s="31">
        <v>0.92216856323434204</v>
      </c>
      <c r="BW93" s="31">
        <v>0.77550100547812195</v>
      </c>
      <c r="BX93" s="31">
        <v>0.76117247118897502</v>
      </c>
      <c r="BY93" s="31">
        <v>0.20875397556856601</v>
      </c>
      <c r="BZ93" s="31">
        <v>0.68348144613122497</v>
      </c>
      <c r="CA93" s="31">
        <v>0.69681151323638102</v>
      </c>
      <c r="CB93" s="31">
        <v>0.33234263551562498</v>
      </c>
      <c r="CC93" s="31">
        <v>0.64737520459590203</v>
      </c>
      <c r="CD93" s="31">
        <v>0.81890758343724201</v>
      </c>
      <c r="CE93" s="31">
        <v>0.208158233153066</v>
      </c>
    </row>
    <row r="94" spans="1:83" s="27" customFormat="1" x14ac:dyDescent="0.2">
      <c r="A94" s="31" t="s">
        <v>194</v>
      </c>
      <c r="B94" s="31" t="s">
        <v>345</v>
      </c>
      <c r="C94" s="31">
        <v>1</v>
      </c>
      <c r="D94" s="31">
        <v>1</v>
      </c>
      <c r="E94" s="31">
        <v>0.13560170864634</v>
      </c>
      <c r="F94" s="31">
        <v>1</v>
      </c>
      <c r="G94" s="31">
        <v>1</v>
      </c>
      <c r="H94" s="31">
        <v>8.0411889596602906E-2</v>
      </c>
      <c r="I94" s="31">
        <v>0.93897966306037595</v>
      </c>
      <c r="J94" s="31">
        <v>0.14349971552981899</v>
      </c>
      <c r="K94" s="31">
        <v>1</v>
      </c>
      <c r="L94" s="31">
        <v>0.95490661766405505</v>
      </c>
      <c r="M94" s="31">
        <v>0.74426248007560702</v>
      </c>
      <c r="N94" s="31">
        <v>0.27426228896856297</v>
      </c>
      <c r="O94" s="31">
        <v>0.481743555043115</v>
      </c>
      <c r="P94" s="31">
        <v>0.838910014996192</v>
      </c>
      <c r="Q94" s="31">
        <v>0</v>
      </c>
      <c r="R94" s="31">
        <v>0.44610394667329001</v>
      </c>
      <c r="S94" s="31">
        <v>0.86021128392944102</v>
      </c>
      <c r="T94" s="31">
        <v>0.47053806732180298</v>
      </c>
      <c r="U94" s="31">
        <v>0</v>
      </c>
      <c r="V94" s="31">
        <v>0.78637600790092299</v>
      </c>
      <c r="W94" s="31">
        <v>4.9721148691359199E-2</v>
      </c>
      <c r="X94" s="31">
        <v>0.65777178349185395</v>
      </c>
      <c r="Y94" s="31">
        <v>0.199469764564218</v>
      </c>
      <c r="Z94" s="31">
        <v>0.91545948598640403</v>
      </c>
      <c r="AA94" s="31">
        <v>0.69132751954316696</v>
      </c>
      <c r="AB94" s="31">
        <v>0.63189431825028597</v>
      </c>
      <c r="AC94" s="31">
        <v>0.59560369469183305</v>
      </c>
      <c r="AD94" s="31">
        <v>0.53323828294264797</v>
      </c>
      <c r="AE94" s="31">
        <v>0.380180759076369</v>
      </c>
      <c r="AF94" s="31">
        <v>3.54867533071327E-3</v>
      </c>
      <c r="AG94" s="31">
        <v>0.57783358505145599</v>
      </c>
      <c r="AH94" s="31">
        <v>0.88437111482658703</v>
      </c>
      <c r="AI94" s="31">
        <v>0.71986385982604295</v>
      </c>
      <c r="AJ94" s="31">
        <v>0.79171137012021198</v>
      </c>
      <c r="AK94" s="31">
        <v>0.394702880957636</v>
      </c>
      <c r="AL94" s="31">
        <v>0.84320343387776997</v>
      </c>
      <c r="AM94" s="31">
        <v>0.86637853309481205</v>
      </c>
      <c r="AN94" s="31">
        <v>8.0097459903307494E-2</v>
      </c>
      <c r="AO94" s="31">
        <v>4.9278537096742299E-2</v>
      </c>
      <c r="AP94" s="31">
        <v>0.343105059706171</v>
      </c>
      <c r="AQ94" s="31">
        <v>0.45360759274440299</v>
      </c>
      <c r="AR94" s="31">
        <v>0.51627627001355603</v>
      </c>
      <c r="AS94" s="31">
        <v>0.38923035513545201</v>
      </c>
      <c r="AT94" s="31">
        <v>0.480463278752363</v>
      </c>
      <c r="AU94" s="31">
        <v>0.47844972320886697</v>
      </c>
      <c r="AV94" s="31">
        <v>6.3703452781339903E-2</v>
      </c>
      <c r="AW94" s="31">
        <v>0</v>
      </c>
      <c r="AX94" s="31">
        <v>0.41191113902920601</v>
      </c>
      <c r="AY94" s="31">
        <v>0</v>
      </c>
      <c r="AZ94" s="31">
        <v>0.55502698380971405</v>
      </c>
      <c r="BA94" s="31">
        <v>0.86757352140517796</v>
      </c>
      <c r="BB94" s="31">
        <v>0</v>
      </c>
      <c r="BC94" s="31">
        <v>0</v>
      </c>
      <c r="BD94" s="31">
        <v>0.31215338739793203</v>
      </c>
      <c r="BE94" s="31">
        <v>0.74372706077883699</v>
      </c>
      <c r="BF94" s="31">
        <v>1</v>
      </c>
      <c r="BG94" s="31">
        <v>0.89312085730448598</v>
      </c>
      <c r="BH94" s="31">
        <v>0.76569696453882097</v>
      </c>
      <c r="BI94" s="31">
        <v>0.62354833595370496</v>
      </c>
      <c r="BJ94" s="31">
        <v>0.70522477493744296</v>
      </c>
      <c r="BK94" s="31">
        <v>0.71259628599737901</v>
      </c>
      <c r="BL94" s="31">
        <v>0.72583241849486502</v>
      </c>
      <c r="BM94" s="31">
        <v>0.866367919627409</v>
      </c>
      <c r="BN94" s="31">
        <v>0.866367919627409</v>
      </c>
      <c r="BO94" s="31">
        <v>0.27293660487642302</v>
      </c>
      <c r="BP94" s="31">
        <v>1</v>
      </c>
      <c r="BQ94" s="31">
        <v>0.44610394667329001</v>
      </c>
      <c r="BR94" s="31">
        <v>0.78637600790092299</v>
      </c>
      <c r="BS94" s="31">
        <v>0.91545948598640403</v>
      </c>
      <c r="BT94" s="31">
        <v>0.34898751033152697</v>
      </c>
      <c r="BU94" s="31">
        <v>0.21374312045323099</v>
      </c>
      <c r="BV94" s="31">
        <v>0.72449625312239796</v>
      </c>
      <c r="BW94" s="31">
        <v>0.95490661766405505</v>
      </c>
      <c r="BX94" s="31">
        <v>0.74426248007560702</v>
      </c>
      <c r="BY94" s="31">
        <v>0.27426228896856297</v>
      </c>
      <c r="BZ94" s="31">
        <v>1</v>
      </c>
      <c r="CA94" s="31">
        <v>0.87299359276523703</v>
      </c>
      <c r="CB94" s="31">
        <v>0.29823733617408998</v>
      </c>
      <c r="CC94" s="31">
        <v>1</v>
      </c>
      <c r="CD94" s="31">
        <v>1</v>
      </c>
      <c r="CE94" s="31">
        <v>0.21326627857577499</v>
      </c>
    </row>
    <row r="95" spans="1:83" s="27" customFormat="1" x14ac:dyDescent="0.2">
      <c r="A95" s="31" t="s">
        <v>195</v>
      </c>
      <c r="B95" s="31" t="s">
        <v>344</v>
      </c>
      <c r="C95" s="31">
        <v>0.97849882720875703</v>
      </c>
      <c r="D95" s="31">
        <v>0.82298738732571697</v>
      </c>
      <c r="E95" s="31">
        <v>0.29497085621698999</v>
      </c>
      <c r="F95" s="31">
        <v>0.79414215902920704</v>
      </c>
      <c r="G95" s="31">
        <v>0.645386494612879</v>
      </c>
      <c r="H95" s="31">
        <v>0.198747346072187</v>
      </c>
      <c r="I95" s="31">
        <v>0.57945366287001498</v>
      </c>
      <c r="J95" s="31">
        <v>1</v>
      </c>
      <c r="K95" s="31">
        <v>6.6773461179426299E-2</v>
      </c>
      <c r="L95" s="31">
        <v>0.61107643945172496</v>
      </c>
      <c r="M95" s="31">
        <v>0.54947597082927802</v>
      </c>
      <c r="N95" s="31">
        <v>0.36840268713807001</v>
      </c>
      <c r="O95" s="31">
        <v>6.1315568059902202E-2</v>
      </c>
      <c r="P95" s="31">
        <v>0.46823450589771698</v>
      </c>
      <c r="Q95" s="31">
        <v>2.1522499759482699E-2</v>
      </c>
      <c r="R95" s="31">
        <v>0.26790904823945699</v>
      </c>
      <c r="S95" s="31">
        <v>0.62500869242715795</v>
      </c>
      <c r="T95" s="31">
        <v>0.33676268334472997</v>
      </c>
      <c r="U95" s="31">
        <v>0.619816454231644</v>
      </c>
      <c r="V95" s="31">
        <v>0.86966026957727305</v>
      </c>
      <c r="W95" s="31">
        <v>0.37404215709023803</v>
      </c>
      <c r="X95" s="31">
        <v>1</v>
      </c>
      <c r="Y95" s="31">
        <v>0.19242126361700301</v>
      </c>
      <c r="Z95" s="31">
        <v>0.92382038605547301</v>
      </c>
      <c r="AA95" s="31">
        <v>0.78004119318660603</v>
      </c>
      <c r="AB95" s="31">
        <v>0.70974573718141798</v>
      </c>
      <c r="AC95" s="31">
        <v>1</v>
      </c>
      <c r="AD95" s="31">
        <v>0.307323073482339</v>
      </c>
      <c r="AE95" s="31">
        <v>0.380180759076369</v>
      </c>
      <c r="AF95" s="31">
        <v>0.84089076472682101</v>
      </c>
      <c r="AG95" s="31">
        <v>0.34836951885878897</v>
      </c>
      <c r="AH95" s="31">
        <v>0.51352576233609504</v>
      </c>
      <c r="AI95" s="31">
        <v>0.71986385982604295</v>
      </c>
      <c r="AJ95" s="31">
        <v>0</v>
      </c>
      <c r="AK95" s="31">
        <v>0.21946431585370599</v>
      </c>
      <c r="AL95" s="31">
        <v>0.63809997691964104</v>
      </c>
      <c r="AM95" s="31">
        <v>0.60575885509839</v>
      </c>
      <c r="AN95" s="31">
        <v>0.221603429185349</v>
      </c>
      <c r="AO95" s="31">
        <v>0.44967066875012401</v>
      </c>
      <c r="AP95" s="31">
        <v>0.19426459335142399</v>
      </c>
      <c r="AQ95" s="31">
        <v>0.48166183652969102</v>
      </c>
      <c r="AR95" s="31">
        <v>0.30075788455887198</v>
      </c>
      <c r="AS95" s="31">
        <v>0.255631026457037</v>
      </c>
      <c r="AT95" s="31">
        <v>9.7309893036372705E-2</v>
      </c>
      <c r="AU95" s="31">
        <v>0.75832144738504004</v>
      </c>
      <c r="AV95" s="31">
        <v>0</v>
      </c>
      <c r="AW95" s="31">
        <v>0</v>
      </c>
      <c r="AX95" s="31">
        <v>0.70279442685022797</v>
      </c>
      <c r="AY95" s="31">
        <v>0.54435146670721202</v>
      </c>
      <c r="AZ95" s="31">
        <v>0.74129368532726503</v>
      </c>
      <c r="BA95" s="31">
        <v>1</v>
      </c>
      <c r="BB95" s="31">
        <v>0.910430105968137</v>
      </c>
      <c r="BC95" s="31">
        <v>0.86385981890529895</v>
      </c>
      <c r="BD95" s="31">
        <v>0.87152071392519503</v>
      </c>
      <c r="BE95" s="31">
        <v>0.83675642298192598</v>
      </c>
      <c r="BF95" s="31">
        <v>0.52933783089743902</v>
      </c>
      <c r="BG95" s="31">
        <v>0.90277620638495404</v>
      </c>
      <c r="BH95" s="31">
        <v>0.80007790787884303</v>
      </c>
      <c r="BI95" s="31">
        <v>0.72686255598567795</v>
      </c>
      <c r="BJ95" s="31">
        <v>0.56016208978214399</v>
      </c>
      <c r="BK95" s="31">
        <v>0.76505780791905997</v>
      </c>
      <c r="BL95" s="31">
        <v>0.79421585455209298</v>
      </c>
      <c r="BM95" s="31">
        <v>0.26767975642479303</v>
      </c>
      <c r="BN95" s="31">
        <v>0.26767975642479303</v>
      </c>
      <c r="BO95" s="31">
        <v>0.38822171323121402</v>
      </c>
      <c r="BP95" s="31">
        <v>0.754404147196023</v>
      </c>
      <c r="BQ95" s="31">
        <v>0.26790904823945699</v>
      </c>
      <c r="BR95" s="31">
        <v>0.86966026957727305</v>
      </c>
      <c r="BS95" s="31">
        <v>0.92382038605547301</v>
      </c>
      <c r="BT95" s="31">
        <v>0.55629206407514797</v>
      </c>
      <c r="BU95" s="31">
        <v>0.452143426165934</v>
      </c>
      <c r="BV95" s="31">
        <v>1</v>
      </c>
      <c r="BW95" s="31">
        <v>0.61107643945172496</v>
      </c>
      <c r="BX95" s="31">
        <v>0.54947597082927802</v>
      </c>
      <c r="BY95" s="31">
        <v>0.36840268713807001</v>
      </c>
      <c r="BZ95" s="31">
        <v>0.62870137304879503</v>
      </c>
      <c r="CA95" s="31">
        <v>0.84603548711860599</v>
      </c>
      <c r="CB95" s="31">
        <v>0</v>
      </c>
      <c r="CC95" s="31">
        <v>0.54363525165411597</v>
      </c>
      <c r="CD95" s="31">
        <v>0.88514167483610295</v>
      </c>
      <c r="CE95" s="31">
        <v>0</v>
      </c>
    </row>
    <row r="96" spans="1:83" s="27" customFormat="1" x14ac:dyDescent="0.2">
      <c r="A96" s="31" t="s">
        <v>196</v>
      </c>
      <c r="B96" s="31" t="s">
        <v>343</v>
      </c>
      <c r="C96" s="31">
        <v>0.745387651643169</v>
      </c>
      <c r="D96" s="31">
        <v>0.78405898790562101</v>
      </c>
      <c r="E96" s="31">
        <v>0.260175073122488</v>
      </c>
      <c r="F96" s="31">
        <v>0.88009988256537797</v>
      </c>
      <c r="G96" s="31">
        <v>0.42782197444249598</v>
      </c>
      <c r="H96" s="31">
        <v>0.42776857749469199</v>
      </c>
      <c r="I96" s="31">
        <v>0.95779371172943295</v>
      </c>
      <c r="J96" s="31">
        <v>0.42434501444883199</v>
      </c>
      <c r="K96" s="31">
        <v>0.68210577266598305</v>
      </c>
      <c r="L96" s="31">
        <v>0.358738991748145</v>
      </c>
      <c r="M96" s="31">
        <v>0.27331612430000102</v>
      </c>
      <c r="N96" s="31">
        <v>0.58379992435099004</v>
      </c>
      <c r="O96" s="31">
        <v>0.59651075309504797</v>
      </c>
      <c r="P96" s="31">
        <v>0.71526078456517606</v>
      </c>
      <c r="Q96" s="31">
        <v>0.19714569271511101</v>
      </c>
      <c r="R96" s="31">
        <v>0.56429156256774804</v>
      </c>
      <c r="S96" s="31">
        <v>0.61180489557497497</v>
      </c>
      <c r="T96" s="31">
        <v>0.53168755266318901</v>
      </c>
      <c r="U96" s="31">
        <v>0.79605522117813798</v>
      </c>
      <c r="V96" s="31">
        <v>0.89393798888121301</v>
      </c>
      <c r="W96" s="31">
        <v>0.25316391549378398</v>
      </c>
      <c r="X96" s="31">
        <v>0.40651010658061398</v>
      </c>
      <c r="Y96" s="31">
        <v>0.46423978708771901</v>
      </c>
      <c r="Z96" s="31">
        <v>0.80088334726816701</v>
      </c>
      <c r="AA96" s="31">
        <v>0.75282065457389302</v>
      </c>
      <c r="AB96" s="31">
        <v>0.67132313068626903</v>
      </c>
      <c r="AC96" s="31">
        <v>0.471403935649996</v>
      </c>
      <c r="AD96" s="31">
        <v>7.1340909408590905E-2</v>
      </c>
      <c r="AE96" s="31">
        <v>0.380180759076369</v>
      </c>
      <c r="AF96" s="31">
        <v>0.45568696106990603</v>
      </c>
      <c r="AG96" s="31">
        <v>0.66889867885617904</v>
      </c>
      <c r="AH96" s="31">
        <v>0.30912659770579598</v>
      </c>
      <c r="AI96" s="31">
        <v>0.71986385982604295</v>
      </c>
      <c r="AJ96" s="31">
        <v>0.83694313720709101</v>
      </c>
      <c r="AK96" s="31">
        <v>0.540583981408151</v>
      </c>
      <c r="AL96" s="31">
        <v>0.62062784570330698</v>
      </c>
      <c r="AM96" s="31">
        <v>0.60575885509839</v>
      </c>
      <c r="AN96" s="31">
        <v>0.137734742427398</v>
      </c>
      <c r="AO96" s="31">
        <v>0.26327214826829098</v>
      </c>
      <c r="AP96" s="31">
        <v>0.42745890877055298</v>
      </c>
      <c r="AQ96" s="31">
        <v>0.49555473449641502</v>
      </c>
      <c r="AR96" s="31">
        <v>0.57348494184337995</v>
      </c>
      <c r="AS96" s="31">
        <v>0</v>
      </c>
      <c r="AT96" s="31">
        <v>0.35862963451476998</v>
      </c>
      <c r="AU96" s="31">
        <v>0</v>
      </c>
      <c r="AV96" s="31">
        <v>0.59933460766048097</v>
      </c>
      <c r="AW96" s="31">
        <v>0.74586707105815198</v>
      </c>
      <c r="AX96" s="31">
        <v>4.7923155442719897E-2</v>
      </c>
      <c r="AY96" s="31">
        <v>0.704603212528644</v>
      </c>
      <c r="AZ96" s="31">
        <v>0.322031396546687</v>
      </c>
      <c r="BA96" s="31">
        <v>0.86757352140517796</v>
      </c>
      <c r="BB96" s="31">
        <v>0.65743733963440298</v>
      </c>
      <c r="BC96" s="31">
        <v>0.41339060963745</v>
      </c>
      <c r="BD96" s="31">
        <v>0.25074083363524002</v>
      </c>
      <c r="BE96" s="31">
        <v>0.70561621384547901</v>
      </c>
      <c r="BF96" s="31">
        <v>0.84498372773047603</v>
      </c>
      <c r="BG96" s="31">
        <v>0.89742872695834097</v>
      </c>
      <c r="BH96" s="31">
        <v>0.77084281267083299</v>
      </c>
      <c r="BI96" s="31">
        <v>0.70734849185482696</v>
      </c>
      <c r="BJ96" s="31">
        <v>0.61381598079977495</v>
      </c>
      <c r="BK96" s="31">
        <v>0.65803688432895502</v>
      </c>
      <c r="BL96" s="31">
        <v>0.77101741024230297</v>
      </c>
      <c r="BM96" s="31">
        <v>0.42212098351621102</v>
      </c>
      <c r="BN96" s="31">
        <v>0.42212098351621102</v>
      </c>
      <c r="BO96" s="31">
        <v>0.36917452000951101</v>
      </c>
      <c r="BP96" s="31">
        <v>0.879118475545689</v>
      </c>
      <c r="BQ96" s="31">
        <v>0.56429156256774804</v>
      </c>
      <c r="BR96" s="31">
        <v>0.89393798888121301</v>
      </c>
      <c r="BS96" s="31">
        <v>0.80088334726816701</v>
      </c>
      <c r="BT96" s="31">
        <v>0.79478471065164003</v>
      </c>
      <c r="BU96" s="31">
        <v>0.30873040264304003</v>
      </c>
      <c r="BV96" s="31">
        <v>0.69828969685755704</v>
      </c>
      <c r="BW96" s="31">
        <v>0.358738991748145</v>
      </c>
      <c r="BX96" s="31">
        <v>0.27331612430000102</v>
      </c>
      <c r="BY96" s="31">
        <v>0.58379992435099004</v>
      </c>
      <c r="BZ96" s="31">
        <v>0.93922927107072796</v>
      </c>
      <c r="CA96" s="31">
        <v>0.61863044629503505</v>
      </c>
      <c r="CB96" s="31">
        <v>0.60685997434887196</v>
      </c>
      <c r="CC96" s="31">
        <v>0.75241513375876301</v>
      </c>
      <c r="CD96" s="31">
        <v>0.51982525919014799</v>
      </c>
      <c r="CE96" s="31">
        <v>0.65323418644437503</v>
      </c>
    </row>
    <row r="97" spans="1:83" s="27" customFormat="1" x14ac:dyDescent="0.2">
      <c r="A97" s="31" t="s">
        <v>197</v>
      </c>
      <c r="B97" s="31" t="s">
        <v>343</v>
      </c>
      <c r="C97" s="31">
        <v>0.85342631592221696</v>
      </c>
      <c r="D97" s="31">
        <v>0.85825349054966205</v>
      </c>
      <c r="E97" s="31">
        <v>0.22246070323843201</v>
      </c>
      <c r="F97" s="31">
        <v>0.88791307312515</v>
      </c>
      <c r="G97" s="31">
        <v>0.777405412177399</v>
      </c>
      <c r="H97" s="31">
        <v>0.15692144373673</v>
      </c>
      <c r="I97" s="31">
        <v>1</v>
      </c>
      <c r="J97" s="31">
        <v>0.91715439689504996</v>
      </c>
      <c r="K97" s="31">
        <v>0.233237487178896</v>
      </c>
      <c r="L97" s="31">
        <v>0.46853546910755201</v>
      </c>
      <c r="M97" s="31">
        <v>2.5367807823057299E-2</v>
      </c>
      <c r="N97" s="31">
        <v>0.90474084886712902</v>
      </c>
      <c r="O97" s="31">
        <v>0.39364652566630898</v>
      </c>
      <c r="P97" s="31">
        <v>0.743353127608958</v>
      </c>
      <c r="Q97" s="31">
        <v>1.9003397623182799E-2</v>
      </c>
      <c r="R97" s="31">
        <v>0.52617399375722196</v>
      </c>
      <c r="S97" s="31">
        <v>0</v>
      </c>
      <c r="T97" s="31">
        <v>0.41718721587489399</v>
      </c>
      <c r="U97" s="31">
        <v>0.75316266964385803</v>
      </c>
      <c r="V97" s="31">
        <v>1</v>
      </c>
      <c r="W97" s="31">
        <v>0.78470171844952796</v>
      </c>
      <c r="X97" s="31">
        <v>0.47242449686519</v>
      </c>
      <c r="Y97" s="31">
        <v>0</v>
      </c>
      <c r="Z97" s="31">
        <v>0.626447253626086</v>
      </c>
      <c r="AA97" s="31">
        <v>0.71052853352929901</v>
      </c>
      <c r="AB97" s="31">
        <v>0.78166837380249399</v>
      </c>
      <c r="AC97" s="31">
        <v>0.78498263683825098</v>
      </c>
      <c r="AD97" s="31">
        <v>0.228081799247984</v>
      </c>
      <c r="AE97" s="31">
        <v>0.70951080503443398</v>
      </c>
      <c r="AF97" s="31">
        <v>0.245141910691065</v>
      </c>
      <c r="AG97" s="31">
        <v>0.66889867885617904</v>
      </c>
      <c r="AH97" s="31">
        <v>0.79932447743460699</v>
      </c>
      <c r="AI97" s="31">
        <v>0.71986385982604295</v>
      </c>
      <c r="AJ97" s="31">
        <v>0.632251103362512</v>
      </c>
      <c r="AK97" s="31">
        <v>0.394702880957636</v>
      </c>
      <c r="AL97" s="31">
        <v>0</v>
      </c>
      <c r="AM97" s="31">
        <v>0</v>
      </c>
      <c r="AN97" s="31">
        <v>0.560728811515397</v>
      </c>
      <c r="AO97" s="31">
        <v>0.66921247305022102</v>
      </c>
      <c r="AP97" s="31">
        <v>0.454817295447422</v>
      </c>
      <c r="AQ97" s="31">
        <v>0</v>
      </c>
      <c r="AR97" s="31">
        <v>0.62849674379804898</v>
      </c>
      <c r="AS97" s="31">
        <v>0.23714751658512601</v>
      </c>
      <c r="AT97" s="31">
        <v>0.46482699277069101</v>
      </c>
      <c r="AU97" s="31">
        <v>0.30122330282520998</v>
      </c>
      <c r="AV97" s="31">
        <v>0.42176195891504797</v>
      </c>
      <c r="AW97" s="31">
        <v>0.36914098171936499</v>
      </c>
      <c r="AX97" s="31">
        <v>0</v>
      </c>
      <c r="AY97" s="31">
        <v>0.85619101404259501</v>
      </c>
      <c r="AZ97" s="31">
        <v>0</v>
      </c>
      <c r="BA97" s="31">
        <v>0.56905693249683797</v>
      </c>
      <c r="BB97" s="31">
        <v>0.27496049751388002</v>
      </c>
      <c r="BC97" s="31">
        <v>0.86385981890529895</v>
      </c>
      <c r="BD97" s="31">
        <v>0.35285666069045402</v>
      </c>
      <c r="BE97" s="31">
        <v>0.91915583666120404</v>
      </c>
      <c r="BF97" s="31">
        <v>0.55028660357344705</v>
      </c>
      <c r="BG97" s="31">
        <v>0.49742659223601499</v>
      </c>
      <c r="BH97" s="31">
        <v>0.76221402407287997</v>
      </c>
      <c r="BI97" s="31">
        <v>0.67753900831032199</v>
      </c>
      <c r="BJ97" s="31">
        <v>0.35729739576176101</v>
      </c>
      <c r="BK97" s="31">
        <v>0.78182341198929595</v>
      </c>
      <c r="BL97" s="31">
        <v>0.86151162584332097</v>
      </c>
      <c r="BM97" s="31">
        <v>0</v>
      </c>
      <c r="BN97" s="31">
        <v>0</v>
      </c>
      <c r="BO97" s="31">
        <v>0.44975926802847699</v>
      </c>
      <c r="BP97" s="31">
        <v>0.77500112428914303</v>
      </c>
      <c r="BQ97" s="31">
        <v>0.52617399375722196</v>
      </c>
      <c r="BR97" s="31">
        <v>1</v>
      </c>
      <c r="BS97" s="31">
        <v>0.626447253626086</v>
      </c>
      <c r="BT97" s="31">
        <v>0.34571094026737298</v>
      </c>
      <c r="BU97" s="31">
        <v>0.34940515425146901</v>
      </c>
      <c r="BV97" s="31">
        <v>0.89173713263638299</v>
      </c>
      <c r="BW97" s="31">
        <v>0.46853546910755201</v>
      </c>
      <c r="BX97" s="31">
        <v>2.5367807823057299E-2</v>
      </c>
      <c r="BY97" s="31">
        <v>0.90474084886712902</v>
      </c>
      <c r="BZ97" s="31">
        <v>0.89845848261191796</v>
      </c>
      <c r="CA97" s="31">
        <v>1</v>
      </c>
      <c r="CB97" s="31">
        <v>4.2530284383781097E-3</v>
      </c>
      <c r="CC97" s="31">
        <v>0.74955426082241805</v>
      </c>
      <c r="CD97" s="31">
        <v>0.81850648177790197</v>
      </c>
      <c r="CE97" s="31">
        <v>0.29275314893275001</v>
      </c>
    </row>
    <row r="98" spans="1:83" s="27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25"/>
  <sheetViews>
    <sheetView topLeftCell="G1" zoomScaleNormal="100" workbookViewId="0">
      <selection activeCell="G1" sqref="A1:XFD1048576"/>
    </sheetView>
  </sheetViews>
  <sheetFormatPr defaultRowHeight="14.25" x14ac:dyDescent="0.2"/>
  <sheetData>
    <row r="1" spans="1:82" x14ac:dyDescent="0.2">
      <c r="A1" s="7" t="s">
        <v>178</v>
      </c>
      <c r="B1" s="7" t="s">
        <v>163</v>
      </c>
      <c r="C1" s="7" t="s">
        <v>164</v>
      </c>
      <c r="D1" s="7" t="s">
        <v>165</v>
      </c>
      <c r="E1" s="7" t="s">
        <v>166</v>
      </c>
      <c r="F1" s="7" t="s">
        <v>167</v>
      </c>
      <c r="G1" s="7" t="s">
        <v>168</v>
      </c>
      <c r="H1" s="7" t="s">
        <v>169</v>
      </c>
      <c r="I1" s="7" t="s">
        <v>170</v>
      </c>
      <c r="J1" s="7" t="s">
        <v>171</v>
      </c>
      <c r="K1" s="7" t="s">
        <v>172</v>
      </c>
      <c r="L1" s="7" t="s">
        <v>173</v>
      </c>
      <c r="M1" s="7" t="s">
        <v>174</v>
      </c>
      <c r="N1" s="7" t="s">
        <v>175</v>
      </c>
      <c r="O1" s="7" t="s">
        <v>176</v>
      </c>
      <c r="P1" s="7" t="s">
        <v>177</v>
      </c>
      <c r="Q1" s="7" t="s">
        <v>218</v>
      </c>
      <c r="R1" s="7" t="s">
        <v>227</v>
      </c>
      <c r="S1" s="7" t="s">
        <v>228</v>
      </c>
      <c r="T1" s="7" t="s">
        <v>159</v>
      </c>
      <c r="U1" s="7" t="s">
        <v>219</v>
      </c>
      <c r="V1" s="7" t="s">
        <v>224</v>
      </c>
      <c r="W1" s="7" t="s">
        <v>225</v>
      </c>
      <c r="X1" s="7" t="s">
        <v>226</v>
      </c>
      <c r="Y1" s="7" t="s">
        <v>220</v>
      </c>
      <c r="Z1" s="7" t="s">
        <v>221</v>
      </c>
      <c r="AA1" s="7" t="s">
        <v>222</v>
      </c>
      <c r="AB1" s="7" t="s">
        <v>223</v>
      </c>
      <c r="AC1" s="7" t="s">
        <v>229</v>
      </c>
      <c r="AD1" s="7" t="s">
        <v>230</v>
      </c>
      <c r="AE1" s="7" t="s">
        <v>231</v>
      </c>
      <c r="AF1" s="7" t="s">
        <v>232</v>
      </c>
      <c r="AG1" s="7" t="s">
        <v>233</v>
      </c>
      <c r="AH1" s="7" t="s">
        <v>234</v>
      </c>
      <c r="AI1" s="7" t="s">
        <v>235</v>
      </c>
      <c r="AJ1" s="7" t="s">
        <v>236</v>
      </c>
      <c r="AK1" s="7" t="s">
        <v>237</v>
      </c>
      <c r="AL1" s="7" t="s">
        <v>238</v>
      </c>
      <c r="AM1" s="7" t="s">
        <v>239</v>
      </c>
      <c r="AN1" s="7" t="s">
        <v>240</v>
      </c>
      <c r="AO1" s="7" t="s">
        <v>241</v>
      </c>
      <c r="AP1" s="7" t="s">
        <v>242</v>
      </c>
      <c r="AQ1" s="7" t="s">
        <v>243</v>
      </c>
      <c r="AR1" s="7" t="s">
        <v>244</v>
      </c>
      <c r="AS1" s="7" t="s">
        <v>245</v>
      </c>
      <c r="AT1" s="7" t="s">
        <v>246</v>
      </c>
      <c r="AU1" s="7" t="s">
        <v>247</v>
      </c>
      <c r="AV1" s="7" t="s">
        <v>248</v>
      </c>
      <c r="AW1" s="7" t="s">
        <v>249</v>
      </c>
      <c r="AX1" s="7" t="s">
        <v>250</v>
      </c>
      <c r="AY1" s="7" t="s">
        <v>251</v>
      </c>
      <c r="AZ1" s="7" t="s">
        <v>252</v>
      </c>
      <c r="BA1" s="7" t="s">
        <v>253</v>
      </c>
      <c r="BB1" s="7" t="s">
        <v>254</v>
      </c>
      <c r="BC1" s="7" t="s">
        <v>255</v>
      </c>
      <c r="BD1" s="7" t="s">
        <v>256</v>
      </c>
      <c r="BE1" s="7" t="s">
        <v>257</v>
      </c>
      <c r="BF1" s="7" t="s">
        <v>258</v>
      </c>
      <c r="BG1" s="7" t="s">
        <v>259</v>
      </c>
      <c r="BH1" s="7" t="s">
        <v>260</v>
      </c>
      <c r="BI1" s="7" t="s">
        <v>261</v>
      </c>
      <c r="BJ1" s="7" t="s">
        <v>262</v>
      </c>
      <c r="BK1" s="7" t="s">
        <v>263</v>
      </c>
      <c r="BL1" s="7" t="s">
        <v>264</v>
      </c>
      <c r="BM1" s="7" t="s">
        <v>265</v>
      </c>
      <c r="BN1" s="7" t="s">
        <v>266</v>
      </c>
      <c r="BO1" s="7" t="s">
        <v>267</v>
      </c>
      <c r="BP1" s="7" t="s">
        <v>203</v>
      </c>
      <c r="BQ1" s="7" t="s">
        <v>204</v>
      </c>
      <c r="BR1" s="7" t="s">
        <v>205</v>
      </c>
      <c r="BS1" s="7" t="s">
        <v>206</v>
      </c>
      <c r="BT1" s="7" t="s">
        <v>207</v>
      </c>
      <c r="BU1" s="7" t="s">
        <v>208</v>
      </c>
      <c r="BV1" s="7" t="s">
        <v>209</v>
      </c>
      <c r="BW1" s="7" t="s">
        <v>210</v>
      </c>
      <c r="BX1" s="7" t="s">
        <v>211</v>
      </c>
      <c r="BY1" s="7" t="s">
        <v>212</v>
      </c>
      <c r="BZ1" s="7" t="s">
        <v>213</v>
      </c>
      <c r="CA1" s="7" t="s">
        <v>214</v>
      </c>
      <c r="CB1" s="7" t="s">
        <v>215</v>
      </c>
      <c r="CC1" s="7" t="s">
        <v>216</v>
      </c>
      <c r="CD1" s="7" t="s">
        <v>217</v>
      </c>
    </row>
    <row r="2" spans="1:82" x14ac:dyDescent="0.2">
      <c r="A2" s="7" t="s">
        <v>179</v>
      </c>
      <c r="B2" s="7">
        <v>0.41738442331458497</v>
      </c>
      <c r="C2" s="7">
        <v>0.89776130532255305</v>
      </c>
      <c r="D2" s="7">
        <v>5.9236580182227501E-2</v>
      </c>
      <c r="E2" s="7">
        <v>0.24980111878575101</v>
      </c>
      <c r="F2" s="7">
        <v>0.222531946880481</v>
      </c>
      <c r="G2" s="7">
        <v>0.254889596602972</v>
      </c>
      <c r="H2" s="7">
        <v>0.87658872426155698</v>
      </c>
      <c r="I2" s="7">
        <v>0.79967947815212703</v>
      </c>
      <c r="J2" s="7">
        <v>0.297766534902214</v>
      </c>
      <c r="K2" s="7">
        <v>1</v>
      </c>
      <c r="L2" s="7">
        <v>0.528681252027704</v>
      </c>
      <c r="M2" s="7">
        <v>0.50606523927994895</v>
      </c>
      <c r="N2" s="7">
        <v>1</v>
      </c>
      <c r="O2" s="7">
        <v>1</v>
      </c>
      <c r="P2" s="7">
        <v>0.23182828584593701</v>
      </c>
      <c r="Q2" s="7">
        <v>1</v>
      </c>
      <c r="R2" s="7">
        <v>0.27380276303284601</v>
      </c>
      <c r="S2" s="7">
        <v>0</v>
      </c>
      <c r="T2" s="7">
        <v>0.52673866317419205</v>
      </c>
      <c r="U2" s="7">
        <v>0.94659458156173104</v>
      </c>
      <c r="V2" s="7">
        <v>0</v>
      </c>
      <c r="W2" s="7">
        <v>0.440675585930072</v>
      </c>
      <c r="X2" s="7">
        <v>0.42656597136115099</v>
      </c>
      <c r="Y2" s="7">
        <v>0.45392644225526202</v>
      </c>
      <c r="Z2" s="7">
        <v>0.34041685347428502</v>
      </c>
      <c r="AA2" s="7">
        <v>0.25304573115623302</v>
      </c>
      <c r="AB2" s="7">
        <v>0</v>
      </c>
      <c r="AC2" s="7">
        <v>0.224207098027704</v>
      </c>
      <c r="AD2" s="7">
        <v>1</v>
      </c>
      <c r="AE2" s="7">
        <v>0.88155705848594701</v>
      </c>
      <c r="AF2" s="7">
        <v>0.94541312714190395</v>
      </c>
      <c r="AG2" s="7">
        <v>0.99561185931002405</v>
      </c>
      <c r="AH2" s="7">
        <v>0.56317156183032901</v>
      </c>
      <c r="AI2" s="7">
        <v>0.88808490405013296</v>
      </c>
      <c r="AJ2" s="7">
        <v>1</v>
      </c>
      <c r="AK2" s="7">
        <v>0.20703081677492499</v>
      </c>
      <c r="AL2" s="7">
        <v>0.29806654740608202</v>
      </c>
      <c r="AM2" s="7">
        <v>0</v>
      </c>
      <c r="AN2" s="7">
        <v>0</v>
      </c>
      <c r="AO2" s="7">
        <v>0.16314509912438499</v>
      </c>
      <c r="AP2" s="7">
        <v>0</v>
      </c>
      <c r="AQ2" s="7">
        <v>0</v>
      </c>
      <c r="AR2" s="7">
        <v>0.27685682167228698</v>
      </c>
      <c r="AS2" s="7">
        <v>8.2644005200580406E-2</v>
      </c>
      <c r="AT2" s="7">
        <v>0.226022987372656</v>
      </c>
      <c r="AU2" s="7">
        <v>0.245561228193278</v>
      </c>
      <c r="AV2" s="7">
        <v>0.283565692400503</v>
      </c>
      <c r="AW2" s="7">
        <v>0.90036438930620599</v>
      </c>
      <c r="AX2" s="7">
        <v>0.85619101404259501</v>
      </c>
      <c r="AY2" s="7">
        <v>0.33023877980903799</v>
      </c>
      <c r="AZ2" s="7">
        <v>0.39874246498083299</v>
      </c>
      <c r="BA2" s="7">
        <v>0.95376252120087601</v>
      </c>
      <c r="BB2" s="7">
        <v>0.61798438199760097</v>
      </c>
      <c r="BC2" s="7">
        <v>0.64752730324170804</v>
      </c>
      <c r="BD2" s="7">
        <v>0.92911347845155901</v>
      </c>
      <c r="BE2" s="7">
        <v>0.62723469490462502</v>
      </c>
      <c r="BF2" s="7">
        <v>0.64101442004931197</v>
      </c>
      <c r="BG2" s="7">
        <v>0.39470160955058903</v>
      </c>
      <c r="BH2" s="7">
        <v>0.321899483412385</v>
      </c>
      <c r="BI2" s="7">
        <v>0.91389299901250498</v>
      </c>
      <c r="BJ2" s="7">
        <v>0.23399785562984299</v>
      </c>
      <c r="BK2" s="7">
        <v>0.64793128189786098</v>
      </c>
      <c r="BL2" s="7">
        <v>0.35998942941423601</v>
      </c>
      <c r="BM2" s="7">
        <v>0.35998942941423601</v>
      </c>
      <c r="BN2" s="7">
        <v>0.25260699819730498</v>
      </c>
      <c r="BO2" s="7">
        <v>0.43203774340859902</v>
      </c>
      <c r="BP2" s="7">
        <v>1</v>
      </c>
      <c r="BQ2" s="7">
        <v>0.94659458156173104</v>
      </c>
      <c r="BR2" s="7">
        <v>0.45392644225526202</v>
      </c>
      <c r="BS2" s="7">
        <v>7.78964354591134E-2</v>
      </c>
      <c r="BT2" s="7">
        <v>0.209680093493091</v>
      </c>
      <c r="BU2" s="7">
        <v>0.12995713448669299</v>
      </c>
      <c r="BV2" s="7">
        <v>1</v>
      </c>
      <c r="BW2" s="7">
        <v>0.528681252027704</v>
      </c>
      <c r="BX2" s="7">
        <v>0.50606523927994895</v>
      </c>
      <c r="BY2" s="7">
        <v>0.79236791635703097</v>
      </c>
      <c r="BZ2" s="7">
        <v>0.87820434481514498</v>
      </c>
      <c r="CA2" s="7">
        <v>0.12591428761368301</v>
      </c>
      <c r="CB2" s="7">
        <v>0.82081053748696597</v>
      </c>
      <c r="CC2" s="7">
        <v>0.91038865754264198</v>
      </c>
      <c r="CD2" s="7">
        <v>0.18563059028854201</v>
      </c>
    </row>
    <row r="3" spans="1:82" x14ac:dyDescent="0.2">
      <c r="A3" s="7" t="s">
        <v>180</v>
      </c>
      <c r="B3" s="7">
        <v>0.49972571817700301</v>
      </c>
      <c r="C3" s="7">
        <v>0.99462879523168102</v>
      </c>
      <c r="D3" s="7">
        <v>0</v>
      </c>
      <c r="E3" s="7">
        <v>0.10101271577033299</v>
      </c>
      <c r="F3" s="7">
        <v>9.4684916061137603E-2</v>
      </c>
      <c r="G3" s="7">
        <v>0.31476433121019098</v>
      </c>
      <c r="H3" s="7">
        <v>0.57144896728957095</v>
      </c>
      <c r="I3" s="7">
        <v>0.52365890616990496</v>
      </c>
      <c r="J3" s="7">
        <v>0.46113909024904598</v>
      </c>
      <c r="K3" s="7">
        <v>0.66834824214686905</v>
      </c>
      <c r="L3" s="7">
        <v>0.46322203884727697</v>
      </c>
      <c r="M3" s="7">
        <v>0.47449775983037601</v>
      </c>
      <c r="N3" s="7">
        <v>0.55023972435038504</v>
      </c>
      <c r="O3" s="7">
        <v>0.77599928813887598</v>
      </c>
      <c r="P3" s="7">
        <v>0.102847724706442</v>
      </c>
      <c r="Q3" s="7">
        <v>0.89077664283353897</v>
      </c>
      <c r="R3" s="7">
        <v>5.8410213022414899E-2</v>
      </c>
      <c r="S3" s="7">
        <v>0.46575131962105598</v>
      </c>
      <c r="T3" s="7">
        <v>0.57371531082786398</v>
      </c>
      <c r="U3" s="7">
        <v>0.91569334773799005</v>
      </c>
      <c r="V3" s="7">
        <v>3.2144581269620297E-2</v>
      </c>
      <c r="W3" s="7">
        <v>3.4987580710752003E-2</v>
      </c>
      <c r="X3" s="7">
        <v>0.22001191367951201</v>
      </c>
      <c r="Y3" s="7">
        <v>0.49831191610018499</v>
      </c>
      <c r="Z3" s="7">
        <v>0.227513138334272</v>
      </c>
      <c r="AA3" s="7">
        <v>0.23015303970597101</v>
      </c>
      <c r="AB3" s="7">
        <v>0.39645885993716201</v>
      </c>
      <c r="AC3" s="7">
        <v>3.4022448665799801E-3</v>
      </c>
      <c r="AD3" s="7">
        <v>1</v>
      </c>
      <c r="AE3" s="7">
        <v>1</v>
      </c>
      <c r="AF3" s="7">
        <v>0.82107608242974095</v>
      </c>
      <c r="AG3" s="7">
        <v>0.96817755893214796</v>
      </c>
      <c r="AH3" s="7">
        <v>0.86493886297743605</v>
      </c>
      <c r="AI3" s="7">
        <v>0.44970556679915102</v>
      </c>
      <c r="AJ3" s="7">
        <v>0.824764031523052</v>
      </c>
      <c r="AK3" s="7">
        <v>2.5909950632012201E-2</v>
      </c>
      <c r="AL3" s="7">
        <v>6.7085509838998206E-2</v>
      </c>
      <c r="AM3" s="7">
        <v>4.6767598145082599E-2</v>
      </c>
      <c r="AN3" s="7">
        <v>2.6853353640445402E-2</v>
      </c>
      <c r="AO3" s="7">
        <v>0.37161267369003598</v>
      </c>
      <c r="AP3" s="7">
        <v>0.35246914292971898</v>
      </c>
      <c r="AQ3" s="7">
        <v>0.55737219288849305</v>
      </c>
      <c r="AR3" s="7">
        <v>1.5753890973574599E-2</v>
      </c>
      <c r="AS3" s="7">
        <v>0.10802823890009</v>
      </c>
      <c r="AT3" s="7">
        <v>0.122579810420408</v>
      </c>
      <c r="AU3" s="7">
        <v>0.43276875801495301</v>
      </c>
      <c r="AV3" s="7">
        <v>0.52920307942639899</v>
      </c>
      <c r="AW3" s="7">
        <v>0.30432468744819902</v>
      </c>
      <c r="AX3" s="7">
        <v>0</v>
      </c>
      <c r="AY3" s="7">
        <v>0.41228186165223901</v>
      </c>
      <c r="AZ3" s="7">
        <v>1</v>
      </c>
      <c r="BA3" s="7">
        <v>1</v>
      </c>
      <c r="BB3" s="7">
        <v>0.52080941815991699</v>
      </c>
      <c r="BC3" s="7">
        <v>0.56598451139041395</v>
      </c>
      <c r="BD3" s="7">
        <v>0.18594907781445499</v>
      </c>
      <c r="BE3" s="7">
        <v>0.75191821797356695</v>
      </c>
      <c r="BF3" s="7">
        <v>0.67866451771285896</v>
      </c>
      <c r="BG3" s="7">
        <v>0.31036796742272199</v>
      </c>
      <c r="BH3" s="7">
        <v>0.18098072375113999</v>
      </c>
      <c r="BI3" s="7">
        <v>0.95566179736859802</v>
      </c>
      <c r="BJ3" s="7">
        <v>0.28606711471799201</v>
      </c>
      <c r="BK3" s="7">
        <v>0.71228351287830605</v>
      </c>
      <c r="BL3" s="7">
        <v>0.52408648004011404</v>
      </c>
      <c r="BM3" s="7">
        <v>0.52408648004011404</v>
      </c>
      <c r="BN3" s="7">
        <v>0.60238882532146698</v>
      </c>
      <c r="BO3" s="7">
        <v>0.60891295549041502</v>
      </c>
      <c r="BP3" s="7">
        <v>0.89077664283353897</v>
      </c>
      <c r="BQ3" s="7">
        <v>0.91569334773799005</v>
      </c>
      <c r="BR3" s="7">
        <v>0.49831191610018499</v>
      </c>
      <c r="BS3" s="7">
        <v>0.28650800939349003</v>
      </c>
      <c r="BT3" s="7">
        <v>0</v>
      </c>
      <c r="BU3" s="7">
        <v>0.28628735313164899</v>
      </c>
      <c r="BV3" s="7">
        <v>0.66834824214686905</v>
      </c>
      <c r="BW3" s="7">
        <v>0.46322203884727697</v>
      </c>
      <c r="BX3" s="7">
        <v>0.47449775983037601</v>
      </c>
      <c r="BY3" s="7">
        <v>0.47561818944878598</v>
      </c>
      <c r="BZ3" s="7">
        <v>0.66313192153028699</v>
      </c>
      <c r="CA3" s="7">
        <v>0.13533321334701801</v>
      </c>
      <c r="CB3" s="7">
        <v>0.41921596167244501</v>
      </c>
      <c r="CC3" s="7">
        <v>0.65130439007011798</v>
      </c>
      <c r="CD3" s="7">
        <v>0.17695882562318399</v>
      </c>
    </row>
    <row r="4" spans="1:82" x14ac:dyDescent="0.2">
      <c r="A4" s="7" t="s">
        <v>181</v>
      </c>
      <c r="B4" s="7">
        <v>0.18618376251607899</v>
      </c>
      <c r="C4" s="7">
        <v>0.65329692225321701</v>
      </c>
      <c r="D4" s="7">
        <v>0.21406687288260401</v>
      </c>
      <c r="E4" s="7">
        <v>0.181272334676045</v>
      </c>
      <c r="F4" s="7">
        <v>4.03532949135555E-2</v>
      </c>
      <c r="G4" s="7">
        <v>0.475456475583864</v>
      </c>
      <c r="H4" s="7">
        <v>0.93241536850788398</v>
      </c>
      <c r="I4" s="7">
        <v>0.25598091514902299</v>
      </c>
      <c r="J4" s="7">
        <v>0.86177697617867699</v>
      </c>
      <c r="K4" s="7">
        <v>0.45148279129972502</v>
      </c>
      <c r="L4" s="7">
        <v>0.26928187550251798</v>
      </c>
      <c r="M4" s="7">
        <v>0.61732255778891798</v>
      </c>
      <c r="N4" s="7">
        <v>0.61838643476247901</v>
      </c>
      <c r="O4" s="7">
        <v>0.68630740361740605</v>
      </c>
      <c r="P4" s="7">
        <v>0.24488964054058199</v>
      </c>
      <c r="Q4" s="7">
        <v>0.56429156256774804</v>
      </c>
      <c r="R4" s="7">
        <v>0.18805196912449901</v>
      </c>
      <c r="S4" s="7">
        <v>0.22020576100068401</v>
      </c>
      <c r="T4" s="7">
        <v>0.92043407834689495</v>
      </c>
      <c r="U4" s="7">
        <v>0.86550811189265098</v>
      </c>
      <c r="V4" s="7">
        <v>0.30097271231239903</v>
      </c>
      <c r="W4" s="7">
        <v>0.86381495990427304</v>
      </c>
      <c r="X4" s="7">
        <v>0.42830700478336797</v>
      </c>
      <c r="Y4" s="7">
        <v>0</v>
      </c>
      <c r="Z4" s="7">
        <v>0.26155313819943299</v>
      </c>
      <c r="AA4" s="7">
        <v>0.21673796469241399</v>
      </c>
      <c r="AB4" s="7">
        <v>0.38586615010276198</v>
      </c>
      <c r="AC4" s="7">
        <v>0</v>
      </c>
      <c r="AD4" s="7">
        <v>0</v>
      </c>
      <c r="AE4" s="7">
        <v>0.666864017085946</v>
      </c>
      <c r="AF4" s="7">
        <v>1</v>
      </c>
      <c r="AG4" s="7">
        <v>0.53080272658790695</v>
      </c>
      <c r="AH4" s="7">
        <v>0.392837514181268</v>
      </c>
      <c r="AI4" s="7">
        <v>0.72526883031381795</v>
      </c>
      <c r="AJ4" s="7">
        <v>0.394702880957636</v>
      </c>
      <c r="AK4" s="7">
        <v>0.239667043346112</v>
      </c>
      <c r="AL4" s="7">
        <v>0.16814883720930199</v>
      </c>
      <c r="AM4" s="7">
        <v>0.23394487869585701</v>
      </c>
      <c r="AN4" s="7">
        <v>0.307949443202722</v>
      </c>
      <c r="AO4" s="7">
        <v>0.131545583663466</v>
      </c>
      <c r="AP4" s="7">
        <v>8.5271161195718703E-2</v>
      </c>
      <c r="AQ4" s="7">
        <v>0.35775089818088701</v>
      </c>
      <c r="AR4" s="7">
        <v>0.68136924270491905</v>
      </c>
      <c r="AS4" s="7">
        <v>0.71905874520296698</v>
      </c>
      <c r="AT4" s="7">
        <v>0.68783135610711799</v>
      </c>
      <c r="AU4" s="7">
        <v>0.29475670836458701</v>
      </c>
      <c r="AV4" s="7">
        <v>0.81276600454940395</v>
      </c>
      <c r="AW4" s="7">
        <v>0.70054353041763695</v>
      </c>
      <c r="AX4" s="7">
        <v>0.37437959533868398</v>
      </c>
      <c r="AY4" s="7">
        <v>0.62952997432309898</v>
      </c>
      <c r="AZ4" s="7">
        <v>0.56905693249683797</v>
      </c>
      <c r="BA4" s="7">
        <v>0.784016351854805</v>
      </c>
      <c r="BB4" s="7">
        <v>0.93420002779736799</v>
      </c>
      <c r="BC4" s="7">
        <v>0.285666069045385</v>
      </c>
      <c r="BD4" s="7">
        <v>0.63082569654440102</v>
      </c>
      <c r="BE4" s="7">
        <v>0.357948635890871</v>
      </c>
      <c r="BF4" s="7">
        <v>0</v>
      </c>
      <c r="BG4" s="7">
        <v>0.40514715750812602</v>
      </c>
      <c r="BH4" s="7">
        <v>0.195916843927123</v>
      </c>
      <c r="BI4" s="7">
        <v>1</v>
      </c>
      <c r="BJ4" s="7">
        <v>0.29279369590041798</v>
      </c>
      <c r="BK4" s="7">
        <v>0.70739282445496299</v>
      </c>
      <c r="BL4" s="7">
        <v>0.41333249009572298</v>
      </c>
      <c r="BM4" s="7">
        <v>0.41333249009572298</v>
      </c>
      <c r="BN4" s="7">
        <v>0.197721328100707</v>
      </c>
      <c r="BO4" s="7">
        <v>0.59511690562921404</v>
      </c>
      <c r="BP4" s="7">
        <v>0.56429156256774804</v>
      </c>
      <c r="BQ4" s="7">
        <v>0.86550811189265098</v>
      </c>
      <c r="BR4" s="7">
        <v>0</v>
      </c>
      <c r="BS4" s="7">
        <v>0.44100369967070302</v>
      </c>
      <c r="BT4" s="7">
        <v>0.470665127319636</v>
      </c>
      <c r="BU4" s="7">
        <v>0.28771949301507999</v>
      </c>
      <c r="BV4" s="7">
        <v>0.45148279129972502</v>
      </c>
      <c r="BW4" s="7">
        <v>0.26928187550251798</v>
      </c>
      <c r="BX4" s="7">
        <v>0.61732255778891798</v>
      </c>
      <c r="BY4" s="7">
        <v>0.54542649441464097</v>
      </c>
      <c r="BZ4" s="7">
        <v>0.32994174712081797</v>
      </c>
      <c r="CA4" s="7">
        <v>0.73944160963263095</v>
      </c>
      <c r="CB4" s="7">
        <v>0.41486913726916202</v>
      </c>
      <c r="CC4" s="7">
        <v>0.20907486275970399</v>
      </c>
      <c r="CD4" s="7">
        <v>0.78865408241764501</v>
      </c>
    </row>
    <row r="5" spans="1:82" x14ac:dyDescent="0.2">
      <c r="A5" s="7" t="s">
        <v>198</v>
      </c>
      <c r="B5" s="7">
        <v>0.31069825216272801</v>
      </c>
      <c r="C5" s="7">
        <v>0</v>
      </c>
      <c r="D5" s="7">
        <v>1</v>
      </c>
      <c r="E5" s="7">
        <v>0.32090588814667997</v>
      </c>
      <c r="F5" s="7">
        <v>0.39994362315209198</v>
      </c>
      <c r="G5" s="7">
        <v>0.12453503184713401</v>
      </c>
      <c r="H5" s="7">
        <v>8.4656873631777596E-2</v>
      </c>
      <c r="I5" s="7">
        <v>0.341592357046693</v>
      </c>
      <c r="J5" s="7">
        <v>0.49494934943702401</v>
      </c>
      <c r="K5" s="7">
        <v>0.56884346901509397</v>
      </c>
      <c r="L5" s="7">
        <v>0.70106216410647004</v>
      </c>
      <c r="M5" s="7">
        <v>0.208849868679712</v>
      </c>
      <c r="N5" s="7">
        <v>0.21851197286240201</v>
      </c>
      <c r="O5" s="7">
        <v>0.26372622658644301</v>
      </c>
      <c r="P5" s="7">
        <v>0.40477793924786398</v>
      </c>
      <c r="Q5" s="7">
        <v>0.31499719011847799</v>
      </c>
      <c r="R5" s="7">
        <v>0.26311977005632697</v>
      </c>
      <c r="S5" s="7">
        <v>0.22566352416295901</v>
      </c>
      <c r="T5" s="7">
        <v>0.87966706982802401</v>
      </c>
      <c r="U5" s="7">
        <v>0.77688006268807597</v>
      </c>
      <c r="V5" s="7">
        <v>0.37613854282521297</v>
      </c>
      <c r="W5" s="7">
        <v>0.95814012000924498</v>
      </c>
      <c r="X5" s="7">
        <v>0.66556563133553404</v>
      </c>
      <c r="Y5" s="7">
        <v>0.59270602348322399</v>
      </c>
      <c r="Z5" s="7">
        <v>1.55064368567778E-2</v>
      </c>
      <c r="AA5" s="7">
        <v>0.10599807194071199</v>
      </c>
      <c r="AB5" s="7">
        <v>0.81138409203656903</v>
      </c>
      <c r="AC5" s="7">
        <v>0.25990970212884901</v>
      </c>
      <c r="AD5" s="7">
        <v>0</v>
      </c>
      <c r="AE5" s="7">
        <v>0</v>
      </c>
      <c r="AF5" s="7">
        <v>0.196189606466731</v>
      </c>
      <c r="AG5" s="7">
        <v>0.98297107440547304</v>
      </c>
      <c r="AH5" s="7">
        <v>0.86493886297743605</v>
      </c>
      <c r="AI5" s="7">
        <v>0.75259991221867295</v>
      </c>
      <c r="AJ5" s="7">
        <v>0.394702880957636</v>
      </c>
      <c r="AK5" s="7">
        <v>0.253008689605146</v>
      </c>
      <c r="AL5" s="7">
        <v>0.261498389982111</v>
      </c>
      <c r="AM5" s="7">
        <v>0.13631231020533499</v>
      </c>
      <c r="AN5" s="7">
        <v>0.421662677769646</v>
      </c>
      <c r="AO5" s="7">
        <v>0.19426459335142399</v>
      </c>
      <c r="AP5" s="7">
        <v>6.8483067579581794E-2</v>
      </c>
      <c r="AQ5" s="7">
        <v>0.35775089818088701</v>
      </c>
      <c r="AR5" s="7">
        <v>0.97379945850947602</v>
      </c>
      <c r="AS5" s="7">
        <v>0.50911043696180602</v>
      </c>
      <c r="AT5" s="7">
        <v>1</v>
      </c>
      <c r="AU5" s="7">
        <v>0.73349222095864897</v>
      </c>
      <c r="AV5" s="7">
        <v>0.45091126447978003</v>
      </c>
      <c r="AW5" s="7">
        <v>0.71935625525281899</v>
      </c>
      <c r="AX5" s="7">
        <v>0.85619101404259501</v>
      </c>
      <c r="AY5" s="7">
        <v>0.68320853641661194</v>
      </c>
      <c r="AZ5" s="7">
        <v>0.72454008113669499</v>
      </c>
      <c r="BA5" s="7">
        <v>0.82163141643593396</v>
      </c>
      <c r="BB5" s="7">
        <v>0.93420002779736799</v>
      </c>
      <c r="BC5" s="7">
        <v>0</v>
      </c>
      <c r="BD5" s="7">
        <v>0.35953117425728898</v>
      </c>
      <c r="BE5" s="7">
        <v>0.510962167295964</v>
      </c>
      <c r="BF5" s="7">
        <v>0.88810639456072704</v>
      </c>
      <c r="BG5" s="7">
        <v>0</v>
      </c>
      <c r="BH5" s="7">
        <v>3.12099512478696E-2</v>
      </c>
      <c r="BI5" s="7">
        <v>0.93439390501513198</v>
      </c>
      <c r="BJ5" s="7">
        <v>0.16784490799257301</v>
      </c>
      <c r="BK5" s="7">
        <v>0.64178813101669996</v>
      </c>
      <c r="BL5" s="7">
        <v>0.723739547994525</v>
      </c>
      <c r="BM5" s="7">
        <v>0.723739547994525</v>
      </c>
      <c r="BN5" s="7">
        <v>0.57222060763229099</v>
      </c>
      <c r="BO5" s="7">
        <v>0.78248684581703098</v>
      </c>
      <c r="BP5" s="7">
        <v>0.31499719011847799</v>
      </c>
      <c r="BQ5" s="7">
        <v>0.77688006268807597</v>
      </c>
      <c r="BR5" s="7">
        <v>0.59270602348322399</v>
      </c>
      <c r="BS5" s="7">
        <v>0.458960877950225</v>
      </c>
      <c r="BT5" s="7">
        <v>0.625569672976372</v>
      </c>
      <c r="BU5" s="7">
        <v>0.37453233416597298</v>
      </c>
      <c r="BV5" s="7">
        <v>0.56884346901509397</v>
      </c>
      <c r="BW5" s="7">
        <v>0.70106216410647004</v>
      </c>
      <c r="BX5" s="7">
        <v>0.208849868679712</v>
      </c>
      <c r="BY5" s="7">
        <v>0.18514579279950599</v>
      </c>
      <c r="BZ5" s="7">
        <v>0</v>
      </c>
      <c r="CA5" s="7">
        <v>0.97300632198165504</v>
      </c>
      <c r="CB5" s="7">
        <v>0.116467691658594</v>
      </c>
      <c r="CC5" s="7">
        <v>4.6603777580410399E-2</v>
      </c>
      <c r="CD5" s="7">
        <v>0.77530628179072902</v>
      </c>
    </row>
    <row r="6" spans="1:82" x14ac:dyDescent="0.2">
      <c r="A6" s="7" t="s">
        <v>199</v>
      </c>
      <c r="B6" s="7">
        <v>5.24950187898812E-2</v>
      </c>
      <c r="C6" s="7">
        <v>0.418636149161559</v>
      </c>
      <c r="D6" s="7">
        <v>0.40862950571302298</v>
      </c>
      <c r="E6" s="7">
        <v>0.35047289533165799</v>
      </c>
      <c r="F6" s="7">
        <v>0.27379729391129998</v>
      </c>
      <c r="G6" s="7">
        <v>0.26543949044586002</v>
      </c>
      <c r="H6" s="7">
        <v>3.4195247311145698E-2</v>
      </c>
      <c r="I6" s="7">
        <v>0.91857111472879605</v>
      </c>
      <c r="J6" s="7">
        <v>0</v>
      </c>
      <c r="K6" s="7">
        <v>0.74431673716570701</v>
      </c>
      <c r="L6" s="7">
        <v>0.687038212517456</v>
      </c>
      <c r="M6" s="7">
        <v>0.27053044872648602</v>
      </c>
      <c r="N6" s="7">
        <v>0</v>
      </c>
      <c r="O6" s="7">
        <v>0</v>
      </c>
      <c r="P6" s="7">
        <v>0.64024942908790805</v>
      </c>
      <c r="Q6" s="7">
        <v>0.52617399375722196</v>
      </c>
      <c r="R6" s="7">
        <v>0.492498435363112</v>
      </c>
      <c r="S6" s="7">
        <v>0.13062775801440901</v>
      </c>
      <c r="T6" s="7">
        <v>1</v>
      </c>
      <c r="U6" s="7">
        <v>0.67727232683114602</v>
      </c>
      <c r="V6" s="7">
        <v>0.189421520226388</v>
      </c>
      <c r="W6" s="7">
        <v>0.71997062669869205</v>
      </c>
      <c r="X6" s="7">
        <v>0.83349738078011604</v>
      </c>
      <c r="Y6" s="7">
        <v>0.38602366498236901</v>
      </c>
      <c r="Z6" s="7">
        <v>0.61462796349919602</v>
      </c>
      <c r="AA6" s="7">
        <v>0.50627824305597402</v>
      </c>
      <c r="AB6" s="7">
        <v>0.97036214594505199</v>
      </c>
      <c r="AC6" s="7">
        <v>0.87777637997791502</v>
      </c>
      <c r="AD6" s="7">
        <v>0.380180759076369</v>
      </c>
      <c r="AE6" s="7">
        <v>2.0990578030902901E-2</v>
      </c>
      <c r="AF6" s="7">
        <v>0.57783358505145599</v>
      </c>
      <c r="AG6" s="7">
        <v>0.93150152191620605</v>
      </c>
      <c r="AH6" s="7">
        <v>0.20625488465901901</v>
      </c>
      <c r="AI6" s="7">
        <v>0.72341871692960402</v>
      </c>
      <c r="AJ6" s="7">
        <v>0.721906443529855</v>
      </c>
      <c r="AK6" s="7">
        <v>0.49282860285896701</v>
      </c>
      <c r="AL6" s="7">
        <v>0.48497745974955297</v>
      </c>
      <c r="AM6" s="7">
        <v>0.253513599438701</v>
      </c>
      <c r="AN6" s="7">
        <v>0.178234468026188</v>
      </c>
      <c r="AO6" s="7">
        <v>0.343105059706171</v>
      </c>
      <c r="AP6" s="7">
        <v>1.7324989319816599E-2</v>
      </c>
      <c r="AQ6" s="7">
        <v>0.16891251386374201</v>
      </c>
      <c r="AR6" s="7">
        <v>0.87371554331132595</v>
      </c>
      <c r="AS6" s="7">
        <v>1.17515529510781E-2</v>
      </c>
      <c r="AT6" s="7">
        <v>0.24123802805186501</v>
      </c>
      <c r="AU6" s="7">
        <v>0.58113431246824299</v>
      </c>
      <c r="AV6" s="7">
        <v>0.67644438048958699</v>
      </c>
      <c r="AW6" s="7">
        <v>1</v>
      </c>
      <c r="AX6" s="7">
        <v>1</v>
      </c>
      <c r="AY6" s="7">
        <v>7.2344285736250499E-2</v>
      </c>
      <c r="AZ6" s="7">
        <v>0.56905693249683797</v>
      </c>
      <c r="BA6" s="7">
        <v>0.71600829189800397</v>
      </c>
      <c r="BB6" s="7">
        <v>0.93420002779736799</v>
      </c>
      <c r="BC6" s="7">
        <v>0.156226873140175</v>
      </c>
      <c r="BD6" s="7">
        <v>0.30107511368620299</v>
      </c>
      <c r="BE6" s="7">
        <v>0.40165019653185202</v>
      </c>
      <c r="BF6" s="7">
        <v>0.455118530457151</v>
      </c>
      <c r="BG6" s="7">
        <v>0.55961425779651597</v>
      </c>
      <c r="BH6" s="7">
        <v>0.60936199447740103</v>
      </c>
      <c r="BI6" s="7">
        <v>0.55758948973037203</v>
      </c>
      <c r="BJ6" s="7">
        <v>0.36881132738837202</v>
      </c>
      <c r="BK6" s="7">
        <v>0.83675394183402096</v>
      </c>
      <c r="BL6" s="7">
        <v>0.46307748600752602</v>
      </c>
      <c r="BM6" s="7">
        <v>0.46307748600752602</v>
      </c>
      <c r="BN6" s="7">
        <v>0.50625252773650997</v>
      </c>
      <c r="BO6" s="7">
        <v>0.62823233128508305</v>
      </c>
      <c r="BP6" s="7">
        <v>0.52617399375722196</v>
      </c>
      <c r="BQ6" s="7">
        <v>0.67727232683114602</v>
      </c>
      <c r="BR6" s="7">
        <v>0.38602366498236901</v>
      </c>
      <c r="BS6" s="7">
        <v>0.61065393647586697</v>
      </c>
      <c r="BT6" s="7">
        <v>0.53890254801023896</v>
      </c>
      <c r="BU6" s="7">
        <v>0.84068214759305504</v>
      </c>
      <c r="BV6" s="7">
        <v>0.74431673716570701</v>
      </c>
      <c r="BW6" s="7">
        <v>0.687038212517456</v>
      </c>
      <c r="BX6" s="7">
        <v>0.27053044872648602</v>
      </c>
      <c r="BY6" s="7">
        <v>0</v>
      </c>
      <c r="BZ6" s="7">
        <v>0.27356739235438199</v>
      </c>
      <c r="CA6" s="7">
        <v>0.49719086093423898</v>
      </c>
      <c r="CB6" s="7">
        <v>0</v>
      </c>
      <c r="CC6" s="7">
        <v>0.333197141465566</v>
      </c>
      <c r="CD6" s="7">
        <v>0.387363220924759</v>
      </c>
    </row>
    <row r="7" spans="1:82" x14ac:dyDescent="0.2">
      <c r="A7" s="7" t="s">
        <v>200</v>
      </c>
      <c r="B7" s="7">
        <v>3.2081515296728799E-2</v>
      </c>
      <c r="C7" s="7">
        <v>0.735965068833077</v>
      </c>
      <c r="D7" s="7">
        <v>9.1984933611093597E-2</v>
      </c>
      <c r="E7" s="7">
        <v>0.39293561299609803</v>
      </c>
      <c r="F7" s="7">
        <v>0.478733400150338</v>
      </c>
      <c r="G7" s="7">
        <v>0.103883227176221</v>
      </c>
      <c r="H7" s="7">
        <v>0.18871157079856599</v>
      </c>
      <c r="I7" s="7">
        <v>0.52649797491029304</v>
      </c>
      <c r="J7" s="7">
        <v>0.346570282698137</v>
      </c>
      <c r="K7" s="7">
        <v>0.90298291842914302</v>
      </c>
      <c r="L7" s="7">
        <v>0.74006460440382005</v>
      </c>
      <c r="M7" s="7">
        <v>0.26379662136605098</v>
      </c>
      <c r="N7" s="7">
        <v>0.21754595273178901</v>
      </c>
      <c r="O7" s="7">
        <v>0.33561373159171598</v>
      </c>
      <c r="P7" s="7">
        <v>0.30440374498078399</v>
      </c>
      <c r="Q7" s="7">
        <v>0.403972562085753</v>
      </c>
      <c r="R7" s="7">
        <v>0.396635451194919</v>
      </c>
      <c r="S7" s="7">
        <v>0.274086765884754</v>
      </c>
      <c r="T7" s="7">
        <v>0.83821540267231598</v>
      </c>
      <c r="U7" s="7">
        <v>0.80184864909978604</v>
      </c>
      <c r="V7" s="7">
        <v>0.43824063627707499</v>
      </c>
      <c r="W7" s="7">
        <v>0.52505653775376204</v>
      </c>
      <c r="X7" s="7">
        <v>0.51658583601561603</v>
      </c>
      <c r="Y7" s="7">
        <v>0.44226434984913998</v>
      </c>
      <c r="Z7" s="7">
        <v>9.9106357302014794E-2</v>
      </c>
      <c r="AA7" s="7">
        <v>0.18284027233837399</v>
      </c>
      <c r="AB7" s="7">
        <v>0.74495523375304196</v>
      </c>
      <c r="AC7" s="7">
        <v>1</v>
      </c>
      <c r="AD7" s="7">
        <v>0.380180759076369</v>
      </c>
      <c r="AE7" s="7">
        <v>0.54460724845085995</v>
      </c>
      <c r="AF7" s="7">
        <v>0.47270656357095198</v>
      </c>
      <c r="AG7" s="7">
        <v>0.99472075746718802</v>
      </c>
      <c r="AH7" s="7">
        <v>0.392837514181268</v>
      </c>
      <c r="AI7" s="7">
        <v>0.733726926922045</v>
      </c>
      <c r="AJ7" s="7">
        <v>0.540583981408151</v>
      </c>
      <c r="AK7" s="7">
        <v>0.35960097956638898</v>
      </c>
      <c r="AL7" s="7">
        <v>0.40076994633273699</v>
      </c>
      <c r="AM7" s="7">
        <v>0.34431355997237401</v>
      </c>
      <c r="AN7" s="7">
        <v>0.40411812409755299</v>
      </c>
      <c r="AO7" s="7">
        <v>0.19426459335142399</v>
      </c>
      <c r="AP7" s="7">
        <v>0.15115923287418201</v>
      </c>
      <c r="AQ7" s="7">
        <v>0.39452417741797902</v>
      </c>
      <c r="AR7" s="7">
        <v>5.1593597112050603E-2</v>
      </c>
      <c r="AS7" s="7">
        <v>0.108822772009823</v>
      </c>
      <c r="AT7" s="7">
        <v>0.63681676334589199</v>
      </c>
      <c r="AU7" s="7">
        <v>0.64950760966875598</v>
      </c>
      <c r="AV7" s="7">
        <v>0.74586707105815198</v>
      </c>
      <c r="AW7" s="7">
        <v>0.50362789831997001</v>
      </c>
      <c r="AX7" s="7">
        <v>0.37437959533868398</v>
      </c>
      <c r="AY7" s="7">
        <v>0.73200387459831795</v>
      </c>
      <c r="AZ7" s="7">
        <v>0.72454008113669499</v>
      </c>
      <c r="BA7" s="7">
        <v>0.71479060058275201</v>
      </c>
      <c r="BB7" s="7">
        <v>0.78830245594889403</v>
      </c>
      <c r="BC7" s="7">
        <v>0.540577865717904</v>
      </c>
      <c r="BD7" s="7">
        <v>0.57257161653701405</v>
      </c>
      <c r="BE7" s="7">
        <v>0.34714519097011598</v>
      </c>
      <c r="BF7" s="7">
        <v>0.632067798781074</v>
      </c>
      <c r="BG7" s="7">
        <v>9.8402888483709705E-2</v>
      </c>
      <c r="BH7" s="7">
        <v>0.115340406135634</v>
      </c>
      <c r="BI7" s="7">
        <v>0.89860760019558195</v>
      </c>
      <c r="BJ7" s="7">
        <v>0.14053179217624501</v>
      </c>
      <c r="BK7" s="7">
        <v>0.69061895477697799</v>
      </c>
      <c r="BL7" s="7">
        <v>0.55660006595322697</v>
      </c>
      <c r="BM7" s="7">
        <v>0.55660006595322697</v>
      </c>
      <c r="BN7" s="7">
        <v>0.690550177729092</v>
      </c>
      <c r="BO7" s="7">
        <v>0.70103720783813495</v>
      </c>
      <c r="BP7" s="7">
        <v>0.403972562085753</v>
      </c>
      <c r="BQ7" s="7">
        <v>0.80184864909978604</v>
      </c>
      <c r="BR7" s="7">
        <v>0.44226434984913998</v>
      </c>
      <c r="BS7" s="7">
        <v>0.53703934507956896</v>
      </c>
      <c r="BT7" s="7">
        <v>0.440544742833342</v>
      </c>
      <c r="BU7" s="7">
        <v>0.401900885064915</v>
      </c>
      <c r="BV7" s="7">
        <v>0.90298291842914302</v>
      </c>
      <c r="BW7" s="7">
        <v>0.74006460440382005</v>
      </c>
      <c r="BX7" s="7">
        <v>0.26379662136605098</v>
      </c>
      <c r="BY7" s="7">
        <v>0.15221107586742</v>
      </c>
      <c r="BZ7" s="7">
        <v>0.48802993534570499</v>
      </c>
      <c r="CA7" s="7">
        <v>0.109771263926114</v>
      </c>
      <c r="CB7" s="7">
        <v>0.19275640296117</v>
      </c>
      <c r="CC7" s="7">
        <v>0.58613907265794596</v>
      </c>
      <c r="CD7" s="7">
        <v>4.0802647744365102E-2</v>
      </c>
    </row>
    <row r="8" spans="1:82" x14ac:dyDescent="0.2">
      <c r="A8" s="7" t="s">
        <v>182</v>
      </c>
      <c r="B8" s="7">
        <v>0.33765353476758603</v>
      </c>
      <c r="C8" s="7">
        <v>0.475206156960441</v>
      </c>
      <c r="D8" s="7">
        <v>0.44282557919323301</v>
      </c>
      <c r="E8" s="7">
        <v>0.21658164231687099</v>
      </c>
      <c r="F8" s="7">
        <v>0.27468366324229498</v>
      </c>
      <c r="G8" s="7">
        <v>0.174008492569002</v>
      </c>
      <c r="H8" s="7">
        <v>7.1848726165170199E-2</v>
      </c>
      <c r="I8" s="7">
        <v>0.80523932110205398</v>
      </c>
      <c r="J8" s="7">
        <v>8.6941489668207098E-2</v>
      </c>
      <c r="K8" s="7">
        <v>0.90871818875251398</v>
      </c>
      <c r="L8" s="7">
        <v>0.80066861326224004</v>
      </c>
      <c r="M8" s="7">
        <v>0.20803477723497499</v>
      </c>
      <c r="N8" s="7">
        <v>0.52263469748434099</v>
      </c>
      <c r="O8" s="7">
        <v>0.71835685702845098</v>
      </c>
      <c r="P8" s="7">
        <v>0.13633785843405499</v>
      </c>
      <c r="Q8" s="7">
        <v>0.36030889753719703</v>
      </c>
      <c r="R8" s="7">
        <v>6.2026262719918401E-2</v>
      </c>
      <c r="S8" s="7">
        <v>0.475312009383972</v>
      </c>
      <c r="T8" s="7">
        <v>0.75316266964385803</v>
      </c>
      <c r="U8" s="7">
        <v>0.743078578019298</v>
      </c>
      <c r="V8" s="7">
        <v>0.11068436592333</v>
      </c>
      <c r="W8" s="7">
        <v>0</v>
      </c>
      <c r="X8" s="7">
        <v>0.22197025670655801</v>
      </c>
      <c r="Y8" s="7">
        <v>0.77762277799992696</v>
      </c>
      <c r="Z8" s="7">
        <v>0.32021803398606402</v>
      </c>
      <c r="AA8" s="7">
        <v>0.38948906428872698</v>
      </c>
      <c r="AB8" s="7">
        <v>0.40612789681320999</v>
      </c>
      <c r="AC8" s="7">
        <v>8.4483023720663408E-3</v>
      </c>
      <c r="AD8" s="7">
        <v>1</v>
      </c>
      <c r="AE8" s="7">
        <v>0</v>
      </c>
      <c r="AF8" s="7">
        <v>0.196189606466731</v>
      </c>
      <c r="AG8" s="7">
        <v>0.256533215744637</v>
      </c>
      <c r="AH8" s="7">
        <v>0.392837514181268</v>
      </c>
      <c r="AI8" s="7">
        <v>0.103828850796128</v>
      </c>
      <c r="AJ8" s="7">
        <v>0.47068537969177998</v>
      </c>
      <c r="AK8" s="7">
        <v>6.68581037537056E-2</v>
      </c>
      <c r="AL8" s="7">
        <v>7.0514490161001794E-2</v>
      </c>
      <c r="AM8" s="7">
        <v>7.9579464354232202E-2</v>
      </c>
      <c r="AN8" s="7">
        <v>0.100933105207983</v>
      </c>
      <c r="AO8" s="7">
        <v>0.343105059706171</v>
      </c>
      <c r="AP8" s="7">
        <v>0.52307496911406404</v>
      </c>
      <c r="AQ8" s="7">
        <v>0.48253168516745498</v>
      </c>
      <c r="AR8" s="7">
        <v>0.34503712851691798</v>
      </c>
      <c r="AS8" s="7">
        <v>0.37734669907607998</v>
      </c>
      <c r="AT8" s="7">
        <v>0.43231170655519002</v>
      </c>
      <c r="AU8" s="7">
        <v>0.50401896973069804</v>
      </c>
      <c r="AV8" s="7">
        <v>0.67644438048958699</v>
      </c>
      <c r="AW8" s="7">
        <v>0.24966338338233501</v>
      </c>
      <c r="AX8" s="7">
        <v>1</v>
      </c>
      <c r="AY8" s="7">
        <v>0.73734836021464001</v>
      </c>
      <c r="AZ8" s="7">
        <v>0</v>
      </c>
      <c r="BA8" s="7">
        <v>0.61863067712334896</v>
      </c>
      <c r="BB8" s="7">
        <v>0.70669659173388699</v>
      </c>
      <c r="BC8" s="7">
        <v>0.99978324616732805</v>
      </c>
      <c r="BD8" s="7">
        <v>0.183678239191154</v>
      </c>
      <c r="BE8" s="7">
        <v>0</v>
      </c>
      <c r="BF8" s="7">
        <v>0.80550117943408495</v>
      </c>
      <c r="BG8" s="7">
        <v>0.36597062414685999</v>
      </c>
      <c r="BH8" s="7">
        <v>0.30735972202037298</v>
      </c>
      <c r="BI8" s="7">
        <v>0.81386839153374901</v>
      </c>
      <c r="BJ8" s="7">
        <v>0.41856768858398902</v>
      </c>
      <c r="BK8" s="7">
        <v>0.70219282344082401</v>
      </c>
      <c r="BL8" s="7">
        <v>0.69570942634244204</v>
      </c>
      <c r="BM8" s="7">
        <v>0.69570942634244204</v>
      </c>
      <c r="BN8" s="7">
        <v>0.33154757428750897</v>
      </c>
      <c r="BO8" s="7">
        <v>0.50968932824745805</v>
      </c>
      <c r="BP8" s="7">
        <v>0.36030889753719703</v>
      </c>
      <c r="BQ8" s="7">
        <v>0.743078578019298</v>
      </c>
      <c r="BR8" s="7">
        <v>0.77762277799992696</v>
      </c>
      <c r="BS8" s="7">
        <v>0.418034910722485</v>
      </c>
      <c r="BT8" s="7">
        <v>1.8453967188454001E-2</v>
      </c>
      <c r="BU8" s="7">
        <v>0.39050174237518098</v>
      </c>
      <c r="BV8" s="7">
        <v>0.90871818875251398</v>
      </c>
      <c r="BW8" s="7">
        <v>0.80066861326224004</v>
      </c>
      <c r="BX8" s="7">
        <v>0.20803477723497499</v>
      </c>
      <c r="BY8" s="7">
        <v>0.29239619288760899</v>
      </c>
      <c r="BZ8" s="7">
        <v>0.57346322386913196</v>
      </c>
      <c r="CA8" s="7">
        <v>0.179919479453965</v>
      </c>
      <c r="CB8" s="7">
        <v>0.32532436951153298</v>
      </c>
      <c r="CC8" s="7">
        <v>0.70433326814393304</v>
      </c>
      <c r="CD8" s="7">
        <v>7.2850286475376905E-2</v>
      </c>
    </row>
    <row r="9" spans="1:82" x14ac:dyDescent="0.2">
      <c r="A9" s="7" t="s">
        <v>201</v>
      </c>
      <c r="B9" s="7">
        <v>0.469151176574441</v>
      </c>
      <c r="C9" s="7">
        <v>0.51867208758217598</v>
      </c>
      <c r="D9" s="7">
        <v>0.44026260968373199</v>
      </c>
      <c r="E9" s="7">
        <v>0.45389112674100002</v>
      </c>
      <c r="F9" s="7">
        <v>0.54869080430969697</v>
      </c>
      <c r="G9" s="7">
        <v>8.6658174097664506E-2</v>
      </c>
      <c r="H9" s="7">
        <v>0.46120118024049001</v>
      </c>
      <c r="I9" s="7">
        <v>0.73204598840713597</v>
      </c>
      <c r="J9" s="7">
        <v>0.242422583582072</v>
      </c>
      <c r="K9" s="7">
        <v>5.6783510158796201E-2</v>
      </c>
      <c r="L9" s="7">
        <v>0.32819601371080398</v>
      </c>
      <c r="M9" s="7">
        <v>0.43245129429063101</v>
      </c>
      <c r="N9" s="7">
        <v>0.36295201506457198</v>
      </c>
      <c r="O9" s="7">
        <v>0.65102578664579902</v>
      </c>
      <c r="P9" s="7">
        <v>7.9082084753229295E-2</v>
      </c>
      <c r="Q9" s="7">
        <v>0.56429156256774804</v>
      </c>
      <c r="R9" s="7">
        <v>0.37513328388308098</v>
      </c>
      <c r="S9" s="7">
        <v>0.23110592055894</v>
      </c>
      <c r="T9" s="7">
        <v>0.11473161142879</v>
      </c>
      <c r="U9" s="7">
        <v>0.91496538709423103</v>
      </c>
      <c r="V9" s="7">
        <v>0.38144618609824199</v>
      </c>
      <c r="W9" s="7">
        <v>0.80418774337564802</v>
      </c>
      <c r="X9" s="7">
        <v>0.33137669469534498</v>
      </c>
      <c r="Y9" s="7">
        <v>0.61733659893125903</v>
      </c>
      <c r="Z9" s="7">
        <v>0.107530397672686</v>
      </c>
      <c r="AA9" s="7">
        <v>7.0006627703801894E-2</v>
      </c>
      <c r="AB9" s="7">
        <v>0.69105383761309702</v>
      </c>
      <c r="AC9" s="7">
        <v>0.13438447883032101</v>
      </c>
      <c r="AD9" s="7">
        <v>1</v>
      </c>
      <c r="AE9" s="7">
        <v>0.57120960067413895</v>
      </c>
      <c r="AF9" s="7">
        <v>0.34836951885878897</v>
      </c>
      <c r="AG9" s="7">
        <v>0.27103582168164098</v>
      </c>
      <c r="AH9" s="7">
        <v>0.20625488465901901</v>
      </c>
      <c r="AI9" s="7">
        <v>0.89884421252834601</v>
      </c>
      <c r="AJ9" s="7">
        <v>0.77484907105669698</v>
      </c>
      <c r="AK9" s="7">
        <v>0.37648261329608501</v>
      </c>
      <c r="AL9" s="7">
        <v>0.367184257602862</v>
      </c>
      <c r="AM9" s="7">
        <v>0.43738009362289898</v>
      </c>
      <c r="AN9" s="7">
        <v>0.32772415293628998</v>
      </c>
      <c r="AO9" s="7">
        <v>6.6833074027745201E-2</v>
      </c>
      <c r="AP9" s="7">
        <v>8.5271161195718703E-2</v>
      </c>
      <c r="AQ9" s="7">
        <v>0.39452417741797902</v>
      </c>
      <c r="AR9" s="7">
        <v>0.494121186212575</v>
      </c>
      <c r="AS9" s="7">
        <v>0</v>
      </c>
      <c r="AT9" s="7">
        <v>0.64289477008006501</v>
      </c>
      <c r="AU9" s="7">
        <v>0.49863292119335101</v>
      </c>
      <c r="AV9" s="7">
        <v>9.9458720521576505E-2</v>
      </c>
      <c r="AW9" s="7">
        <v>0.41602324181432698</v>
      </c>
      <c r="AX9" s="7">
        <v>0.37437959533868398</v>
      </c>
      <c r="AY9" s="7">
        <v>0.26239948338689101</v>
      </c>
      <c r="AZ9" s="7">
        <v>0.39874246498083299</v>
      </c>
      <c r="BA9" s="7">
        <v>0.331861473116565</v>
      </c>
      <c r="BB9" s="7">
        <v>0.29330598209643599</v>
      </c>
      <c r="BC9" s="7">
        <v>0.49870102524562898</v>
      </c>
      <c r="BD9" s="7">
        <v>0</v>
      </c>
      <c r="BE9" s="7">
        <v>0.55952347155514404</v>
      </c>
      <c r="BF9" s="7">
        <v>0.80400046963891203</v>
      </c>
      <c r="BG9" s="7">
        <v>0.11166686852881801</v>
      </c>
      <c r="BH9" s="7">
        <v>0.119244540157751</v>
      </c>
      <c r="BI9" s="7">
        <v>0.85199400472335796</v>
      </c>
      <c r="BJ9" s="7">
        <v>3.6669310808730001E-3</v>
      </c>
      <c r="BK9" s="7">
        <v>0.64225463525200099</v>
      </c>
      <c r="BL9" s="7">
        <v>0.76437531903744405</v>
      </c>
      <c r="BM9" s="7">
        <v>0.76437531903744405</v>
      </c>
      <c r="BN9" s="7">
        <v>0.57894972166953595</v>
      </c>
      <c r="BO9" s="7">
        <v>0.76879709238386096</v>
      </c>
      <c r="BP9" s="7">
        <v>0.56429156256774804</v>
      </c>
      <c r="BQ9" s="7">
        <v>0.91496538709423103</v>
      </c>
      <c r="BR9" s="7">
        <v>0.61733659893125903</v>
      </c>
      <c r="BS9" s="7">
        <v>0</v>
      </c>
      <c r="BT9" s="7">
        <v>0.44223404814570699</v>
      </c>
      <c r="BU9" s="7">
        <v>0.33063681499984598</v>
      </c>
      <c r="BV9" s="7">
        <v>5.6783510158796201E-2</v>
      </c>
      <c r="BW9" s="7">
        <v>0.32819601371080398</v>
      </c>
      <c r="BX9" s="7">
        <v>0.43245129429063101</v>
      </c>
      <c r="BY9" s="7">
        <v>0.45894297367901499</v>
      </c>
      <c r="BZ9" s="7">
        <v>0.63578973096597302</v>
      </c>
      <c r="CA9" s="7">
        <v>0.16206746149493201</v>
      </c>
      <c r="CB9" s="7">
        <v>0.207822248375955</v>
      </c>
      <c r="CC9" s="7">
        <v>0.562421757149139</v>
      </c>
      <c r="CD9" s="7">
        <v>0.177967804530789</v>
      </c>
    </row>
    <row r="10" spans="1:82" x14ac:dyDescent="0.2">
      <c r="A10" s="7" t="s">
        <v>183</v>
      </c>
      <c r="B10" s="7">
        <v>0.75103722666397599</v>
      </c>
      <c r="C10" s="7">
        <v>0.60275332308151197</v>
      </c>
      <c r="D10" s="7">
        <v>0.44494244891947099</v>
      </c>
      <c r="E10" s="7">
        <v>0.55328753803997799</v>
      </c>
      <c r="F10" s="7">
        <v>0.68991794036582299</v>
      </c>
      <c r="G10" s="7">
        <v>4.6131634819532898E-2</v>
      </c>
      <c r="H10" s="7">
        <v>0.390608839112916</v>
      </c>
      <c r="I10" s="7">
        <v>0.80200030418593704</v>
      </c>
      <c r="J10" s="7">
        <v>0.1676424150926</v>
      </c>
      <c r="K10" s="7">
        <v>0.74706446617201805</v>
      </c>
      <c r="L10" s="7">
        <v>0.99259729451426804</v>
      </c>
      <c r="M10" s="7">
        <v>0</v>
      </c>
      <c r="N10" s="7">
        <v>0.68202134147698701</v>
      </c>
      <c r="O10" s="7">
        <v>0.63492778011866102</v>
      </c>
      <c r="P10" s="7">
        <v>0.35587697667235502</v>
      </c>
      <c r="Q10" s="7">
        <v>0</v>
      </c>
      <c r="R10" s="7">
        <v>0.38419658793259298</v>
      </c>
      <c r="S10" s="7">
        <v>0.241944613052019</v>
      </c>
      <c r="T10" s="7">
        <v>0.38018116019819298</v>
      </c>
      <c r="U10" s="7">
        <v>0.61563909844160802</v>
      </c>
      <c r="V10" s="7">
        <v>0.59710186674348098</v>
      </c>
      <c r="W10" s="7">
        <v>0.184264804407165</v>
      </c>
      <c r="X10" s="7">
        <v>0.52652583299884703</v>
      </c>
      <c r="Y10" s="7">
        <v>0.579439910574721</v>
      </c>
      <c r="Z10" s="7">
        <v>0</v>
      </c>
      <c r="AA10" s="7">
        <v>0</v>
      </c>
      <c r="AB10" s="7">
        <v>0.188108005953084</v>
      </c>
      <c r="AC10" s="7">
        <v>0.222074055436743</v>
      </c>
      <c r="AD10" s="7">
        <v>0.380180759076369</v>
      </c>
      <c r="AE10" s="7">
        <v>3.7833165040644497E-2</v>
      </c>
      <c r="AF10" s="7">
        <v>0.47270656357095198</v>
      </c>
      <c r="AG10" s="7">
        <v>0.74923597969145195</v>
      </c>
      <c r="AH10" s="7">
        <v>0</v>
      </c>
      <c r="AI10" s="7">
        <v>0.76940637877642604</v>
      </c>
      <c r="AJ10" s="7">
        <v>0</v>
      </c>
      <c r="AK10" s="7">
        <v>0.29984982779654501</v>
      </c>
      <c r="AL10" s="7">
        <v>0.41205008944543797</v>
      </c>
      <c r="AM10" s="7">
        <v>0.15466415251543</v>
      </c>
      <c r="AN10" s="7">
        <v>0.63581452617837297</v>
      </c>
      <c r="AO10" s="7">
        <v>0</v>
      </c>
      <c r="AP10" s="7">
        <v>0.23080742186146899</v>
      </c>
      <c r="AQ10" s="7">
        <v>0.348406499132627</v>
      </c>
      <c r="AR10" s="7">
        <v>2.2891432733260501E-2</v>
      </c>
      <c r="AS10" s="7">
        <v>0.256533700137552</v>
      </c>
      <c r="AT10" s="7">
        <v>0.78132422299784698</v>
      </c>
      <c r="AU10" s="7">
        <v>0.76358731157298798</v>
      </c>
      <c r="AV10" s="7">
        <v>0.52920307942639899</v>
      </c>
      <c r="AW10" s="7">
        <v>0.125195208556896</v>
      </c>
      <c r="AX10" s="7">
        <v>0.54435146670721202</v>
      </c>
      <c r="AY10" s="7">
        <v>0.957588523808792</v>
      </c>
      <c r="AZ10" s="7">
        <v>0</v>
      </c>
      <c r="BA10" s="7">
        <v>0.74420944290622304</v>
      </c>
      <c r="BB10" s="7">
        <v>0.41339060963745</v>
      </c>
      <c r="BC10" s="7">
        <v>0.15972589929616901</v>
      </c>
      <c r="BD10" s="7">
        <v>0.122198241037834</v>
      </c>
      <c r="BE10" s="7">
        <v>8.2863403265809599E-2</v>
      </c>
      <c r="BF10" s="7">
        <v>0.81676610914835202</v>
      </c>
      <c r="BG10" s="7">
        <v>2.08649083927736E-2</v>
      </c>
      <c r="BH10" s="7">
        <v>0</v>
      </c>
      <c r="BI10" s="7">
        <v>0.96233777439735702</v>
      </c>
      <c r="BJ10" s="7">
        <v>0</v>
      </c>
      <c r="BK10" s="7">
        <v>0.61005570161983502</v>
      </c>
      <c r="BL10" s="7">
        <v>0.50099155708342202</v>
      </c>
      <c r="BM10" s="7">
        <v>0.50099155708342202</v>
      </c>
      <c r="BN10" s="7">
        <v>1</v>
      </c>
      <c r="BO10" s="7">
        <v>0</v>
      </c>
      <c r="BP10" s="7">
        <v>0</v>
      </c>
      <c r="BQ10" s="7">
        <v>0.61563909844160802</v>
      </c>
      <c r="BR10" s="7">
        <v>0.579439910574721</v>
      </c>
      <c r="BS10" s="7">
        <v>0.19454921742781101</v>
      </c>
      <c r="BT10" s="7">
        <v>0.38692876004383497</v>
      </c>
      <c r="BU10" s="7">
        <v>0</v>
      </c>
      <c r="BV10" s="7">
        <v>0.74706446617201805</v>
      </c>
      <c r="BW10" s="7">
        <v>0.99259729451426804</v>
      </c>
      <c r="BX10" s="7">
        <v>0</v>
      </c>
      <c r="BY10" s="7">
        <v>0.699040483062358</v>
      </c>
      <c r="BZ10" s="7">
        <v>0.75004801061471005</v>
      </c>
      <c r="CA10" s="7">
        <v>0.26990921575971599</v>
      </c>
      <c r="CB10" s="7">
        <v>0.65277866447567501</v>
      </c>
      <c r="CC10" s="7">
        <v>0.97806771144098903</v>
      </c>
      <c r="CD10" s="7">
        <v>4.04136957045916E-2</v>
      </c>
    </row>
    <row r="11" spans="1:82" x14ac:dyDescent="0.2">
      <c r="A11" s="7" t="s">
        <v>202</v>
      </c>
      <c r="B11" s="7">
        <v>7.8580165956266199E-2</v>
      </c>
      <c r="C11" s="7">
        <v>0.30421017375126203</v>
      </c>
      <c r="D11" s="7">
        <v>0.54290133198661705</v>
      </c>
      <c r="E11" s="7">
        <v>0</v>
      </c>
      <c r="F11" s="7">
        <v>1.6718867451766501E-2</v>
      </c>
      <c r="G11" s="7">
        <v>0.36268789808917201</v>
      </c>
      <c r="H11" s="7">
        <v>0.45355499857228998</v>
      </c>
      <c r="I11" s="7">
        <v>0.78792888808774098</v>
      </c>
      <c r="J11" s="7">
        <v>0.19484620437703801</v>
      </c>
      <c r="K11" s="7">
        <v>0.93986200679564502</v>
      </c>
      <c r="L11" s="7">
        <v>1</v>
      </c>
      <c r="M11" s="7">
        <v>4.0051356088413398E-2</v>
      </c>
      <c r="N11" s="7">
        <v>0.40796543695717002</v>
      </c>
      <c r="O11" s="7">
        <v>0.64088699989793196</v>
      </c>
      <c r="P11" s="7">
        <v>0.123134725126715</v>
      </c>
      <c r="Q11" s="7">
        <v>0.218897137288496</v>
      </c>
      <c r="R11" s="7">
        <v>0.669855821608215</v>
      </c>
      <c r="S11" s="7">
        <v>0.14775401904966801</v>
      </c>
      <c r="T11" s="7">
        <v>0.52673866317419205</v>
      </c>
      <c r="U11" s="7">
        <v>0.29455513258620802</v>
      </c>
      <c r="V11" s="7">
        <v>0.48677223275749398</v>
      </c>
      <c r="W11" s="7">
        <v>0.61480309063301797</v>
      </c>
      <c r="X11" s="7">
        <v>0.300038093095435</v>
      </c>
      <c r="Y11" s="7">
        <v>0.75946735613799099</v>
      </c>
      <c r="Z11" s="7">
        <v>0.40730353175954198</v>
      </c>
      <c r="AA11" s="7">
        <v>0.41659336024582799</v>
      </c>
      <c r="AB11" s="7">
        <v>0.57303158441803903</v>
      </c>
      <c r="AC11" s="7">
        <v>5.0969374205001299E-2</v>
      </c>
      <c r="AD11" s="7">
        <v>0.70951080503443398</v>
      </c>
      <c r="AE11" s="7">
        <v>0.86079894229861198</v>
      </c>
      <c r="AF11" s="7">
        <v>0.47270656357095198</v>
      </c>
      <c r="AG11" s="7">
        <v>0.16298283327515101</v>
      </c>
      <c r="AH11" s="7">
        <v>0.56317156183032901</v>
      </c>
      <c r="AI11" s="7">
        <v>0.22392467874472699</v>
      </c>
      <c r="AJ11" s="7">
        <v>0</v>
      </c>
      <c r="AK11" s="7">
        <v>0.588920828375053</v>
      </c>
      <c r="AL11" s="7">
        <v>0.68773094812164604</v>
      </c>
      <c r="AM11" s="7">
        <v>1</v>
      </c>
      <c r="AN11" s="7">
        <v>0.45011323852285501</v>
      </c>
      <c r="AO11" s="7">
        <v>0.22491536096185</v>
      </c>
      <c r="AP11" s="7">
        <v>5.1562193305545602E-2</v>
      </c>
      <c r="AQ11" s="7">
        <v>0.22106625209733499</v>
      </c>
      <c r="AR11" s="7">
        <v>0.29360502857866699</v>
      </c>
      <c r="AS11" s="7">
        <v>0.164028691124468</v>
      </c>
      <c r="AT11" s="7">
        <v>0.92045913133485102</v>
      </c>
      <c r="AU11" s="7">
        <v>0.36440755885697701</v>
      </c>
      <c r="AV11" s="7">
        <v>0.19381458133858701</v>
      </c>
      <c r="AW11" s="7">
        <v>0.50895269336916205</v>
      </c>
      <c r="AX11" s="7">
        <v>0.54435146670721202</v>
      </c>
      <c r="AY11" s="7">
        <v>0.75123233752056495</v>
      </c>
      <c r="AZ11" s="7">
        <v>0.39874246498083299</v>
      </c>
      <c r="BA11" s="7">
        <v>0.699070785555862</v>
      </c>
      <c r="BB11" s="7">
        <v>0.86385981890529895</v>
      </c>
      <c r="BC11" s="7">
        <v>0.85767943346741105</v>
      </c>
      <c r="BD11" s="7">
        <v>0.91708409316497796</v>
      </c>
      <c r="BE11" s="7">
        <v>0.507847079379254</v>
      </c>
      <c r="BF11" s="7">
        <v>0.76704629145363901</v>
      </c>
      <c r="BG11" s="7">
        <v>0.435266081593773</v>
      </c>
      <c r="BH11" s="7">
        <v>0.39599545508594403</v>
      </c>
      <c r="BI11" s="7">
        <v>0.81507959081278203</v>
      </c>
      <c r="BJ11" s="7">
        <v>0.48041446200426002</v>
      </c>
      <c r="BK11" s="7">
        <v>0.76147435621147896</v>
      </c>
      <c r="BL11" s="7">
        <v>0.66810845240300099</v>
      </c>
      <c r="BM11" s="7">
        <v>0.66810845240300099</v>
      </c>
      <c r="BN11" s="7">
        <v>0.73437579388709495</v>
      </c>
      <c r="BO11" s="7">
        <v>0.46288823748257402</v>
      </c>
      <c r="BP11" s="7">
        <v>0.218897137288496</v>
      </c>
      <c r="BQ11" s="7">
        <v>0.29455513258620802</v>
      </c>
      <c r="BR11" s="7">
        <v>0.75946735613799099</v>
      </c>
      <c r="BS11" s="7">
        <v>0.396665048607376</v>
      </c>
      <c r="BT11" s="7">
        <v>0.40432223574655002</v>
      </c>
      <c r="BU11" s="7">
        <v>0.52061923705554003</v>
      </c>
      <c r="BV11" s="7">
        <v>0.93986200679564502</v>
      </c>
      <c r="BW11" s="7">
        <v>1</v>
      </c>
      <c r="BX11" s="7">
        <v>4.0051356088413398E-2</v>
      </c>
      <c r="BY11" s="7">
        <v>0.211049079127654</v>
      </c>
      <c r="BZ11" s="7">
        <v>0.35458952379289699</v>
      </c>
      <c r="CA11" s="7">
        <v>0.45339747736879699</v>
      </c>
      <c r="CB11" s="7">
        <v>0.25943639322753997</v>
      </c>
      <c r="CC11" s="7">
        <v>0.55809683490929796</v>
      </c>
      <c r="CD11" s="7">
        <v>0.22441240972293999</v>
      </c>
    </row>
    <row r="12" spans="1:82" x14ac:dyDescent="0.2">
      <c r="A12" s="7" t="s">
        <v>184</v>
      </c>
      <c r="B12" s="7">
        <v>5.7422633609927103E-2</v>
      </c>
      <c r="C12" s="7">
        <v>0.47381018157459198</v>
      </c>
      <c r="D12" s="7">
        <v>0.35232834627443599</v>
      </c>
      <c r="E12" s="7">
        <v>0.37103342467137201</v>
      </c>
      <c r="F12" s="7">
        <v>0.61135367075920799</v>
      </c>
      <c r="G12" s="7">
        <v>0</v>
      </c>
      <c r="H12" s="7">
        <v>0.42876994828516102</v>
      </c>
      <c r="I12" s="7">
        <v>6.7698270083313195E-2</v>
      </c>
      <c r="J12" s="7">
        <v>0.92134468889375498</v>
      </c>
      <c r="K12" s="7">
        <v>0.53309698818852103</v>
      </c>
      <c r="L12" s="7">
        <v>0.62222222222222201</v>
      </c>
      <c r="M12" s="7">
        <v>0.274049193166018</v>
      </c>
      <c r="N12" s="7">
        <v>0.70193159509065906</v>
      </c>
      <c r="O12" s="7">
        <v>0.210922880839159</v>
      </c>
      <c r="P12" s="7">
        <v>1</v>
      </c>
      <c r="Q12" s="7">
        <v>0.60123676882568</v>
      </c>
      <c r="R12" s="7">
        <v>0.70673199508588103</v>
      </c>
      <c r="S12" s="7">
        <v>0.96729439906979797</v>
      </c>
      <c r="T12" s="7">
        <v>0.47884595657785201</v>
      </c>
      <c r="U12" s="7">
        <v>0</v>
      </c>
      <c r="V12" s="7">
        <v>1</v>
      </c>
      <c r="W12" s="7">
        <v>0.97468454420184503</v>
      </c>
      <c r="X12" s="7">
        <v>1</v>
      </c>
      <c r="Y12" s="7">
        <v>0.68685930059253297</v>
      </c>
      <c r="Z12" s="7">
        <v>0.45661400096409599</v>
      </c>
      <c r="AA12" s="7">
        <v>0.31304452611917799</v>
      </c>
      <c r="AB12" s="7">
        <v>0.32012236894946999</v>
      </c>
      <c r="AC12" s="7">
        <v>0.29513146307711702</v>
      </c>
      <c r="AD12" s="7">
        <v>1</v>
      </c>
      <c r="AE12" s="7">
        <v>2.7677488249780099E-3</v>
      </c>
      <c r="AF12" s="7">
        <v>0.47270656357095198</v>
      </c>
      <c r="AG12" s="7">
        <v>0.85333872281526901</v>
      </c>
      <c r="AH12" s="7">
        <v>0.86493886297743605</v>
      </c>
      <c r="AI12" s="7">
        <v>0.98523566847918898</v>
      </c>
      <c r="AJ12" s="7">
        <v>0.540583981408151</v>
      </c>
      <c r="AK12" s="7">
        <v>0.69825578432753699</v>
      </c>
      <c r="AL12" s="7">
        <v>0.706885152057245</v>
      </c>
      <c r="AM12" s="7">
        <v>0.66820603615554097</v>
      </c>
      <c r="AN12" s="7">
        <v>1</v>
      </c>
      <c r="AO12" s="7">
        <v>0.75732950069320704</v>
      </c>
      <c r="AP12" s="7">
        <v>0.88732406562828303</v>
      </c>
      <c r="AQ12" s="7">
        <v>1</v>
      </c>
      <c r="AR12" s="7">
        <v>0.85928212922940495</v>
      </c>
      <c r="AS12" s="7">
        <v>0.85985440887364695</v>
      </c>
      <c r="AT12" s="7">
        <v>0.29203697941856899</v>
      </c>
      <c r="AU12" s="7">
        <v>1</v>
      </c>
      <c r="AV12" s="7">
        <v>0.283565692400503</v>
      </c>
      <c r="AW12" s="7">
        <v>0.53036819896295895</v>
      </c>
      <c r="AX12" s="7">
        <v>0.85619101404259501</v>
      </c>
      <c r="AY12" s="7">
        <v>0.64107074217008297</v>
      </c>
      <c r="AZ12" s="7">
        <v>0.56905693249683797</v>
      </c>
      <c r="BA12" s="7">
        <v>0.66166736732238396</v>
      </c>
      <c r="BB12" s="7">
        <v>0.41339060963745</v>
      </c>
      <c r="BC12" s="7">
        <v>1</v>
      </c>
      <c r="BD12" s="7">
        <v>0.411093926732993</v>
      </c>
      <c r="BE12" s="7">
        <v>0.504574559513148</v>
      </c>
      <c r="BF12" s="7">
        <v>0.75826617852682798</v>
      </c>
      <c r="BG12" s="7">
        <v>0.56862603890811103</v>
      </c>
      <c r="BH12" s="7">
        <v>0.38310058264741198</v>
      </c>
      <c r="BI12" s="7">
        <v>0.89695538376481598</v>
      </c>
      <c r="BJ12" s="7">
        <v>0.50868063122354001</v>
      </c>
      <c r="BK12" s="7">
        <v>7.3819224538122799E-2</v>
      </c>
      <c r="BL12" s="7">
        <v>0.82313919293126003</v>
      </c>
      <c r="BM12" s="7">
        <v>0.82313919293126003</v>
      </c>
      <c r="BN12" s="7">
        <v>0.46616440499876999</v>
      </c>
      <c r="BO12" s="7">
        <v>0.777178156901704</v>
      </c>
      <c r="BP12" s="7">
        <v>0.60123676882568</v>
      </c>
      <c r="BQ12" s="7">
        <v>0</v>
      </c>
      <c r="BR12" s="7">
        <v>0.68685930059253297</v>
      </c>
      <c r="BS12" s="7">
        <v>0.90937610694934601</v>
      </c>
      <c r="BT12" s="7">
        <v>1</v>
      </c>
      <c r="BU12" s="7">
        <v>0.36420267061399397</v>
      </c>
      <c r="BV12" s="7">
        <v>0.53309698818852103</v>
      </c>
      <c r="BW12" s="7">
        <v>0.62222222222222201</v>
      </c>
      <c r="BX12" s="7">
        <v>0.274049193166018</v>
      </c>
      <c r="BY12" s="7">
        <v>0.44428481709053402</v>
      </c>
      <c r="BZ12" s="7">
        <v>0.167463351897438</v>
      </c>
      <c r="CA12" s="7">
        <v>1</v>
      </c>
      <c r="CB12" s="7">
        <v>0.34668376528628603</v>
      </c>
      <c r="CC12" s="7">
        <v>0.19102030546009</v>
      </c>
      <c r="CD12" s="7">
        <v>0.83433083026190402</v>
      </c>
    </row>
    <row r="13" spans="1:82" x14ac:dyDescent="0.2">
      <c r="A13" s="7" t="s">
        <v>185</v>
      </c>
      <c r="B13" s="7">
        <v>0</v>
      </c>
      <c r="C13" s="7">
        <v>0.66773096547222299</v>
      </c>
      <c r="D13" s="7">
        <v>0.14458051890663501</v>
      </c>
      <c r="E13" s="7">
        <v>0.49289394264644598</v>
      </c>
      <c r="F13" s="7">
        <v>0.17608682034577799</v>
      </c>
      <c r="G13" s="7">
        <v>0.484382165605096</v>
      </c>
      <c r="H13" s="7">
        <v>0.31063802785621403</v>
      </c>
      <c r="I13" s="7">
        <v>0</v>
      </c>
      <c r="J13" s="7">
        <v>0.96938493275403104</v>
      </c>
      <c r="K13" s="7">
        <v>0.83655779765619598</v>
      </c>
      <c r="L13" s="7">
        <v>0.121047211995543</v>
      </c>
      <c r="M13" s="7">
        <v>0.91252683675263302</v>
      </c>
      <c r="N13" s="7">
        <v>0.44693121669567698</v>
      </c>
      <c r="O13" s="7">
        <v>0.49354221572009199</v>
      </c>
      <c r="P13" s="7">
        <v>0.31552070727273601</v>
      </c>
      <c r="Q13" s="7">
        <v>0.77061684792331897</v>
      </c>
      <c r="R13" s="7">
        <v>0.23912287615029801</v>
      </c>
      <c r="S13" s="7">
        <v>1</v>
      </c>
      <c r="T13" s="7">
        <v>0.57371531082786398</v>
      </c>
      <c r="U13" s="7">
        <v>0.97477639552837403</v>
      </c>
      <c r="V13" s="7">
        <v>0.71563034264971404</v>
      </c>
      <c r="W13" s="7">
        <v>0.89626602146825596</v>
      </c>
      <c r="X13" s="7">
        <v>0.25671422764331597</v>
      </c>
      <c r="Y13" s="7">
        <v>0.91793822021883797</v>
      </c>
      <c r="Z13" s="7">
        <v>0.47672517537442999</v>
      </c>
      <c r="AA13" s="7">
        <v>0.48288847382056999</v>
      </c>
      <c r="AB13" s="7">
        <v>0.53573267817911197</v>
      </c>
      <c r="AC13" s="7">
        <v>0.373335569813114</v>
      </c>
      <c r="AD13" s="7">
        <v>0.70951080503443398</v>
      </c>
      <c r="AE13" s="7">
        <v>0</v>
      </c>
      <c r="AF13" s="7">
        <v>0.34836951885878897</v>
      </c>
      <c r="AG13" s="7">
        <v>1</v>
      </c>
      <c r="AH13" s="7">
        <v>0.56317156183032901</v>
      </c>
      <c r="AI13" s="7">
        <v>0.37831618346297302</v>
      </c>
      <c r="AJ13" s="7">
        <v>1</v>
      </c>
      <c r="AK13" s="7">
        <v>0.10646040219772999</v>
      </c>
      <c r="AL13" s="7">
        <v>0.27316493738819297</v>
      </c>
      <c r="AM13" s="7">
        <v>0.71421445563875197</v>
      </c>
      <c r="AN13" s="7">
        <v>0.57177047688747396</v>
      </c>
      <c r="AO13" s="7">
        <v>0.78062464880799398</v>
      </c>
      <c r="AP13" s="7">
        <v>1</v>
      </c>
      <c r="AQ13" s="7">
        <v>0.98804874349470595</v>
      </c>
      <c r="AR13" s="7">
        <v>0.32651561930999501</v>
      </c>
      <c r="AS13" s="7">
        <v>0.899499412736397</v>
      </c>
      <c r="AT13" s="7">
        <v>0.21290274881166199</v>
      </c>
      <c r="AU13" s="7">
        <v>0.434418931016961</v>
      </c>
      <c r="AV13" s="7">
        <v>0.52920307942639899</v>
      </c>
      <c r="AW13" s="7">
        <v>8.9227395794255204E-2</v>
      </c>
      <c r="AX13" s="7">
        <v>0.54435146670721202</v>
      </c>
      <c r="AY13" s="7">
        <v>9.6794231153615504E-2</v>
      </c>
      <c r="AZ13" s="7">
        <v>0</v>
      </c>
      <c r="BA13" s="7">
        <v>0.84468927126973303</v>
      </c>
      <c r="BB13" s="7">
        <v>0.78830245594889403</v>
      </c>
      <c r="BC13" s="7">
        <v>0.99978324616732805</v>
      </c>
      <c r="BD13" s="7">
        <v>0.80407885321206796</v>
      </c>
      <c r="BE13" s="7">
        <v>0.52035646722705597</v>
      </c>
      <c r="BF13" s="7">
        <v>0.91800318073626597</v>
      </c>
      <c r="BG13" s="7">
        <v>0.53861186491166602</v>
      </c>
      <c r="BH13" s="7">
        <v>0.427730581722575</v>
      </c>
      <c r="BI13" s="7">
        <v>0.66872581196690495</v>
      </c>
      <c r="BJ13" s="7">
        <v>0.62790528741243101</v>
      </c>
      <c r="BK13" s="7">
        <v>0.286083722298142</v>
      </c>
      <c r="BL13" s="7">
        <v>0.87460755571014903</v>
      </c>
      <c r="BM13" s="7">
        <v>0.87460755571014903</v>
      </c>
      <c r="BN13" s="7">
        <v>0.40261279039754799</v>
      </c>
      <c r="BO13" s="7">
        <v>0.84766495365884598</v>
      </c>
      <c r="BP13" s="7">
        <v>0.77061684792331897</v>
      </c>
      <c r="BQ13" s="7">
        <v>0.97477639552837403</v>
      </c>
      <c r="BR13" s="7">
        <v>0.91793822021883797</v>
      </c>
      <c r="BS13" s="7">
        <v>0.73087519515107002</v>
      </c>
      <c r="BT13" s="7">
        <v>0.57119648511268095</v>
      </c>
      <c r="BU13" s="7">
        <v>0.55369167668917896</v>
      </c>
      <c r="BV13" s="7">
        <v>0.83655779765619598</v>
      </c>
      <c r="BW13" s="7">
        <v>0.121047211995543</v>
      </c>
      <c r="BX13" s="7">
        <v>0.91252683675263302</v>
      </c>
      <c r="BY13" s="7">
        <v>0.31390619930687802</v>
      </c>
      <c r="BZ13" s="7">
        <v>0.19574596856323101</v>
      </c>
      <c r="CA13" s="7">
        <v>0.79850892681969798</v>
      </c>
      <c r="CB13" s="7">
        <v>0.32227567082936598</v>
      </c>
      <c r="CC13" s="7">
        <v>0</v>
      </c>
      <c r="CD13" s="7">
        <v>1</v>
      </c>
    </row>
    <row r="14" spans="1:82" x14ac:dyDescent="0.2">
      <c r="A14" s="7" t="s">
        <v>186</v>
      </c>
      <c r="B14" s="7">
        <v>0.22442243183939101</v>
      </c>
      <c r="C14" s="7">
        <v>0.60096618121276302</v>
      </c>
      <c r="D14" s="7">
        <v>0.27683647917850301</v>
      </c>
      <c r="E14" s="7">
        <v>0.55245413104693597</v>
      </c>
      <c r="F14" s="7">
        <v>0.31191743923828602</v>
      </c>
      <c r="G14" s="7">
        <v>0.35366454352441601</v>
      </c>
      <c r="H14" s="7">
        <v>0</v>
      </c>
      <c r="I14" s="7">
        <v>0.41355486331348601</v>
      </c>
      <c r="J14" s="7">
        <v>0.39796130043447703</v>
      </c>
      <c r="K14" s="7">
        <v>0.85628308254166396</v>
      </c>
      <c r="L14" s="7">
        <v>0.48065394326661298</v>
      </c>
      <c r="M14" s="7">
        <v>0.51319063017756195</v>
      </c>
      <c r="N14" s="7">
        <v>0.25827683376885902</v>
      </c>
      <c r="O14" s="7">
        <v>3.7553291441701997E-2</v>
      </c>
      <c r="P14" s="7">
        <v>0.85741122380260404</v>
      </c>
      <c r="Q14" s="7">
        <v>0.48680618552795302</v>
      </c>
      <c r="R14" s="7">
        <v>0.25079390834704801</v>
      </c>
      <c r="S14" s="7">
        <v>0.436764476134131</v>
      </c>
      <c r="T14" s="7">
        <v>0.47884595657785201</v>
      </c>
      <c r="U14" s="7">
        <v>0.65498374839454498</v>
      </c>
      <c r="V14" s="7">
        <v>4.5509707119443299E-2</v>
      </c>
      <c r="W14" s="7">
        <v>0.72946428832645305</v>
      </c>
      <c r="X14" s="7">
        <v>0.92124699921001596</v>
      </c>
      <c r="Y14" s="7">
        <v>1</v>
      </c>
      <c r="Z14" s="7">
        <v>0.21112013780503</v>
      </c>
      <c r="AA14" s="7">
        <v>0.31007712237151303</v>
      </c>
      <c r="AB14" s="7">
        <v>0.72913940138432798</v>
      </c>
      <c r="AC14" s="7">
        <v>0.54617631847472103</v>
      </c>
      <c r="AD14" s="7">
        <v>0.70951080503443398</v>
      </c>
      <c r="AE14" s="7">
        <v>0</v>
      </c>
      <c r="AF14" s="7">
        <v>0.34836951885878897</v>
      </c>
      <c r="AG14" s="7">
        <v>0</v>
      </c>
      <c r="AH14" s="7">
        <v>0.56317156183032901</v>
      </c>
      <c r="AI14" s="7">
        <v>0.43085086927897398</v>
      </c>
      <c r="AJ14" s="7">
        <v>0.60529971566934504</v>
      </c>
      <c r="AK14" s="7">
        <v>0.21527380199450299</v>
      </c>
      <c r="AL14" s="7">
        <v>0.26928658318425802</v>
      </c>
      <c r="AM14" s="7">
        <v>8.4142758477038296E-2</v>
      </c>
      <c r="AN14" s="7">
        <v>4.9196946021322498E-2</v>
      </c>
      <c r="AO14" s="7">
        <v>0.63668887000177898</v>
      </c>
      <c r="AP14" s="7">
        <v>0.39639067533397199</v>
      </c>
      <c r="AQ14" s="7">
        <v>0.39452417741797902</v>
      </c>
      <c r="AR14" s="7">
        <v>8.5283174211118001E-2</v>
      </c>
      <c r="AS14" s="7">
        <v>0.10515787027441199</v>
      </c>
      <c r="AT14" s="7">
        <v>7.2467830924824395E-2</v>
      </c>
      <c r="AU14" s="7">
        <v>0.72498971666384404</v>
      </c>
      <c r="AV14" s="7">
        <v>9.9458720521576505E-2</v>
      </c>
      <c r="AW14" s="7">
        <v>0.98925153331413995</v>
      </c>
      <c r="AX14" s="7">
        <v>0.37437959533868398</v>
      </c>
      <c r="AY14" s="7">
        <v>1</v>
      </c>
      <c r="AZ14" s="7">
        <v>0.56905693249683797</v>
      </c>
      <c r="BA14" s="7">
        <v>0.99245031384544002</v>
      </c>
      <c r="BB14" s="7">
        <v>0.86385981890529895</v>
      </c>
      <c r="BC14" s="7">
        <v>0.82202962095947596</v>
      </c>
      <c r="BD14" s="7">
        <v>0.96034544447265802</v>
      </c>
      <c r="BE14" s="7">
        <v>0.261793846733545</v>
      </c>
      <c r="BF14" s="7">
        <v>0.94651666684456004</v>
      </c>
      <c r="BG14" s="7">
        <v>0.23177593955919901</v>
      </c>
      <c r="BH14" s="7">
        <v>0.15225792387268999</v>
      </c>
      <c r="BI14" s="7">
        <v>0.86485380920575405</v>
      </c>
      <c r="BJ14" s="7">
        <v>0.43099515628041901</v>
      </c>
      <c r="BK14" s="7">
        <v>0</v>
      </c>
      <c r="BL14" s="7">
        <v>1</v>
      </c>
      <c r="BM14" s="7">
        <v>1</v>
      </c>
      <c r="BN14" s="7">
        <v>0.43655305147335299</v>
      </c>
      <c r="BO14" s="7">
        <v>0.79584135666948796</v>
      </c>
      <c r="BP14" s="7">
        <v>0.48680618552795302</v>
      </c>
      <c r="BQ14" s="7">
        <v>0.65498374839454498</v>
      </c>
      <c r="BR14" s="7">
        <v>1</v>
      </c>
      <c r="BS14" s="7">
        <v>0.311616900410637</v>
      </c>
      <c r="BT14" s="7">
        <v>0.52233401134695601</v>
      </c>
      <c r="BU14" s="7">
        <v>0.48673019397415701</v>
      </c>
      <c r="BV14" s="7">
        <v>0.85628308254166396</v>
      </c>
      <c r="BW14" s="7">
        <v>0.48065394326661298</v>
      </c>
      <c r="BX14" s="7">
        <v>0.51319063017756195</v>
      </c>
      <c r="BY14" s="7">
        <v>0.22201838867430701</v>
      </c>
      <c r="BZ14" s="7">
        <v>0.18254508633181399</v>
      </c>
      <c r="CA14" s="7">
        <v>0.82605551474939898</v>
      </c>
      <c r="CB14" s="7">
        <v>0.242901250845447</v>
      </c>
      <c r="CC14" s="7">
        <v>0.14465320277183699</v>
      </c>
      <c r="CD14" s="7">
        <v>0.80921400112523401</v>
      </c>
    </row>
    <row r="15" spans="1:82" x14ac:dyDescent="0.2">
      <c r="A15" s="7" t="s">
        <v>187</v>
      </c>
      <c r="B15" s="7">
        <v>0.30415962571565502</v>
      </c>
      <c r="C15" s="7">
        <v>0.46304576892329002</v>
      </c>
      <c r="D15" s="7">
        <v>0.44467310565410401</v>
      </c>
      <c r="E15" s="7">
        <v>0.77189903148005501</v>
      </c>
      <c r="F15" s="7">
        <v>0.89610060135304404</v>
      </c>
      <c r="G15" s="7">
        <v>3.3452229299363E-2</v>
      </c>
      <c r="H15" s="7">
        <v>0.84221580633903403</v>
      </c>
      <c r="I15" s="7">
        <v>0.55072582144285498</v>
      </c>
      <c r="J15" s="7">
        <v>0.51640236945523299</v>
      </c>
      <c r="K15" s="7">
        <v>0.66196576751496705</v>
      </c>
      <c r="L15" s="7">
        <v>0</v>
      </c>
      <c r="M15" s="7">
        <v>1</v>
      </c>
      <c r="N15" s="7">
        <v>0.34706832923034497</v>
      </c>
      <c r="O15" s="7">
        <v>0.36847188017702298</v>
      </c>
      <c r="P15" s="7">
        <v>0.38245287127008298</v>
      </c>
      <c r="Q15" s="7">
        <v>0.56429156256774804</v>
      </c>
      <c r="R15" s="7">
        <v>3.8327808812962098E-2</v>
      </c>
      <c r="S15" s="7">
        <v>0.48956724624986903</v>
      </c>
      <c r="T15" s="7">
        <v>0.79605522117813798</v>
      </c>
      <c r="U15" s="7">
        <v>0.99623268775125096</v>
      </c>
      <c r="V15" s="7">
        <v>0.65874254196105397</v>
      </c>
      <c r="W15" s="7">
        <v>0.33561044683110702</v>
      </c>
      <c r="X15" s="7">
        <v>0.53385300155695903</v>
      </c>
      <c r="Y15" s="7">
        <v>0.660399778254389</v>
      </c>
      <c r="Z15" s="7">
        <v>0.97075688266683702</v>
      </c>
      <c r="AA15" s="7">
        <v>0.77141049587274801</v>
      </c>
      <c r="AB15" s="7">
        <v>0.73138125723465097</v>
      </c>
      <c r="AC15" s="7">
        <v>5.1117540990480999E-2</v>
      </c>
      <c r="AD15" s="7">
        <v>1</v>
      </c>
      <c r="AE15" s="7">
        <v>0</v>
      </c>
      <c r="AF15" s="7">
        <v>0</v>
      </c>
      <c r="AG15" s="7">
        <v>0.89463256594459795</v>
      </c>
      <c r="AH15" s="7">
        <v>1</v>
      </c>
      <c r="AI15" s="7">
        <v>0.95570090951208198</v>
      </c>
      <c r="AJ15" s="7">
        <v>0.60529971566934504</v>
      </c>
      <c r="AK15" s="7">
        <v>2.2699682570132801E-2</v>
      </c>
      <c r="AL15" s="7">
        <v>4.39642218246869E-2</v>
      </c>
      <c r="AM15" s="7">
        <v>0.57693467226503803</v>
      </c>
      <c r="AN15" s="7">
        <v>0.60388027375041997</v>
      </c>
      <c r="AO15" s="7">
        <v>0.66139584527503803</v>
      </c>
      <c r="AP15" s="7">
        <v>0.43944336038979798</v>
      </c>
      <c r="AQ15" s="7">
        <v>0.45669298802741498</v>
      </c>
      <c r="AR15" s="7">
        <v>0.18275146851596799</v>
      </c>
      <c r="AS15" s="7">
        <v>0.21260512646580401</v>
      </c>
      <c r="AT15" s="7">
        <v>0.18040559065718301</v>
      </c>
      <c r="AU15" s="7">
        <v>0.337627331897699</v>
      </c>
      <c r="AV15" s="7">
        <v>0.52920307942639899</v>
      </c>
      <c r="AW15" s="7">
        <v>0.56213666489270397</v>
      </c>
      <c r="AX15" s="7">
        <v>0.704603212528644</v>
      </c>
      <c r="AY15" s="7">
        <v>0.50553052783714403</v>
      </c>
      <c r="AZ15" s="7">
        <v>0.72454008113669499</v>
      </c>
      <c r="BA15" s="7">
        <v>0.85943203397938595</v>
      </c>
      <c r="BB15" s="7">
        <v>0.78830245594889403</v>
      </c>
      <c r="BC15" s="7">
        <v>0.757830232205284</v>
      </c>
      <c r="BD15" s="7">
        <v>0.45195748020590498</v>
      </c>
      <c r="BE15" s="7">
        <v>0.67408747538512703</v>
      </c>
      <c r="BF15" s="7">
        <v>0.71935445996862002</v>
      </c>
      <c r="BG15" s="7">
        <v>0.95689206485339895</v>
      </c>
      <c r="BH15" s="7">
        <v>1</v>
      </c>
      <c r="BI15" s="7">
        <v>0.43227989888563301</v>
      </c>
      <c r="BJ15" s="7">
        <v>0.76790243987482498</v>
      </c>
      <c r="BK15" s="7">
        <v>0.93945079267689802</v>
      </c>
      <c r="BL15" s="7">
        <v>0.74616364531619195</v>
      </c>
      <c r="BM15" s="7">
        <v>0.74616364531619195</v>
      </c>
      <c r="BN15" s="7">
        <v>0.42207864791755201</v>
      </c>
      <c r="BO15" s="7">
        <v>0.79875428762995804</v>
      </c>
      <c r="BP15" s="7">
        <v>0.56429156256774804</v>
      </c>
      <c r="BQ15" s="7">
        <v>0.99623268775125096</v>
      </c>
      <c r="BR15" s="7">
        <v>0.660399778254389</v>
      </c>
      <c r="BS15" s="7">
        <v>0.443235637537226</v>
      </c>
      <c r="BT15" s="7">
        <v>0.46548802827438102</v>
      </c>
      <c r="BU15" s="7">
        <v>0.95477349122644695</v>
      </c>
      <c r="BV15" s="7">
        <v>0.66196576751496705</v>
      </c>
      <c r="BW15" s="7">
        <v>0</v>
      </c>
      <c r="BX15" s="7">
        <v>1</v>
      </c>
      <c r="BY15" s="7">
        <v>0.61903576038567198</v>
      </c>
      <c r="BZ15" s="7">
        <v>0.537822471295472</v>
      </c>
      <c r="CA15" s="7">
        <v>0.473311962797757</v>
      </c>
      <c r="CB15" s="7">
        <v>0.55091789424207704</v>
      </c>
      <c r="CC15" s="7">
        <v>0.31265998911295501</v>
      </c>
      <c r="CD15" s="7">
        <v>0.75927743905939604</v>
      </c>
    </row>
    <row r="16" spans="1:82" x14ac:dyDescent="0.2">
      <c r="A16" s="7" t="s">
        <v>188</v>
      </c>
      <c r="B16" s="7">
        <v>0.486910136447325</v>
      </c>
      <c r="C16" s="7">
        <v>0.58902337953172501</v>
      </c>
      <c r="D16" s="7">
        <v>0.37261115670306999</v>
      </c>
      <c r="E16" s="7">
        <v>0.79378859242609801</v>
      </c>
      <c r="F16" s="7">
        <v>0.77647206213981501</v>
      </c>
      <c r="G16" s="7">
        <v>0.11196178343949</v>
      </c>
      <c r="H16" s="7">
        <v>0.78318157301944902</v>
      </c>
      <c r="I16" s="7">
        <v>0.89098314021281799</v>
      </c>
      <c r="J16" s="7">
        <v>0.19782242915259701</v>
      </c>
      <c r="K16" s="7">
        <v>0.471245637149527</v>
      </c>
      <c r="L16" s="7">
        <v>0.42344660262649397</v>
      </c>
      <c r="M16" s="7">
        <v>0.456864082169741</v>
      </c>
      <c r="N16" s="7">
        <v>0.52229859370617804</v>
      </c>
      <c r="O16" s="7">
        <v>0.54542171228771796</v>
      </c>
      <c r="P16" s="7">
        <v>0.32044498230299101</v>
      </c>
      <c r="Q16" s="7">
        <v>0.52617399375722196</v>
      </c>
      <c r="R16" s="7">
        <v>0.48995155420597603</v>
      </c>
      <c r="S16" s="7">
        <v>0.43188808896333197</v>
      </c>
      <c r="T16" s="7">
        <v>0.66507072022748803</v>
      </c>
      <c r="U16" s="7">
        <v>0.93444876687176304</v>
      </c>
      <c r="V16" s="7">
        <v>0.29180302508994999</v>
      </c>
      <c r="W16" s="7">
        <v>0.50009508289765903</v>
      </c>
      <c r="X16" s="7">
        <v>0.73860978097748398</v>
      </c>
      <c r="Y16" s="7">
        <v>0.81884337853066302</v>
      </c>
      <c r="Z16" s="7">
        <v>1</v>
      </c>
      <c r="AA16" s="7">
        <v>0.94267036211363497</v>
      </c>
      <c r="AB16" s="7">
        <v>0.55279109872197696</v>
      </c>
      <c r="AC16" s="7">
        <v>0.71642554619029697</v>
      </c>
      <c r="AD16" s="7">
        <v>1</v>
      </c>
      <c r="AE16" s="7">
        <v>0</v>
      </c>
      <c r="AF16" s="7">
        <v>0</v>
      </c>
      <c r="AG16" s="7">
        <v>0.71516894188546098</v>
      </c>
      <c r="AH16" s="7">
        <v>0.86493886297743605</v>
      </c>
      <c r="AI16" s="7">
        <v>0.94106764038916402</v>
      </c>
      <c r="AJ16" s="7">
        <v>0.60529971566934504</v>
      </c>
      <c r="AK16" s="7">
        <v>0.48190589808073298</v>
      </c>
      <c r="AL16" s="7">
        <v>0.48497745974955297</v>
      </c>
      <c r="AM16" s="7">
        <v>0.41461295591830499</v>
      </c>
      <c r="AN16" s="7">
        <v>0.19451806871451999</v>
      </c>
      <c r="AO16" s="7">
        <v>0.48181425437172298</v>
      </c>
      <c r="AP16" s="7">
        <v>0.49555473449641502</v>
      </c>
      <c r="AQ16" s="7">
        <v>0.37625484638500001</v>
      </c>
      <c r="AR16" s="7">
        <v>0.34679143114995498</v>
      </c>
      <c r="AS16" s="7">
        <v>0.72786455879859102</v>
      </c>
      <c r="AT16" s="7">
        <v>0.62350244752982797</v>
      </c>
      <c r="AU16" s="7">
        <v>0.72279271213917595</v>
      </c>
      <c r="AV16" s="7">
        <v>0.283565692400503</v>
      </c>
      <c r="AW16" s="7">
        <v>0.887408648211642</v>
      </c>
      <c r="AX16" s="7">
        <v>0.54435146670721202</v>
      </c>
      <c r="AY16" s="7">
        <v>0.52652408554867103</v>
      </c>
      <c r="AZ16" s="7">
        <v>0.39874246498083299</v>
      </c>
      <c r="BA16" s="7">
        <v>0.32263601177101597</v>
      </c>
      <c r="BB16" s="7">
        <v>1</v>
      </c>
      <c r="BC16" s="7">
        <v>0.67087169102050803</v>
      </c>
      <c r="BD16" s="7">
        <v>0.61105757023152796</v>
      </c>
      <c r="BE16" s="7">
        <v>0.89223395936190997</v>
      </c>
      <c r="BF16" s="7">
        <v>0.78575072847399396</v>
      </c>
      <c r="BG16" s="7">
        <v>1</v>
      </c>
      <c r="BH16" s="7">
        <v>0.98572447779730199</v>
      </c>
      <c r="BI16" s="7">
        <v>0.139390181935554</v>
      </c>
      <c r="BJ16" s="7">
        <v>0.95260012145619599</v>
      </c>
      <c r="BK16" s="7">
        <v>1</v>
      </c>
      <c r="BL16" s="7">
        <v>0.64303041527946503</v>
      </c>
      <c r="BM16" s="7">
        <v>0.64303041527946503</v>
      </c>
      <c r="BN16" s="7">
        <v>0.313225930359462</v>
      </c>
      <c r="BO16" s="7">
        <v>0.68686912047882498</v>
      </c>
      <c r="BP16" s="7">
        <v>0.52617399375722196</v>
      </c>
      <c r="BQ16" s="7">
        <v>0.93444876687176304</v>
      </c>
      <c r="BR16" s="7">
        <v>0.81884337853066302</v>
      </c>
      <c r="BS16" s="7">
        <v>0.57187135116697096</v>
      </c>
      <c r="BT16" s="7">
        <v>0.46420917057232203</v>
      </c>
      <c r="BU16" s="7">
        <v>0.94234434267739797</v>
      </c>
      <c r="BV16" s="7">
        <v>0.471245637149527</v>
      </c>
      <c r="BW16" s="7">
        <v>0.42344660262649397</v>
      </c>
      <c r="BX16" s="7">
        <v>0.456864082169741</v>
      </c>
      <c r="BY16" s="7">
        <v>0.74307448236586304</v>
      </c>
      <c r="BZ16" s="7">
        <v>0.772641514924027</v>
      </c>
      <c r="CA16" s="7">
        <v>0.25874075983766198</v>
      </c>
      <c r="CB16" s="7">
        <v>0.60551689552724897</v>
      </c>
      <c r="CC16" s="7">
        <v>0.750944519668306</v>
      </c>
      <c r="CD16" s="7">
        <v>0.27669416600645302</v>
      </c>
    </row>
    <row r="17" spans="1:82" x14ac:dyDescent="0.2">
      <c r="A17" s="7" t="s">
        <v>189</v>
      </c>
      <c r="B17" s="7">
        <v>0.62570934954223301</v>
      </c>
      <c r="C17" s="7">
        <v>0.70839027657915099</v>
      </c>
      <c r="D17" s="7">
        <v>0.29670264924352402</v>
      </c>
      <c r="E17" s="7">
        <v>0.97768426502342398</v>
      </c>
      <c r="F17" s="7">
        <v>0.82061200200451001</v>
      </c>
      <c r="G17" s="7">
        <v>0.17287261146496799</v>
      </c>
      <c r="H17" s="7">
        <v>0.80150385481772901</v>
      </c>
      <c r="I17" s="7">
        <v>0.51458684226832596</v>
      </c>
      <c r="J17" s="7">
        <v>0.53979152020836496</v>
      </c>
      <c r="K17" s="7">
        <v>1.9554815893488699E-2</v>
      </c>
      <c r="L17" s="7">
        <v>6.4807526836218002E-2</v>
      </c>
      <c r="M17" s="7">
        <v>0.711436318983107</v>
      </c>
      <c r="N17" s="7">
        <v>0.47234377851873899</v>
      </c>
      <c r="O17" s="7">
        <v>0.65203861846599198</v>
      </c>
      <c r="P17" s="7">
        <v>0.16250613952028201</v>
      </c>
      <c r="Q17" s="7">
        <v>0.52617399375722196</v>
      </c>
      <c r="R17" s="7">
        <v>0.73993706682738003</v>
      </c>
      <c r="S17" s="7">
        <v>0.72913001052623505</v>
      </c>
      <c r="T17" s="7">
        <v>0.66507072022748803</v>
      </c>
      <c r="U17" s="7">
        <v>0.95867548256372004</v>
      </c>
      <c r="V17" s="7">
        <v>0.16929248315023299</v>
      </c>
      <c r="W17" s="7">
        <v>0.67400609115670496</v>
      </c>
      <c r="X17" s="7">
        <v>0.39678944233242203</v>
      </c>
      <c r="Y17" s="7">
        <v>0.72811625286269899</v>
      </c>
      <c r="Z17" s="7">
        <v>0.971977171828175</v>
      </c>
      <c r="AA17" s="7">
        <v>0.87804121226727705</v>
      </c>
      <c r="AB17" s="7">
        <v>0.61897191183765998</v>
      </c>
      <c r="AC17" s="7">
        <v>8.7994296976558903E-2</v>
      </c>
      <c r="AD17" s="7">
        <v>0.380180759076369</v>
      </c>
      <c r="AE17" s="7">
        <v>0.29515389700487399</v>
      </c>
      <c r="AF17" s="7">
        <v>0.34836951885878897</v>
      </c>
      <c r="AG17" s="7">
        <v>0.51865189458663297</v>
      </c>
      <c r="AH17" s="7">
        <v>0.86493886297743605</v>
      </c>
      <c r="AI17" s="7">
        <v>0.21024542195996199</v>
      </c>
      <c r="AJ17" s="7">
        <v>0.60529971566934504</v>
      </c>
      <c r="AK17" s="7">
        <v>0.77118372265202295</v>
      </c>
      <c r="AL17" s="7">
        <v>0.72440500894454396</v>
      </c>
      <c r="AM17" s="7">
        <v>0.12658550489492101</v>
      </c>
      <c r="AN17" s="7">
        <v>0.19623642621199799</v>
      </c>
      <c r="AO17" s="7">
        <v>0.87122724487577297</v>
      </c>
      <c r="AP17" s="7">
        <v>0.79278135066794397</v>
      </c>
      <c r="AQ17" s="7">
        <v>0.60517958878008504</v>
      </c>
      <c r="AR17" s="7">
        <v>0.69452017923019704</v>
      </c>
      <c r="AS17" s="7">
        <v>0.40172284926482099</v>
      </c>
      <c r="AT17" s="7">
        <v>0.774063269185153</v>
      </c>
      <c r="AU17" s="7">
        <v>0.56105156185729199</v>
      </c>
      <c r="AV17" s="7">
        <v>0.45091126447978003</v>
      </c>
      <c r="AW17" s="7">
        <v>0.69514312386037502</v>
      </c>
      <c r="AX17" s="7">
        <v>0.704603212528644</v>
      </c>
      <c r="AY17" s="7">
        <v>2.3555097710604399E-2</v>
      </c>
      <c r="AZ17" s="7">
        <v>0.39874246498083299</v>
      </c>
      <c r="BA17" s="7">
        <v>5.39466245306814E-2</v>
      </c>
      <c r="BB17" s="7">
        <v>0.78830245594889403</v>
      </c>
      <c r="BC17" s="7">
        <v>0.32632908805469601</v>
      </c>
      <c r="BD17" s="7">
        <v>0.44623854481660202</v>
      </c>
      <c r="BE17" s="7">
        <v>0.87308920197486795</v>
      </c>
      <c r="BF17" s="7">
        <v>0.83347458079390302</v>
      </c>
      <c r="BG17" s="7">
        <v>0.96089548232505895</v>
      </c>
      <c r="BH17" s="7">
        <v>0.93342493625229594</v>
      </c>
      <c r="BI17" s="7">
        <v>1.36459654920058E-2</v>
      </c>
      <c r="BJ17" s="7">
        <v>0.77342027039984695</v>
      </c>
      <c r="BK17" s="7">
        <v>0.94403723920765303</v>
      </c>
      <c r="BL17" s="7">
        <v>0.32400878171740399</v>
      </c>
      <c r="BM17" s="7">
        <v>0.32400878171740399</v>
      </c>
      <c r="BN17" s="7">
        <v>0.29204883332893</v>
      </c>
      <c r="BO17" s="7">
        <v>0.78173255001042496</v>
      </c>
      <c r="BP17" s="7">
        <v>0.52617399375722196</v>
      </c>
      <c r="BQ17" s="7">
        <v>0.95867548256372004</v>
      </c>
      <c r="BR17" s="7">
        <v>0.72811625286269899</v>
      </c>
      <c r="BS17" s="7">
        <v>0.90368720727339502</v>
      </c>
      <c r="BT17" s="7">
        <v>0.34270151360138501</v>
      </c>
      <c r="BU17" s="7">
        <v>0.94018441422271604</v>
      </c>
      <c r="BV17" s="7">
        <v>1.9554815893488699E-2</v>
      </c>
      <c r="BW17" s="7">
        <v>6.4807526836218002E-2</v>
      </c>
      <c r="BX17" s="7">
        <v>0.711436318983107</v>
      </c>
      <c r="BY17" s="7">
        <v>0.82801420374778101</v>
      </c>
      <c r="BZ17" s="7">
        <v>0.73774565431193495</v>
      </c>
      <c r="CA17" s="7">
        <v>0.33806792846869899</v>
      </c>
      <c r="CB17" s="7">
        <v>0.54008229173316902</v>
      </c>
      <c r="CC17" s="7">
        <v>0.55524303397281205</v>
      </c>
      <c r="CD17" s="7">
        <v>0.48408023606948902</v>
      </c>
    </row>
    <row r="18" spans="1:82" x14ac:dyDescent="0.2">
      <c r="A18" s="7" t="s">
        <v>190</v>
      </c>
      <c r="B18" s="7">
        <v>0.76796703573860603</v>
      </c>
      <c r="C18" s="7">
        <v>0.99191018817552601</v>
      </c>
      <c r="D18" s="7">
        <v>7.6259916251078405E-2</v>
      </c>
      <c r="E18" s="7">
        <v>0.75857083328071895</v>
      </c>
      <c r="F18" s="7">
        <v>0</v>
      </c>
      <c r="G18" s="7">
        <v>1</v>
      </c>
      <c r="H18" s="7">
        <v>0.76263523588946402</v>
      </c>
      <c r="I18" s="7">
        <v>0.64002692608845002</v>
      </c>
      <c r="J18" s="7">
        <v>0.40748349102810799</v>
      </c>
      <c r="K18" s="7">
        <v>0.59138582622564295</v>
      </c>
      <c r="L18" s="7">
        <v>0.55903121605800299</v>
      </c>
      <c r="M18" s="7">
        <v>0.35304380716960798</v>
      </c>
      <c r="N18" s="7">
        <v>0.29930597908588702</v>
      </c>
      <c r="O18" s="7">
        <v>0.24488546102167799</v>
      </c>
      <c r="P18" s="7">
        <v>0.514446227929374</v>
      </c>
      <c r="Q18" s="7">
        <v>0.67188161032520999</v>
      </c>
      <c r="R18" s="7">
        <v>0.17164646160265201</v>
      </c>
      <c r="S18" s="7">
        <v>0.72078585642830295</v>
      </c>
      <c r="T18" s="7">
        <v>0.70951150679768205</v>
      </c>
      <c r="U18" s="7">
        <v>0.72441821107149296</v>
      </c>
      <c r="V18" s="7">
        <v>0.67467614040983503</v>
      </c>
      <c r="W18" s="7">
        <v>0.47080369916356302</v>
      </c>
      <c r="X18" s="7">
        <v>0.73776866497761695</v>
      </c>
      <c r="Y18" s="7">
        <v>0.75038396524773698</v>
      </c>
      <c r="Z18" s="7">
        <v>0.87401694246774797</v>
      </c>
      <c r="AA18" s="7">
        <v>0.77633608483460903</v>
      </c>
      <c r="AB18" s="7">
        <v>0.71410550187805599</v>
      </c>
      <c r="AC18" s="7">
        <v>0.215157741714541</v>
      </c>
      <c r="AD18" s="7">
        <v>0.70951080503443398</v>
      </c>
      <c r="AE18" s="7">
        <v>0.143527027321531</v>
      </c>
      <c r="AF18" s="7">
        <v>0.57783358505145599</v>
      </c>
      <c r="AG18" s="7">
        <v>0.67265327870358405</v>
      </c>
      <c r="AH18" s="7">
        <v>0.56317156183032901</v>
      </c>
      <c r="AI18" s="7">
        <v>0.40691521786837698</v>
      </c>
      <c r="AJ18" s="7">
        <v>0.77484907105669698</v>
      </c>
      <c r="AK18" s="7">
        <v>0.17348636310499799</v>
      </c>
      <c r="AL18" s="7">
        <v>0.18282361359570701</v>
      </c>
      <c r="AM18" s="7">
        <v>0.74165177543659599</v>
      </c>
      <c r="AN18" s="7">
        <v>0.54474899618252703</v>
      </c>
      <c r="AO18" s="7">
        <v>1</v>
      </c>
      <c r="AP18" s="7">
        <v>0.57709360459074699</v>
      </c>
      <c r="AQ18" s="7">
        <v>0.67402906409077601</v>
      </c>
      <c r="AR18" s="7">
        <v>0.62810050824110597</v>
      </c>
      <c r="AS18" s="7">
        <v>0.54313404056201398</v>
      </c>
      <c r="AT18" s="7">
        <v>0.182749920674773</v>
      </c>
      <c r="AU18" s="7">
        <v>0.63284618548718796</v>
      </c>
      <c r="AV18" s="7">
        <v>0.74586707105815198</v>
      </c>
      <c r="AW18" s="7">
        <v>0.45412562561252601</v>
      </c>
      <c r="AX18" s="7">
        <v>0.704603212528644</v>
      </c>
      <c r="AY18" s="7">
        <v>0.78683251587508996</v>
      </c>
      <c r="AZ18" s="7">
        <v>0.72454008113669499</v>
      </c>
      <c r="BA18" s="7">
        <v>0.63396488990041</v>
      </c>
      <c r="BB18" s="7">
        <v>0.29330598209643599</v>
      </c>
      <c r="BC18" s="7">
        <v>0.87781276803933805</v>
      </c>
      <c r="BD18" s="7">
        <v>0.46546132360748799</v>
      </c>
      <c r="BE18" s="7">
        <v>0.89272948287475895</v>
      </c>
      <c r="BF18" s="7">
        <v>0.87347287301604204</v>
      </c>
      <c r="BG18" s="7">
        <v>0.88876195214885001</v>
      </c>
      <c r="BH18" s="7">
        <v>0.84962808334104001</v>
      </c>
      <c r="BI18" s="7">
        <v>0.28083844391252499</v>
      </c>
      <c r="BJ18" s="7">
        <v>0.70193835952777395</v>
      </c>
      <c r="BK18" s="7">
        <v>0.79416261222089002</v>
      </c>
      <c r="BL18" s="7">
        <v>0.56256070181461704</v>
      </c>
      <c r="BM18" s="7">
        <v>0.56256070181461704</v>
      </c>
      <c r="BN18" s="7">
        <v>0.37269048717484898</v>
      </c>
      <c r="BO18" s="7">
        <v>0.79176120916275206</v>
      </c>
      <c r="BP18" s="7">
        <v>0.67188161032520999</v>
      </c>
      <c r="BQ18" s="7">
        <v>0.72441821107149296</v>
      </c>
      <c r="BR18" s="7">
        <v>0.75038396524773698</v>
      </c>
      <c r="BS18" s="7">
        <v>0.60725109219002105</v>
      </c>
      <c r="BT18" s="7">
        <v>0.59887844685006697</v>
      </c>
      <c r="BU18" s="7">
        <v>0.91236932186141195</v>
      </c>
      <c r="BV18" s="7">
        <v>0.59138582622564295</v>
      </c>
      <c r="BW18" s="7">
        <v>0.55903121605800299</v>
      </c>
      <c r="BX18" s="7">
        <v>0.35304380716960798</v>
      </c>
      <c r="BY18" s="7">
        <v>0.71463325339839301</v>
      </c>
      <c r="BZ18" s="7">
        <v>0.43854233954270599</v>
      </c>
      <c r="CA18" s="7">
        <v>0.95081533943966401</v>
      </c>
      <c r="CB18" s="7">
        <v>0.61746649901137096</v>
      </c>
      <c r="CC18" s="7">
        <v>0.45324113808236</v>
      </c>
      <c r="CD18" s="7">
        <v>0.83335773253877998</v>
      </c>
    </row>
    <row r="19" spans="1:82" x14ac:dyDescent="0.2">
      <c r="A19" s="7" t="s">
        <v>191</v>
      </c>
      <c r="B19" s="7">
        <v>0.80972723145602699</v>
      </c>
      <c r="C19" s="7">
        <v>0.90299315703133998</v>
      </c>
      <c r="D19" s="7">
        <v>0.16769353786587499</v>
      </c>
      <c r="E19" s="7">
        <v>0.92606038412485903</v>
      </c>
      <c r="F19" s="7">
        <v>0.74936732648459004</v>
      </c>
      <c r="G19" s="7">
        <v>0.19364755838641201</v>
      </c>
      <c r="H19" s="7">
        <v>0.69504743170785899</v>
      </c>
      <c r="I19" s="7">
        <v>0.62748770581840096</v>
      </c>
      <c r="J19" s="7">
        <v>0.39943068536723098</v>
      </c>
      <c r="K19" s="7">
        <v>0</v>
      </c>
      <c r="L19" s="7">
        <v>0.63294824594811905</v>
      </c>
      <c r="M19" s="7">
        <v>0.12035917297519</v>
      </c>
      <c r="N19" s="7">
        <v>0.73803047637702401</v>
      </c>
      <c r="O19" s="7">
        <v>0.77770042685496099</v>
      </c>
      <c r="P19" s="7">
        <v>0.246778334202571</v>
      </c>
      <c r="Q19" s="7">
        <v>0.403972562085753</v>
      </c>
      <c r="R19" s="7">
        <v>0.71790176398321803</v>
      </c>
      <c r="S19" s="7">
        <v>0.214730069944398</v>
      </c>
      <c r="T19" s="7">
        <v>0.92043407834689495</v>
      </c>
      <c r="U19" s="7">
        <v>0.56042073343193999</v>
      </c>
      <c r="V19" s="7">
        <v>0.63699187317132999</v>
      </c>
      <c r="W19" s="7">
        <v>0.93784211557984498</v>
      </c>
      <c r="X19" s="7">
        <v>0.51933927653797696</v>
      </c>
      <c r="Y19" s="7">
        <v>0.89665882074957304</v>
      </c>
      <c r="Z19" s="7">
        <v>0.89133695824386205</v>
      </c>
      <c r="AA19" s="7">
        <v>1</v>
      </c>
      <c r="AB19" s="7">
        <v>0.36060570267652597</v>
      </c>
      <c r="AC19" s="7">
        <v>0</v>
      </c>
      <c r="AD19" s="7">
        <v>0</v>
      </c>
      <c r="AE19" s="7">
        <v>0.79513210370704002</v>
      </c>
      <c r="AF19" s="7">
        <v>0.57783358505145599</v>
      </c>
      <c r="AG19" s="7">
        <v>0.89410586657357605</v>
      </c>
      <c r="AH19" s="7">
        <v>0.86493886297743605</v>
      </c>
      <c r="AI19" s="7">
        <v>1</v>
      </c>
      <c r="AJ19" s="7">
        <v>0.31147059969100099</v>
      </c>
      <c r="AK19" s="7">
        <v>0.70920846359747802</v>
      </c>
      <c r="AL19" s="7">
        <v>0.7264114490161</v>
      </c>
      <c r="AM19" s="7">
        <v>0.66883091967506103</v>
      </c>
      <c r="AN19" s="7">
        <v>0.49742617243902898</v>
      </c>
      <c r="AO19" s="7">
        <v>0.31419366315498198</v>
      </c>
      <c r="AP19" s="7">
        <v>0.30763835167245901</v>
      </c>
      <c r="AQ19" s="7">
        <v>0.14750784427107499</v>
      </c>
      <c r="AR19" s="7">
        <v>0.777802055130702</v>
      </c>
      <c r="AS19" s="7">
        <v>0.91555337817891802</v>
      </c>
      <c r="AT19" s="7">
        <v>0.95562716219005395</v>
      </c>
      <c r="AU19" s="7">
        <v>0.77920104527087497</v>
      </c>
      <c r="AV19" s="7">
        <v>1</v>
      </c>
      <c r="AW19" s="7">
        <v>0.40639440707491098</v>
      </c>
      <c r="AX19" s="7">
        <v>0.85619101404259501</v>
      </c>
      <c r="AY19" s="7">
        <v>2.1125786066821198E-3</v>
      </c>
      <c r="AZ19" s="7">
        <v>0.39874246498083299</v>
      </c>
      <c r="BA19" s="7">
        <v>0.29690793383877201</v>
      </c>
      <c r="BB19" s="7">
        <v>0.52080941815991699</v>
      </c>
      <c r="BC19" s="7">
        <v>0.87258900067193701</v>
      </c>
      <c r="BD19" s="7">
        <v>0.58042000415502903</v>
      </c>
      <c r="BE19" s="7">
        <v>0.53185416123612494</v>
      </c>
      <c r="BF19" s="7">
        <v>1</v>
      </c>
      <c r="BG19" s="7">
        <v>0.90117156427890999</v>
      </c>
      <c r="BH19" s="7">
        <v>0.84621279181915499</v>
      </c>
      <c r="BI19" s="7">
        <v>0</v>
      </c>
      <c r="BJ19" s="7">
        <v>1</v>
      </c>
      <c r="BK19" s="7">
        <v>0.96547108054043496</v>
      </c>
      <c r="BL19" s="7">
        <v>0.50741522074003098</v>
      </c>
      <c r="BM19" s="7">
        <v>0.50741522074003098</v>
      </c>
      <c r="BN19" s="7">
        <v>0</v>
      </c>
      <c r="BO19" s="7">
        <v>0.84631171836352503</v>
      </c>
      <c r="BP19" s="7">
        <v>0.403972562085753</v>
      </c>
      <c r="BQ19" s="7">
        <v>0.56042073343193999</v>
      </c>
      <c r="BR19" s="7">
        <v>0.89665882074957304</v>
      </c>
      <c r="BS19" s="7">
        <v>0.73738405730553802</v>
      </c>
      <c r="BT19" s="7">
        <v>0.65960649599055399</v>
      </c>
      <c r="BU19" s="7">
        <v>0.82570203842476897</v>
      </c>
      <c r="BV19" s="7">
        <v>0</v>
      </c>
      <c r="BW19" s="7">
        <v>0.63294824594811905</v>
      </c>
      <c r="BX19" s="7">
        <v>0.12035917297519</v>
      </c>
      <c r="BY19" s="7">
        <v>0.95483791595024503</v>
      </c>
      <c r="BZ19" s="7">
        <v>0.90645437245761995</v>
      </c>
      <c r="CA19" s="7">
        <v>0.229504634876779</v>
      </c>
      <c r="CB19" s="7">
        <v>0.65209120374097096</v>
      </c>
      <c r="CC19" s="7">
        <v>0.98666150134094999</v>
      </c>
      <c r="CD19" s="7">
        <v>6.9500419092234603E-2</v>
      </c>
    </row>
    <row r="20" spans="1:82" x14ac:dyDescent="0.2">
      <c r="A20" s="7" t="s">
        <v>192</v>
      </c>
      <c r="B20" s="7">
        <v>0.71624757244823301</v>
      </c>
      <c r="C20" s="7">
        <v>0.70873743683272505</v>
      </c>
      <c r="D20" s="7">
        <v>0.32499421332828299</v>
      </c>
      <c r="E20" s="7">
        <v>0.96624385993711603</v>
      </c>
      <c r="F20" s="7">
        <v>0.90701265347030802</v>
      </c>
      <c r="G20" s="7">
        <v>0.116116772823779</v>
      </c>
      <c r="H20" s="7">
        <v>0.66918683968399995</v>
      </c>
      <c r="I20" s="7">
        <v>0.87957053452228695</v>
      </c>
      <c r="J20" s="7">
        <v>0.17767168754537799</v>
      </c>
      <c r="K20" s="7">
        <v>0.46632804012666701</v>
      </c>
      <c r="L20" s="7">
        <v>0.53087328791277</v>
      </c>
      <c r="M20" s="7">
        <v>0.34510066112972698</v>
      </c>
      <c r="N20" s="7">
        <v>0.40048657142984301</v>
      </c>
      <c r="O20" s="7">
        <v>0.42098210663784302</v>
      </c>
      <c r="P20" s="7">
        <v>0.36349251358289703</v>
      </c>
      <c r="Q20" s="7">
        <v>0.67188161032520999</v>
      </c>
      <c r="R20" s="7">
        <v>0.83736758535963496</v>
      </c>
      <c r="S20" s="7">
        <v>0.74571331248575401</v>
      </c>
      <c r="T20" s="7">
        <v>0.70951150679768205</v>
      </c>
      <c r="U20" s="7">
        <v>0.84607109903510402</v>
      </c>
      <c r="V20" s="7">
        <v>0.26423528595928297</v>
      </c>
      <c r="W20" s="7">
        <v>0.89810624124140204</v>
      </c>
      <c r="X20" s="7">
        <v>0.65737433752527796</v>
      </c>
      <c r="Y20" s="7">
        <v>0.60605392780544598</v>
      </c>
      <c r="Z20" s="7">
        <v>0.96412282446376396</v>
      </c>
      <c r="AA20" s="7">
        <v>0.84198650358498495</v>
      </c>
      <c r="AB20" s="7">
        <v>0.64610805319978304</v>
      </c>
      <c r="AC20" s="7">
        <v>0.42166869347646802</v>
      </c>
      <c r="AD20" s="7">
        <v>1</v>
      </c>
      <c r="AE20" s="7">
        <v>0</v>
      </c>
      <c r="AF20" s="7">
        <v>0.34836951885878897</v>
      </c>
      <c r="AG20" s="7">
        <v>0.32858691458283601</v>
      </c>
      <c r="AH20" s="7">
        <v>0.71986385982604295</v>
      </c>
      <c r="AI20" s="7">
        <v>0.32933237424105699</v>
      </c>
      <c r="AJ20" s="7">
        <v>0.77484907105669698</v>
      </c>
      <c r="AK20" s="7">
        <v>0.86734788694820697</v>
      </c>
      <c r="AL20" s="7">
        <v>0.82948694096601105</v>
      </c>
      <c r="AM20" s="7">
        <v>0.41490347194053701</v>
      </c>
      <c r="AN20" s="7">
        <v>0.201888462527444</v>
      </c>
      <c r="AO20" s="7">
        <v>0.93663154981914498</v>
      </c>
      <c r="AP20" s="7">
        <v>0.60360643812998604</v>
      </c>
      <c r="AQ20" s="7">
        <v>0.725381786123935</v>
      </c>
      <c r="AR20" s="7">
        <v>1</v>
      </c>
      <c r="AS20" s="7">
        <v>0.16414174721913399</v>
      </c>
      <c r="AT20" s="7">
        <v>0.602030725818128</v>
      </c>
      <c r="AU20" s="7">
        <v>0.66171211497979598</v>
      </c>
      <c r="AV20" s="7">
        <v>0.81276600454940395</v>
      </c>
      <c r="AW20" s="7">
        <v>0.80594015639949601</v>
      </c>
      <c r="AX20" s="7">
        <v>0.54435146670721202</v>
      </c>
      <c r="AY20" s="7">
        <v>0.60286597272405795</v>
      </c>
      <c r="AZ20" s="7">
        <v>0.39874246498083299</v>
      </c>
      <c r="BA20" s="7">
        <v>0.30640592609773398</v>
      </c>
      <c r="BB20" s="7">
        <v>0.52080941815991699</v>
      </c>
      <c r="BC20" s="7">
        <v>0.96580863113761695</v>
      </c>
      <c r="BD20" s="7">
        <v>0.72309907435193099</v>
      </c>
      <c r="BE20" s="7">
        <v>0.74631776993772403</v>
      </c>
      <c r="BF20" s="7">
        <v>0.61753674390803603</v>
      </c>
      <c r="BG20" s="7">
        <v>0.94431223382838703</v>
      </c>
      <c r="BH20" s="7">
        <v>0.91825100080592903</v>
      </c>
      <c r="BI20" s="7">
        <v>0.214091456730785</v>
      </c>
      <c r="BJ20" s="7">
        <v>0.76642927501111402</v>
      </c>
      <c r="BK20" s="7">
        <v>0.92432997061530398</v>
      </c>
      <c r="BL20" s="7">
        <v>0.39473910077743501</v>
      </c>
      <c r="BM20" s="7">
        <v>0.39473910077743501</v>
      </c>
      <c r="BN20" s="7">
        <v>0.57145237896841905</v>
      </c>
      <c r="BO20" s="7">
        <v>0.92406959963041502</v>
      </c>
      <c r="BP20" s="7">
        <v>0.67188161032520999</v>
      </c>
      <c r="BQ20" s="7">
        <v>0.84607109903510402</v>
      </c>
      <c r="BR20" s="7">
        <v>0.60605392780544598</v>
      </c>
      <c r="BS20" s="7">
        <v>1</v>
      </c>
      <c r="BT20" s="7">
        <v>0.55917016793979601</v>
      </c>
      <c r="BU20" s="7">
        <v>0.93671693341968099</v>
      </c>
      <c r="BV20" s="7">
        <v>0.46632804012666701</v>
      </c>
      <c r="BW20" s="7">
        <v>0.53087328791277</v>
      </c>
      <c r="BX20" s="7">
        <v>0.34510066112972698</v>
      </c>
      <c r="BY20" s="7">
        <v>0.77950358318211199</v>
      </c>
      <c r="BZ20" s="7">
        <v>0.81808690794182803</v>
      </c>
      <c r="CA20" s="7">
        <v>0.24145138041012601</v>
      </c>
      <c r="CB20" s="7">
        <v>0.63791452355640199</v>
      </c>
      <c r="CC20" s="7">
        <v>0.847015841024229</v>
      </c>
      <c r="CD20" s="7">
        <v>0.201170013663555</v>
      </c>
    </row>
    <row r="21" spans="1:82" x14ac:dyDescent="0.2">
      <c r="A21" s="7" t="s">
        <v>193</v>
      </c>
      <c r="B21" s="7">
        <v>0.64388761381119297</v>
      </c>
      <c r="C21" s="7">
        <v>0.92942378732278297</v>
      </c>
      <c r="D21" s="7">
        <v>9.5673673800054704E-2</v>
      </c>
      <c r="E21" s="7">
        <v>0.97268066622049898</v>
      </c>
      <c r="F21" s="7">
        <v>0.81530005011275397</v>
      </c>
      <c r="G21" s="7">
        <v>0.17380467091295099</v>
      </c>
      <c r="H21" s="7">
        <v>0.56033820869951501</v>
      </c>
      <c r="I21" s="7">
        <v>0.617919931501834</v>
      </c>
      <c r="J21" s="7">
        <v>0.36935439259660502</v>
      </c>
      <c r="K21" s="7">
        <v>0.77550100547812195</v>
      </c>
      <c r="L21" s="7">
        <v>0.76117247118897502</v>
      </c>
      <c r="M21" s="7">
        <v>0.20875397556856601</v>
      </c>
      <c r="N21" s="7">
        <v>0.307980127585884</v>
      </c>
      <c r="O21" s="7">
        <v>0.231799778590253</v>
      </c>
      <c r="P21" s="7">
        <v>0.54409568030948297</v>
      </c>
      <c r="Q21" s="7">
        <v>0.56429156256774804</v>
      </c>
      <c r="R21" s="7">
        <v>1</v>
      </c>
      <c r="S21" s="7">
        <v>0.52240858694900505</v>
      </c>
      <c r="T21" s="7">
        <v>0.619816454231644</v>
      </c>
      <c r="U21" s="7">
        <v>0.808954379587427</v>
      </c>
      <c r="V21" s="7">
        <v>0.38510819324089002</v>
      </c>
      <c r="W21" s="7">
        <v>0.87991176307097296</v>
      </c>
      <c r="X21" s="7">
        <v>0.73885009983458905</v>
      </c>
      <c r="Y21" s="7">
        <v>0.97984750445308799</v>
      </c>
      <c r="Z21" s="7">
        <v>0.86624686921668903</v>
      </c>
      <c r="AA21" s="7">
        <v>0.76208350906790401</v>
      </c>
      <c r="AB21" s="7">
        <v>0.74949327915711905</v>
      </c>
      <c r="AC21" s="7">
        <v>8.1679037195454302E-2</v>
      </c>
      <c r="AD21" s="7">
        <v>0.380180759076369</v>
      </c>
      <c r="AE21" s="7">
        <v>0.62815912013192199</v>
      </c>
      <c r="AF21" s="7">
        <v>0.57783358505145599</v>
      </c>
      <c r="AG21" s="7">
        <v>0.49227405515644801</v>
      </c>
      <c r="AH21" s="7">
        <v>0.71986385982604295</v>
      </c>
      <c r="AI21" s="7">
        <v>0.96070871229670096</v>
      </c>
      <c r="AJ21" s="7">
        <v>0.60529971566934504</v>
      </c>
      <c r="AK21" s="7">
        <v>1</v>
      </c>
      <c r="AL21" s="7">
        <v>1</v>
      </c>
      <c r="AM21" s="7">
        <v>0.59198395036012996</v>
      </c>
      <c r="AN21" s="7">
        <v>0.20941462112071499</v>
      </c>
      <c r="AO21" s="7">
        <v>0.48181425437172298</v>
      </c>
      <c r="AP21" s="7">
        <v>0.64278250528236103</v>
      </c>
      <c r="AQ21" s="7">
        <v>0.44797423476884302</v>
      </c>
      <c r="AR21" s="7">
        <v>0.59051599930334597</v>
      </c>
      <c r="AS21" s="7">
        <v>1</v>
      </c>
      <c r="AT21" s="7">
        <v>0.87012226867069398</v>
      </c>
      <c r="AU21" s="7">
        <v>0.179796268963682</v>
      </c>
      <c r="AV21" s="7">
        <v>0.36914098171936499</v>
      </c>
      <c r="AW21" s="7">
        <v>0.545490500577265</v>
      </c>
      <c r="AX21" s="7">
        <v>0.85619101404259501</v>
      </c>
      <c r="AY21" s="7">
        <v>0.85250080720798305</v>
      </c>
      <c r="AZ21" s="7">
        <v>0.56905693249683797</v>
      </c>
      <c r="BA21" s="7">
        <v>0.418256671933665</v>
      </c>
      <c r="BB21" s="7">
        <v>0.61798438199760097</v>
      </c>
      <c r="BC21" s="7">
        <v>0.71785463249387704</v>
      </c>
      <c r="BD21" s="7">
        <v>1</v>
      </c>
      <c r="BE21" s="7">
        <v>0.88089885900549503</v>
      </c>
      <c r="BF21" s="7">
        <v>0.94355580697840702</v>
      </c>
      <c r="BG21" s="7">
        <v>0.88264061881115197</v>
      </c>
      <c r="BH21" s="7">
        <v>0.80481641982322405</v>
      </c>
      <c r="BI21" s="7">
        <v>0.37169117294583498</v>
      </c>
      <c r="BJ21" s="7">
        <v>0.79098783404085904</v>
      </c>
      <c r="BK21" s="7">
        <v>0.78653881746247001</v>
      </c>
      <c r="BL21" s="7">
        <v>0.56164368091286498</v>
      </c>
      <c r="BM21" s="7">
        <v>0.56164368091286498</v>
      </c>
      <c r="BN21" s="7">
        <v>0.29017703809235401</v>
      </c>
      <c r="BO21" s="7">
        <v>0.78565529703719195</v>
      </c>
      <c r="BP21" s="7">
        <v>0.56429156256774804</v>
      </c>
      <c r="BQ21" s="7">
        <v>0.808954379587427</v>
      </c>
      <c r="BR21" s="7">
        <v>0.97984750445308799</v>
      </c>
      <c r="BS21" s="7">
        <v>0.88740275245004796</v>
      </c>
      <c r="BT21" s="7">
        <v>0.63091661241209795</v>
      </c>
      <c r="BU21" s="7">
        <v>0.92216856323434204</v>
      </c>
      <c r="BV21" s="7">
        <v>0.77550100547812195</v>
      </c>
      <c r="BW21" s="7">
        <v>0.76117247118897502</v>
      </c>
      <c r="BX21" s="7">
        <v>0.20875397556856601</v>
      </c>
      <c r="BY21" s="7">
        <v>0.68348144613122497</v>
      </c>
      <c r="BZ21" s="7">
        <v>0.69681151323638102</v>
      </c>
      <c r="CA21" s="7">
        <v>0.33234263551562498</v>
      </c>
      <c r="CB21" s="7">
        <v>0.64737520459590203</v>
      </c>
      <c r="CC21" s="7">
        <v>0.81890758343724201</v>
      </c>
      <c r="CD21" s="7">
        <v>0.208158233153066</v>
      </c>
    </row>
    <row r="22" spans="1:82" x14ac:dyDescent="0.2">
      <c r="A22" s="7" t="s">
        <v>194</v>
      </c>
      <c r="B22" s="7">
        <v>1</v>
      </c>
      <c r="C22" s="7">
        <v>1</v>
      </c>
      <c r="D22" s="7">
        <v>0.13560170864634</v>
      </c>
      <c r="E22" s="7">
        <v>1</v>
      </c>
      <c r="F22" s="7">
        <v>1</v>
      </c>
      <c r="G22" s="7">
        <v>8.0411889596602906E-2</v>
      </c>
      <c r="H22" s="7">
        <v>0.93897966306037595</v>
      </c>
      <c r="I22" s="7">
        <v>0.14349971552981899</v>
      </c>
      <c r="J22" s="7">
        <v>1</v>
      </c>
      <c r="K22" s="7">
        <v>0.95490661766405505</v>
      </c>
      <c r="L22" s="7">
        <v>0.74426248007560702</v>
      </c>
      <c r="M22" s="7">
        <v>0.27426228896856297</v>
      </c>
      <c r="N22" s="7">
        <v>0.481743555043115</v>
      </c>
      <c r="O22" s="7">
        <v>0.838910014996192</v>
      </c>
      <c r="P22" s="7">
        <v>0</v>
      </c>
      <c r="Q22" s="7">
        <v>0.44610394667329001</v>
      </c>
      <c r="R22" s="7">
        <v>0.86021128392944102</v>
      </c>
      <c r="S22" s="7">
        <v>0.47053806732180298</v>
      </c>
      <c r="T22" s="7">
        <v>0</v>
      </c>
      <c r="U22" s="7">
        <v>0.78637600790092299</v>
      </c>
      <c r="V22" s="7">
        <v>4.9721148691359199E-2</v>
      </c>
      <c r="W22" s="7">
        <v>0.65777178349185395</v>
      </c>
      <c r="X22" s="7">
        <v>0.199469764564218</v>
      </c>
      <c r="Y22" s="7">
        <v>0.91545948598640403</v>
      </c>
      <c r="Z22" s="7">
        <v>0.69132751954316696</v>
      </c>
      <c r="AA22" s="7">
        <v>0.63189431825028597</v>
      </c>
      <c r="AB22" s="7">
        <v>0.59560369469183305</v>
      </c>
      <c r="AC22" s="7">
        <v>0.53323828294264797</v>
      </c>
      <c r="AD22" s="7">
        <v>0.380180759076369</v>
      </c>
      <c r="AE22" s="7">
        <v>3.54867533071327E-3</v>
      </c>
      <c r="AF22" s="7">
        <v>0.57783358505145599</v>
      </c>
      <c r="AG22" s="7">
        <v>0.88437111482658703</v>
      </c>
      <c r="AH22" s="7">
        <v>0.71986385982604295</v>
      </c>
      <c r="AI22" s="7">
        <v>0.79171137012021198</v>
      </c>
      <c r="AJ22" s="7">
        <v>0.394702880957636</v>
      </c>
      <c r="AK22" s="7">
        <v>0.84320343387776997</v>
      </c>
      <c r="AL22" s="7">
        <v>0.86637853309481205</v>
      </c>
      <c r="AM22" s="7">
        <v>8.0097459903307494E-2</v>
      </c>
      <c r="AN22" s="7">
        <v>4.9278537096742299E-2</v>
      </c>
      <c r="AO22" s="7">
        <v>0.343105059706171</v>
      </c>
      <c r="AP22" s="7">
        <v>0.45360759274440299</v>
      </c>
      <c r="AQ22" s="7">
        <v>0.51627627001355603</v>
      </c>
      <c r="AR22" s="7">
        <v>0.38923035513545201</v>
      </c>
      <c r="AS22" s="7">
        <v>0.480463278752363</v>
      </c>
      <c r="AT22" s="7">
        <v>0.47844972320886697</v>
      </c>
      <c r="AU22" s="7">
        <v>6.3703452781339903E-2</v>
      </c>
      <c r="AV22" s="7">
        <v>0</v>
      </c>
      <c r="AW22" s="7">
        <v>0.41191113902920601</v>
      </c>
      <c r="AX22" s="7">
        <v>0</v>
      </c>
      <c r="AY22" s="7">
        <v>0.55502698380971405</v>
      </c>
      <c r="AZ22" s="7">
        <v>0.86757352140517796</v>
      </c>
      <c r="BA22" s="7">
        <v>0</v>
      </c>
      <c r="BB22" s="7">
        <v>0</v>
      </c>
      <c r="BC22" s="7">
        <v>0.31215338739793203</v>
      </c>
      <c r="BD22" s="7">
        <v>0.74372706077883699</v>
      </c>
      <c r="BE22" s="7">
        <v>1</v>
      </c>
      <c r="BF22" s="7">
        <v>0.89312085730448598</v>
      </c>
      <c r="BG22" s="7">
        <v>0.76569696453882097</v>
      </c>
      <c r="BH22" s="7">
        <v>0.62354833595370496</v>
      </c>
      <c r="BI22" s="7">
        <v>0.70522477493744296</v>
      </c>
      <c r="BJ22" s="7">
        <v>0.71259628599737901</v>
      </c>
      <c r="BK22" s="7">
        <v>0.72583241849486502</v>
      </c>
      <c r="BL22" s="7">
        <v>0.866367919627409</v>
      </c>
      <c r="BM22" s="7">
        <v>0.866367919627409</v>
      </c>
      <c r="BN22" s="7">
        <v>0.27293660487642302</v>
      </c>
      <c r="BO22" s="7">
        <v>1</v>
      </c>
      <c r="BP22" s="7">
        <v>0.44610394667329001</v>
      </c>
      <c r="BQ22" s="7">
        <v>0.78637600790092299</v>
      </c>
      <c r="BR22" s="7">
        <v>0.91545948598640403</v>
      </c>
      <c r="BS22" s="7">
        <v>0.34898751033152697</v>
      </c>
      <c r="BT22" s="7">
        <v>0.21374312045323099</v>
      </c>
      <c r="BU22" s="7">
        <v>0.72449625312239796</v>
      </c>
      <c r="BV22" s="7">
        <v>0.95490661766405505</v>
      </c>
      <c r="BW22" s="7">
        <v>0.74426248007560702</v>
      </c>
      <c r="BX22" s="7">
        <v>0.27426228896856297</v>
      </c>
      <c r="BY22" s="7">
        <v>1</v>
      </c>
      <c r="BZ22" s="7">
        <v>0.87299359276523703</v>
      </c>
      <c r="CA22" s="7">
        <v>0.29823733617408998</v>
      </c>
      <c r="CB22" s="7">
        <v>1</v>
      </c>
      <c r="CC22" s="7">
        <v>1</v>
      </c>
      <c r="CD22" s="7">
        <v>0.21326627857577499</v>
      </c>
    </row>
    <row r="23" spans="1:82" x14ac:dyDescent="0.2">
      <c r="A23" s="7" t="s">
        <v>195</v>
      </c>
      <c r="B23" s="7">
        <v>0.97849882720875703</v>
      </c>
      <c r="C23" s="7">
        <v>0.82298738732571697</v>
      </c>
      <c r="D23" s="7">
        <v>0.29497085621698999</v>
      </c>
      <c r="E23" s="7">
        <v>0.79414215902920704</v>
      </c>
      <c r="F23" s="7">
        <v>0.645386494612879</v>
      </c>
      <c r="G23" s="7">
        <v>0.198747346072187</v>
      </c>
      <c r="H23" s="7">
        <v>0.57945366287001498</v>
      </c>
      <c r="I23" s="7">
        <v>1</v>
      </c>
      <c r="J23" s="7">
        <v>6.6773461179426299E-2</v>
      </c>
      <c r="K23" s="7">
        <v>0.61107643945172496</v>
      </c>
      <c r="L23" s="7">
        <v>0.54947597082927802</v>
      </c>
      <c r="M23" s="7">
        <v>0.36840268713807001</v>
      </c>
      <c r="N23" s="7">
        <v>6.1315568059902202E-2</v>
      </c>
      <c r="O23" s="7">
        <v>0.46823450589771698</v>
      </c>
      <c r="P23" s="7">
        <v>2.1522499759482699E-2</v>
      </c>
      <c r="Q23" s="7">
        <v>0.26790904823945699</v>
      </c>
      <c r="R23" s="7">
        <v>0.62500869242715795</v>
      </c>
      <c r="S23" s="7">
        <v>0.33676268334472997</v>
      </c>
      <c r="T23" s="7">
        <v>0.619816454231644</v>
      </c>
      <c r="U23" s="7">
        <v>0.86966026957727305</v>
      </c>
      <c r="V23" s="7">
        <v>0.37404215709023803</v>
      </c>
      <c r="W23" s="7">
        <v>1</v>
      </c>
      <c r="X23" s="7">
        <v>0.19242126361700301</v>
      </c>
      <c r="Y23" s="7">
        <v>0.92382038605547301</v>
      </c>
      <c r="Z23" s="7">
        <v>0.78004119318660603</v>
      </c>
      <c r="AA23" s="7">
        <v>0.70974573718141798</v>
      </c>
      <c r="AB23" s="7">
        <v>1</v>
      </c>
      <c r="AC23" s="7">
        <v>0.307323073482339</v>
      </c>
      <c r="AD23" s="7">
        <v>0.380180759076369</v>
      </c>
      <c r="AE23" s="7">
        <v>0.84089076472682101</v>
      </c>
      <c r="AF23" s="7">
        <v>0.34836951885878897</v>
      </c>
      <c r="AG23" s="7">
        <v>0.51352576233609504</v>
      </c>
      <c r="AH23" s="7">
        <v>0.71986385982604295</v>
      </c>
      <c r="AI23" s="7">
        <v>0</v>
      </c>
      <c r="AJ23" s="7">
        <v>0.21946431585370599</v>
      </c>
      <c r="AK23" s="7">
        <v>0.63809997691964104</v>
      </c>
      <c r="AL23" s="7">
        <v>0.60575885509839</v>
      </c>
      <c r="AM23" s="7">
        <v>0.221603429185349</v>
      </c>
      <c r="AN23" s="7">
        <v>0.44967066875012401</v>
      </c>
      <c r="AO23" s="7">
        <v>0.19426459335142399</v>
      </c>
      <c r="AP23" s="7">
        <v>0.48166183652969102</v>
      </c>
      <c r="AQ23" s="7">
        <v>0.30075788455887198</v>
      </c>
      <c r="AR23" s="7">
        <v>0.255631026457037</v>
      </c>
      <c r="AS23" s="7">
        <v>9.7309893036372705E-2</v>
      </c>
      <c r="AT23" s="7">
        <v>0.75832144738504004</v>
      </c>
      <c r="AU23" s="7">
        <v>0</v>
      </c>
      <c r="AV23" s="7">
        <v>0</v>
      </c>
      <c r="AW23" s="7">
        <v>0.70279442685022797</v>
      </c>
      <c r="AX23" s="7">
        <v>0.54435146670721202</v>
      </c>
      <c r="AY23" s="7">
        <v>0.74129368532726503</v>
      </c>
      <c r="AZ23" s="7">
        <v>1</v>
      </c>
      <c r="BA23" s="7">
        <v>0.910430105968137</v>
      </c>
      <c r="BB23" s="7">
        <v>0.86385981890529895</v>
      </c>
      <c r="BC23" s="7">
        <v>0.87152071392519503</v>
      </c>
      <c r="BD23" s="7">
        <v>0.83675642298192598</v>
      </c>
      <c r="BE23" s="7">
        <v>0.52933783089743902</v>
      </c>
      <c r="BF23" s="7">
        <v>0.90277620638495404</v>
      </c>
      <c r="BG23" s="7">
        <v>0.80007790787884303</v>
      </c>
      <c r="BH23" s="7">
        <v>0.72686255598567795</v>
      </c>
      <c r="BI23" s="7">
        <v>0.56016208978214399</v>
      </c>
      <c r="BJ23" s="7">
        <v>0.76505780791905997</v>
      </c>
      <c r="BK23" s="7">
        <v>0.79421585455209298</v>
      </c>
      <c r="BL23" s="7">
        <v>0.26767975642479303</v>
      </c>
      <c r="BM23" s="7">
        <v>0.26767975642479303</v>
      </c>
      <c r="BN23" s="7">
        <v>0.38822171323121402</v>
      </c>
      <c r="BO23" s="7">
        <v>0.754404147196023</v>
      </c>
      <c r="BP23" s="7">
        <v>0.26790904823945699</v>
      </c>
      <c r="BQ23" s="7">
        <v>0.86966026957727305</v>
      </c>
      <c r="BR23" s="7">
        <v>0.92382038605547301</v>
      </c>
      <c r="BS23" s="7">
        <v>0.55629206407514797</v>
      </c>
      <c r="BT23" s="7">
        <v>0.452143426165934</v>
      </c>
      <c r="BU23" s="7">
        <v>1</v>
      </c>
      <c r="BV23" s="7">
        <v>0.61107643945172496</v>
      </c>
      <c r="BW23" s="7">
        <v>0.54947597082927802</v>
      </c>
      <c r="BX23" s="7">
        <v>0.36840268713807001</v>
      </c>
      <c r="BY23" s="7">
        <v>0.62870137304879503</v>
      </c>
      <c r="BZ23" s="7">
        <v>0.84603548711860599</v>
      </c>
      <c r="CA23" s="7">
        <v>0</v>
      </c>
      <c r="CB23" s="7">
        <v>0.54363525165411597</v>
      </c>
      <c r="CC23" s="7">
        <v>0.88514167483610295</v>
      </c>
      <c r="CD23" s="7">
        <v>0</v>
      </c>
    </row>
    <row r="24" spans="1:82" x14ac:dyDescent="0.2">
      <c r="A24" s="7" t="s">
        <v>196</v>
      </c>
      <c r="B24" s="7">
        <v>0.745387651643169</v>
      </c>
      <c r="C24" s="7">
        <v>0.78405898790562101</v>
      </c>
      <c r="D24" s="7">
        <v>0.260175073122488</v>
      </c>
      <c r="E24" s="7">
        <v>0.88009988256537797</v>
      </c>
      <c r="F24" s="7">
        <v>0.42782197444249598</v>
      </c>
      <c r="G24" s="7">
        <v>0.42776857749469199</v>
      </c>
      <c r="H24" s="7">
        <v>0.95779371172943295</v>
      </c>
      <c r="I24" s="7">
        <v>0.42434501444883199</v>
      </c>
      <c r="J24" s="7">
        <v>0.68210577266598305</v>
      </c>
      <c r="K24" s="7">
        <v>0.358738991748145</v>
      </c>
      <c r="L24" s="7">
        <v>0.27331612430000102</v>
      </c>
      <c r="M24" s="7">
        <v>0.58379992435099004</v>
      </c>
      <c r="N24" s="7">
        <v>0.59651075309504797</v>
      </c>
      <c r="O24" s="7">
        <v>0.71526078456517606</v>
      </c>
      <c r="P24" s="7">
        <v>0.19714569271511101</v>
      </c>
      <c r="Q24" s="7">
        <v>0.56429156256774804</v>
      </c>
      <c r="R24" s="7">
        <v>0.61180489557497497</v>
      </c>
      <c r="S24" s="7">
        <v>0.53168755266318901</v>
      </c>
      <c r="T24" s="7">
        <v>0.79605522117813798</v>
      </c>
      <c r="U24" s="7">
        <v>0.89393798888121301</v>
      </c>
      <c r="V24" s="7">
        <v>0.25316391549378398</v>
      </c>
      <c r="W24" s="7">
        <v>0.40651010658061398</v>
      </c>
      <c r="X24" s="7">
        <v>0.46423978708771901</v>
      </c>
      <c r="Y24" s="7">
        <v>0.80088334726816701</v>
      </c>
      <c r="Z24" s="7">
        <v>0.75282065457389302</v>
      </c>
      <c r="AA24" s="7">
        <v>0.67132313068626903</v>
      </c>
      <c r="AB24" s="7">
        <v>0.471403935649996</v>
      </c>
      <c r="AC24" s="7">
        <v>7.1340909408590905E-2</v>
      </c>
      <c r="AD24" s="7">
        <v>0.380180759076369</v>
      </c>
      <c r="AE24" s="7">
        <v>0.45568696106990603</v>
      </c>
      <c r="AF24" s="7">
        <v>0.66889867885617904</v>
      </c>
      <c r="AG24" s="7">
        <v>0.30912659770579598</v>
      </c>
      <c r="AH24" s="7">
        <v>0.71986385982604295</v>
      </c>
      <c r="AI24" s="7">
        <v>0.83694313720709101</v>
      </c>
      <c r="AJ24" s="7">
        <v>0.540583981408151</v>
      </c>
      <c r="AK24" s="7">
        <v>0.62062784570330698</v>
      </c>
      <c r="AL24" s="7">
        <v>0.60575885509839</v>
      </c>
      <c r="AM24" s="7">
        <v>0.137734742427398</v>
      </c>
      <c r="AN24" s="7">
        <v>0.26327214826829098</v>
      </c>
      <c r="AO24" s="7">
        <v>0.42745890877055298</v>
      </c>
      <c r="AP24" s="7">
        <v>0.49555473449641502</v>
      </c>
      <c r="AQ24" s="7">
        <v>0.57348494184337995</v>
      </c>
      <c r="AR24" s="7">
        <v>0</v>
      </c>
      <c r="AS24" s="7">
        <v>0.35862963451476998</v>
      </c>
      <c r="AT24" s="7">
        <v>0</v>
      </c>
      <c r="AU24" s="7">
        <v>0.59933460766048097</v>
      </c>
      <c r="AV24" s="7">
        <v>0.74586707105815198</v>
      </c>
      <c r="AW24" s="7">
        <v>4.7923155442719897E-2</v>
      </c>
      <c r="AX24" s="7">
        <v>0.704603212528644</v>
      </c>
      <c r="AY24" s="7">
        <v>0.322031396546687</v>
      </c>
      <c r="AZ24" s="7">
        <v>0.86757352140517796</v>
      </c>
      <c r="BA24" s="7">
        <v>0.65743733963440298</v>
      </c>
      <c r="BB24" s="7">
        <v>0.41339060963745</v>
      </c>
      <c r="BC24" s="7">
        <v>0.25074083363524002</v>
      </c>
      <c r="BD24" s="7">
        <v>0.70561621384547901</v>
      </c>
      <c r="BE24" s="7">
        <v>0.84498372773047603</v>
      </c>
      <c r="BF24" s="7">
        <v>0.89742872695834097</v>
      </c>
      <c r="BG24" s="7">
        <v>0.77084281267083299</v>
      </c>
      <c r="BH24" s="7">
        <v>0.70734849185482696</v>
      </c>
      <c r="BI24" s="7">
        <v>0.61381598079977495</v>
      </c>
      <c r="BJ24" s="7">
        <v>0.65803688432895502</v>
      </c>
      <c r="BK24" s="7">
        <v>0.77101741024230297</v>
      </c>
      <c r="BL24" s="7">
        <v>0.42212098351621102</v>
      </c>
      <c r="BM24" s="7">
        <v>0.42212098351621102</v>
      </c>
      <c r="BN24" s="7">
        <v>0.36917452000951101</v>
      </c>
      <c r="BO24" s="7">
        <v>0.879118475545689</v>
      </c>
      <c r="BP24" s="7">
        <v>0.56429156256774804</v>
      </c>
      <c r="BQ24" s="7">
        <v>0.89393798888121301</v>
      </c>
      <c r="BR24" s="7">
        <v>0.80088334726816701</v>
      </c>
      <c r="BS24" s="7">
        <v>0.79478471065164003</v>
      </c>
      <c r="BT24" s="7">
        <v>0.30873040264304003</v>
      </c>
      <c r="BU24" s="7">
        <v>0.69828969685755704</v>
      </c>
      <c r="BV24" s="7">
        <v>0.358738991748145</v>
      </c>
      <c r="BW24" s="7">
        <v>0.27331612430000102</v>
      </c>
      <c r="BX24" s="7">
        <v>0.58379992435099004</v>
      </c>
      <c r="BY24" s="7">
        <v>0.93922927107072796</v>
      </c>
      <c r="BZ24" s="7">
        <v>0.61863044629503505</v>
      </c>
      <c r="CA24" s="7">
        <v>0.60685997434887196</v>
      </c>
      <c r="CB24" s="7">
        <v>0.75241513375876301</v>
      </c>
      <c r="CC24" s="7">
        <v>0.51982525919014799</v>
      </c>
      <c r="CD24" s="7">
        <v>0.65323418644437503</v>
      </c>
    </row>
    <row r="25" spans="1:82" x14ac:dyDescent="0.2">
      <c r="A25" s="7" t="s">
        <v>197</v>
      </c>
      <c r="B25" s="7">
        <v>0.85342631592221696</v>
      </c>
      <c r="C25" s="7">
        <v>0.85825349054966205</v>
      </c>
      <c r="D25" s="7">
        <v>0.22246070323843201</v>
      </c>
      <c r="E25" s="7">
        <v>0.88791307312515</v>
      </c>
      <c r="F25" s="7">
        <v>0.777405412177399</v>
      </c>
      <c r="G25" s="7">
        <v>0.15692144373673</v>
      </c>
      <c r="H25" s="7">
        <v>1</v>
      </c>
      <c r="I25" s="7">
        <v>0.91715439689504996</v>
      </c>
      <c r="J25" s="7">
        <v>0.233237487178896</v>
      </c>
      <c r="K25" s="7">
        <v>0.46853546910755201</v>
      </c>
      <c r="L25" s="7">
        <v>2.5367807823057299E-2</v>
      </c>
      <c r="M25" s="7">
        <v>0.90474084886712902</v>
      </c>
      <c r="N25" s="7">
        <v>0.39364652566630898</v>
      </c>
      <c r="O25" s="7">
        <v>0.743353127608958</v>
      </c>
      <c r="P25" s="7">
        <v>1.9003397623182799E-2</v>
      </c>
      <c r="Q25" s="7">
        <v>0.52617399375722196</v>
      </c>
      <c r="R25" s="7">
        <v>0</v>
      </c>
      <c r="S25" s="7">
        <v>0.41718721587489399</v>
      </c>
      <c r="T25" s="7">
        <v>0.75316266964385803</v>
      </c>
      <c r="U25" s="7">
        <v>1</v>
      </c>
      <c r="V25" s="7">
        <v>0.78470171844952796</v>
      </c>
      <c r="W25" s="7">
        <v>0.47242449686519</v>
      </c>
      <c r="X25" s="7">
        <v>0</v>
      </c>
      <c r="Y25" s="7">
        <v>0.626447253626086</v>
      </c>
      <c r="Z25" s="7">
        <v>0.71052853352929901</v>
      </c>
      <c r="AA25" s="7">
        <v>0.78166837380249399</v>
      </c>
      <c r="AB25" s="7">
        <v>0.78498263683825098</v>
      </c>
      <c r="AC25" s="7">
        <v>0.228081799247984</v>
      </c>
      <c r="AD25" s="7">
        <v>0.70951080503443398</v>
      </c>
      <c r="AE25" s="7">
        <v>0.245141910691065</v>
      </c>
      <c r="AF25" s="7">
        <v>0.66889867885617904</v>
      </c>
      <c r="AG25" s="7">
        <v>0.79932447743460699</v>
      </c>
      <c r="AH25" s="7">
        <v>0.71986385982604295</v>
      </c>
      <c r="AI25" s="7">
        <v>0.632251103362512</v>
      </c>
      <c r="AJ25" s="7">
        <v>0.394702880957636</v>
      </c>
      <c r="AK25" s="7">
        <v>0</v>
      </c>
      <c r="AL25" s="7">
        <v>0</v>
      </c>
      <c r="AM25" s="7">
        <v>0.560728811515397</v>
      </c>
      <c r="AN25" s="7">
        <v>0.66921247305022102</v>
      </c>
      <c r="AO25" s="7">
        <v>0.454817295447422</v>
      </c>
      <c r="AP25" s="7">
        <v>0</v>
      </c>
      <c r="AQ25" s="7">
        <v>0.62849674379804898</v>
      </c>
      <c r="AR25" s="7">
        <v>0.23714751658512601</v>
      </c>
      <c r="AS25" s="7">
        <v>0.46482699277069101</v>
      </c>
      <c r="AT25" s="7">
        <v>0.30122330282520998</v>
      </c>
      <c r="AU25" s="7">
        <v>0.42176195891504797</v>
      </c>
      <c r="AV25" s="7">
        <v>0.36914098171936499</v>
      </c>
      <c r="AW25" s="7">
        <v>0</v>
      </c>
      <c r="AX25" s="7">
        <v>0.85619101404259501</v>
      </c>
      <c r="AY25" s="7">
        <v>0</v>
      </c>
      <c r="AZ25" s="7">
        <v>0.56905693249683797</v>
      </c>
      <c r="BA25" s="7">
        <v>0.27496049751388002</v>
      </c>
      <c r="BB25" s="7">
        <v>0.86385981890529895</v>
      </c>
      <c r="BC25" s="7">
        <v>0.35285666069045402</v>
      </c>
      <c r="BD25" s="7">
        <v>0.91915583666120404</v>
      </c>
      <c r="BE25" s="7">
        <v>0.55028660357344705</v>
      </c>
      <c r="BF25" s="7">
        <v>0.49742659223601499</v>
      </c>
      <c r="BG25" s="7">
        <v>0.76221402407287997</v>
      </c>
      <c r="BH25" s="7">
        <v>0.67753900831032199</v>
      </c>
      <c r="BI25" s="7">
        <v>0.35729739576176101</v>
      </c>
      <c r="BJ25" s="7">
        <v>0.78182341198929595</v>
      </c>
      <c r="BK25" s="7">
        <v>0.86151162584332097</v>
      </c>
      <c r="BL25" s="7">
        <v>0</v>
      </c>
      <c r="BM25" s="7">
        <v>0</v>
      </c>
      <c r="BN25" s="7">
        <v>0.44975926802847699</v>
      </c>
      <c r="BO25" s="7">
        <v>0.77500112428914303</v>
      </c>
      <c r="BP25" s="7">
        <v>0.52617399375722196</v>
      </c>
      <c r="BQ25" s="7">
        <v>1</v>
      </c>
      <c r="BR25" s="7">
        <v>0.626447253626086</v>
      </c>
      <c r="BS25" s="7">
        <v>0.34571094026737298</v>
      </c>
      <c r="BT25" s="7">
        <v>0.34940515425146901</v>
      </c>
      <c r="BU25" s="7">
        <v>0.89173713263638299</v>
      </c>
      <c r="BV25" s="7">
        <v>0.46853546910755201</v>
      </c>
      <c r="BW25" s="7">
        <v>2.5367807823057299E-2</v>
      </c>
      <c r="BX25" s="7">
        <v>0.90474084886712902</v>
      </c>
      <c r="BY25" s="7">
        <v>0.89845848261191796</v>
      </c>
      <c r="BZ25" s="7">
        <v>1</v>
      </c>
      <c r="CA25" s="7">
        <v>4.2530284383781097E-3</v>
      </c>
      <c r="CB25" s="7">
        <v>0.74955426082241805</v>
      </c>
      <c r="CC25" s="7">
        <v>0.81850648177790197</v>
      </c>
      <c r="CD25" s="7">
        <v>0.29275314893275001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Data_manipulated</vt:lpstr>
      <vt:lpstr>Data_manipulated_Z01T</vt:lpstr>
      <vt:lpstr>Data_ambient</vt:lpstr>
      <vt:lpstr>Data_ambient_Z01T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2023-11-06T15:24:59Z</dcterms:modified>
</cp:coreProperties>
</file>