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d60e0a0dedb0bcbe/Desktop/Dima- Excel Project/"/>
    </mc:Choice>
  </mc:AlternateContent>
  <xr:revisionPtr revIDLastSave="586" documentId="8_{C26E5431-D9B6-4ED8-B741-130A3259986C}" xr6:coauthVersionLast="47" xr6:coauthVersionMax="47" xr10:uidLastSave="{D2EC1EEA-3D9D-493D-AB31-A04724FF4A79}"/>
  <bookViews>
    <workbookView minimized="1" xWindow="4280" yWindow="3290" windowWidth="14400" windowHeight="8710" firstSheet="2" activeTab="3" xr2:uid="{00000000-000D-0000-FFFF-FFFF00000000}"/>
  </bookViews>
  <sheets>
    <sheet name="Pivot Table" sheetId="18" r:id="rId1"/>
    <sheet name="Country BarChart" sheetId="19" r:id="rId2"/>
    <sheet name="Project Overview" sheetId="22" r:id="rId3"/>
    <sheet name="Dashboard" sheetId="21" r:id="rId4"/>
    <sheet name="Top5Customers Barchart" sheetId="20"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Member">#N/A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17" l="1"/>
  <c r="P2" i="17"/>
  <c r="P3"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8" i="17"/>
  <c r="O58" i="17"/>
  <c r="O70" i="17"/>
  <c r="O86" i="17"/>
  <c r="O106" i="17"/>
  <c r="O107" i="17"/>
  <c r="O128" i="17"/>
  <c r="O158" i="17"/>
  <c r="O182" i="17"/>
  <c r="O190" i="17"/>
  <c r="O194" i="17"/>
  <c r="O218" i="17"/>
  <c r="O230" i="17"/>
  <c r="O241" i="17"/>
  <c r="O242" i="17"/>
  <c r="O272" i="17"/>
  <c r="O274" i="17"/>
  <c r="O286" i="17"/>
  <c r="O287" i="17"/>
  <c r="O325" i="17"/>
  <c r="O326" i="17"/>
  <c r="O362" i="17"/>
  <c r="O369" i="17"/>
  <c r="O445" i="17"/>
  <c r="O454" i="17"/>
  <c r="O485" i="17"/>
  <c r="O490" i="17"/>
  <c r="O509" i="17"/>
  <c r="O517" i="17"/>
  <c r="O519" i="17"/>
  <c r="O525" i="17"/>
  <c r="O560" i="17"/>
  <c r="O590" i="17"/>
  <c r="O617" i="17"/>
  <c r="O627" i="17"/>
  <c r="O633" i="17"/>
  <c r="O653" i="17"/>
  <c r="O656" i="17"/>
  <c r="O659" i="17"/>
  <c r="O683" i="17"/>
  <c r="O696" i="17"/>
  <c r="O704" i="17"/>
  <c r="O728" i="17"/>
  <c r="O731" i="17"/>
  <c r="O764" i="17"/>
  <c r="O767" i="17"/>
  <c r="O790" i="17"/>
  <c r="O793" i="17"/>
  <c r="O812" i="17"/>
  <c r="O818" i="17"/>
  <c r="O826" i="17"/>
  <c r="O827" i="17"/>
  <c r="O848" i="17"/>
  <c r="O851" i="17"/>
  <c r="O884" i="17"/>
  <c r="O905" i="17"/>
  <c r="O908" i="17"/>
  <c r="O929" i="17"/>
  <c r="O944" i="17"/>
  <c r="O956" i="17"/>
  <c r="O962" i="17"/>
  <c r="O980" i="17"/>
  <c r="O995" i="17"/>
  <c r="N10" i="17"/>
  <c r="N14" i="17"/>
  <c r="N21" i="17"/>
  <c r="N35" i="17"/>
  <c r="N45" i="17"/>
  <c r="N46" i="17"/>
  <c r="N66" i="17"/>
  <c r="N67" i="17"/>
  <c r="N83" i="17"/>
  <c r="N91" i="17"/>
  <c r="N93" i="17"/>
  <c r="N109" i="17"/>
  <c r="N110" i="17"/>
  <c r="N131" i="17"/>
  <c r="N141" i="17"/>
  <c r="N145" i="17"/>
  <c r="N154" i="17"/>
  <c r="N155" i="17"/>
  <c r="N163" i="17"/>
  <c r="N176" i="17"/>
  <c r="N183" i="17"/>
  <c r="N189" i="17"/>
  <c r="N202" i="17"/>
  <c r="N203" i="17"/>
  <c r="N204" i="17"/>
  <c r="N207" i="17"/>
  <c r="N223" i="17"/>
  <c r="N227" i="17"/>
  <c r="N230" i="17"/>
  <c r="N241" i="17"/>
  <c r="N247" i="17"/>
  <c r="N248" i="17"/>
  <c r="N249" i="17"/>
  <c r="N265" i="17"/>
  <c r="N268" i="17"/>
  <c r="N269" i="17"/>
  <c r="N281" i="17"/>
  <c r="N284" i="17"/>
  <c r="N285" i="17"/>
  <c r="N286" i="17"/>
  <c r="N299" i="17"/>
  <c r="N308" i="17"/>
  <c r="N316" i="17"/>
  <c r="N317" i="17"/>
  <c r="N323" i="17"/>
  <c r="N325" i="17"/>
  <c r="N334" i="17"/>
  <c r="N341" i="17"/>
  <c r="N345" i="17"/>
  <c r="N356" i="17"/>
  <c r="N358" i="17"/>
  <c r="N361" i="17"/>
  <c r="N371" i="17"/>
  <c r="N373" i="17"/>
  <c r="N377" i="17"/>
  <c r="N380" i="17"/>
  <c r="N389" i="17"/>
  <c r="N394" i="17"/>
  <c r="N395" i="17"/>
  <c r="N409" i="17"/>
  <c r="N412" i="17"/>
  <c r="N413" i="17"/>
  <c r="N425" i="17"/>
  <c r="N428" i="17"/>
  <c r="N430" i="17"/>
  <c r="N443" i="17"/>
  <c r="N452" i="17"/>
  <c r="N453" i="17"/>
  <c r="N460" i="17"/>
  <c r="N461" i="17"/>
  <c r="N467" i="17"/>
  <c r="N469" i="17"/>
  <c r="N478" i="17"/>
  <c r="N485" i="17"/>
  <c r="N489" i="17"/>
  <c r="N500" i="17"/>
  <c r="N502" i="17"/>
  <c r="N505" i="17"/>
  <c r="N515" i="17"/>
  <c r="N520" i="17"/>
  <c r="N521" i="17"/>
  <c r="N533" i="17"/>
  <c r="N536" i="17"/>
  <c r="N537" i="17"/>
  <c r="N545" i="17"/>
  <c r="N552" i="17"/>
  <c r="N553" i="17"/>
  <c r="N565" i="17"/>
  <c r="N566" i="17"/>
  <c r="N567" i="17"/>
  <c r="N578" i="17"/>
  <c r="N587" i="17"/>
  <c r="N588" i="17"/>
  <c r="N596" i="17"/>
  <c r="N601" i="17"/>
  <c r="N602" i="17"/>
  <c r="N611" i="17"/>
  <c r="N617" i="17"/>
  <c r="N621" i="17"/>
  <c r="N629" i="17"/>
  <c r="N632" i="17"/>
  <c r="N635" i="17"/>
  <c r="N646" i="17"/>
  <c r="N650" i="17"/>
  <c r="N661" i="17"/>
  <c r="N664" i="17"/>
  <c r="N665" i="17"/>
  <c r="N677" i="17"/>
  <c r="N682" i="17"/>
  <c r="N683" i="17"/>
  <c r="N694" i="17"/>
  <c r="N695" i="17"/>
  <c r="N696" i="17"/>
  <c r="N697" i="17"/>
  <c r="N709" i="17"/>
  <c r="N718" i="17"/>
  <c r="N724" i="17"/>
  <c r="N725" i="17"/>
  <c r="N731" i="17"/>
  <c r="N732" i="17"/>
  <c r="N740" i="17"/>
  <c r="N749" i="17"/>
  <c r="N760" i="17"/>
  <c r="N761" i="17"/>
  <c r="N765" i="17"/>
  <c r="N773" i="17"/>
  <c r="N776" i="17"/>
  <c r="N780" i="17"/>
  <c r="N781" i="17"/>
  <c r="N791" i="17"/>
  <c r="N793" i="17"/>
  <c r="N794" i="17"/>
  <c r="N812" i="17"/>
  <c r="N813" i="17"/>
  <c r="N824" i="17"/>
  <c r="N826" i="17"/>
  <c r="N827" i="17"/>
  <c r="N839" i="17"/>
  <c r="N845" i="17"/>
  <c r="N848" i="17"/>
  <c r="N854" i="17"/>
  <c r="N861" i="17"/>
  <c r="N862" i="17"/>
  <c r="N869" i="17"/>
  <c r="N877" i="17"/>
  <c r="N879" i="17"/>
  <c r="N889" i="17"/>
  <c r="N890" i="17"/>
  <c r="N899" i="17"/>
  <c r="N902" i="17"/>
  <c r="N905" i="17"/>
  <c r="N908" i="17"/>
  <c r="N916" i="17"/>
  <c r="N917" i="17"/>
  <c r="N919" i="17"/>
  <c r="N928" i="17"/>
  <c r="N932" i="17"/>
  <c r="N934" i="17"/>
  <c r="N941" i="17"/>
  <c r="N943" i="17"/>
  <c r="N944" i="17"/>
  <c r="N945" i="17"/>
  <c r="N955" i="17"/>
  <c r="N958" i="17"/>
  <c r="N960" i="17"/>
  <c r="N968" i="17"/>
  <c r="N970" i="17"/>
  <c r="N971" i="17"/>
  <c r="N977" i="17"/>
  <c r="N984" i="17"/>
  <c r="N986" i="17"/>
  <c r="N994" i="17"/>
  <c r="N995" i="17"/>
  <c r="N996" i="17"/>
  <c r="M8" i="17"/>
  <c r="M10" i="17"/>
  <c r="M18" i="17"/>
  <c r="M32" i="17"/>
  <c r="M34" i="17"/>
  <c r="M42" i="17"/>
  <c r="M43" i="17"/>
  <c r="M56" i="17"/>
  <c r="M66" i="17"/>
  <c r="M67" i="17"/>
  <c r="M68" i="17"/>
  <c r="M90" i="17"/>
  <c r="M91" i="17"/>
  <c r="M92" i="17"/>
  <c r="M104" i="17"/>
  <c r="M114" i="17"/>
  <c r="M116" i="17"/>
  <c r="M128" i="17"/>
  <c r="M130" i="17"/>
  <c r="M138" i="17"/>
  <c r="M140" i="17"/>
  <c r="M152" i="17"/>
  <c r="M154" i="17"/>
  <c r="M162" i="17"/>
  <c r="M164" i="17"/>
  <c r="M176" i="17"/>
  <c r="M178" i="17"/>
  <c r="M186" i="17"/>
  <c r="M187" i="17"/>
  <c r="M210" i="17"/>
  <c r="M211" i="17"/>
  <c r="M212" i="17"/>
  <c r="M224" i="17"/>
  <c r="M233" i="17"/>
  <c r="M234" i="17"/>
  <c r="M240" i="17"/>
  <c r="M245" i="17"/>
  <c r="M246" i="17"/>
  <c r="M252" i="17"/>
  <c r="M254" i="17"/>
  <c r="M261" i="17"/>
  <c r="M265" i="17"/>
  <c r="M273" i="17"/>
  <c r="M275" i="17"/>
  <c r="M276" i="17"/>
  <c r="M287" i="17"/>
  <c r="M288" i="17"/>
  <c r="M297" i="17"/>
  <c r="M306" i="17"/>
  <c r="M309" i="17"/>
  <c r="M310" i="17"/>
  <c r="M318" i="17"/>
  <c r="M320" i="17"/>
  <c r="M332" i="17"/>
  <c r="M341" i="17"/>
  <c r="M342" i="17"/>
  <c r="M348" i="17"/>
  <c r="M359" i="17"/>
  <c r="M360" i="17"/>
  <c r="M369" i="17"/>
  <c r="M370" i="17"/>
  <c r="M378" i="17"/>
  <c r="M381" i="17"/>
  <c r="M384" i="17"/>
  <c r="M389" i="17"/>
  <c r="M390" i="17"/>
  <c r="M396" i="17"/>
  <c r="M405" i="17"/>
  <c r="M406" i="17"/>
  <c r="M409" i="17"/>
  <c r="M414" i="17"/>
  <c r="M417" i="17"/>
  <c r="M426" i="17"/>
  <c r="M427" i="17"/>
  <c r="M428" i="17"/>
  <c r="M432" i="17"/>
  <c r="M444" i="17"/>
  <c r="M445" i="17"/>
  <c r="M446" i="17"/>
  <c r="M453" i="17"/>
  <c r="M456" i="17"/>
  <c r="M462" i="17"/>
  <c r="M464" i="17"/>
  <c r="M467" i="17"/>
  <c r="M474" i="17"/>
  <c r="M485" i="17"/>
  <c r="M486" i="17"/>
  <c r="M492" i="17"/>
  <c r="M497" i="17"/>
  <c r="M504" i="17"/>
  <c r="M512" i="17"/>
  <c r="M513" i="17"/>
  <c r="M514" i="17"/>
  <c r="M522" i="17"/>
  <c r="M525" i="17"/>
  <c r="M528" i="17"/>
  <c r="M530" i="17"/>
  <c r="M533" i="17"/>
  <c r="M534" i="17"/>
  <c r="M540" i="17"/>
  <c r="M542" i="17"/>
  <c r="M549" i="17"/>
  <c r="M550" i="17"/>
  <c r="M553" i="17"/>
  <c r="M558" i="17"/>
  <c r="M561" i="17"/>
  <c r="M570" i="17"/>
  <c r="M571" i="17"/>
  <c r="M572" i="17"/>
  <c r="M576" i="17"/>
  <c r="M588" i="17"/>
  <c r="M589" i="17"/>
  <c r="M590" i="17"/>
  <c r="M597" i="17"/>
  <c r="M600" i="17"/>
  <c r="M606" i="17"/>
  <c r="M607" i="17"/>
  <c r="M610" i="17"/>
  <c r="M615" i="17"/>
  <c r="M617" i="17"/>
  <c r="M623" i="17"/>
  <c r="M624" i="17"/>
  <c r="M625" i="17"/>
  <c r="M630" i="17"/>
  <c r="M639" i="17"/>
  <c r="M640" i="17"/>
  <c r="M641" i="17"/>
  <c r="M648" i="17"/>
  <c r="M654" i="17"/>
  <c r="M658" i="17"/>
  <c r="M663" i="17"/>
  <c r="M664" i="17"/>
  <c r="M672" i="17"/>
  <c r="M673" i="17"/>
  <c r="M678" i="17"/>
  <c r="M679" i="17"/>
  <c r="M687" i="17"/>
  <c r="M689" i="17"/>
  <c r="M693" i="17"/>
  <c r="M695" i="17"/>
  <c r="M696" i="17"/>
  <c r="M702" i="17"/>
  <c r="M703" i="17"/>
  <c r="M708" i="17"/>
  <c r="M709" i="17"/>
  <c r="M711" i="17"/>
  <c r="M714" i="17"/>
  <c r="M717" i="17"/>
  <c r="M718" i="17"/>
  <c r="M723" i="17"/>
  <c r="M729" i="17"/>
  <c r="M730" i="17"/>
  <c r="M731" i="17"/>
  <c r="M732" i="17"/>
  <c r="M738" i="17"/>
  <c r="M744" i="17"/>
  <c r="M745" i="17"/>
  <c r="M747" i="17"/>
  <c r="M750" i="17"/>
  <c r="M753" i="17"/>
  <c r="M759" i="17"/>
  <c r="M760" i="17"/>
  <c r="M761" i="17"/>
  <c r="M765" i="17"/>
  <c r="M768" i="17"/>
  <c r="M773" i="17"/>
  <c r="M774" i="17"/>
  <c r="M775" i="17"/>
  <c r="M780" i="17"/>
  <c r="M783" i="17"/>
  <c r="M786" i="17"/>
  <c r="M787" i="17"/>
  <c r="M789" i="17"/>
  <c r="M790" i="17"/>
  <c r="M795" i="17"/>
  <c r="M797" i="17"/>
  <c r="M801" i="17"/>
  <c r="M802" i="17"/>
  <c r="M803" i="17"/>
  <c r="M804" i="17"/>
  <c r="M810" i="17"/>
  <c r="M816" i="17"/>
  <c r="M817" i="17"/>
  <c r="M819" i="17"/>
  <c r="M822" i="17"/>
  <c r="M825" i="17"/>
  <c r="M831" i="17"/>
  <c r="M832" i="17"/>
  <c r="M833" i="17"/>
  <c r="M837" i="17"/>
  <c r="M840" i="17"/>
  <c r="M845" i="17"/>
  <c r="M846" i="17"/>
  <c r="M847" i="17"/>
  <c r="M852" i="17"/>
  <c r="M855" i="17"/>
  <c r="M858" i="17"/>
  <c r="M859" i="17"/>
  <c r="M861" i="17"/>
  <c r="M867" i="17"/>
  <c r="M869" i="17"/>
  <c r="M873" i="17"/>
  <c r="M874" i="17"/>
  <c r="M876" i="17"/>
  <c r="M882" i="17"/>
  <c r="M883" i="17"/>
  <c r="M888" i="17"/>
  <c r="M889" i="17"/>
  <c r="M891" i="17"/>
  <c r="M894" i="17"/>
  <c r="M897" i="17"/>
  <c r="M898" i="17"/>
  <c r="M903" i="17"/>
  <c r="M904" i="17"/>
  <c r="M909" i="17"/>
  <c r="M911" i="17"/>
  <c r="M912" i="17"/>
  <c r="M917" i="17"/>
  <c r="M918" i="17"/>
  <c r="M924" i="17"/>
  <c r="M927" i="17"/>
  <c r="M930" i="17"/>
  <c r="M931" i="17"/>
  <c r="M933" i="17"/>
  <c r="M939" i="17"/>
  <c r="M940" i="17"/>
  <c r="M941" i="17"/>
  <c r="M945" i="17"/>
  <c r="M948" i="17"/>
  <c r="M954" i="17"/>
  <c r="M955" i="17"/>
  <c r="M960" i="17"/>
  <c r="M963" i="17"/>
  <c r="M966" i="17"/>
  <c r="M969" i="17"/>
  <c r="M970" i="17"/>
  <c r="M975" i="17"/>
  <c r="M981" i="17"/>
  <c r="M983" i="17"/>
  <c r="M984" i="17"/>
  <c r="M989" i="17"/>
  <c r="M990" i="17"/>
  <c r="M996" i="17"/>
  <c r="M997" i="17"/>
  <c r="M999" i="17"/>
  <c r="M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I35" i="17"/>
  <c r="J35" i="17"/>
  <c r="O35" i="17" s="1"/>
  <c r="K35" i="17"/>
  <c r="L35" i="17"/>
  <c r="M35" i="17" s="1"/>
  <c r="I36" i="17"/>
  <c r="N36" i="17" s="1"/>
  <c r="J36" i="17"/>
  <c r="O36" i="17" s="1"/>
  <c r="K36" i="17"/>
  <c r="L36" i="17"/>
  <c r="M36" i="17" s="1"/>
  <c r="I37" i="17"/>
  <c r="N37" i="17" s="1"/>
  <c r="J37" i="17"/>
  <c r="O37" i="17" s="1"/>
  <c r="K37" i="17"/>
  <c r="L37" i="17"/>
  <c r="M37" i="17" s="1"/>
  <c r="I38" i="17"/>
  <c r="N38" i="17" s="1"/>
  <c r="J38" i="17"/>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I44" i="17"/>
  <c r="N44" i="17" s="1"/>
  <c r="J44" i="17"/>
  <c r="O44" i="17" s="1"/>
  <c r="K44" i="17"/>
  <c r="L44" i="17"/>
  <c r="M44" i="17" s="1"/>
  <c r="I45" i="17"/>
  <c r="J45" i="17"/>
  <c r="O45" i="17" s="1"/>
  <c r="K45" i="17"/>
  <c r="L45" i="17"/>
  <c r="M45" i="17" s="1"/>
  <c r="I46" i="17"/>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J66" i="17"/>
  <c r="O66" i="17" s="1"/>
  <c r="K66" i="17"/>
  <c r="L66" i="17"/>
  <c r="I67" i="17"/>
  <c r="J67" i="17"/>
  <c r="O67" i="17" s="1"/>
  <c r="K67" i="17"/>
  <c r="L67" i="17"/>
  <c r="I68" i="17"/>
  <c r="N68" i="17" s="1"/>
  <c r="J68" i="17"/>
  <c r="O68" i="17" s="1"/>
  <c r="K68" i="17"/>
  <c r="L68" i="17"/>
  <c r="I69" i="17"/>
  <c r="N69" i="17" s="1"/>
  <c r="J69" i="17"/>
  <c r="O69" i="17" s="1"/>
  <c r="K69" i="17"/>
  <c r="L69" i="17"/>
  <c r="M69" i="17" s="1"/>
  <c r="I70" i="17"/>
  <c r="N70" i="17" s="1"/>
  <c r="J70" i="17"/>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J91" i="17"/>
  <c r="O91" i="17" s="1"/>
  <c r="K91" i="17"/>
  <c r="L91" i="17"/>
  <c r="I92" i="17"/>
  <c r="N92" i="17" s="1"/>
  <c r="J92" i="17"/>
  <c r="O92" i="17" s="1"/>
  <c r="K92" i="17"/>
  <c r="L92" i="17"/>
  <c r="I93" i="17"/>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K106" i="17"/>
  <c r="L106" i="17"/>
  <c r="M106" i="17" s="1"/>
  <c r="I107" i="17"/>
  <c r="N107" i="17" s="1"/>
  <c r="J107" i="17"/>
  <c r="K107" i="17"/>
  <c r="L107" i="17"/>
  <c r="M107" i="17" s="1"/>
  <c r="I108" i="17"/>
  <c r="N108" i="17" s="1"/>
  <c r="J108" i="17"/>
  <c r="O108" i="17" s="1"/>
  <c r="K108" i="17"/>
  <c r="L108" i="17"/>
  <c r="M108" i="17" s="1"/>
  <c r="I109" i="17"/>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K128" i="17"/>
  <c r="L128" i="17"/>
  <c r="I129" i="17"/>
  <c r="N129" i="17" s="1"/>
  <c r="J129" i="17"/>
  <c r="O129" i="17" s="1"/>
  <c r="K129" i="17"/>
  <c r="L129" i="17"/>
  <c r="M129" i="17" s="1"/>
  <c r="I130" i="17"/>
  <c r="N130" i="17" s="1"/>
  <c r="J130" i="17"/>
  <c r="O130" i="17" s="1"/>
  <c r="K130" i="17"/>
  <c r="L130" i="17"/>
  <c r="I131" i="17"/>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I141" i="17"/>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J154" i="17"/>
  <c r="O154" i="17" s="1"/>
  <c r="K154" i="17"/>
  <c r="L154" i="17"/>
  <c r="I155" i="17"/>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J176" i="17"/>
  <c r="O176" i="17" s="1"/>
  <c r="K176" i="17"/>
  <c r="L176" i="17"/>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K182" i="17"/>
  <c r="L182" i="17"/>
  <c r="M182" i="17" s="1"/>
  <c r="I183" i="17"/>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I188" i="17"/>
  <c r="N188" i="17" s="1"/>
  <c r="J188" i="17"/>
  <c r="O188" i="17" s="1"/>
  <c r="K188" i="17"/>
  <c r="L188" i="17"/>
  <c r="M188" i="17" s="1"/>
  <c r="I189" i="17"/>
  <c r="J189" i="17"/>
  <c r="O189" i="17" s="1"/>
  <c r="K189" i="17"/>
  <c r="L189" i="17"/>
  <c r="M189" i="17" s="1"/>
  <c r="I190" i="17"/>
  <c r="N190" i="17" s="1"/>
  <c r="J190" i="17"/>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J202" i="17"/>
  <c r="O202" i="17" s="1"/>
  <c r="K202" i="17"/>
  <c r="L202" i="17"/>
  <c r="M202" i="17" s="1"/>
  <c r="I203" i="17"/>
  <c r="J203" i="17"/>
  <c r="O203" i="17" s="1"/>
  <c r="K203" i="17"/>
  <c r="L203" i="17"/>
  <c r="M203" i="17" s="1"/>
  <c r="I204" i="17"/>
  <c r="J204" i="17"/>
  <c r="O204" i="17" s="1"/>
  <c r="K204" i="17"/>
  <c r="L204" i="17"/>
  <c r="M204" i="17" s="1"/>
  <c r="I205" i="17"/>
  <c r="N205" i="17" s="1"/>
  <c r="J205" i="17"/>
  <c r="O205" i="17" s="1"/>
  <c r="K205" i="17"/>
  <c r="L205" i="17"/>
  <c r="M205" i="17" s="1"/>
  <c r="I206" i="17"/>
  <c r="N206" i="17" s="1"/>
  <c r="J206" i="17"/>
  <c r="O206" i="17" s="1"/>
  <c r="K206" i="17"/>
  <c r="L206" i="17"/>
  <c r="M206" i="17" s="1"/>
  <c r="I207" i="17"/>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J227" i="17"/>
  <c r="O227" i="17" s="1"/>
  <c r="K227" i="17"/>
  <c r="L227" i="17"/>
  <c r="M227" i="17" s="1"/>
  <c r="I228" i="17"/>
  <c r="N228" i="17" s="1"/>
  <c r="J228" i="17"/>
  <c r="O228" i="17" s="1"/>
  <c r="K228" i="17"/>
  <c r="L228" i="17"/>
  <c r="M228" i="17" s="1"/>
  <c r="I229" i="17"/>
  <c r="N229" i="17" s="1"/>
  <c r="J229" i="17"/>
  <c r="O229" i="17" s="1"/>
  <c r="K229" i="17"/>
  <c r="L229" i="17"/>
  <c r="M229" i="17" s="1"/>
  <c r="I230" i="17"/>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J241" i="17"/>
  <c r="K241" i="17"/>
  <c r="L241" i="17"/>
  <c r="M241" i="17" s="1"/>
  <c r="I242" i="17"/>
  <c r="N242" i="17" s="1"/>
  <c r="J242" i="17"/>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I247" i="17"/>
  <c r="J247" i="17"/>
  <c r="O247" i="17" s="1"/>
  <c r="K247" i="17"/>
  <c r="L247" i="17"/>
  <c r="M247" i="17" s="1"/>
  <c r="I248" i="17"/>
  <c r="J248" i="17"/>
  <c r="O248" i="17" s="1"/>
  <c r="K248" i="17"/>
  <c r="L248" i="17"/>
  <c r="M248" i="17" s="1"/>
  <c r="I249" i="17"/>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J265" i="17"/>
  <c r="O265" i="17" s="1"/>
  <c r="K265" i="17"/>
  <c r="L265" i="17"/>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K272" i="17"/>
  <c r="L272" i="17"/>
  <c r="M272" i="17" s="1"/>
  <c r="I273" i="17"/>
  <c r="N273" i="17" s="1"/>
  <c r="J273" i="17"/>
  <c r="O273" i="17" s="1"/>
  <c r="K273" i="17"/>
  <c r="L273" i="17"/>
  <c r="I274" i="17"/>
  <c r="N274" i="17" s="1"/>
  <c r="J274" i="17"/>
  <c r="K274" i="17"/>
  <c r="L274" i="17"/>
  <c r="M274" i="17" s="1"/>
  <c r="I275" i="17"/>
  <c r="N275" i="17" s="1"/>
  <c r="J275" i="17"/>
  <c r="O275" i="17" s="1"/>
  <c r="K275" i="17"/>
  <c r="L275" i="17"/>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J285" i="17"/>
  <c r="O285" i="17" s="1"/>
  <c r="K285" i="17"/>
  <c r="L285" i="17"/>
  <c r="M285" i="17" s="1"/>
  <c r="I286" i="17"/>
  <c r="J286" i="17"/>
  <c r="K286" i="17"/>
  <c r="L286" i="17"/>
  <c r="M286" i="17" s="1"/>
  <c r="I287" i="17"/>
  <c r="N287" i="17" s="1"/>
  <c r="J287" i="17"/>
  <c r="K287" i="17"/>
  <c r="L287" i="17"/>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J308" i="17"/>
  <c r="O308" i="17" s="1"/>
  <c r="K308" i="17"/>
  <c r="L308" i="17"/>
  <c r="M308" i="17" s="1"/>
  <c r="I309" i="17"/>
  <c r="N309" i="17" s="1"/>
  <c r="J309" i="17"/>
  <c r="O309" i="17" s="1"/>
  <c r="K309" i="17"/>
  <c r="L309" i="17"/>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J316" i="17"/>
  <c r="O316" i="17" s="1"/>
  <c r="K316" i="17"/>
  <c r="L316" i="17"/>
  <c r="M316" i="17" s="1"/>
  <c r="I317" i="17"/>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J323" i="17"/>
  <c r="O323" i="17" s="1"/>
  <c r="K323" i="17"/>
  <c r="L323" i="17"/>
  <c r="M323" i="17" s="1"/>
  <c r="I324" i="17"/>
  <c r="N324" i="17" s="1"/>
  <c r="J324" i="17"/>
  <c r="O324" i="17" s="1"/>
  <c r="K324" i="17"/>
  <c r="L324" i="17"/>
  <c r="M324" i="17" s="1"/>
  <c r="I325" i="17"/>
  <c r="J325" i="17"/>
  <c r="K325" i="17"/>
  <c r="L325" i="17"/>
  <c r="M325" i="17" s="1"/>
  <c r="I326" i="17"/>
  <c r="N326" i="17" s="1"/>
  <c r="J326" i="17"/>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J341" i="17"/>
  <c r="O341" i="17" s="1"/>
  <c r="K341" i="17"/>
  <c r="L341" i="17"/>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J356" i="17"/>
  <c r="O356" i="17" s="1"/>
  <c r="K356" i="17"/>
  <c r="L356" i="17"/>
  <c r="M356" i="17" s="1"/>
  <c r="I357" i="17"/>
  <c r="N357" i="17" s="1"/>
  <c r="J357" i="17"/>
  <c r="O357" i="17" s="1"/>
  <c r="K357" i="17"/>
  <c r="L357" i="17"/>
  <c r="M357" i="17" s="1"/>
  <c r="I358" i="17"/>
  <c r="J358" i="17"/>
  <c r="O358" i="17" s="1"/>
  <c r="K358" i="17"/>
  <c r="L358" i="17"/>
  <c r="M358" i="17" s="1"/>
  <c r="I359" i="17"/>
  <c r="N359" i="17" s="1"/>
  <c r="J359" i="17"/>
  <c r="O359" i="17" s="1"/>
  <c r="K359" i="17"/>
  <c r="L359" i="17"/>
  <c r="I360" i="17"/>
  <c r="N360" i="17" s="1"/>
  <c r="J360" i="17"/>
  <c r="O360" i="17" s="1"/>
  <c r="K360" i="17"/>
  <c r="L360" i="17"/>
  <c r="I361" i="17"/>
  <c r="J361" i="17"/>
  <c r="O361" i="17" s="1"/>
  <c r="K361" i="17"/>
  <c r="L361" i="17"/>
  <c r="M361" i="17" s="1"/>
  <c r="I362" i="17"/>
  <c r="N362" i="17" s="1"/>
  <c r="J362" i="17"/>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K369" i="17"/>
  <c r="L369" i="17"/>
  <c r="I370" i="17"/>
  <c r="N370" i="17" s="1"/>
  <c r="J370" i="17"/>
  <c r="O370" i="17" s="1"/>
  <c r="K370" i="17"/>
  <c r="L370" i="17"/>
  <c r="I371" i="17"/>
  <c r="J371" i="17"/>
  <c r="O371" i="17" s="1"/>
  <c r="K371" i="17"/>
  <c r="L371" i="17"/>
  <c r="M371" i="17" s="1"/>
  <c r="I372" i="17"/>
  <c r="N372" i="17" s="1"/>
  <c r="J372" i="17"/>
  <c r="O372" i="17" s="1"/>
  <c r="K372" i="17"/>
  <c r="L372" i="17"/>
  <c r="M372" i="17" s="1"/>
  <c r="I373" i="17"/>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J377" i="17"/>
  <c r="O377" i="17" s="1"/>
  <c r="K377" i="17"/>
  <c r="L377" i="17"/>
  <c r="M377" i="17" s="1"/>
  <c r="I378" i="17"/>
  <c r="N378" i="17" s="1"/>
  <c r="J378" i="17"/>
  <c r="O378" i="17" s="1"/>
  <c r="K378" i="17"/>
  <c r="L378" i="17"/>
  <c r="I379" i="17"/>
  <c r="N379" i="17" s="1"/>
  <c r="J379" i="17"/>
  <c r="O379" i="17" s="1"/>
  <c r="K379" i="17"/>
  <c r="L379" i="17"/>
  <c r="M379" i="17" s="1"/>
  <c r="I380" i="17"/>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J389" i="17"/>
  <c r="O389" i="17" s="1"/>
  <c r="K389" i="17"/>
  <c r="L389" i="17"/>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M394" i="17" s="1"/>
  <c r="I395" i="17"/>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J409" i="17"/>
  <c r="O409" i="17" s="1"/>
  <c r="K409" i="17"/>
  <c r="L409" i="17"/>
  <c r="I410" i="17"/>
  <c r="N410" i="17" s="1"/>
  <c r="J410" i="17"/>
  <c r="O410" i="17" s="1"/>
  <c r="K410" i="17"/>
  <c r="L410" i="17"/>
  <c r="M410" i="17" s="1"/>
  <c r="I411" i="17"/>
  <c r="N411" i="17" s="1"/>
  <c r="J411" i="17"/>
  <c r="O411" i="17" s="1"/>
  <c r="K411" i="17"/>
  <c r="L411" i="17"/>
  <c r="M411" i="17" s="1"/>
  <c r="I412" i="17"/>
  <c r="J412" i="17"/>
  <c r="O412" i="17" s="1"/>
  <c r="K412" i="17"/>
  <c r="L412" i="17"/>
  <c r="M412" i="17" s="1"/>
  <c r="I413" i="17"/>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O426" i="17" s="1"/>
  <c r="K426" i="17"/>
  <c r="L426" i="17"/>
  <c r="I427" i="17"/>
  <c r="N427" i="17" s="1"/>
  <c r="J427" i="17"/>
  <c r="O427" i="17" s="1"/>
  <c r="K427" i="17"/>
  <c r="L427" i="17"/>
  <c r="I428" i="17"/>
  <c r="J428" i="17"/>
  <c r="O428" i="17" s="1"/>
  <c r="K428" i="17"/>
  <c r="L428" i="17"/>
  <c r="I429" i="17"/>
  <c r="N429" i="17" s="1"/>
  <c r="J429" i="17"/>
  <c r="O429" i="17" s="1"/>
  <c r="K429" i="17"/>
  <c r="L429" i="17"/>
  <c r="M429" i="17" s="1"/>
  <c r="I430" i="17"/>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J443" i="17"/>
  <c r="O443" i="17" s="1"/>
  <c r="K443" i="17"/>
  <c r="L443" i="17"/>
  <c r="M443" i="17" s="1"/>
  <c r="I444" i="17"/>
  <c r="N444" i="17" s="1"/>
  <c r="J444" i="17"/>
  <c r="O444" i="17" s="1"/>
  <c r="K444" i="17"/>
  <c r="L444" i="17"/>
  <c r="I445" i="17"/>
  <c r="N445" i="17" s="1"/>
  <c r="J445" i="17"/>
  <c r="K445" i="17"/>
  <c r="L445" i="17"/>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J452" i="17"/>
  <c r="O452" i="17" s="1"/>
  <c r="K452" i="17"/>
  <c r="L452" i="17"/>
  <c r="M452" i="17" s="1"/>
  <c r="I453" i="17"/>
  <c r="J453" i="17"/>
  <c r="O453" i="17" s="1"/>
  <c r="K453" i="17"/>
  <c r="L453" i="17"/>
  <c r="I454" i="17"/>
  <c r="N454" i="17" s="1"/>
  <c r="J454" i="17"/>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J460" i="17"/>
  <c r="O460" i="17" s="1"/>
  <c r="K460" i="17"/>
  <c r="L460" i="17"/>
  <c r="M460" i="17" s="1"/>
  <c r="I461" i="17"/>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J467" i="17"/>
  <c r="O467" i="17" s="1"/>
  <c r="K467" i="17"/>
  <c r="L467" i="17"/>
  <c r="I468" i="17"/>
  <c r="N468" i="17" s="1"/>
  <c r="J468" i="17"/>
  <c r="O468" i="17" s="1"/>
  <c r="K468" i="17"/>
  <c r="L468" i="17"/>
  <c r="M468" i="17" s="1"/>
  <c r="I469" i="17"/>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J485" i="17"/>
  <c r="K485" i="17"/>
  <c r="L485" i="17"/>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J489" i="17"/>
  <c r="O489" i="17" s="1"/>
  <c r="K489" i="17"/>
  <c r="L489" i="17"/>
  <c r="M489" i="17" s="1"/>
  <c r="I490" i="17"/>
  <c r="N490" i="17" s="1"/>
  <c r="J490" i="17"/>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N501" i="17" s="1"/>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I505" i="17"/>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I514" i="17"/>
  <c r="N514" i="17" s="1"/>
  <c r="J514" i="17"/>
  <c r="O514" i="17" s="1"/>
  <c r="K514" i="17"/>
  <c r="L514" i="17"/>
  <c r="I515" i="17"/>
  <c r="J515" i="17"/>
  <c r="O515" i="17" s="1"/>
  <c r="K515" i="17"/>
  <c r="L515" i="17"/>
  <c r="M515" i="17" s="1"/>
  <c r="I516" i="17"/>
  <c r="N516" i="17" s="1"/>
  <c r="J516" i="17"/>
  <c r="O516" i="17" s="1"/>
  <c r="K516" i="17"/>
  <c r="L516" i="17"/>
  <c r="M516" i="17" s="1"/>
  <c r="I517" i="17"/>
  <c r="N517" i="17" s="1"/>
  <c r="J517" i="17"/>
  <c r="K517" i="17"/>
  <c r="L517" i="17"/>
  <c r="M517" i="17" s="1"/>
  <c r="I518" i="17"/>
  <c r="N518" i="17" s="1"/>
  <c r="J518" i="17"/>
  <c r="O518" i="17" s="1"/>
  <c r="K518" i="17"/>
  <c r="L518" i="17"/>
  <c r="M518" i="17" s="1"/>
  <c r="I519" i="17"/>
  <c r="N519" i="17" s="1"/>
  <c r="J519" i="17"/>
  <c r="K519" i="17"/>
  <c r="L519" i="17"/>
  <c r="M519" i="17" s="1"/>
  <c r="I520" i="17"/>
  <c r="J520" i="17"/>
  <c r="O520" i="17" s="1"/>
  <c r="K520" i="17"/>
  <c r="L520" i="17"/>
  <c r="M520" i="17" s="1"/>
  <c r="I521" i="17"/>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J533" i="17"/>
  <c r="O533" i="17" s="1"/>
  <c r="K533" i="17"/>
  <c r="L533" i="17"/>
  <c r="I534" i="17"/>
  <c r="N534" i="17" s="1"/>
  <c r="J534" i="17"/>
  <c r="O534" i="17" s="1"/>
  <c r="K534" i="17"/>
  <c r="L534" i="17"/>
  <c r="I535" i="17"/>
  <c r="N535" i="17" s="1"/>
  <c r="J535" i="17"/>
  <c r="O535" i="17" s="1"/>
  <c r="K535" i="17"/>
  <c r="L535" i="17"/>
  <c r="M535" i="17" s="1"/>
  <c r="I536" i="17"/>
  <c r="J536" i="17"/>
  <c r="O536" i="17" s="1"/>
  <c r="K536" i="17"/>
  <c r="L536" i="17"/>
  <c r="M536" i="17" s="1"/>
  <c r="I537" i="17"/>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I551" i="17"/>
  <c r="N551" i="17" s="1"/>
  <c r="J551" i="17"/>
  <c r="O551" i="17" s="1"/>
  <c r="K551" i="17"/>
  <c r="L551" i="17"/>
  <c r="M551" i="17" s="1"/>
  <c r="I552" i="17"/>
  <c r="J552" i="17"/>
  <c r="O552" i="17" s="1"/>
  <c r="K552" i="17"/>
  <c r="L552" i="17"/>
  <c r="M552" i="17" s="1"/>
  <c r="I553" i="17"/>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J565" i="17"/>
  <c r="O565" i="17" s="1"/>
  <c r="K565" i="17"/>
  <c r="L565" i="17"/>
  <c r="M565" i="17" s="1"/>
  <c r="I566" i="17"/>
  <c r="J566" i="17"/>
  <c r="O566" i="17" s="1"/>
  <c r="K566" i="17"/>
  <c r="L566" i="17"/>
  <c r="M566" i="17" s="1"/>
  <c r="I567" i="17"/>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J588" i="17"/>
  <c r="O588" i="17" s="1"/>
  <c r="K588" i="17"/>
  <c r="L588" i="17"/>
  <c r="I589" i="17"/>
  <c r="N589" i="17" s="1"/>
  <c r="J589" i="17"/>
  <c r="O589" i="17" s="1"/>
  <c r="K589" i="17"/>
  <c r="L589" i="17"/>
  <c r="I590" i="17"/>
  <c r="N590" i="17" s="1"/>
  <c r="J590" i="17"/>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J617" i="17"/>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I625" i="17"/>
  <c r="N625" i="17" s="1"/>
  <c r="J625" i="17"/>
  <c r="O625" i="17" s="1"/>
  <c r="K625" i="17"/>
  <c r="L625" i="17"/>
  <c r="I626" i="17"/>
  <c r="N626" i="17" s="1"/>
  <c r="J626" i="17"/>
  <c r="O626" i="17" s="1"/>
  <c r="K626" i="17"/>
  <c r="L626" i="17"/>
  <c r="M626" i="17" s="1"/>
  <c r="I627" i="17"/>
  <c r="N627" i="17" s="1"/>
  <c r="J627" i="17"/>
  <c r="K627" i="17"/>
  <c r="L627" i="17"/>
  <c r="M627" i="17" s="1"/>
  <c r="I628" i="17"/>
  <c r="N628" i="17" s="1"/>
  <c r="J628" i="17"/>
  <c r="O628" i="17" s="1"/>
  <c r="K628" i="17"/>
  <c r="L628" i="17"/>
  <c r="M628" i="17" s="1"/>
  <c r="I629" i="17"/>
  <c r="J629" i="17"/>
  <c r="O629" i="17" s="1"/>
  <c r="K629" i="17"/>
  <c r="L629" i="17"/>
  <c r="M629" i="17" s="1"/>
  <c r="I630" i="17"/>
  <c r="N630" i="17" s="1"/>
  <c r="J630" i="17"/>
  <c r="O630" i="17" s="1"/>
  <c r="K630" i="17"/>
  <c r="L630" i="17"/>
  <c r="I631" i="17"/>
  <c r="N631" i="17" s="1"/>
  <c r="J631" i="17"/>
  <c r="O631" i="17" s="1"/>
  <c r="K631" i="17"/>
  <c r="L631" i="17"/>
  <c r="M631" i="17" s="1"/>
  <c r="I632" i="17"/>
  <c r="J632" i="17"/>
  <c r="O632" i="17" s="1"/>
  <c r="K632" i="17"/>
  <c r="L632" i="17"/>
  <c r="M632" i="17" s="1"/>
  <c r="I633" i="17"/>
  <c r="N633" i="17" s="1"/>
  <c r="J633" i="17"/>
  <c r="K633" i="17"/>
  <c r="L633" i="17"/>
  <c r="M633" i="17" s="1"/>
  <c r="I634" i="17"/>
  <c r="N634" i="17" s="1"/>
  <c r="J634" i="17"/>
  <c r="O634" i="17" s="1"/>
  <c r="K634" i="17"/>
  <c r="L634" i="17"/>
  <c r="M634" i="17" s="1"/>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K653" i="17"/>
  <c r="L653" i="17"/>
  <c r="M653" i="17" s="1"/>
  <c r="I654" i="17"/>
  <c r="N654" i="17" s="1"/>
  <c r="J654" i="17"/>
  <c r="O654" i="17" s="1"/>
  <c r="K654" i="17"/>
  <c r="L654" i="17"/>
  <c r="I655" i="17"/>
  <c r="N655" i="17" s="1"/>
  <c r="J655" i="17"/>
  <c r="O655" i="17" s="1"/>
  <c r="K655" i="17"/>
  <c r="L655" i="17"/>
  <c r="M655" i="17" s="1"/>
  <c r="I656" i="17"/>
  <c r="N656" i="17" s="1"/>
  <c r="J656" i="17"/>
  <c r="K656" i="17"/>
  <c r="L656" i="17"/>
  <c r="M656" i="17" s="1"/>
  <c r="I657" i="17"/>
  <c r="N657" i="17" s="1"/>
  <c r="J657" i="17"/>
  <c r="O657" i="17" s="1"/>
  <c r="K657" i="17"/>
  <c r="L657" i="17"/>
  <c r="M657" i="17" s="1"/>
  <c r="I658" i="17"/>
  <c r="N658" i="17" s="1"/>
  <c r="J658" i="17"/>
  <c r="O658" i="17" s="1"/>
  <c r="K658" i="17"/>
  <c r="L658" i="17"/>
  <c r="I659" i="17"/>
  <c r="N659" i="17" s="1"/>
  <c r="J659" i="17"/>
  <c r="K659" i="17"/>
  <c r="L659" i="17"/>
  <c r="M659" i="17" s="1"/>
  <c r="I660" i="17"/>
  <c r="N660" i="17" s="1"/>
  <c r="J660" i="17"/>
  <c r="O660" i="17" s="1"/>
  <c r="K660" i="17"/>
  <c r="L660" i="17"/>
  <c r="M660" i="17" s="1"/>
  <c r="I661" i="17"/>
  <c r="J661" i="17"/>
  <c r="O661" i="17" s="1"/>
  <c r="K661" i="17"/>
  <c r="L661" i="17"/>
  <c r="M661" i="17" s="1"/>
  <c r="I662" i="17"/>
  <c r="N662" i="17" s="1"/>
  <c r="J662" i="17"/>
  <c r="O662" i="17" s="1"/>
  <c r="K662" i="17"/>
  <c r="L662" i="17"/>
  <c r="M662" i="17" s="1"/>
  <c r="I663" i="17"/>
  <c r="N663" i="17" s="1"/>
  <c r="J663" i="17"/>
  <c r="O663" i="17" s="1"/>
  <c r="K663" i="17"/>
  <c r="L663" i="17"/>
  <c r="I664" i="17"/>
  <c r="J664" i="17"/>
  <c r="O664" i="17" s="1"/>
  <c r="K664" i="17"/>
  <c r="L664" i="17"/>
  <c r="I665" i="17"/>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J677" i="17"/>
  <c r="O677" i="17" s="1"/>
  <c r="K677" i="17"/>
  <c r="L677" i="17"/>
  <c r="M677" i="17" s="1"/>
  <c r="I678" i="17"/>
  <c r="N678" i="17" s="1"/>
  <c r="J678" i="17"/>
  <c r="O678" i="17" s="1"/>
  <c r="K678" i="17"/>
  <c r="L678" i="17"/>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J682" i="17"/>
  <c r="O682" i="17" s="1"/>
  <c r="K682" i="17"/>
  <c r="L682" i="17"/>
  <c r="M682" i="17" s="1"/>
  <c r="I683" i="17"/>
  <c r="J683" i="17"/>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J694" i="17"/>
  <c r="O694" i="17" s="1"/>
  <c r="K694" i="17"/>
  <c r="L694" i="17"/>
  <c r="M694" i="17" s="1"/>
  <c r="I695" i="17"/>
  <c r="J695" i="17"/>
  <c r="O695" i="17" s="1"/>
  <c r="K695" i="17"/>
  <c r="L695" i="17"/>
  <c r="I696" i="17"/>
  <c r="J696" i="17"/>
  <c r="K696" i="17"/>
  <c r="L696" i="17"/>
  <c r="I697" i="17"/>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I704" i="17"/>
  <c r="N704" i="17" s="1"/>
  <c r="J704" i="17"/>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J709" i="17"/>
  <c r="O709" i="17" s="1"/>
  <c r="K709" i="17"/>
  <c r="L709" i="17"/>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J724" i="17"/>
  <c r="O724" i="17" s="1"/>
  <c r="K724" i="17"/>
  <c r="L724" i="17"/>
  <c r="M724" i="17" s="1"/>
  <c r="I725" i="17"/>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K728" i="17"/>
  <c r="L728" i="17"/>
  <c r="M728" i="17" s="1"/>
  <c r="I729" i="17"/>
  <c r="N729" i="17" s="1"/>
  <c r="J729" i="17"/>
  <c r="O729" i="17" s="1"/>
  <c r="K729" i="17"/>
  <c r="L729" i="17"/>
  <c r="I730" i="17"/>
  <c r="N730" i="17" s="1"/>
  <c r="J730" i="17"/>
  <c r="O730" i="17" s="1"/>
  <c r="K730" i="17"/>
  <c r="L730" i="17"/>
  <c r="I731" i="17"/>
  <c r="J731" i="17"/>
  <c r="K731" i="17"/>
  <c r="L731" i="17"/>
  <c r="I732" i="17"/>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J760" i="17"/>
  <c r="O760" i="17" s="1"/>
  <c r="K760" i="17"/>
  <c r="L760" i="17"/>
  <c r="I761" i="17"/>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K764" i="17"/>
  <c r="L764" i="17"/>
  <c r="M764" i="17" s="1"/>
  <c r="I765" i="17"/>
  <c r="J765" i="17"/>
  <c r="O765" i="17" s="1"/>
  <c r="K765" i="17"/>
  <c r="L765" i="17"/>
  <c r="I766" i="17"/>
  <c r="N766" i="17" s="1"/>
  <c r="J766" i="17"/>
  <c r="O766" i="17" s="1"/>
  <c r="K766" i="17"/>
  <c r="L766" i="17"/>
  <c r="M766" i="17" s="1"/>
  <c r="I767" i="17"/>
  <c r="N767" i="17" s="1"/>
  <c r="J767" i="17"/>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J773" i="17"/>
  <c r="O773" i="17" s="1"/>
  <c r="K773" i="17"/>
  <c r="L773" i="17"/>
  <c r="I774" i="17"/>
  <c r="N774" i="17" s="1"/>
  <c r="J774" i="17"/>
  <c r="O774" i="17" s="1"/>
  <c r="K774" i="17"/>
  <c r="L774" i="17"/>
  <c r="I775" i="17"/>
  <c r="N775" i="17" s="1"/>
  <c r="J775" i="17"/>
  <c r="O775" i="17" s="1"/>
  <c r="K775" i="17"/>
  <c r="L775" i="17"/>
  <c r="I776" i="17"/>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O780" i="17" s="1"/>
  <c r="K780" i="17"/>
  <c r="L780" i="17"/>
  <c r="I781" i="17"/>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I788" i="17"/>
  <c r="N788" i="17" s="1"/>
  <c r="J788" i="17"/>
  <c r="O788" i="17" s="1"/>
  <c r="K788" i="17"/>
  <c r="L788" i="17"/>
  <c r="M788" i="17" s="1"/>
  <c r="I789" i="17"/>
  <c r="N789" i="17" s="1"/>
  <c r="J789" i="17"/>
  <c r="O789" i="17" s="1"/>
  <c r="K789" i="17"/>
  <c r="L789" i="17"/>
  <c r="I790" i="17"/>
  <c r="N790" i="17" s="1"/>
  <c r="J790" i="17"/>
  <c r="K790" i="17"/>
  <c r="L790" i="17"/>
  <c r="I791" i="17"/>
  <c r="J791" i="17"/>
  <c r="O791" i="17" s="1"/>
  <c r="K791" i="17"/>
  <c r="L791" i="17"/>
  <c r="M791" i="17" s="1"/>
  <c r="I792" i="17"/>
  <c r="N792" i="17" s="1"/>
  <c r="J792" i="17"/>
  <c r="O792" i="17" s="1"/>
  <c r="K792" i="17"/>
  <c r="L792" i="17"/>
  <c r="M792" i="17" s="1"/>
  <c r="I793" i="17"/>
  <c r="J793" i="17"/>
  <c r="K793" i="17"/>
  <c r="L793" i="17"/>
  <c r="M793" i="17" s="1"/>
  <c r="I794" i="17"/>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I803" i="17"/>
  <c r="N803" i="17" s="1"/>
  <c r="J803" i="17"/>
  <c r="O803" i="17" s="1"/>
  <c r="K803" i="17"/>
  <c r="L803" i="17"/>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J812" i="17"/>
  <c r="K812" i="17"/>
  <c r="L812" i="17"/>
  <c r="M812" i="17" s="1"/>
  <c r="I813" i="17"/>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I818" i="17"/>
  <c r="N818" i="17" s="1"/>
  <c r="J818" i="17"/>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J824" i="17"/>
  <c r="O824" i="17" s="1"/>
  <c r="K824" i="17"/>
  <c r="L824" i="17"/>
  <c r="M824" i="17" s="1"/>
  <c r="I825" i="17"/>
  <c r="N825" i="17" s="1"/>
  <c r="J825" i="17"/>
  <c r="O825" i="17" s="1"/>
  <c r="K825" i="17"/>
  <c r="L825" i="17"/>
  <c r="I826" i="17"/>
  <c r="J826" i="17"/>
  <c r="K826" i="17"/>
  <c r="L826" i="17"/>
  <c r="M826" i="17" s="1"/>
  <c r="I827" i="17"/>
  <c r="J827" i="17"/>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J845" i="17"/>
  <c r="O845" i="17" s="1"/>
  <c r="K845" i="17"/>
  <c r="L845" i="17"/>
  <c r="I846" i="17"/>
  <c r="N846" i="17" s="1"/>
  <c r="J846" i="17"/>
  <c r="O846" i="17" s="1"/>
  <c r="K846" i="17"/>
  <c r="L846" i="17"/>
  <c r="I847" i="17"/>
  <c r="N847" i="17" s="1"/>
  <c r="J847" i="17"/>
  <c r="O847" i="17" s="1"/>
  <c r="K847" i="17"/>
  <c r="L847" i="17"/>
  <c r="I848" i="17"/>
  <c r="J848" i="17"/>
  <c r="K848" i="17"/>
  <c r="L848" i="17"/>
  <c r="M848" i="17" s="1"/>
  <c r="I849" i="17"/>
  <c r="N849" i="17" s="1"/>
  <c r="J849" i="17"/>
  <c r="O849" i="17" s="1"/>
  <c r="K849" i="17"/>
  <c r="L849" i="17"/>
  <c r="M849" i="17" s="1"/>
  <c r="I850" i="17"/>
  <c r="N850" i="17" s="1"/>
  <c r="J850" i="17"/>
  <c r="O850" i="17" s="1"/>
  <c r="K850" i="17"/>
  <c r="L850" i="17"/>
  <c r="M850" i="17" s="1"/>
  <c r="I851" i="17"/>
  <c r="N851" i="17" s="1"/>
  <c r="J851" i="17"/>
  <c r="K851" i="17"/>
  <c r="L851" i="17"/>
  <c r="M851" i="17" s="1"/>
  <c r="I852" i="17"/>
  <c r="N852" i="17" s="1"/>
  <c r="J852" i="17"/>
  <c r="O852" i="17" s="1"/>
  <c r="K852" i="17"/>
  <c r="L852" i="17"/>
  <c r="I853" i="17"/>
  <c r="N853" i="17" s="1"/>
  <c r="J853" i="17"/>
  <c r="O853" i="17" s="1"/>
  <c r="K853" i="17"/>
  <c r="L853" i="17"/>
  <c r="M853" i="17" s="1"/>
  <c r="I854" i="17"/>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I860" i="17"/>
  <c r="N860" i="17" s="1"/>
  <c r="J860" i="17"/>
  <c r="O860" i="17" s="1"/>
  <c r="K860" i="17"/>
  <c r="L860" i="17"/>
  <c r="M860" i="17" s="1"/>
  <c r="I861" i="17"/>
  <c r="J861" i="17"/>
  <c r="O861" i="17" s="1"/>
  <c r="K861" i="17"/>
  <c r="L861" i="17"/>
  <c r="I862" i="17"/>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I875" i="17"/>
  <c r="N875" i="17" s="1"/>
  <c r="J875" i="17"/>
  <c r="O875" i="17" s="1"/>
  <c r="K875" i="17"/>
  <c r="L875" i="17"/>
  <c r="M875" i="17" s="1"/>
  <c r="I876" i="17"/>
  <c r="N876" i="17" s="1"/>
  <c r="J876" i="17"/>
  <c r="O876" i="17" s="1"/>
  <c r="K876" i="17"/>
  <c r="L876" i="17"/>
  <c r="I877" i="17"/>
  <c r="J877" i="17"/>
  <c r="O877" i="17" s="1"/>
  <c r="K877" i="17"/>
  <c r="L877" i="17"/>
  <c r="M877" i="17" s="1"/>
  <c r="I878" i="17"/>
  <c r="N878" i="17" s="1"/>
  <c r="J878" i="17"/>
  <c r="O878" i="17" s="1"/>
  <c r="K878" i="17"/>
  <c r="L878" i="17"/>
  <c r="M878" i="17" s="1"/>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I884" i="17"/>
  <c r="N884" i="17" s="1"/>
  <c r="J884" i="17"/>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J889" i="17"/>
  <c r="O889" i="17" s="1"/>
  <c r="K889" i="17"/>
  <c r="L889" i="17"/>
  <c r="I890" i="17"/>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N903" i="17" s="1"/>
  <c r="J903" i="17"/>
  <c r="O903" i="17" s="1"/>
  <c r="K903" i="17"/>
  <c r="L903" i="17"/>
  <c r="I904" i="17"/>
  <c r="N904" i="17" s="1"/>
  <c r="J904" i="17"/>
  <c r="O904" i="17" s="1"/>
  <c r="K904" i="17"/>
  <c r="L904" i="17"/>
  <c r="I905" i="17"/>
  <c r="J905" i="17"/>
  <c r="K905" i="17"/>
  <c r="L905" i="17"/>
  <c r="M905" i="17" s="1"/>
  <c r="I906" i="17"/>
  <c r="N906" i="17" s="1"/>
  <c r="J906" i="17"/>
  <c r="O906" i="17" s="1"/>
  <c r="K906" i="17"/>
  <c r="L906" i="17"/>
  <c r="M906" i="17" s="1"/>
  <c r="I907" i="17"/>
  <c r="N907" i="17" s="1"/>
  <c r="J907" i="17"/>
  <c r="O907" i="17" s="1"/>
  <c r="K907" i="17"/>
  <c r="L907" i="17"/>
  <c r="M907" i="17" s="1"/>
  <c r="I908" i="17"/>
  <c r="J908" i="17"/>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J916" i="17"/>
  <c r="O916" i="17" s="1"/>
  <c r="K916" i="17"/>
  <c r="L916" i="17"/>
  <c r="M916" i="17" s="1"/>
  <c r="I917" i="17"/>
  <c r="J917" i="17"/>
  <c r="O917" i="17" s="1"/>
  <c r="K917" i="17"/>
  <c r="L917" i="17"/>
  <c r="I918" i="17"/>
  <c r="N918" i="17" s="1"/>
  <c r="J918" i="17"/>
  <c r="O918" i="17" s="1"/>
  <c r="K918" i="17"/>
  <c r="L918" i="17"/>
  <c r="I919" i="17"/>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J928" i="17"/>
  <c r="O928" i="17" s="1"/>
  <c r="K928" i="17"/>
  <c r="L928" i="17"/>
  <c r="M928" i="17" s="1"/>
  <c r="I929" i="17"/>
  <c r="N929" i="17" s="1"/>
  <c r="J929" i="17"/>
  <c r="K929" i="17"/>
  <c r="L929" i="17"/>
  <c r="M929" i="17" s="1"/>
  <c r="I930" i="17"/>
  <c r="N930" i="17" s="1"/>
  <c r="J930" i="17"/>
  <c r="O930" i="17" s="1"/>
  <c r="K930" i="17"/>
  <c r="L930" i="17"/>
  <c r="I931" i="17"/>
  <c r="N931" i="17" s="1"/>
  <c r="J931" i="17"/>
  <c r="O931" i="17" s="1"/>
  <c r="K931" i="17"/>
  <c r="L931" i="17"/>
  <c r="I932" i="17"/>
  <c r="J932" i="17"/>
  <c r="O932" i="17" s="1"/>
  <c r="K932" i="17"/>
  <c r="L932" i="17"/>
  <c r="M932" i="17" s="1"/>
  <c r="I933" i="17"/>
  <c r="N933" i="17" s="1"/>
  <c r="J933" i="17"/>
  <c r="O933" i="17" s="1"/>
  <c r="K933" i="17"/>
  <c r="L933" i="17"/>
  <c r="I934" i="17"/>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I941" i="17"/>
  <c r="J941" i="17"/>
  <c r="O941" i="17" s="1"/>
  <c r="K941" i="17"/>
  <c r="L941" i="17"/>
  <c r="I942" i="17"/>
  <c r="N942" i="17" s="1"/>
  <c r="J942" i="17"/>
  <c r="O942" i="17" s="1"/>
  <c r="K942" i="17"/>
  <c r="L942" i="17"/>
  <c r="M942" i="17" s="1"/>
  <c r="I943" i="17"/>
  <c r="J943" i="17"/>
  <c r="O943" i="17" s="1"/>
  <c r="K943" i="17"/>
  <c r="L943" i="17"/>
  <c r="M943" i="17" s="1"/>
  <c r="I944" i="17"/>
  <c r="J944" i="17"/>
  <c r="K944" i="17"/>
  <c r="L944" i="17"/>
  <c r="M944" i="17" s="1"/>
  <c r="I945" i="17"/>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J955" i="17"/>
  <c r="O955" i="17" s="1"/>
  <c r="K955" i="17"/>
  <c r="L955" i="17"/>
  <c r="I956" i="17"/>
  <c r="N956" i="17" s="1"/>
  <c r="J956" i="17"/>
  <c r="K956" i="17"/>
  <c r="L956" i="17"/>
  <c r="M956" i="17" s="1"/>
  <c r="I957" i="17"/>
  <c r="N957" i="17" s="1"/>
  <c r="J957" i="17"/>
  <c r="O957" i="17" s="1"/>
  <c r="K957" i="17"/>
  <c r="L957" i="17"/>
  <c r="M957" i="17" s="1"/>
  <c r="I958" i="17"/>
  <c r="J958" i="17"/>
  <c r="O958" i="17" s="1"/>
  <c r="K958" i="17"/>
  <c r="L958" i="17"/>
  <c r="M958" i="17" s="1"/>
  <c r="I959" i="17"/>
  <c r="N959" i="17" s="1"/>
  <c r="J959" i="17"/>
  <c r="O959" i="17" s="1"/>
  <c r="K959" i="17"/>
  <c r="L959" i="17"/>
  <c r="M959" i="17" s="1"/>
  <c r="I960" i="17"/>
  <c r="J960" i="17"/>
  <c r="O960" i="17" s="1"/>
  <c r="K960" i="17"/>
  <c r="L960" i="17"/>
  <c r="I961" i="17"/>
  <c r="N961" i="17" s="1"/>
  <c r="J961" i="17"/>
  <c r="O961" i="17" s="1"/>
  <c r="K961" i="17"/>
  <c r="L961" i="17"/>
  <c r="M961" i="17" s="1"/>
  <c r="I962" i="17"/>
  <c r="N962" i="17" s="1"/>
  <c r="J962" i="17"/>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J968" i="17"/>
  <c r="O968" i="17" s="1"/>
  <c r="K968" i="17"/>
  <c r="L968" i="17"/>
  <c r="M968" i="17" s="1"/>
  <c r="I969" i="17"/>
  <c r="N969" i="17" s="1"/>
  <c r="J969" i="17"/>
  <c r="O969" i="17" s="1"/>
  <c r="K969" i="17"/>
  <c r="L969" i="17"/>
  <c r="I970" i="17"/>
  <c r="J970" i="17"/>
  <c r="O970" i="17" s="1"/>
  <c r="K970" i="17"/>
  <c r="L970" i="17"/>
  <c r="I971" i="17"/>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I984" i="17"/>
  <c r="J984" i="17"/>
  <c r="O984" i="17" s="1"/>
  <c r="K984" i="17"/>
  <c r="L984" i="17"/>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J995" i="17"/>
  <c r="K995" i="17"/>
  <c r="L995" i="17"/>
  <c r="M995" i="17" s="1"/>
  <c r="I996" i="17"/>
  <c r="J996" i="17"/>
  <c r="O996" i="17" s="1"/>
  <c r="K996" i="17"/>
  <c r="L996" i="17"/>
  <c r="I997" i="17"/>
  <c r="N997" i="17" s="1"/>
  <c r="J997" i="17"/>
  <c r="O997" i="17" s="1"/>
  <c r="K997" i="17"/>
  <c r="L997" i="17"/>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<sst xmlns="http://schemas.openxmlformats.org/spreadsheetml/2006/main" count="11085" uniqueCount="6211">
  <si>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</si>
  <si>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</si>
  <si>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</si>
  <si>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</si>
  <si>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</si>
  <si>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</si>
  <si>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</si>
  <si>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</si>
  <si>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</si>
  <si>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</si>
  <si>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</si>
  <si>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</si>
  <si>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</si>
  <si>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</si>
  <si>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</si>
  <si>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</si>
  <si>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</si>
  <si>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</si>
  <si>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</si>
  <si>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</si>
  <si>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</si>
  <si>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</si>
  <si>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</si>
  <si>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</si>
  <si>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</si>
  <si>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</si>
  <si>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</si>
  <si>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</si>
  <si>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</si>
  <si>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</si>
  <si>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</si>
  <si>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</si>
  <si>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</si>
  <si>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</si>
  <si>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</si>
  <si>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</si>
  <si>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</si>
  <si>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</si>
  <si>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</si>
  <si>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</si>
  <si>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</si>
  <si>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</si>
  <si>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</si>
  <si>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</si>
  <si>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</si>
  <si>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</si>
  <si>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</si>
  <si>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</si>
  <si>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</si>
  <si>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</si>
  <si>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</si>
  <si>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</si>
  <si>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</si>
  <si>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</si>
  <si>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</si>
  <si>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</si>
  <si>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</si>
  <si>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</si>
  <si>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</si>
  <si>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</si>
  <si>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</si>
  <si>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</si>
  <si>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</si>
  <si>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</si>
  <si>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</si>
  <si>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</si>
  <si>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</si>
  <si>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</si>
  <si>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</si>
  <si>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</si>
  <si>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</si>
  <si>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</si>
  <si>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</si>
  <si>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</si>
  <si>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</si>
  <si>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</si>
  <si>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</si>
  <si>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</si>
  <si>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</si>
  <si>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</si>
  <si>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</si>
  <si>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</si>
  <si>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</si>
  <si>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</si>
  <si>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</si>
  <si>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</si>
  <si>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</si>
  <si>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</si>
  <si>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</si>
  <si>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</si>
  <si>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</si>
  <si>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</si>
  <si>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</si>
  <si>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</si>
  <si>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</si>
  <si>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</si>
  <si>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</si>
  <si>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</si>
  <si>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</si>
  <si>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</si>
  <si>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</si>
  <si>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</si>
  <si>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</si>
  <si>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</si>
  <si>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</si>
  <si>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</si>
  <si>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</si>
  <si>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</si>
  <si>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</si>
  <si>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</si>
  <si>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</si>
  <si>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</si>
  <si>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</si>
  <si>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</si>
  <si>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</si>
  <si>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</si>
  <si>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</si>
  <si>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</si>
  <si>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</si>
  <si>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</si>
  <si>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</si>
  <si>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</si>
  <si>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</si>
  <si>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</si>
  <si>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</si>
  <si>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</si>
  <si>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</si>
  <si>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</si>
  <si>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</si>
  <si>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</si>
  <si>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</si>
  <si>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</si>
  <si>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</si>
  <si>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</si>
  <si>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</si>
  <si>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</si>
  <si>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</si>
  <si>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</si>
  <si>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</si>
  <si>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</si>
  <si>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</si>
  <si>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</si>
  <si>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</si>
  <si>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</si>
  <si>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</si>
  <si>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</si>
  <si>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</si>
  <si>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</si>
  <si>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</si>
  <si>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</si>
  <si>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</si>
  <si>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</si>
  <si>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</si>
  <si>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</si>
  <si>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</si>
  <si>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</si>
  <si>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</si>
  <si>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</si>
  <si>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</si>
  <si>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</si>
  <si>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</si>
  <si>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</si>
  <si>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</si>
  <si>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</si>
  <si>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</si>
  <si>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</si>
  <si>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</si>
  <si>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</si>
  <si>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</si>
  <si>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</si>
  <si>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</si>
  <si>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</si>
  <si>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</si>
  <si>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</si>
  <si>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</si>
  <si>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</si>
  <si>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</si>
  <si>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</si>
  <si>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</si>
  <si>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</si>
  <si>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</si>
  <si>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</si>
  <si>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</si>
  <si>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</si>
  <si>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</si>
  <si>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</si>
  <si>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</si>
  <si>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</si>
  <si>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</si>
  <si>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</si>
  <si>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</si>
  <si>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</si>
  <si>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</si>
  <si>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</si>
  <si>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</si>
  <si>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</si>
  <si>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</si>
  <si>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</si>
  <si>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</si>
  <si>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</si>
  <si>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</si>
  <si>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</si>
  <si>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</si>
  <si>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</si>
  <si>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</si>
  <si>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</si>
  <si>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</si>
  <si>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</si>
  <si>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</si>
  <si>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</si>
  <si>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</si>
  <si>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</si>
  <si>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</si>
  <si>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</si>
  <si>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</si>
  <si>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</si>
  <si>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</si>
  <si>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</si>
  <si>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</si>
  <si>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</si>
  <si>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</si>
  <si>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</si>
  <si>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</si>
  <si>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</si>
  <si>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</si>
  <si>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</si>
  <si>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</si>
  <si>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</si>
  <si>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</si>
  <si>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</si>
  <si>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</si>
  <si>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</si>
  <si>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</si>
  <si>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</si>
  <si>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</si>
  <si>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</si>
  <si>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</si>
  <si>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</si>
  <si>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</si>
  <si>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</si>
  <si>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</si>
  <si>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</si>
  <si>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</si>
  <si>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</si>
  <si>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</si>
  <si>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</si>
  <si>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</si>
  <si>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</si>
  <si>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</si>
  <si>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</si>
  <si>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</si>
  <si>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</si>
  <si>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</si>
  <si>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</si>
  <si>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</si>
  <si>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</si>
  <si>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</si>
  <si>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</si>
  <si>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</si>
  <si>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</si>
  <si>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</si>
  <si>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</si>
  <si>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</si>
  <si>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</si>
  <si>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</si>
  <si>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</si>
  <si>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</si>
  <si>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</si>
  <si>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</si>
  <si>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</si>
  <si>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</si>
  <si>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</si>
  <si>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</si>
  <si>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</si>
  <si>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</si>
  <si>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</si>
  <si>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</si>
  <si>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</si>
  <si>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</si>
  <si>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</si>
  <si>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</si>
  <si>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</si>
  <si>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</si>
  <si>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</si>
  <si>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</si>
  <si>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</si>
  <si>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</si>
  <si>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</si>
  <si>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</si>
  <si>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</si>
  <si>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</si>
  <si>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</si>
  <si>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</si>
  <si>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</si>
  <si>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</si>
  <si>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</si>
  <si>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</si>
  <si>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</si>
  <si>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</si>
  <si>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</si>
  <si>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</si>
  <si>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</si>
  <si>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</si>
  <si>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</si>
  <si>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</si>
  <si>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</si>
  <si>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</si>
  <si>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</si>
  <si>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</si>
  <si>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</si>
  <si>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</si>
  <si>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</si>
  <si>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</si>
  <si>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</si>
  <si>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</si>
  <si>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</si>
  <si>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</si>
  <si>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</si>
  <si>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</si>
  <si>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</si>
  <si>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</si>
  <si>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</si>
  <si>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</si>
  <si>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</si>
  <si>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</si>
  <si>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</si>
  <si>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</si>
  <si>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</si>
  <si>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</si>
  <si>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</si>
  <si>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</si>
  <si>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</si>
  <si>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</si>
  <si>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</si>
  <si>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</si>
  <si>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</si>
  <si>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</si>
  <si>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</si>
  <si>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</si>
  <si>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</si>
  <si>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</si>
  <si>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</si>
  <si>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</si>
  <si>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</si>
  <si>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</si>
  <si>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</si>
  <si>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</si>
  <si>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</si>
  <si>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</si>
  <si>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</si>
  <si>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</si>
  <si>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</si>
  <si>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</si>
  <si>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</si>
  <si>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</si>
  <si>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</si>
  <si>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</si>
  <si>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</si>
  <si>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</si>
  <si>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</si>
  <si>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</si>
  <si>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</si>
  <si>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</si>
  <si>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</si>
  <si>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</si>
  <si>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</si>
  <si>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</si>
  <si>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</si>
  <si>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</si>
  <si>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</si>
  <si>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</si>
  <si>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</si>
  <si>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</si>
  <si>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</si>
  <si>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</si>
  <si>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</si>
  <si>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</si>
  <si>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</si>
  <si>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</si>
  <si>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</si>
  <si>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</si>
  <si>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</si>
  <si>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</si>
  <si>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</si>
  <si>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</si>
  <si>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</si>
  <si>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</si>
  <si>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</si>
  <si>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</si>
  <si>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</si>
  <si>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</si>
  <si>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</si>
  <si>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</si>
  <si>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</si>
  <si>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</si>
  <si>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</si>
  <si>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</si>
  <si>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</si>
  <si>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</si>
  <si>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</si>
  <si>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</si>
  <si>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</si>
  <si>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</si>
  <si>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</si>
  <si>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</si>
  <si>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</si>
  <si>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</si>
  <si>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</si>
  <si>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</si>
  <si>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</si>
  <si>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</si>
  <si>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</si>
  <si>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</si>
  <si>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</si>
  <si>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</si>
  <si>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</si>
  <si>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</si>
  <si>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</si>
  <si>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</si>
  <si>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</si>
  <si>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</si>
  <si>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</si>
  <si>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</si>
  <si>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</si>
  <si>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</si>
  <si>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</si>
  <si>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</si>
  <si>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</si>
  <si>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</si>
  <si>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</si>
  <si>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</si>
  <si>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</si>
  <si>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</si>
  <si>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</si>
  <si>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</si>
  <si>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</si>
  <si>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</si>
  <si>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</si>
  <si>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</si>
  <si>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</si>
  <si>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</si>
  <si>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</si>
  <si>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</si>
  <si>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</si>
  <si>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</si>
  <si>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</si>
  <si>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</si>
  <si>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</si>
  <si>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</si>
  <si>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</si>
  <si>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</si>
  <si>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</si>
  <si>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</si>
  <si>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</si>
  <si>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</si>
  <si>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</si>
  <si>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</si>
  <si>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</si>
  <si>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</si>
  <si>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</si>
  <si>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</si>
  <si>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</si>
  <si>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</si>
  <si>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</si>
  <si>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</si>
  <si>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</si>
  <si>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</si>
  <si>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</si>
  <si>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</si>
  <si>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</si>
  <si>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</si>
  <si>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</si>
  <si>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</si>
  <si>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</si>
  <si>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</si>
  <si>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</si>
  <si>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</si>
  <si>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</si>
  <si>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</si>
  <si>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</si>
  <si>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</si>
  <si>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</si>
  <si>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</si>
  <si>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</si>
  <si>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</si>
  <si>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</si>
  <si>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</si>
  <si>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</si>
  <si>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</si>
  <si>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</si>
  <si>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</si>
  <si>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</si>
  <si>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</si>
  <si>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</si>
  <si>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</si>
  <si>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</si>
  <si>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</si>
  <si>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</si>
  <si>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</si>
  <si>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</si>
  <si>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</si>
  <si>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</si>
  <si>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</si>
  <si>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</si>
  <si>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</si>
  <si>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</si>
  <si>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</si>
  <si>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</si>
  <si>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</si>
  <si>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</si>
  <si>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</si>
  <si>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</si>
  <si>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</si>
  <si>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</si>
  <si>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</si>
  <si>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</si>
  <si>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</si>
  <si>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</si>
  <si>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</si>
  <si>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</si>
  <si>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</si>
  <si>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</si>
  <si>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</si>
  <si>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</si>
  <si>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</si>
  <si>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</si>
  <si>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</si>
  <si>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</si>
  <si>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</si>
  <si>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</si>
  <si>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</si>
  <si>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</si>
  <si>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</si>
  <si>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</si>
  <si>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</si>
  <si>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</si>
  <si>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</si>
  <si>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</si>
  <si>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</si>
  <si>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</si>
  <si>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</si>
  <si>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</si>
  <si>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</si>
  <si>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</si>
  <si>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</si>
  <si>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</si>
  <si>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</si>
  <si>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</si>
  <si>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</si>
  <si>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</si>
  <si>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</si>
  <si>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</si>
  <si>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</si>
  <si>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</si>
  <si>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</si>
  <si>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</si>
  <si>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</si>
  <si>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</si>
  <si>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</si>
  <si>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</si>
  <si>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</si>
  <si>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</si>
  <si>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</si>
  <si>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</si>
  <si>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</si>
  <si>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</si>
  <si>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</si>
  <si>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</si>
  <si>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</si>
  <si>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</si>
  <si>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</si>
  <si>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</si>
  <si>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</si>
  <si>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</si>
  <si>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</si>
  <si>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</si>
  <si>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</si>
  <si>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</si>
  <si>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</si>
  <si>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</si>
  <si>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</si>
  <si>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</si>
  <si>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</si>
  <si>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</si>
  <si>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</si>
  <si>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</si>
  <si>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</si>
  <si>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</si>
  <si>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</si>
  <si>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</si>
  <si>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</si>
  <si>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</si>
  <si>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</si>
  <si>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</si>
  <si>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</si>
  <si>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</si>
  <si>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</si>
  <si>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</si>
  <si>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</si>
  <si>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</si>
  <si>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</si>
  <si>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</si>
  <si>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</si>
  <si>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</si>
  <si>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</si>
  <si>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</si>
  <si>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</si>
  <si>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</si>
  <si>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</si>
  <si>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</si>
  <si>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</si>
  <si>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</si>
  <si>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</si>
  <si>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</si>
  <si>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</si>
  <si>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</si>
  <si>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</si>
  <si>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</si>
  <si>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</si>
  <si>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</si>
  <si>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</si>
  <si>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</si>
  <si>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</si>
  <si>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</si>
  <si>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</si>
  <si>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</si>
  <si>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</si>
  <si>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</si>
  <si>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</si>
  <si>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</si>
  <si>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</si>
  <si>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</si>
  <si>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</si>
  <si>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</si>
  <si>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</si>
  <si>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</si>
  <si>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</si>
  <si>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</si>
  <si>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</si>
  <si>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</si>
  <si>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</si>
  <si>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</si>
  <si>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</si>
  <si>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</si>
  <si>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</si>
  <si>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</si>
  <si>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</si>
  <si>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</si>
  <si>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</si>
  <si>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</si>
  <si>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</si>
  <si>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</si>
  <si>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</si>
  <si>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</si>
  <si>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</si>
  <si>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</si>
  <si>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</si>
  <si>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</si>
  <si>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</si>
  <si>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</si>
  <si>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</si>
  <si>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</si>
  <si>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</si>
  <si>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</si>
  <si>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</si>
  <si>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</si>
  <si>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</si>
  <si>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</si>
  <si>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</si>
  <si>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</si>
  <si>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</si>
  <si>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</si>
  <si>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</si>
  <si>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</si>
  <si>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</si>
  <si>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</si>
  <si>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</si>
  <si>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</si>
  <si>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</si>
  <si>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</si>
  <si>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</si>
  <si>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</si>
  <si>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</si>
  <si>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</si>
  <si>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</si>
  <si>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</si>
  <si>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</si>
  <si>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</si>
  <si>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</si>
  <si>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</si>
  <si>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</si>
  <si>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</si>
  <si>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</si>
  <si>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</si>
  <si>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</si>
  <si>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</si>
  <si>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</si>
  <si>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</si>
  <si>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</si>
  <si>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</si>
  <si>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</si>
  <si>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</si>
  <si>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</si>
  <si>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</si>
  <si>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</si>
  <si>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</si>
  <si>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</si>
  <si>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</si>
  <si>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</si>
  <si>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</si>
  <si>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</si>
  <si>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</si>
  <si>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</si>
  <si>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</si>
  <si>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</si>
  <si>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</si>
  <si>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</si>
  <si>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</si>
  <si>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</si>
  <si>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</si>
  <si>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</si>
  <si>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</si>
  <si>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</si>
  <si>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</si>
  <si>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</si>
  <si>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</si>
  <si>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</si>
  <si>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</si>
  <si>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</si>
  <si>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</si>
  <si>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</si>
  <si>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</si>
  <si>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</si>
  <si>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</si>
  <si>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</si>
  <si>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</si>
  <si>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</si>
  <si>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</si>
  <si>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</si>
  <si>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</si>
  <si>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</si>
  <si>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</si>
  <si>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</si>
  <si>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</si>
  <si>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</si>
  <si>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</si>
  <si>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</si>
  <si>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</si>
  <si>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</si>
  <si>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</si>
  <si>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</si>
  <si>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</si>
  <si>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</si>
  <si>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</si>
  <si>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</si>
  <si>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</si>
  <si>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</si>
  <si>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</si>
  <si>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</si>
  <si>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</si>
  <si>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</si>
  <si>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</si>
  <si>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</si>
  <si>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</si>
  <si>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</si>
  <si>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</si>
  <si>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</si>
  <si>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</si>
  <si>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</si>
  <si>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</si>
  <si>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</si>
  <si>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</si>
  <si>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</si>
  <si>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</si>
  <si>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</si>
  <si>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</si>
  <si>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</si>
  <si>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</si>
  <si>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</si>
  <si>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</si>
  <si>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</si>
  <si>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</si>
  <si>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</si>
  <si>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</si>
  <si>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</si>
  <si>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</si>
  <si>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</si>
  <si>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</si>
  <si>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</si>
  <si>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</si>
  <si>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</si>
  <si>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</si>
  <si>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</si>
  <si>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</si>
  <si>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</si>
  <si>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</si>
  <si>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</si>
  <si>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</si>
  <si>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</si>
  <si>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</si>
  <si>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</si>
  <si>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</si>
  <si>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</si>
  <si>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</si>
  <si>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</si>
  <si>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</si>
  <si>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</si>
  <si>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</si>
  <si>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</si>
  <si>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</si>
  <si>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</si>
  <si>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</si>
  <si>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</si>
  <si>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</si>
  <si>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</si>
  <si>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</si>
  <si>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</si>
  <si>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</si>
  <si>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</si>
  <si>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</si>
  <si>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</si>
  <si>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</si>
  <si>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</si>
  <si>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</si>
  <si>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</si>
  <si>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</si>
  <si>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</si>
  <si>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</si>
  <si>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</si>
  <si>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</si>
  <si>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</si>
  <si>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</si>
  <si>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</si>
  <si>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</si>
  <si>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</si>
  <si>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</si>
  <si>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</si>
  <si>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</si>
  <si>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</si>
  <si>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</si>
  <si>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</si>
  <si>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</si>
  <si>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</si>
  <si>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</si>
  <si>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</si>
  <si>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</si>
  <si>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</si>
  <si>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</si>
  <si>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</si>
  <si>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</si>
  <si>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</si>
  <si>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</si>
  <si>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</si>
  <si>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</si>
  <si>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</si>
  <si>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</si>
  <si>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</si>
  <si>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</si>
  <si>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</si>
  <si>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</si>
  <si>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</si>
  <si>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</si>
  <si>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</si>
  <si>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</si>
  <si>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</si>
  <si>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</si>
  <si>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</si>
  <si>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</si>
  <si>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</si>
  <si>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</si>
  <si>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</si>
  <si>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</si>
  <si>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</si>
  <si>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</si>
  <si>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</si>
  <si>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</si>
  <si>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</si>
  <si>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</si>
  <si>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</si>
  <si>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</si>
  <si>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</si>
  <si>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</si>
  <si>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</si>
  <si>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</si>
  <si>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</si>
  <si>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</si>
  <si>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</si>
  <si>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</si>
  <si>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</si>
  <si>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</si>
  <si>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</si>
  <si>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</si>
  <si>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</si>
  <si>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</si>
  <si>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</si>
  <si>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</si>
  <si>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</si>
  <si>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</si>
  <si>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</si>
  <si>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</si>
  <si>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</si>
  <si>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</si>
  <si>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</si>
  <si>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</si>
  <si>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</si>
  <si>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</si>
  <si>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</si>
  <si>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</si>
  <si>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</si>
  <si>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</si>
  <si>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</si>
  <si>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</si>
  <si>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</si>
  <si>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</si>
  <si>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</si>
  <si>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</si>
  <si>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</si>
  <si>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</si>
  <si>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</si>
  <si>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</si>
  <si>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</si>
  <si>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</si>
  <si>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</si>
  <si>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</si>
  <si>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</si>
  <si>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</si>
  <si>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</si>
  <si>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</si>
  <si>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</si>
  <si>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</si>
  <si>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</si>
  <si>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</si>
  <si>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</si>
  <si>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</si>
  <si>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</si>
  <si>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</si>
  <si>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</si>
  <si>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</si>
  <si>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</si>
  <si>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</si>
  <si>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</si>
  <si>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</si>
  <si>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</si>
  <si>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</si>
  <si>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</si>
  <si>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</si>
  <si>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</si>
  <si>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</si>
  <si>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</si>
  <si>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</si>
  <si>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</si>
  <si>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</si>
  <si>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</si>
  <si>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</si>
  <si>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</si>
  <si>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</si>
  <si>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</si>
  <si>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</si>
  <si>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</si>
  <si>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</si>
  <si>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</si>
  <si>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</si>
  <si>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</si>
  <si>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</si>
  <si>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</si>
  <si>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</si>
  <si>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</si>
  <si>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</si>
  <si>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</si>
  <si>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</si>
  <si>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</si>
  <si>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</si>
  <si>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</si>
  <si>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</si>
  <si>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</si>
  <si>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</si>
  <si>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</si>
  <si>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</si>
  <si>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</si>
  <si>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</si>
  <si>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</si>
  <si>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</si>
  <si>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</si>
  <si>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</si>
  <si>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</si>
  <si>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</si>
  <si>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</si>
  <si>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</si>
  <si>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</si>
  <si>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</si>
  <si>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</si>
  <si>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</si>
  <si>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</si>
  <si>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</si>
  <si>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</si>
  <si>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</si>
  <si>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</si>
  <si>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</si>
  <si>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</si>
  <si>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</si>
  <si>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</si>
  <si>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</si>
  <si>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</si>
  <si>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</si>
  <si>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</si>
  <si>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</si>
  <si>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</si>
  <si>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</si>
  <si>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</si>
  <si>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</si>
  <si>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</si>
  <si>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</si>
  <si>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</si>
  <si>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</si>
  <si>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</si>
  <si>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</si>
  <si>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</si>
  <si>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</si>
  <si>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</si>
  <si>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</si>
  <si>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</si>
  <si>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</si>
  <si>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</si>
  <si>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</si>
  <si>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</si>
  <si>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</si>
  <si>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</si>
  <si>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</si>
  <si>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</si>
  <si>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</si>
  <si>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</si>
  <si>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</si>
  <si>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</si>
  <si>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</si>
  <si>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</si>
  <si>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</si>
  <si>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</si>
  <si>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</si>
  <si>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</si>
  <si>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</si>
  <si>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</si>
  <si>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</si>
  <si>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</si>
  <si>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</si>
  <si>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</si>
  <si>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</si>
  <si>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</si>
  <si>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</si>
  <si>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</si>
  <si>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</si>
  <si>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</si>
  <si>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</si>
  <si>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</si>
  <si>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</si>
  <si>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</si>
  <si>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</si>
  <si>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</si>
  <si>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</si>
  <si>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</si>
  <si>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</si>
  <si>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</si>
  <si>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</si>
  <si>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</si>
  <si>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</si>
  <si>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</si>
  <si>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</si>
  <si>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</si>
  <si>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</si>
  <si>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</si>
  <si>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</si>
  <si>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</si>
  <si>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</si>
  <si>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</si>
  <si>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</si>
  <si>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</si>
  <si>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</si>
  <si>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</si>
  <si>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</si>
  <si>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</si>
  <si>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</si>
  <si>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</si>
  <si>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</si>
  <si>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</si>
  <si>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</si>
  <si>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</si>
  <si>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</si>
  <si>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</si>
  <si>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</si>
  <si>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</si>
  <si>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</si>
  <si>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</si>
  <si>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</si>
  <si>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</si>
  <si>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</si>
  <si>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</si>
  <si>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</si>
  <si>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</si>
  <si>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</si>
  <si>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</si>
  <si>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</si>
  <si>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</si>
  <si>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</si>
  <si>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</si>
  <si>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</si>
  <si>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</si>
  <si>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</si>
  <si>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</si>
  <si>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</si>
  <si>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</si>
  <si>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</si>
  <si>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</si>
  <si>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</si>
  <si>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</si>
  <si>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</si>
  <si>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</si>
  <si>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</si>
  <si>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</si>
  <si>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</si>
  <si>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</si>
  <si>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</si>
  <si>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</si>
  <si>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</si>
  <si>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</si>
  <si>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</si>
  <si>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</si>
  <si>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</si>
  <si>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</si>
  <si>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</si>
  <si>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</si>
  <si>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</si>
  <si>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</si>
  <si>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</si>
  <si>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</si>
  <si>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</si>
  <si>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</si>
  <si>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</si>
  <si>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</si>
  <si>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</si>
  <si>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</si>
  <si>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</si>
  <si>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</si>
  <si>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</si>
  <si>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</si>
  <si>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</si>
  <si>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</si>
  <si>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</si>
  <si>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</si>
  <si>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</si>
  <si>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</si>
  <si>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</si>
  <si>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</si>
  <si>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</si>
  <si>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</si>
  <si>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</si>
  <si>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</si>
  <si>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</si>
  <si>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</si>
  <si>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</si>
  <si>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</si>
  <si>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</si>
  <si>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</si>
  <si>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</si>
  <si>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</si>
  <si>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</si>
  <si>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</si>
  <si>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</si>
  <si>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</si>
  <si>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</si>
  <si>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</si>
  <si>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</si>
  <si>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</si>
  <si>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</si>
  <si>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</si>
  <si>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</si>
  <si>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</si>
  <si>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</si>
  <si>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</si>
  <si>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</si>
  <si>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</si>
  <si>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</si>
  <si>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</si>
  <si>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</si>
  <si>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</si>
  <si>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</si>
  <si>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</si>
  <si>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</si>
  <si>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</si>
  <si>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</si>
  <si>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</si>
  <si>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</si>
  <si>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</si>
  <si>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</si>
  <si>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</si>
  <si>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</si>
  <si>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</si>
  <si>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</si>
  <si>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</si>
  <si>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</si>
  <si>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</si>
  <si>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</si>
  <si>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</si>
  <si>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</si>
  <si>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</si>
  <si>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</si>
  <si>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</si>
  <si>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</si>
  <si>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</si>
  <si>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</si>
  <si>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</si>
  <si>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</si>
  <si>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</si>
  <si>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</si>
  <si>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</si>
  <si>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</si>
  <si>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</si>
  <si>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</si>
  <si>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</si>
  <si>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</si>
  <si>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</si>
  <si>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</si>
  <si>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</si>
  <si>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</si>
  <si>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</si>
  <si>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</si>
  <si>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</si>
  <si>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</si>
  <si>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</si>
  <si>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</si>
  <si>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</si>
  <si>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</si>
  <si>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</si>
  <si>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</si>
  <si>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</si>
  <si>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</si>
  <si>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</si>
  <si>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</si>
  <si>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</si>
  <si>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</si>
  <si>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</si>
  <si>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</si>
  <si>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</si>
  <si>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</si>
  <si>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</si>
  <si>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</si>
  <si>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</si>
  <si>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</si>
  <si>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</si>
  <si>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</si>
  <si>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</si>
  <si>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</si>
  <si>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</si>
  <si>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</si>
  <si>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</si>
  <si>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</si>
  <si>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</si>
  <si>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</si>
  <si>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</si>
  <si>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</si>
  <si>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</si>
  <si>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</si>
  <si>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</si>
  <si>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</si>
  <si>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</si>
  <si>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</si>
  <si>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</si>
  <si>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</si>
  <si>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</si>
  <si>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</si>
  <si>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</si>
  <si>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</si>
  <si>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</si>
  <si>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</si>
  <si>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</si>
  <si>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</si>
  <si>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</si>
  <si>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</si>
  <si>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</si>
  <si>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</si>
  <si>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</si>
  <si>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</si>
  <si>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</si>
  <si>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</si>
  <si>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</si>
  <si>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</si>
  <si>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</si>
  <si>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</si>
  <si>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</si>
  <si>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</si>
  <si>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</si>
  <si>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</si>
  <si>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</si>
  <si>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</si>
  <si>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</si>
  <si>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</si>
  <si>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</si>
  <si>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</si>
  <si>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</si>
  <si>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</si>
  <si>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</si>
  <si>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</si>
  <si>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</si>
  <si>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</si>
  <si>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</si>
  <si>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</si>
  <si>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</si>
  <si>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</si>
  <si>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</si>
  <si>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</si>
  <si>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</si>
  <si>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</si>
  <si>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</si>
  <si>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</si>
  <si>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</si>
  <si>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</si>
  <si>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</si>
  <si>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</si>
  <si>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</si>
  <si>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</si>
  <si>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</si>
  <si>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</si>
  <si>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</si>
  <si>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</si>
  <si>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</si>
  <si>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</si>
  <si>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</si>
  <si>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</si>
  <si>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</si>
  <si>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</si>
  <si>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</si>
  <si>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</si>
  <si>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</si>
  <si>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</si>
  <si>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</si>
  <si>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</si>
  <si>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</si>
  <si>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</si>
  <si>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</si>
  <si>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</si>
  <si>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</si>
  <si>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</si>
  <si>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</si>
  <si>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</si>
  <si>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</si>
  <si>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</si>
  <si>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</si>
  <si>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</si>
  <si>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</si>
  <si>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</si>
  <si>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</si>
  <si>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</si>
  <si>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</si>
  <si>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</si>
  <si>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</si>
  <si>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</si>
  <si>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</si>
  <si>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</si>
  <si>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</si>
  <si>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</si>
  <si>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</si>
  <si>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</si>
  <si>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</si>
  <si>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</si>
  <si>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</si>
  <si>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</si>
  <si>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</si>
  <si>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</si>
  <si>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</si>
  <si>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</si>
  <si>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</si>
  <si>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</si>
  <si>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</si>
  <si>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</si>
  <si>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</si>
  <si>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</si>
  <si>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</si>
  <si>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</si>
  <si>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</si>
  <si>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</si>
  <si>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</si>
  <si>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</si>
  <si>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</si>
  <si>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</si>
  <si>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</si>
  <si>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</si>
  <si>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</si>
  <si>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</si>
  <si>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</si>
  <si>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</si>
  <si>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</si>
  <si>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</si>
  <si>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</si>
  <si>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</si>
  <si>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</si>
  <si>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</si>
  <si>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</si>
  <si>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</si>
  <si>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</si>
  <si>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</si>
  <si>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</si>
  <si>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</si>
  <si>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</si>
  <si>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</si>
  <si>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</si>
  <si>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</si>
  <si>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</si>
  <si>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</si>
  <si>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</si>
  <si>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</si>
  <si>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</si>
  <si>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</si>
  <si>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</si>
  <si>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</si>
  <si>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</si>
  <si>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</si>
  <si>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</si>
  <si>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</si>
  <si>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</si>
  <si>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</si>
  <si>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</si>
  <si>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</si>
  <si>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</si>
  <si>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</si>
  <si>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</si>
  <si>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</si>
  <si>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</si>
  <si>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</si>
  <si>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</si>
  <si>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</si>
  <si>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</si>
  <si>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</si>
  <si>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</si>
  <si>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</si>
  <si>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</si>
  <si>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</si>
  <si>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</si>
  <si>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</si>
  <si>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</si>
  <si>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</si>
  <si>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</si>
  <si>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</si>
  <si>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</si>
  <si>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</si>
  <si>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</si>
  <si>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</si>
  <si>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</si>
  <si>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</si>
  <si>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</si>
  <si>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</si>
  <si>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</si>
  <si>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</si>
  <si>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</si>
  <si>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</si>
  <si>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</si>
  <si>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</si>
  <si>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</si>
  <si>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</si>
  <si>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</si>
  <si>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</si>
  <si>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</si>
  <si>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</si>
  <si>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</si>
  <si>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</si>
  <si>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</si>
  <si>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</si>
  <si>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</si>
  <si>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</si>
  <si>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</si>
  <si>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</si>
  <si>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</si>
  <si>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</si>
  <si>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</si>
  <si>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</si>
  <si>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</si>
  <si>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</si>
  <si>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</si>
  <si>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</si>
  <si>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</si>
  <si>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</si>
  <si>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</si>
  <si>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</si>
  <si>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</si>
  <si>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</si>
  <si>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</si>
  <si>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</si>
  <si>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</si>
  <si>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</si>
  <si>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</si>
  <si>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</si>
  <si>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</si>
  <si>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</si>
  <si>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</si>
  <si>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</si>
  <si>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</si>
  <si>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</si>
  <si>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</si>
  <si>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</si>
  <si>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</si>
  <si>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</si>
  <si>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</si>
  <si>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</si>
  <si>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</si>
  <si>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</si>
  <si>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</si>
  <si>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</si>
  <si>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</si>
  <si>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</si>
  <si>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</si>
  <si>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</si>
  <si>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</si>
  <si>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</si>
  <si>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</si>
  <si>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</si>
  <si>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</si>
  <si>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</si>
  <si>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</si>
  <si>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</si>
  <si>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</si>
  <si>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</si>
  <si>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</si>
  <si>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</si>
  <si>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</si>
  <si>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</si>
  <si>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</si>
  <si>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</si>
  <si>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</si>
  <si>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</si>
  <si>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</si>
  <si>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</si>
  <si>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</si>
  <si>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</si>
  <si>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</si>
  <si>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</si>
  <si>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</si>
  <si>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</si>
  <si>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</si>
  <si>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</si>
  <si>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</si>
  <si>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</si>
  <si>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</si>
  <si>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</si>
  <si>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</si>
  <si>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</si>
  <si>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</si>
  <si>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</si>
  <si>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</si>
  <si>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</si>
  <si>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</si>
  <si>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</si>
  <si>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</si>
  <si>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</si>
  <si>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</si>
  <si>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</si>
  <si>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</si>
  <si>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</si>
  <si>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</si>
  <si>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</si>
  <si>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</si>
  <si>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</si>
  <si>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</si>
  <si>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</si>
  <si>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</si>
  <si>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</si>
  <si>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</si>
  <si>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</si>
  <si>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</si>
  <si>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</si>
  <si>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</si>
  <si>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</si>
  <si>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</si>
  <si>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</si>
  <si>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</si>
  <si>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</si>
  <si>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</si>
  <si>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</si>
  <si>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</si>
  <si>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</si>
  <si>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</si>
  <si>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</si>
  <si>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</si>
  <si>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</si>
  <si>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</si>
  <si>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</si>
  <si>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</si>
  <si>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</si>
  <si>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</si>
  <si>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</si>
  <si>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</si>
  <si>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</si>
  <si>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</si>
  <si>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</si>
  <si>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</si>
  <si>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</si>
  <si>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</si>
  <si>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</si>
  <si>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</si>
  <si>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</si>
  <si>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</si>
  <si>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</si>
  <si>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</si>
  <si>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</si>
  <si>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</si>
  <si>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</si>
  <si>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</si>
  <si>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</si>
  <si>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</si>
  <si>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</si>
  <si>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</si>
  <si>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</si>
  <si>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</si>
  <si>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</si>
  <si>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</si>
  <si>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</si>
  <si>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</si>
  <si>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</si>
  <si>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</si>
  <si>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</si>
  <si>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</si>
  <si>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</si>
  <si>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</si>
  <si>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</si>
  <si>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</si>
  <si>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</si>
  <si>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</si>
  <si>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</si>
  <si>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</si>
  <si>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</si>
  <si>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</si>
  <si>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</si>
  <si>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</si>
  <si>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</si>
  <si>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</si>
  <si>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</si>
  <si>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</si>
  <si>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</si>
  <si>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</si>
  <si>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</si>
  <si>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</si>
  <si>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</si>
  <si>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</si>
  <si>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</si>
  <si>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</si>
  <si>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</si>
  <si>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</si>
  <si>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</si>
  <si>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</si>
  <si>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</si>
  <si>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</si>
  <si>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</si>
  <si>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</si>
  <si>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</si>
  <si>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</si>
  <si>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</si>
  <si>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</si>
  <si>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</si>
  <si>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</si>
  <si>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</si>
  <si>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</si>
  <si>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</si>
  <si>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</si>
  <si>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</si>
  <si>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</si>
  <si>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</si>
  <si>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</si>
  <si>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</si>
  <si>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</si>
  <si>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</si>
  <si>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</si>
  <si>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</si>
  <si>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</si>
  <si>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</si>
  <si>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</si>
  <si>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</si>
  <si>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</si>
  <si>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</si>
  <si>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</si>
  <si>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</si>
  <si>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</si>
  <si>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</si>
  <si>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</si>
  <si>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</si>
  <si>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</si>
  <si>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</si>
  <si>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</si>
  <si>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</si>
  <si>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</si>
  <si>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</si>
  <si>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</si>
  <si>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</si>
  <si>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</si>
  <si>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</si>
  <si>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</si>
  <si>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</si>
  <si>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</si>
  <si>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</si>
  <si>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</si>
  <si>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</si>
  <si>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</si>
  <si>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</si>
  <si>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</si>
  <si>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</si>
  <si>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</si>
  <si>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</si>
  <si>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</si>
  <si>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</si>
  <si>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</si>
  <si>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</si>
  <si>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</si>
  <si>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</si>
  <si>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</si>
  <si>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</si>
  <si>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</si>
  <si>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</si>
  <si>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</si>
  <si>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</si>
  <si>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</si>
  <si>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</si>
  <si>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</si>
  <si>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</si>
  <si>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</si>
  <si>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</si>
  <si>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</si>
  <si>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</si>
  <si>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</si>
  <si>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</si>
  <si>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</si>
  <si>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</si>
  <si>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</si>
  <si>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</si>
  <si>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</si>
  <si>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</si>
  <si>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</si>
  <si>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</si>
  <si>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</si>
  <si>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</si>
  <si>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</si>
  <si>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</si>
  <si>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</si>
  <si>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</si>
  <si>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</si>
  <si>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</si>
  <si>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</si>
  <si>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</si>
  <si>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</si>
  <si>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</si>
  <si>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</si>
  <si>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</si>
  <si>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</si>
  <si>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</si>
  <si>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</si>
  <si>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</si>
  <si>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</si>
  <si>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</si>
  <si>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</si>
  <si>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</si>
  <si>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</si>
  <si>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</si>
  <si>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</si>
  <si>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</si>
  <si>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</si>
  <si>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</si>
  <si>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</si>
  <si>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</si>
  <si>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</si>
  <si>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</si>
  <si>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</si>
  <si>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</si>
  <si>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</si>
  <si>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</si>
  <si>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</si>
  <si>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</si>
  <si>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</si>
  <si>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</si>
  <si>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</si>
  <si>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</si>
  <si>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</si>
  <si>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</si>
  <si>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</si>
  <si>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</si>
  <si>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</si>
  <si>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</si>
  <si>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</si>
  <si>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</si>
  <si>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</si>
  <si>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</si>
  <si>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</si>
  <si>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</si>
  <si>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</si>
  <si>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</si>
  <si>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</si>
  <si>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</si>
  <si>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</si>
  <si>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</si>
  <si>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</si>
  <si>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</si>
  <si>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</si>
  <si>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</si>
  <si>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</si>
  <si>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</si>
  <si>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</si>
  <si>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</si>
  <si>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</si>
  <si>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</si>
  <si>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</si>
  <si>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</si>
  <si>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</si>
  <si>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</si>
  <si>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</si>
  <si>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</si>
  <si>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</si>
  <si>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</si>
  <si>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</si>
  <si>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</si>
  <si>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</si>
  <si>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</si>
  <si>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</si>
  <si>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</si>
  <si>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</si>
  <si>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</si>
  <si>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</si>
  <si>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</si>
  <si>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</si>
  <si>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</si>
  <si>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</si>
  <si>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</si>
  <si>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</si>
  <si>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</si>
  <si>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</si>
  <si>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</si>
  <si>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</si>
  <si>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</si>
  <si>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</si>
  <si>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</si>
  <si>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</si>
  <si>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</si>
  <si>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</si>
  <si>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</si>
  <si>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</si>
  <si>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</si>
  <si>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</si>
  <si>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</si>
  <si>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</si>
  <si>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</si>
  <si>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</si>
  <si>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</si>
  <si>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</si>
  <si>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</si>
  <si>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</si>
  <si>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</si>
  <si>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</si>
  <si>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</si>
  <si>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</si>
  <si>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</si>
  <si>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</si>
  <si>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</si>
  <si>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</si>
  <si>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</si>
  <si>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</si>
  <si>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</si>
  <si>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</si>
  <si>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</si>
  <si>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</si>
  <si>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</si>
  <si>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</si>
  <si>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</si>
  <si>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</si>
  <si>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</si>
  <si>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</si>
  <si>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</si>
  <si>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</si>
  <si>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</si>
  <si>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</si>
  <si>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</si>
  <si>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</si>
  <si>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</si>
  <si>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</si>
  <si>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</si>
  <si>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</si>
  <si>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</si>
  <si>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</si>
  <si>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</si>
  <si>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</si>
  <si>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</si>
  <si>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</si>
  <si>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</si>
  <si>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</si>
  <si>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</si>
  <si>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</si>
  <si>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</si>
  <si>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</si>
  <si>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</si>
  <si>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</si>
  <si>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</si>
  <si>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</si>
  <si>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</si>
  <si>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</si>
  <si>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</si>
  <si>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</si>
  <si>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</si>
  <si>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</si>
  <si>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</si>
  <si>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</si>
  <si>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</si>
  <si>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</si>
  <si>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</si>
  <si>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</si>
  <si>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</si>
  <si>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</si>
  <si>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</si>
  <si>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</si>
  <si>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</si>
  <si>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</si>
  <si>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</si>
  <si>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</si>
  <si>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</si>
  <si>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</si>
  <si>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</si>
  <si>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</si>
  <si>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</si>
  <si>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</si>
  <si>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</si>
  <si>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</si>
  <si>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</si>
  <si>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</si>
  <si>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</si>
  <si>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</si>
  <si>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</si>
  <si>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</si>
  <si>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</si>
  <si>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</si>
  <si>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</si>
  <si>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</si>
  <si>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</si>
  <si>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</si>
  <si>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</si>
  <si>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</si>
  <si>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</si>
  <si>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</si>
  <si>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</si>
  <si>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</si>
  <si>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</si>
  <si>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</si>
  <si>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</si>
  <si>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</si>
  <si>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</si>
  <si>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</si>
  <si>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</si>
  <si>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</si>
  <si>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</si>
  <si>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</si>
  <si>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</si>
  <si>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</si>
  <si>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</si>
  <si>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</si>
  <si>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</si>
  <si>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</si>
  <si>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</si>
  <si>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</si>
  <si>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</si>
  <si>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</si>
  <si>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</si>
  <si>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</si>
  <si>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</si>
  <si>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</si>
  <si>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</si>
  <si>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</si>
  <si>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</si>
  <si>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</si>
  <si>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</si>
  <si>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</si>
  <si>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</si>
  <si>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</si>
  <si>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</si>
  <si>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</si>
  <si>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</si>
  <si>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</si>
  <si>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</si>
  <si>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</si>
  <si>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</si>
  <si>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</si>
  <si>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</si>
  <si>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</si>
  <si>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</si>
  <si>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</si>
  <si>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</si>
  <si>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</si>
  <si>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</si>
  <si>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</si>
  <si>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</si>
  <si>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</si>
  <si>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</si>
  <si>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</si>
  <si>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</si>
  <si>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</si>
  <si>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</si>
  <si>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</si>
  <si>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</si>
  <si>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</si>
  <si>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</si>
  <si>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</si>
  <si>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</si>
  <si>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</si>
  <si>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</si>
  <si>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</si>
  <si>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</si>
  <si>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</si>
  <si>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</si>
  <si>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</si>
  <si>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</si>
  <si>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</si>
  <si>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</si>
  <si>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</si>
  <si>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</si>
  <si>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</si>
  <si>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</si>
  <si>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</si>
  <si>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</si>
  <si>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</si>
  <si>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</si>
  <si>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</si>
  <si>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</si>
  <si>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</si>
  <si>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</si>
  <si>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</si>
  <si>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</si>
  <si>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</si>
  <si>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</si>
  <si>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</si>
  <si>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</si>
  <si>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</si>
  <si>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</si>
  <si>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</si>
  <si>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</si>
  <si>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</si>
  <si>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</si>
  <si>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</si>
  <si>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</si>
  <si>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</si>
  <si>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</si>
  <si>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</si>
  <si>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</si>
  <si>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</si>
  <si>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</si>
  <si>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</si>
  <si>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</si>
  <si>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</si>
  <si>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</si>
  <si>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</si>
  <si>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</si>
  <si>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</si>
  <si>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</si>
  <si>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</si>
  <si>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</si>
  <si>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</si>
  <si>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</si>
  <si>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</si>
  <si>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</si>
  <si>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</si>
  <si>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</si>
  <si>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</si>
  <si>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</si>
  <si>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</si>
  <si>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</si>
  <si>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</si>
  <si>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</si>
  <si>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</si>
  <si>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</si>
  <si>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</si>
  <si>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</si>
  <si>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</si>
  <si>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</si>
  <si>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</si>
  <si>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</si>
  <si>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</si>
  <si>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</si>
  <si>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</si>
  <si>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</si>
  <si>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</si>
  <si>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</si>
  <si>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</si>
  <si>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</si>
  <si>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</si>
  <si>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</si>
  <si>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</si>
  <si>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</si>
  <si>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</si>
  <si>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</si>
  <si>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</si>
  <si>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</si>
  <si>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</si>
  <si>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</si>
  <si>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</si>
  <si>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</si>
  <si>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</si>
  <si>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</si>
  <si>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</si>
  <si>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</si>
  <si>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</si>
  <si>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</si>
  <si>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</si>
  <si>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</si>
  <si>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</si>
  <si>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</si>
  <si>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</si>
  <si>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</si>
  <si>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</si>
  <si>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</si>
  <si>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</si>
  <si>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</si>
  <si>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</si>
  <si>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</si>
  <si>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</si>
  <si>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</si>
  <si>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</si>
  <si>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</si>
  <si>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</si>
  <si>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</si>
  <si>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</si>
  <si>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</si>
  <si>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</si>
  <si>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</si>
  <si>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</si>
  <si>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</si>
  <si>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</si>
  <si>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</si>
  <si>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</si>
  <si>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</si>
  <si>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</si>
  <si>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</si>
  <si>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</si>
  <si>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</si>
  <si>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</si>
  <si>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</si>
  <si>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</si>
  <si>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</si>
  <si>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</si>
  <si>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</si>
  <si>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</si>
  <si>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</si>
  <si>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</si>
  <si>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</si>
  <si>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</si>
  <si>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</si>
  <si>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</si>
  <si>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</si>
  <si>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</si>
  <si>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</si>
  <si>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</si>
  <si>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</si>
  <si>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</si>
  <si>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</si>
  <si>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</si>
  <si>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</si>
  <si>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</si>
  <si>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</si>
  <si>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</si>
  <si>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</si>
  <si>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</si>
  <si>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</si>
  <si>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</si>
  <si>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</si>
  <si>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</si>
  <si>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</si>
  <si>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</si>
  <si>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</si>
  <si>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</si>
  <si>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</si>
  <si>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</si>
  <si>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</si>
  <si>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</si>
  <si>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</si>
  <si>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</si>
  <si>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</si>
  <si>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</si>
  <si>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</si>
  <si>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</si>
  <si>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</si>
  <si>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</si>
  <si>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</si>
  <si>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</si>
  <si>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</si>
  <si>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</si>
  <si>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</si>
  <si>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</si>
  <si>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</si>
  <si>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</si>
  <si>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</si>
  <si>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</si>
  <si>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</si>
  <si>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</si>
  <si>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</si>
  <si>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</si>
  <si>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</si>
  <si>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</si>
  <si>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</si>
  <si>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</si>
  <si>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</si>
  <si>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</si>
  <si>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</si>
  <si>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</si>
  <si>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</si>
  <si>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</si>
  <si>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</si>
  <si>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</si>
  <si>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</si>
  <si>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</si>
  <si>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</si>
  <si>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</si>
  <si>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</si>
  <si>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</si>
  <si>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</si>
  <si>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</si>
  <si>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</si>
  <si>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</si>
  <si>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</si>
  <si>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</si>
  <si>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</si>
  <si>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</si>
  <si>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</si>
  <si>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</si>
  <si>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</si>
  <si>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</si>
  <si>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</si>
  <si>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</si>
  <si>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</si>
  <si>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</si>
  <si>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</si>
  <si>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</si>
  <si>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</si>
  <si>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</si>
  <si>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</si>
  <si>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</si>
  <si>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</si>
  <si>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</si>
  <si>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</si>
  <si>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</si>
  <si>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</si>
  <si>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</si>
  <si>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</si>
  <si>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</si>
  <si>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</si>
  <si>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</si>
  <si>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</si>
  <si>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</si>
  <si>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</si>
  <si>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</si>
  <si>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</si>
  <si>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</si>
  <si>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</si>
  <si>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</si>
  <si>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</si>
  <si>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</si>
  <si>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</si>
  <si>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</si>
  <si>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</si>
  <si>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</si>
  <si>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</si>
  <si>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</si>
  <si>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</si>
  <si>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</si>
  <si>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</si>
  <si>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</si>
  <si>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</si>
  <si>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</si>
  <si>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</si>
  <si>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</si>
  <si>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</si>
  <si>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</si>
  <si>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</si>
  <si>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</si>
  <si>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</si>
  <si>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</si>
  <si>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</si>
  <si>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</si>
  <si>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</si>
  <si>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</si>
  <si>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</si>
  <si>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</si>
  <si>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</si>
  <si>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</si>
  <si>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</si>
  <si>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</si>
  <si>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</si>
  <si>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</si>
  <si>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</si>
  <si>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</si>
  <si>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</si>
  <si>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</si>
  <si>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</si>
  <si>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</si>
  <si>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</si>
  <si>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</si>
  <si>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</si>
  <si>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</si>
  <si>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</si>
  <si>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</si>
  <si>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</si>
  <si>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</si>
  <si>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</si>
  <si>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</si>
  <si>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</si>
  <si>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</si>
  <si>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</si>
  <si>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</si>
  <si>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</si>
  <si>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</si>
  <si>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</si>
  <si>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</si>
  <si>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</si>
  <si>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</si>
  <si>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</si>
  <si>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</si>
  <si>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</si>
  <si>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</si>
  <si>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</si>
  <si>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</si>
  <si>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</si>
  <si>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</si>
  <si>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</si>
  <si>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</si>
  <si>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</si>
  <si>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</si>
  <si>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</si>
  <si>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</si>
  <si>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</si>
  <si>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</si>
  <si>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</si>
  <si>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</si>
  <si>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</si>
  <si>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</si>
  <si>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</si>
  <si>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</si>
  <si>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</si>
  <si>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</si>
  <si>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</si>
  <si>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</si>
  <si>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</si>
  <si>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</si>
  <si>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</si>
  <si>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</si>
  <si>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</si>
  <si>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</si>
  <si>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</si>
  <si>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</si>
  <si>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</si>
  <si>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</si>
  <si>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</si>
  <si>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</si>
  <si>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</si>
  <si>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</si>
  <si>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</si>
  <si>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</si>
  <si>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</si>
  <si>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</si>
  <si>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</si>
  <si>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</si>
  <si>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</si>
  <si>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</si>
  <si>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</si>
  <si>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</si>
  <si>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</si>
  <si>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</si>
  <si>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</si>
  <si>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</si>
  <si>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</si>
  <si>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</si>
  <si>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</si>
  <si>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</si>
  <si>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</si>
  <si>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</si>
  <si>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</si>
  <si>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</si>
  <si>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</si>
  <si>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</si>
  <si>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</si>
  <si>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</si>
  <si>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</si>
  <si>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</si>
  <si>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</si>
  <si>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</si>
  <si>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</si>
  <si>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</si>
  <si>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</si>
  <si>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</si>
  <si>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</si>
  <si>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</si>
  <si>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</si>
  <si>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</si>
  <si>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</si>
  <si>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</si>
  <si>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</si>
  <si>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</si>
  <si>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</si>
  <si>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</si>
  <si>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</si>
  <si>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</si>
  <si>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</si>
  <si>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</si>
  <si>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</si>
  <si>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</si>
  <si>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</si>
  <si>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</si>
  <si>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</si>
  <si>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</si>
  <si>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</si>
  <si>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</si>
  <si>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</si>
  <si>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</si>
  <si>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</si>
  <si>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</si>
  <si>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</si>
  <si>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</si>
  <si>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</si>
  <si>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</si>
  <si>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</si>
  <si>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</si>
  <si>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</si>
  <si>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</si>
  <si>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</si>
  <si>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</si>
  <si>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</si>
  <si>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</si>
  <si>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</si>
  <si>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</si>
  <si>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</si>
  <si>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</si>
  <si>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</si>
  <si>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</si>
  <si>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</si>
  <si>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</si>
  <si>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</si>
  <si>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</si>
  <si>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</si>
  <si>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</si>
  <si>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</si>
  <si>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</si>
  <si>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</si>
  <si>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</si>
  <si>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</si>
  <si>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</si>
  <si>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</si>
  <si>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</si>
  <si>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</si>
  <si>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</si>
  <si>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</si>
  <si>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</si>
  <si>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</si>
  <si>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</si>
  <si>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</si>
  <si>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</si>
  <si>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</si>
  <si>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</si>
  <si>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</si>
  <si>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</si>
  <si>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</si>
  <si>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</si>
  <si>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</si>
  <si>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</si>
  <si>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</si>
  <si>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</si>
  <si>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</si>
  <si>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</si>
  <si>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</si>
  <si>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</si>
  <si>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</si>
  <si>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</si>
  <si>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</si>
  <si>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</si>
  <si>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</si>
  <si>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</si>
  <si>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</si>
  <si>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</si>
  <si>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</si>
  <si>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</si>
  <si>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</si>
  <si>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</si>
  <si>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</si>
  <si>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</si>
  <si>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</si>
  <si>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</si>
  <si>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</si>
  <si>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</si>
  <si>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</si>
  <si>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</si>
  <si>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</si>
  <si>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</si>
  <si>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</si>
  <si>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</si>
  <si>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</si>
  <si>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</si>
  <si>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</si>
  <si>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</si>
  <si>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</si>
  <si>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</si>
  <si>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</si>
  <si>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</si>
  <si>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</si>
  <si>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</si>
  <si>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</si>
  <si>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</si>
  <si>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</si>
  <si>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</si>
  <si>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</si>
  <si>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</si>
  <si>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</si>
  <si>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</si>
  <si>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</si>
  <si>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</si>
  <si>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</si>
  <si>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</si>
  <si>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</si>
  <si>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</si>
  <si>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</si>
  <si>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</si>
  <si>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</si>
  <si>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</si>
  <si>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</si>
  <si>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</si>
  <si>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</si>
  <si>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</si>
  <si>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</si>
  <si>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</si>
  <si>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</si>
  <si>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</si>
  <si>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</si>
  <si>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</si>
  <si>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</si>
  <si>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</si>
  <si>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</si>
  <si>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</si>
  <si>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</si>
  <si>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</si>
  <si>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</si>
  <si>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</si>
  <si>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</si>
  <si>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</si>
  <si>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</si>
  <si>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</si>
  <si>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</si>
  <si>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</si>
  <si>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</si>
  <si>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</si>
  <si>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</si>
  <si>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</si>
  <si>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</si>
  <si>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</si>
  <si>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</si>
  <si>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</si>
  <si>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</si>
  <si>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</si>
  <si>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</si>
  <si>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</si>
  <si>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</si>
  <si>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</si>
  <si>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</si>
  <si>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</si>
  <si>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</si>
  <si>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</si>
  <si>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</si>
  <si>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</si>
  <si>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</si>
  <si>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</si>
  <si>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</si>
  <si>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</si>
  <si>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</si>
  <si>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</si>
  <si>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</si>
  <si>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</si>
  <si>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</si>
  <si>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</si>
  <si>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</si>
  <si>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</si>
  <si>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</si>
  <si>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</si>
  <si>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</si>
  <si>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</si>
  <si>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</si>
  <si>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</si>
  <si>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</si>
  <si>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</si>
  <si>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</si>
  <si>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</si>
  <si>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</si>
  <si>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</si>
  <si>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</si>
  <si>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</si>
  <si>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</si>
  <si>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</si>
  <si>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</si>
  <si>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</si>
  <si>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</si>
  <si>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</si>
  <si>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</si>
  <si>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</si>
  <si>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</si>
  <si>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</si>
  <si>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</si>
  <si>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</si>
  <si>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</si>
  <si>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</si>
  <si>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</si>
  <si>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</si>
  <si>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</si>
  <si>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</si>
  <si>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</si>
  <si>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</si>
  <si>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</si>
  <si>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</si>
  <si>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</si>
  <si>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</si>
  <si>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</si>
  <si>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</si>
  <si>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</si>
  <si>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</si>
  <si>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</si>
  <si>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</si>
  <si>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</si>
  <si>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</si>
  <si>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</si>
  <si>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</si>
  <si>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</si>
  <si>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</si>
  <si>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</si>
  <si>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</si>
  <si>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</si>
  <si>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</si>
  <si>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</si>
  <si>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</si>
  <si>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</si>
  <si>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</si>
  <si>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</si>
  <si>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</si>
  <si>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</si>
  <si>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</si>
  <si>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</si>
  <si>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</si>
  <si>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</si>
  <si>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</si>
  <si>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</si>
  <si>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</si>
  <si>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</si>
  <si>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</si>
  <si>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</si>
  <si>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</si>
  <si>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</si>
  <si>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</si>
  <si>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</si>
  <si>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</si>
  <si>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</si>
  <si>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</si>
  <si>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</si>
  <si>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</si>
  <si>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</si>
  <si>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</si>
  <si>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</si>
  <si>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</si>
  <si>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</si>
  <si>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</si>
  <si>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</si>
  <si>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</si>
  <si>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</si>
  <si>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</si>
  <si>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</si>
  <si>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</si>
  <si>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</si>
  <si>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</si>
  <si>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</si>
  <si>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</si>
  <si>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</si>
  <si>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</si>
  <si>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</si>
  <si>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</si>
  <si>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</si>
  <si>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</si>
  <si>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</si>
  <si>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</si>
  <si>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</si>
  <si>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</si>
  <si>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</si>
  <si>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</si>
  <si>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</si>
  <si>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</si>
  <si>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</si>
  <si>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</si>
  <si>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</si>
  <si>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</si>
  <si>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</si>
  <si>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</si>
  <si>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</si>
  <si>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</si>
  <si>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</si>
  <si>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</si>
  <si>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</si>
  <si>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</si>
  <si>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</si>
  <si>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</si>
  <si>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</si>
  <si>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</si>
  <si>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</si>
  <si>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</si>
  <si>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</si>
  <si>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</si>
  <si>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</si>
  <si>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</si>
  <si>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</si>
  <si>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</si>
  <si>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</si>
  <si>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</si>
  <si>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</si>
  <si>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</si>
  <si>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</si>
  <si>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</si>
  <si>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</si>
  <si>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</si>
  <si>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</si>
  <si>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</si>
  <si>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</si>
  <si>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</si>
  <si>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</si>
  <si>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</si>
  <si>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</si>
  <si>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</si>
  <si>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</si>
  <si>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</si>
  <si>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</si>
  <si>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</si>
  <si>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</si>
  <si>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</si>
  <si>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</si>
  <si>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</si>
  <si>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</si>
  <si>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</si>
  <si>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</si>
  <si>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</si>
  <si>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</si>
  <si>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</si>
  <si>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</si>
  <si>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</si>
  <si>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</si>
  <si>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</si>
  <si>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</si>
  <si>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</si>
  <si>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</si>
  <si>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</si>
  <si>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</si>
  <si>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</si>
  <si>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</si>
  <si>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</si>
  <si>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</si>
  <si>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</si>
  <si>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</si>
  <si>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</si>
  <si>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</si>
  <si>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</si>
  <si>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</si>
  <si>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</si>
  <si>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</si>
  <si>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</si>
  <si>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</si>
  <si>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</si>
  <si>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</si>
  <si>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</si>
  <si>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</si>
  <si>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</si>
  <si>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</si>
  <si>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</si>
  <si>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</si>
  <si>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</si>
  <si>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</si>
  <si>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</si>
  <si>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</si>
  <si>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</si>
  <si>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</si>
  <si>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</si>
  <si>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</si>
  <si>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</si>
  <si>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</si>
  <si>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</si>
  <si>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</si>
  <si>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</si>
  <si>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</si>
  <si>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</si>
  <si>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</si>
  <si>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</si>
  <si>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</si>
  <si>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</si>
  <si>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</si>
  <si>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</si>
  <si>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</si>
  <si>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</si>
  <si>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</si>
  <si>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</si>
  <si>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</si>
  <si>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</si>
  <si>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</si>
  <si>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</si>
  <si>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</si>
  <si>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</si>
  <si>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</si>
  <si>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</si>
  <si>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</si>
  <si>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</si>
  <si>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</si>
  <si>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</si>
  <si>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</si>
  <si>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</si>
  <si>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</si>
  <si>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</si>
  <si>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</si>
  <si>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</si>
  <si>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</si>
  <si>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</si>
  <si>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</si>
  <si>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</si>
  <si>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</si>
  <si>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</si>
  <si>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</si>
  <si>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</si>
  <si>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</si>
  <si>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</si>
  <si>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</si>
  <si>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</si>
  <si>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</si>
  <si>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</si>
  <si>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</si>
  <si>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</si>
  <si>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</si>
  <si>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</si>
  <si>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</si>
  <si>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</si>
  <si>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</si>
  <si>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</si>
  <si>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</si>
  <si>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</si>
  <si>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</si>
  <si>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</si>
  <si>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</si>
  <si>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</si>
  <si>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</si>
  <si>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</si>
  <si>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</si>
  <si>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</si>
  <si>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</si>
  <si>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</si>
  <si>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</si>
  <si>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</si>
  <si>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</si>
  <si>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</si>
  <si>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</si>
  <si>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</si>
  <si>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</si>
  <si>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</si>
  <si>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</si>
  <si>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</si>
  <si>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</si>
  <si>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</si>
  <si>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</si>
  <si>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</si>
  <si>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</si>
  <si>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</si>
  <si>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</si>
  <si>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</si>
  <si>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</si>
  <si>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</si>
  <si>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</si>
  <si>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</si>
  <si>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</si>
  <si>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</si>
  <si>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</si>
  <si>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</si>
  <si>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</si>
  <si>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</si>
  <si>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</si>
  <si>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</si>
  <si>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</si>
  <si>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</si>
  <si>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</si>
  <si>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</si>
  <si>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</si>
  <si>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</si>
  <si>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</si>
  <si>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</si>
  <si>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</si>
  <si>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</si>
  <si>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</si>
  <si>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</si>
  <si>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</si>
  <si>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</si>
  <si>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</si>
  <si>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</si>
  <si>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</si>
  <si>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</si>
  <si>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</si>
  <si>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</si>
  <si>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</si>
  <si>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</si>
  <si>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</si>
  <si>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</si>
  <si>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</si>
  <si>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</si>
  <si>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</si>
  <si>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</si>
  <si>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</si>
  <si>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</si>
  <si>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</si>
  <si>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</si>
  <si>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</si>
  <si>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</si>
  <si>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</si>
  <si>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</si>
  <si>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</si>
  <si>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</si>
  <si>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</si>
  <si>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</si>
  <si>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</si>
  <si>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</si>
  <si>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</si>
  <si>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</si>
  <si>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</si>
  <si>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</si>
  <si>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</si>
  <si>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</si>
  <si>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</si>
  <si>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</si>
  <si>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</si>
  <si>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</si>
  <si>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</si>
  <si>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</si>
  <si>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</si>
  <si>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</si>
  <si>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</si>
  <si>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</si>
  <si>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</si>
  <si>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</si>
  <si>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</si>
  <si>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</si>
  <si>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</si>
  <si>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</si>
  <si>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</si>
  <si>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</si>
  <si>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</si>
  <si>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</si>
  <si>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</si>
  <si>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</si>
  <si>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</si>
  <si>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</si>
  <si>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</si>
  <si>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</si>
  <si>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</si>
  <si>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</si>
  <si>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</si>
  <si>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</si>
  <si>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</si>
  <si>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</si>
  <si>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</si>
  <si>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</si>
  <si>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</si>
  <si>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</si>
  <si>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</si>
  <si>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</si>
  <si>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</si>
  <si>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</si>
  <si>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</si>
  <si>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</si>
  <si>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</si>
  <si>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</si>
  <si>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</si>
  <si>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</si>
  <si>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</si>
  <si>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</si>
  <si>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</si>
  <si>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</si>
  <si>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</si>
  <si>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</si>
  <si>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</si>
  <si>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</si>
  <si>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</si>
  <si>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</si>
  <si>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</si>
  <si>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</si>
  <si>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</si>
  <si>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</si>
  <si>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</si>
  <si>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</si>
  <si>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</si>
  <si>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</si>
  <si>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</si>
  <si>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</si>
  <si>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</si>
  <si>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</si>
  <si>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</si>
  <si>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</si>
  <si>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</si>
  <si>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</si>
  <si>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</si>
  <si>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</si>
  <si>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</si>
  <si>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</si>
  <si>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</si>
  <si>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</si>
  <si>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</si>
  <si>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</si>
  <si>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</si>
  <si>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</si>
  <si>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</si>
  <si>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</si>
  <si>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</si>
  <si>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</si>
  <si>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</si>
  <si>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</si>
  <si>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</si>
  <si>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</si>
  <si>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</si>
  <si>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</si>
  <si>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</si>
  <si>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</si>
  <si>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</si>
  <si>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</si>
  <si>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</si>
  <si>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</si>
  <si>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</si>
  <si>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</si>
  <si>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</si>
  <si>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</si>
  <si>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</si>
  <si>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</si>
  <si>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</si>
  <si>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</si>
  <si>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</si>
  <si>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</si>
  <si>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</si>
  <si>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</si>
  <si>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</si>
  <si>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</si>
  <si>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</si>
  <si>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</si>
  <si>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</si>
  <si>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</si>
  <si>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</si>
  <si>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</si>
  <si>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</si>
  <si>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</si>
  <si>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</si>
  <si>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</si>
  <si>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</si>
  <si>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</si>
  <si>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</si>
  <si>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</si>
  <si>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</si>
  <si>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</si>
  <si>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</si>
  <si>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</si>
  <si>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</si>
  <si>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</si>
  <si>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</si>
  <si>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</si>
  <si>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</si>
  <si>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</si>
  <si>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</si>
  <si>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</si>
  <si>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</si>
  <si>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</si>
  <si>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</si>
  <si>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</si>
  <si>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</si>
  <si>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</si>
  <si>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</si>
  <si>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</si>
  <si>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</si>
  <si>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</si>
  <si>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</si>
  <si>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</si>
  <si>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</si>
  <si>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</si>
  <si>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</si>
  <si>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</si>
  <si>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</si>
  <si>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</si>
  <si>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</si>
  <si>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</si>
  <si>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</si>
  <si>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</si>
  <si>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</si>
  <si>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</si>
  <si>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</si>
  <si>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</si>
  <si>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</si>
  <si>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</si>
  <si>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</si>
  <si>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</si>
  <si>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</si>
  <si>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</si>
  <si>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</si>
  <si>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</si>
  <si>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</si>
  <si>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</si>
  <si>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</si>
  <si>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</si>
  <si>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</si>
  <si>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</si>
  <si>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</si>
  <si>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</si>
  <si>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</si>
  <si>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</si>
  <si>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</si>
  <si>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</si>
  <si>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</si>
  <si>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</si>
  <si>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</si>
  <si>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</si>
  <si>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</si>
  <si>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</si>
  <si>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</si>
  <si>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</si>
  <si>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</si>
  <si>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</si>
  <si>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</si>
  <si>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</si>
  <si>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</si>
  <si>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</si>
  <si>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</si>
  <si>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</si>
  <si>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</si>
  <si>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</si>
  <si>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</si>
  <si>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</si>
  <si>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</si>
  <si>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</si>
  <si>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</si>
  <si>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</si>
  <si>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</si>
  <si>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</si>
  <si>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</si>
  <si>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</si>
  <si>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</si>
  <si>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</si>
  <si>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</si>
  <si>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</si>
  <si>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</si>
  <si>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</si>
  <si>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</si>
  <si>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</si>
  <si>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</si>
  <si>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</si>
  <si>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</si>
  <si>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</si>
  <si>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</si>
  <si>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</si>
  <si>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</si>
  <si>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</si>
  <si>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</si>
  <si>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</si>
  <si>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</si>
  <si>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</si>
  <si>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</si>
  <si>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</si>
  <si>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</si>
  <si>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</si>
  <si>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</si>
  <si>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</si>
  <si>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</si>
  <si>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</si>
  <si>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</si>
  <si>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</si>
  <si>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</si>
  <si>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</si>
  <si>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</si>
  <si>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</si>
  <si>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</si>
  <si>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</si>
  <si>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</si>
  <si>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</si>
  <si>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</si>
  <si>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</si>
  <si>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</si>
  <si>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</si>
  <si>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</si>
  <si>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</si>
  <si>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</si>
  <si>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</si>
  <si>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</si>
  <si>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</si>
  <si>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</si>
  <si>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</si>
  <si>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</si>
  <si>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</si>
  <si>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</si>
  <si>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</si>
  <si>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</si>
  <si>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</si>
  <si>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</si>
  <si>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</si>
  <si>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</si>
  <si>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</si>
  <si>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</si>
  <si>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</si>
  <si>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</si>
  <si>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</si>
  <si>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</si>
  <si>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</si>
  <si>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</si>
  <si>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</si>
  <si>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</si>
  <si>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</si>
  <si>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</si>
  <si>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</si>
  <si>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</si>
  <si>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</si>
  <si>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</si>
  <si>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</si>
  <si>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</si>
  <si>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</si>
  <si>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</si>
  <si>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</si>
  <si>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</si>
  <si>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</si>
  <si>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</si>
  <si>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</si>
  <si>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</si>
  <si>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</si>
  <si>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</si>
  <si>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</si>
  <si>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</si>
  <si>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</si>
  <si>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</si>
  <si>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</si>
  <si>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</si>
  <si>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</si>
  <si>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</si>
  <si>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</si>
  <si>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</si>
  <si>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</si>
  <si>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</si>
  <si>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</si>
  <si>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</si>
  <si>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</si>
  <si>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</si>
  <si>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</si>
  <si>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</si>
  <si>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</si>
  <si>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</si>
  <si>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</si>
  <si>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</si>
  <si>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</si>
  <si>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</si>
  <si>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</si>
  <si>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</si>
  <si>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</si>
  <si>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</si>
  <si>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</si>
  <si>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</si>
  <si>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</si>
  <si>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</si>
  <si>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</si>
  <si>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</si>
  <si>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</si>
  <si>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</si>
  <si>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</si>
  <si>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</si>
  <si>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</si>
  <si>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</si>
  <si>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</si>
  <si>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</si>
  <si>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</si>
  <si>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</si>
  <si>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</si>
  <si>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</si>
  <si>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</si>
  <si>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</si>
  <si>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</si>
  <si>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</si>
  <si>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</si>
  <si>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</si>
  <si>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</si>
  <si>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</si>
  <si>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</si>
  <si>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</si>
  <si>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</si>
  <si>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</si>
  <si>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</si>
  <si>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</si>
  <si>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</si>
  <si>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</si>
  <si>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</si>
  <si>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</si>
  <si>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</si>
  <si>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</si>
  <si>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</si>
  <si>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</si>
  <si>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</si>
  <si>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</si>
  <si>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</si>
  <si>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</si>
  <si>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</si>
  <si>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</si>
  <si>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</si>
  <si>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</si>
  <si>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</si>
  <si>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</si>
  <si>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</si>
  <si>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</si>
  <si>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</si>
  <si>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</si>
  <si>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</si>
  <si>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</si>
  <si>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</si>
  <si>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</si>
  <si>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</si>
  <si>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</si>
  <si>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</si>
  <si>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</si>
  <si>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</si>
  <si>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</si>
  <si>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</si>
  <si>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</si>
  <si>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</si>
  <si>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</si>
  <si>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</si>
  <si>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</si>
  <si>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</si>
  <si>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</si>
  <si>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</si>
  <si>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</si>
  <si>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</si>
  <si>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</si>
  <si>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</si>
  <si>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</si>
  <si>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</si>
  <si>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</si>
  <si>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</si>
  <si>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</si>
  <si>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</si>
  <si>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</si>
  <si>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</si>
  <si>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</si>
  <si>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</si>
  <si>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</si>
  <si>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</si>
  <si>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</si>
  <si>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</si>
  <si>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</si>
  <si>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</si>
  <si>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</si>
  <si>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</si>
  <si>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</si>
  <si>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</si>
  <si>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</si>
  <si>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</si>
  <si>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</si>
  <si>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</si>
  <si>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</si>
  <si>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</si>
  <si>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</si>
  <si>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</si>
  <si>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</si>
  <si>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</si>
  <si>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</si>
  <si>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</si>
  <si>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</si>
  <si>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</si>
  <si>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</si>
  <si>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</si>
  <si>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</si>
  <si>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</si>
  <si>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</si>
  <si>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</si>
  <si>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</si>
  <si>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</si>
  <si>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</si>
  <si>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</si>
  <si>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</si>
  <si>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</si>
  <si>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</si>
  <si>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</si>
  <si>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</si>
  <si>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</si>
  <si>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</si>
  <si>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</si>
  <si>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</si>
  <si>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</si>
  <si>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</si>
  <si>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</si>
  <si>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</si>
  <si>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</si>
  <si>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</si>
  <si>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</si>
  <si>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</si>
  <si>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</si>
  <si>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</si>
  <si>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</si>
  <si>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</si>
  <si>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</si>
  <si>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</si>
  <si>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</si>
  <si>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</si>
  <si>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</si>
  <si>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</si>
  <si>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</si>
  <si>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</si>
  <si>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</si>
  <si>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</si>
  <si>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</si>
  <si>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</si>
  <si>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</si>
  <si>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</si>
  <si>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</si>
  <si>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</si>
  <si>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</si>
  <si>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</si>
  <si>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</si>
  <si>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</si>
  <si>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</si>
  <si>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</si>
  <si>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</si>
  <si>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</si>
  <si>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</si>
  <si>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</si>
  <si>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</si>
  <si>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</si>
  <si>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</si>
  <si>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</si>
  <si>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</si>
  <si>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</si>
  <si>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</si>
  <si>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</si>
  <si>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</si>
  <si>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</si>
  <si>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</si>
  <si>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</si>
  <si>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</si>
  <si>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</si>
  <si>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</si>
  <si>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</si>
  <si>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</si>
  <si>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</si>
  <si>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</si>
  <si>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</si>
  <si>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</si>
  <si>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</si>
  <si>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</si>
  <si>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</si>
  <si>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</si>
  <si>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</si>
  <si>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</si>
  <si>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</si>
  <si>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</si>
  <si>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</si>
  <si>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</si>
  <si>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</si>
  <si>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</si>
  <si>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</si>
  <si>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</si>
  <si>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</si>
  <si>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</si>
  <si>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</si>
  <si>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</si>
  <si>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</si>
  <si>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</si>
  <si>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</si>
  <si>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</si>
  <si>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</si>
  <si>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</si>
  <si>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</si>
  <si>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</si>
  <si>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</si>
  <si>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</si>
  <si>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</si>
  <si>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</si>
  <si>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</si>
  <si>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</si>
  <si>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</si>
  <si>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</si>
  <si>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</si>
  <si>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</si>
  <si>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</si>
  <si>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</si>
  <si>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</si>
  <si>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</si>
  <si>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</si>
  <si>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</si>
  <si>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</si>
  <si>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</si>
  <si>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</si>
  <si>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</si>
  <si>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</si>
  <si>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</si>
  <si>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</si>
  <si>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</si>
  <si>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</si>
  <si>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</si>
  <si>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</si>
  <si>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</si>
  <si>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</si>
  <si>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</si>
  <si>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</si>
  <si>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</si>
  <si>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</si>
  <si>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</si>
  <si>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</si>
  <si>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</si>
  <si>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</si>
  <si>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</si>
  <si>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</si>
  <si>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</si>
  <si>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</si>
  <si>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</si>
  <si>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</si>
  <si>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</si>
  <si>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</si>
  <si>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</si>
  <si>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</si>
  <si>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</si>
  <si>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</si>
  <si>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</si>
  <si>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</si>
  <si>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</si>
  <si>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</si>
  <si>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</si>
  <si>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</si>
  <si>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</si>
  <si>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</si>
  <si>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</si>
  <si>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</si>
  <si>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</si>
  <si>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</si>
  <si>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</si>
  <si>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</si>
  <si>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</si>
  <si>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</si>
  <si>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</si>
  <si>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</si>
  <si>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</si>
  <si>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</si>
  <si>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</si>
  <si>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</si>
  <si>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</si>
  <si>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</si>
  <si>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</si>
  <si>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</si>
  <si>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</si>
  <si>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</si>
  <si>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</si>
  <si>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</si>
  <si>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</si>
  <si>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</si>
  <si>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</si>
  <si>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</si>
  <si>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</si>
  <si>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</si>
  <si>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</si>
  <si>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</si>
  <si>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</si>
  <si>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</si>
  <si>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</si>
  <si>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</si>
  <si>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</si>
  <si>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</si>
  <si>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</si>
  <si>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</si>
  <si>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</si>
  <si>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</si>
  <si>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</si>
  <si>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</si>
  <si>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</si>
  <si>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</si>
  <si>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</si>
  <si>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</si>
  <si>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</si>
  <si>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</si>
  <si>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</si>
  <si>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</si>
  <si>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</si>
  <si>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</si>
  <si>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</si>
  <si>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</si>
  <si>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</si>
  <si>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</si>
  <si>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</si>
  <si>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</si>
  <si>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</si>
  <si>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</si>
  <si>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</si>
  <si>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</si>
  <si>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</si>
  <si>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</si>
  <si>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</si>
  <si>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</si>
  <si>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</si>
  <si>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</si>
  <si>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</si>
  <si>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</si>
  <si>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</si>
  <si>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</si>
  <si>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</si>
  <si>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</si>
  <si>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</si>
  <si>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</si>
  <si>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</si>
  <si>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</si>
  <si>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</si>
  <si>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</si>
  <si>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</si>
  <si>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</si>
  <si>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</si>
  <si>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</si>
  <si>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</si>
  <si>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</si>
  <si>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</si>
  <si>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</si>
  <si>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</si>
  <si>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</si>
  <si>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</si>
  <si>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</si>
  <si>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</si>
  <si>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</si>
  <si>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</si>
  <si>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</si>
  <si>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</si>
  <si>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</si>
  <si>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</si>
  <si>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</si>
  <si>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</si>
  <si>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</si>
  <si>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</si>
  <si>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</si>
  <si>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</si>
  <si>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</si>
  <si>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</si>
  <si>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</si>
  <si>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</si>
  <si>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</si>
  <si>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</si>
  <si>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</si>
  <si>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</si>
  <si>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</si>
  <si>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</si>
  <si>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</si>
  <si>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</si>
  <si>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</si>
  <si>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</si>
  <si>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</si>
  <si>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</si>
  <si>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</si>
  <si>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</si>
  <si>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</si>
  <si>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</si>
  <si>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</si>
  <si>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</si>
  <si>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</si>
  <si>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</si>
  <si>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</si>
  <si>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</si>
  <si>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</si>
  <si>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</si>
  <si>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</si>
  <si>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</si>
  <si>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</si>
  <si>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</si>
  <si>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</si>
  <si>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</si>
  <si>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</si>
  <si>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</si>
  <si>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</si>
  <si>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</si>
  <si>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</si>
  <si>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</si>
  <si>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</si>
  <si>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</si>
  <si>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</si>
  <si>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</si>
  <si>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</si>
  <si>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</si>
  <si>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</si>
  <si>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</si>
  <si>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</si>
  <si>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</si>
  <si>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</si>
  <si>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</si>
  <si>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</si>
  <si>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</si>
  <si>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</si>
  <si>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</si>
  <si>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</si>
  <si>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</si>
  <si>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</si>
  <si>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</si>
  <si>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</si>
  <si>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</si>
  <si>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</si>
  <si>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</si>
  <si>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</si>
  <si>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</si>
  <si>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</si>
  <si>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</si>
  <si>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</si>
  <si>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</si>
  <si>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</si>
  <si>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</si>
  <si>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</si>
  <si>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</si>
  <si>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</si>
  <si>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</si>
  <si>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</si>
  <si>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</si>
  <si>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</si>
  <si>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</si>
  <si>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</si>
  <si>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</si>
  <si>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</si>
  <si>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</si>
  <si>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</si>
  <si>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</si>
  <si>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</si>
  <si>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</si>
  <si>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</si>
  <si>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</si>
  <si>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</si>
  <si>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</si>
  <si>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</si>
  <si>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</si>
  <si>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</si>
  <si>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</si>
  <si>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</si>
  <si>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</si>
  <si>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</si>
  <si>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</si>
  <si>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</si>
  <si>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</si>
  <si>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</si>
  <si>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</si>
  <si>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</si>
  <si>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</si>
  <si>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</si>
  <si>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</si>
  <si>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</si>
  <si>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</si>
  <si>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</si>
  <si>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</si>
  <si>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</si>
  <si>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</si>
  <si>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</si>
  <si>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</si>
  <si>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</si>
  <si>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</si>
  <si>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</si>
  <si>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</si>
  <si>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</si>
  <si>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</si>
  <si>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</si>
  <si>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</si>
  <si>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</si>
  <si>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</si>
  <si>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</si>
  <si>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</si>
  <si>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</si>
  <si>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</si>
  <si>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</si>
  <si>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</si>
  <si>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</si>
  <si>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</si>
  <si>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</si>
  <si>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</si>
  <si>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</si>
  <si>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</si>
  <si>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</si>
  <si>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</si>
  <si>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</si>
  <si>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</si>
  <si>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</si>
  <si>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</si>
  <si>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</si>
  <si>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</si>
  <si>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</si>
  <si>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</si>
  <si>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</si>
  <si>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</si>
  <si>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</si>
  <si>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</si>
  <si>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</si>
  <si>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</si>
  <si>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</si>
  <si>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</si>
  <si>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</si>
  <si>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</si>
  <si>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</si>
  <si>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</si>
  <si>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</si>
  <si>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</si>
  <si>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</si>
  <si>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</si>
  <si>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</si>
  <si>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</si>
  <si>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</si>
  <si>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</si>
  <si>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</si>
  <si>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</si>
  <si>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</si>
  <si>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</si>
  <si>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</si>
  <si>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</si>
  <si>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</si>
  <si>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</si>
  <si>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</si>
  <si>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</si>
  <si>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</si>
  <si>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</si>
  <si>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</si>
  <si>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</si>
  <si>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</si>
  <si>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</si>
  <si>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</si>
  <si>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</si>
  <si>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</si>
  <si>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</si>
  <si>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</si>
  <si>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</si>
  <si>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</si>
  <si>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</si>
  <si>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</si>
  <si>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</si>
  <si>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</si>
  <si>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</si>
  <si>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</si>
  <si>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</si>
  <si>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</si>
  <si>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</si>
  <si>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</si>
  <si>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</si>
  <si>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</si>
  <si>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</si>
  <si>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</si>
  <si>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</si>
  <si>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</si>
  <si>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</si>
  <si>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</si>
  <si>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</si>
  <si>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</si>
  <si>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</si>
  <si>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</si>
  <si>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</si>
  <si>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</si>
  <si>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</si>
  <si>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</si>
  <si>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</si>
  <si>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</si>
  <si>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</si>
  <si>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</si>
  <si>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</si>
  <si>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</si>
  <si>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</si>
  <si>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</si>
  <si>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</si>
  <si>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</si>
  <si>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</si>
  <si>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</si>
  <si>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</si>
  <si>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</si>
  <si>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</si>
  <si>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</si>
  <si>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</si>
  <si>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</si>
  <si>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</si>
  <si>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</si>
  <si>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</si>
  <si>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</si>
  <si>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</si>
  <si>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</si>
  <si>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</si>
  <si>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</si>
  <si>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</si>
  <si>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</si>
  <si>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</si>
  <si>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</si>
  <si>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</si>
  <si>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</si>
  <si>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</si>
  <si>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</si>
  <si>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</si>
  <si>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</si>
  <si>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</si>
  <si>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</si>
  <si>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</si>
  <si>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</si>
  <si>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</si>
  <si>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</si>
  <si>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</si>
  <si>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</si>
  <si>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</si>
  <si>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</si>
  <si>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</si>
  <si>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</si>
  <si>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</si>
  <si>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</si>
  <si>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</si>
  <si>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</si>
  <si>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</si>
  <si>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</si>
  <si>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</si>
  <si>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</si>
  <si>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</si>
  <si>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</si>
  <si>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</si>
  <si>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</si>
  <si>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</si>
  <si>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</si>
  <si>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</si>
  <si>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</si>
  <si>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</si>
  <si>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</si>
  <si>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</si>
  <si>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</si>
  <si>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</si>
  <si>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</si>
  <si>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</si>
  <si>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</si>
  <si>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</si>
  <si>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</si>
  <si>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</si>
  <si>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</si>
  <si>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</si>
  <si>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</si>
  <si>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</si>
  <si>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</si>
  <si>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</si>
  <si>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</si>
  <si>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</si>
  <si>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</si>
  <si>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</si>
  <si>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</si>
  <si>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</si>
  <si>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</si>
  <si>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</si>
  <si>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</si>
  <si>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</si>
  <si>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</si>
  <si>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</si>
  <si>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</si>
  <si>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</si>
  <si>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</si>
  <si>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</si>
  <si>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</si>
  <si>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</si>
  <si>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</si>
  <si>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</si>
  <si>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</si>
  <si>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</si>
  <si>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</si>
  <si>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</si>
  <si>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</si>
  <si>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</si>
  <si>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</si>
  <si>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</si>
  <si>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</si>
  <si>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</si>
  <si>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</si>
  <si>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</si>
  <si>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</si>
  <si>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</si>
  <si>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</si>
  <si>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</si>
  <si>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</si>
  <si>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</si>
  <si>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</si>
  <si>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</si>
  <si>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</si>
  <si>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</si>
  <si>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</si>
  <si>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</si>
  <si>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</si>
  <si>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</si>
  <si>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</si>
  <si>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</si>
  <si>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</si>
  <si>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</si>
  <si>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</si>
  <si>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</si>
  <si>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</si>
  <si>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</si>
  <si>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</si>
  <si>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</si>
  <si>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</si>
  <si>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</si>
  <si>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</si>
  <si>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</si>
  <si>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</si>
  <si>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</si>
  <si>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</si>
  <si>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</si>
  <si>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</si>
  <si>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</si>
  <si>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</si>
  <si>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</si>
  <si>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</si>
  <si>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</si>
  <si>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</si>
  <si>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</si>
  <si>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</si>
  <si>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</si>
  <si>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</si>
  <si>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</si>
  <si>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</si>
  <si>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</si>
  <si>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</si>
  <si>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</si>
  <si>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</si>
  <si>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</si>
  <si>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</si>
  <si>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</si>
  <si>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</si>
  <si>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</si>
  <si>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</si>
  <si>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</si>
  <si>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</si>
  <si>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</si>
  <si>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</si>
  <si>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</si>
  <si>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</si>
  <si>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</si>
  <si>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</si>
  <si>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</si>
  <si>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</si>
  <si>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</si>
  <si>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</si>
  <si>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</si>
  <si>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</si>
  <si>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</si>
  <si>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</si>
  <si>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</si>
  <si>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</si>
  <si>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</si>
  <si>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</si>
  <si>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</si>
  <si>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</si>
  <si>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</si>
  <si>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</si>
  <si>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</si>
  <si>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</si>
  <si>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</si>
  <si>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</si>
  <si>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</si>
  <si>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</si>
  <si>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</si>
  <si>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</si>
  <si>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</si>
  <si>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</si>
  <si>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</si>
  <si>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</si>
  <si>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</si>
  <si>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</si>
  <si>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</si>
  <si>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</si>
  <si>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</si>
  <si>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</si>
  <si>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</si>
  <si>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</si>
  <si>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</si>
  <si>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</si>
  <si>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</si>
  <si>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</si>
  <si>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</si>
  <si>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</si>
  <si>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</si>
  <si>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</si>
  <si>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</si>
  <si>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</si>
  <si>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</si>
  <si>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</si>
  <si>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</si>
  <si>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</si>
  <si>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</si>
  <si>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</si>
  <si>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</si>
  <si>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</si>
  <si>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</si>
  <si>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</si>
  <si>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</si>
  <si>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</si>
  <si>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</si>
  <si>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</si>
  <si>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</si>
  <si>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</si>
  <si>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</si>
  <si>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</si>
  <si>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</si>
  <si>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</si>
  <si>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</si>
  <si>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</si>
  <si>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</si>
  <si>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</si>
  <si>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</si>
  <si>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</si>
  <si>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</si>
  <si>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</si>
  <si>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</si>
  <si>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</si>
  <si>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</si>
  <si>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</si>
  <si>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</si>
  <si>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</si>
  <si>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</si>
  <si>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</si>
  <si>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</si>
  <si>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</si>
  <si>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</si>
  <si>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</si>
  <si>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</si>
  <si>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</si>
  <si>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</si>
  <si>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</si>
  <si>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</si>
  <si>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</si>
  <si>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</si>
  <si>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</si>
  <si>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</si>
  <si>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</si>
  <si>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</si>
  <si>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</si>
  <si>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</si>
  <si>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</si>
  <si>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</si>
  <si>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</si>
  <si>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</si>
  <si>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</si>
  <si>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</si>
  <si>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</si>
  <si>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</si>
  <si>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</si>
  <si>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</si>
  <si>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</si>
  <si>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</si>
  <si>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</si>
  <si>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</si>
  <si>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</si>
  <si>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</si>
  <si>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</si>
  <si>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</si>
  <si>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</si>
  <si>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</si>
  <si>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</si>
  <si>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</si>
  <si>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</si>
  <si>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</si>
  <si>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</si>
  <si>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</si>
  <si>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</si>
  <si>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</si>
  <si>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</si>
  <si>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</si>
  <si>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</si>
  <si>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</si>
  <si>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</si>
  <si>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</si>
  <si>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</si>
  <si>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</si>
  <si>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</si>
  <si>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</si>
  <si>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</si>
  <si>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</si>
  <si>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</si>
  <si>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</si>
  <si>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</si>
  <si>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</si>
  <si>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</si>
  <si>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</si>
  <si>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</si>
  <si>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</si>
  <si>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</si>
  <si>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</si>
  <si>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</si>
  <si>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</si>
  <si>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</si>
  <si>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</si>
  <si>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</si>
  <si>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</si>
  <si>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</si>
  <si>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</si>
  <si>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</si>
  <si>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</si>
  <si>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</si>
  <si>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</si>
  <si>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</si>
  <si>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</si>
  <si>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</si>
  <si>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</si>
  <si>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</si>
  <si>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</si>
  <si>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</si>
  <si>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</si>
  <si>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</si>
  <si>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</si>
  <si>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</si>
  <si>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</si>
  <si>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</si>
  <si>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</si>
  <si>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</si>
  <si>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</si>
  <si>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</si>
  <si>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</si>
  <si>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</si>
  <si>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</si>
  <si>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</si>
  <si>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</si>
  <si>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</si>
  <si>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</si>
  <si>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</si>
  <si>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</si>
  <si>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</si>
  <si>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</si>
  <si>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</si>
  <si>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</si>
  <si>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</si>
  <si>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</si>
  <si>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</si>
  <si>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</si>
  <si>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</si>
  <si>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</si>
  <si>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</si>
  <si>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</si>
  <si>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</si>
  <si>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</si>
  <si>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</si>
  <si>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</si>
  <si>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</si>
  <si>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</si>
  <si>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</si>
  <si>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</si>
  <si>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</si>
  <si>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</si>
  <si>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</si>
  <si>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</si>
  <si>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</si>
  <si>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</si>
  <si>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</si>
  <si>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</si>
  <si>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</si>
  <si>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</si>
  <si>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</si>
  <si>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</si>
  <si>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</si>
  <si>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</si>
  <si>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</si>
  <si>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</si>
  <si>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</si>
  <si>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</si>
  <si>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</si>
  <si>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</si>
  <si>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</si>
  <si>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</si>
  <si>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</si>
  <si>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</si>
  <si>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</si>
  <si>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</si>
  <si>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</si>
  <si>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</si>
  <si>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</si>
  <si>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</si>
  <si>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</si>
  <si>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</si>
  <si>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</si>
  <si>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</si>
  <si>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</si>
  <si>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</si>
  <si>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</si>
  <si>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</si>
  <si>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</si>
  <si>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</si>
  <si>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</si>
  <si>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</si>
  <si>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</si>
  <si>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</si>
  <si>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</si>
  <si>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</si>
  <si>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</si>
  <si>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</si>
  <si>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</si>
  <si>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</si>
  <si>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</si>
  <si>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</si>
  <si>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</si>
  <si>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</si>
  <si>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</si>
  <si>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</si>
  <si>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</si>
  <si>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</si>
  <si>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</si>
  <si>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</si>
  <si>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</si>
  <si>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</si>
  <si>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</si>
  <si>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</si>
  <si>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</si>
  <si>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</si>
  <si>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</si>
  <si>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</si>
  <si>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</si>
  <si>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</si>
  <si>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</si>
  <si>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</si>
  <si>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</si>
  <si>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</si>
  <si>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</si>
  <si>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</si>
  <si>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</si>
  <si>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</si>
  <si>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</si>
  <si>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</si>
  <si>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</si>
  <si>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</si>
  <si>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</si>
  <si>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</si>
  <si>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</si>
  <si>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</si>
  <si>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</si>
  <si>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</si>
  <si>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</si>
  <si>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</si>
  <si>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</si>
  <si>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</si>
  <si>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</si>
  <si>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</si>
  <si>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</si>
  <si>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</si>
  <si>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</si>
  <si>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</si>
  <si>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</si>
  <si>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</si>
  <si>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</si>
  <si>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</si>
  <si>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</si>
  <si>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</si>
  <si>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</si>
  <si>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</si>
  <si>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</si>
  <si>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</si>
  <si>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</si>
  <si>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</si>
  <si>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</si>
  <si>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</si>
  <si>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</si>
  <si>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</si>
  <si>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</si>
  <si>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</si>
  <si>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</si>
  <si>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</si>
  <si>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</si>
  <si>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</si>
  <si>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</si>
  <si>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</si>
  <si>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</si>
  <si>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</si>
  <si>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</si>
  <si>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</si>
  <si>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</si>
  <si>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</si>
  <si>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</si>
  <si>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</si>
  <si>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</si>
  <si>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</si>
  <si>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</si>
  <si>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</si>
  <si>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</si>
  <si>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</si>
  <si>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</si>
  <si>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</si>
  <si>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</si>
  <si>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</si>
  <si>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</si>
  <si>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</si>
  <si>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</si>
  <si>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</si>
  <si>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</si>
  <si>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</si>
  <si>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</si>
  <si>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</si>
  <si>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</si>
  <si>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</si>
  <si>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</si>
  <si>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</si>
  <si>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</si>
  <si>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</si>
  <si>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</si>
  <si>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</si>
  <si>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</si>
  <si>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</si>
  <si>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</si>
  <si>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</si>
  <si>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</si>
  <si>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</si>
  <si>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</si>
  <si>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</si>
  <si>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</si>
  <si>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</si>
  <si>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</si>
  <si>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</si>
  <si>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</si>
  <si>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</si>
  <si>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</si>
  <si>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</si>
  <si>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</si>
  <si>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</si>
  <si>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</si>
  <si>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</si>
  <si>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</si>
  <si>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</si>
  <si>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</si>
  <si>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</si>
  <si>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</si>
  <si>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</si>
  <si>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</si>
  <si>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</si>
  <si>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</si>
  <si>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</si>
  <si>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</si>
  <si>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</si>
  <si>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</si>
  <si>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</si>
  <si>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</si>
  <si>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</si>
  <si>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</si>
  <si>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</si>
  <si>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</si>
  <si>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</si>
  <si>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</si>
  <si>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</si>
  <si>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</si>
  <si>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</si>
  <si>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</si>
  <si>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</si>
  <si>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</si>
  <si>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</si>
  <si>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</si>
  <si>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</si>
  <si>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</si>
  <si>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</si>
  <si>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</si>
  <si>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</si>
  <si>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</si>
  <si>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</si>
  <si>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</si>
  <si>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</si>
  <si>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</si>
  <si>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</si>
  <si>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</si>
  <si>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</si>
  <si>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</si>
  <si>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</si>
  <si>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</si>
  <si>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</si>
  <si>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</si>
  <si>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</si>
  <si>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</si>
  <si>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</si>
  <si>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</si>
  <si>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</si>
  <si>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</si>
  <si>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</si>
  <si>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</si>
  <si>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</si>
  <si>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</si>
  <si>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</si>
  <si>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</si>
  <si>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</si>
  <si>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</si>
  <si>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</si>
  <si>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</si>
  <si>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</si>
  <si>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</si>
  <si>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</si>
  <si>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</si>
  <si>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</si>
  <si>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</si>
  <si>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</si>
  <si>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</si>
  <si>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</si>
  <si>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</si>
  <si>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</si>
  <si>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</si>
  <si>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</si>
  <si>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</si>
  <si>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</si>
  <si>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</si>
  <si>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</si>
  <si>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</si>
  <si>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</si>
  <si>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</si>
  <si>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</si>
  <si>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</si>
  <si>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</si>
  <si>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</si>
  <si>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</si>
  <si>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</si>
  <si>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</si>
  <si>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</si>
  <si>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</si>
  <si>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</si>
  <si>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</si>
  <si>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</si>
  <si>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</si>
  <si>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</si>
  <si>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</si>
  <si>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</si>
  <si>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</si>
  <si>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</si>
  <si>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</si>
  <si>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</si>
  <si>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</si>
  <si>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</si>
  <si>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</si>
  <si>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</si>
  <si>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</si>
  <si>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</si>
  <si>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</si>
  <si>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</si>
  <si>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</si>
  <si>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</si>
  <si>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</si>
  <si>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</si>
  <si>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</si>
  <si>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</si>
  <si>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</si>
  <si>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</si>
  <si>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</si>
  <si>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</si>
  <si>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</si>
  <si>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</si>
  <si>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</si>
  <si>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</si>
  <si>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</si>
  <si>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</si>
  <si>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</si>
  <si>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</si>
  <si>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</si>
  <si>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</si>
  <si>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</si>
  <si>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</si>
  <si>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</si>
  <si>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</si>
  <si>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</si>
  <si>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</si>
  <si>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</si>
  <si>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</si>
  <si>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</si>
  <si>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</si>
  <si>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</si>
  <si>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</si>
  <si>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</si>
  <si>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</si>
  <si>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</si>
  <si>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</si>
  <si>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</si>
  <si>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</si>
  <si>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</si>
  <si>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</si>
  <si>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</si>
  <si>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</si>
  <si>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</si>
  <si>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</si>
  <si>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</si>
  <si>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</si>
  <si>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</si>
  <si>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</si>
  <si>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</si>
  <si>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</si>
  <si>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</si>
  <si>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</si>
  <si>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</si>
  <si>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</si>
  <si>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</si>
  <si>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</si>
  <si>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</si>
  <si>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</si>
  <si>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</si>
  <si>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</si>
  <si>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</si>
  <si>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</si>
  <si>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</si>
  <si>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</si>
  <si>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</si>
  <si>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</si>
  <si>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</si>
  <si>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</si>
  <si>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</si>
  <si>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</si>
  <si>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</si>
  <si>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</si>
  <si>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</si>
  <si>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</si>
  <si>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</si>
  <si>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</si>
  <si>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</si>
  <si>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</si>
  <si>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</si>
  <si>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</si>
  <si>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</si>
  <si>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</si>
  <si>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</si>
  <si>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</si>
  <si>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</si>
  <si>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</si>
  <si>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</si>
  <si>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</si>
  <si>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</si>
  <si>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</si>
  <si>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</si>
  <si>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</si>
  <si>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</si>
  <si>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</si>
  <si>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</si>
  <si>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</si>
  <si>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</si>
  <si>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</si>
  <si>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</si>
  <si>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</si>
  <si>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</si>
  <si>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</si>
  <si>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</si>
  <si>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</si>
  <si>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</si>
  <si>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</si>
  <si>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</si>
  <si>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</si>
  <si>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</si>
  <si>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</si>
  <si>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</si>
  <si>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</si>
  <si>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</si>
  <si>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</si>
  <si>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</si>
  <si>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</si>
  <si>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</si>
  <si>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</si>
  <si>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</si>
  <si>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</si>
  <si>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</si>
  <si>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</si>
  <si>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</si>
  <si>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</si>
  <si>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</si>
  <si>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</si>
  <si>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</si>
  <si>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</si>
  <si>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</si>
  <si>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</si>
  <si>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</si>
  <si>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</si>
  <si>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</si>
  <si>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</si>
  <si>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</si>
  <si>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</si>
  <si>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</si>
  <si>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</si>
  <si>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</si>
  <si>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</si>
  <si>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</si>
  <si>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</si>
  <si>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</si>
  <si>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</si>
  <si>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</si>
  <si>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</si>
  <si>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</si>
  <si>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</si>
  <si>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</si>
  <si>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</si>
  <si>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</si>
  <si>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</si>
  <si>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</si>
  <si>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</si>
  <si>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</si>
  <si>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</si>
  <si>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</si>
  <si>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</si>
  <si>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</si>
  <si>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</si>
  <si>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</si>
  <si>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</si>
  <si>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</si>
  <si>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</si>
  <si>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</si>
  <si>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</si>
  <si>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</si>
  <si>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</si>
  <si>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</si>
  <si>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</si>
  <si>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</si>
  <si>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</si>
  <si>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</si>
  <si>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</si>
  <si>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</si>
  <si>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</si>
  <si>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</si>
  <si>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</si>
  <si>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</si>
  <si>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</si>
  <si>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</si>
  <si>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</si>
  <si>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</si>
  <si>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</si>
  <si>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</si>
  <si>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</si>
  <si>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</si>
  <si>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</si>
  <si>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</si>
  <si>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</si>
  <si>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</si>
  <si>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</si>
  <si>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</si>
  <si>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</si>
  <si>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</si>
  <si>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</si>
  <si>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</si>
  <si>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</si>
  <si>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</si>
  <si>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</si>
  <si>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</si>
  <si>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</si>
  <si>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</si>
  <si>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</si>
  <si>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</si>
  <si>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</si>
  <si>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</si>
  <si>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</si>
  <si>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</si>
  <si>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</si>
  <si>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</si>
  <si>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</si>
  <si>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</si>
  <si>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</si>
  <si>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</si>
  <si>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</si>
  <si>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</si>
  <si>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</si>
  <si>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</si>
  <si>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</si>
  <si>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</si>
  <si>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</si>
  <si>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</si>
  <si>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</si>
  <si>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</si>
  <si>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</si>
  <si>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</si>
  <si>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</si>
  <si>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</si>
  <si>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</si>
  <si>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</si>
  <si>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</si>
  <si>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</si>
  <si>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</si>
  <si>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</si>
  <si>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</si>
  <si>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</si>
  <si>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</si>
  <si>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</si>
  <si>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</si>
  <si>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</si>
  <si>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</si>
  <si>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</si>
  <si>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</si>
  <si>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</si>
  <si>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</si>
  <si>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</si>
  <si>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</si>
  <si>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</si>
  <si>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</si>
  <si>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</si>
  <si>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</si>
  <si>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</si>
  <si>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</si>
  <si>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</si>
  <si>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</si>
  <si>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</si>
  <si>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</si>
  <si>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</si>
  <si>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</si>
  <si>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</si>
  <si>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</si>
  <si>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</si>
  <si>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</si>
  <si>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</si>
  <si>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</si>
  <si>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</si>
  <si>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</si>
  <si>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</si>
  <si>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</si>
  <si>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</si>
  <si>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</si>
  <si>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</si>
  <si>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</si>
  <si>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</si>
  <si>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</si>
  <si>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</si>
  <si>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</si>
  <si>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</si>
  <si>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</si>
  <si>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</si>
  <si>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</si>
  <si>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</si>
  <si>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</si>
  <si>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</si>
  <si>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</si>
  <si>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</si>
  <si>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</si>
  <si>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</si>
  <si>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</si>
  <si>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</si>
  <si>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</si>
  <si>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</si>
  <si>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</si>
  <si>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</si>
  <si>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</si>
  <si>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</si>
  <si>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</si>
  <si>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</si>
  <si>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</si>
  <si>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</si>
  <si>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</si>
  <si>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</si>
  <si>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</si>
  <si>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</si>
  <si>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</si>
  <si>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</si>
  <si>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</si>
  <si>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</si>
  <si>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</si>
  <si>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</si>
  <si>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</si>
  <si>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</si>
  <si>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</si>
  <si>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</si>
  <si>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</si>
  <si>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</si>
  <si>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</si>
  <si>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</si>
  <si>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</si>
  <si>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</si>
  <si>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</si>
  <si>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</si>
  <si>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</si>
  <si>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</si>
  <si>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</si>
  <si>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</si>
  <si>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</si>
  <si>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</si>
  <si>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</si>
  <si>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</si>
  <si>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</si>
  <si>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</si>
  <si>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</si>
  <si>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</si>
  <si>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</si>
  <si>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</si>
  <si>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</si>
  <si>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</si>
  <si>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</si>
  <si>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</si>
  <si>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</si>
  <si>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</si>
  <si>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</si>
  <si>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</si>
  <si>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</si>
  <si>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</si>
  <si>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</si>
  <si>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</si>
  <si>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</si>
  <si>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</si>
  <si>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</si>
  <si>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</si>
  <si>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</si>
  <si>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</si>
  <si>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</si>
  <si>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</si>
  <si>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</si>
  <si>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</si>
  <si>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</si>
  <si>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</si>
  <si>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</si>
  <si>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</si>
  <si>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</si>
  <si>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</si>
  <si>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</si>
  <si>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</si>
  <si>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</si>
  <si>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</si>
  <si>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</si>
  <si>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</si>
  <si>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</si>
  <si>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</si>
  <si>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</si>
  <si>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</si>
  <si>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</si>
  <si>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</si>
  <si>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</si>
  <si>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</si>
  <si>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</si>
  <si>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</si>
  <si>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</si>
  <si>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</si>
  <si>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</si>
  <si>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</si>
  <si>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</si>
  <si>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</si>
  <si>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</si>
  <si>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</si>
  <si>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</si>
  <si>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</si>
  <si>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</si>
  <si>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</si>
  <si>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</si>
  <si>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</si>
  <si>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</si>
  <si>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</si>
  <si>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</si>
  <si>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</si>
  <si>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</si>
  <si>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</si>
  <si>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</si>
  <si>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</si>
  <si>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</si>
  <si>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</si>
  <si>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</si>
  <si>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</si>
  <si>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</si>
  <si>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</si>
  <si>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</si>
  <si>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</si>
  <si>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</si>
  <si>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</si>
  <si>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</si>
  <si>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</si>
  <si>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</si>
  <si>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</si>
  <si>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</si>
  <si>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</si>
  <si>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</si>
  <si>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</si>
  <si>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</si>
  <si>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</si>
  <si>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</si>
  <si>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</si>
  <si>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</si>
  <si>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</si>
  <si>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</si>
  <si>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</si>
  <si>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</si>
  <si>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</si>
  <si>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</si>
  <si>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</si>
  <si>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</si>
  <si>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</si>
  <si>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</si>
  <si>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</si>
  <si>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</si>
  <si>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</si>
  <si>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</si>
  <si>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</si>
  <si>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</si>
  <si>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</si>
  <si>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</si>
  <si>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</si>
  <si>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</si>
  <si>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</si>
  <si>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</si>
  <si>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</si>
  <si>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</si>
  <si>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</si>
  <si>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</si>
  <si>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</si>
  <si>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</si>
  <si>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</si>
  <si>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</si>
  <si>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</si>
  <si>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</si>
  <si>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</si>
  <si>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</si>
  <si>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</si>
  <si>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</si>
  <si>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</si>
  <si>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</si>
  <si>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</si>
  <si>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</si>
  <si>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</si>
  <si>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</si>
  <si>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</si>
  <si>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</si>
  <si>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</si>
  <si>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</si>
  <si>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</si>
  <si>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</si>
  <si>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</si>
  <si>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</si>
  <si>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</si>
  <si>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</si>
  <si>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</si>
  <si>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</si>
  <si>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</si>
  <si>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</si>
  <si>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</si>
  <si>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</si>
  <si>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</si>
  <si>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</si>
  <si>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</si>
  <si>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</si>
  <si>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</si>
  <si>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</si>
  <si>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</si>
  <si>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</si>
  <si>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</si>
  <si>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</si>
  <si>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</si>
  <si>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</si>
  <si>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</si>
  <si>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</si>
  <si>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</si>
  <si>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</si>
  <si>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</si>
  <si>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</si>
  <si>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</si>
  <si>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</si>
  <si>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</si>
  <si>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</si>
  <si>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</si>
  <si>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</si>
  <si>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</si>
  <si>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</si>
  <si>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</si>
  <si>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</si>
  <si>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</si>
  <si>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</si>
  <si>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</si>
  <si>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</si>
  <si>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</si>
  <si>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</si>
  <si>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</si>
  <si>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</si>
  <si>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</si>
  <si>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</si>
  <si>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</si>
  <si>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</si>
  <si>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</si>
  <si>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</si>
  <si>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</si>
  <si>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</si>
  <si>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</si>
  <si>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</si>
  <si>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</si>
  <si>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</si>
  <si>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</si>
  <si>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</si>
  <si>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</si>
  <si>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</si>
  <si>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</si>
  <si>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</si>
  <si>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</si>
  <si>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</si>
  <si>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</si>
  <si>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</si>
  <si>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</si>
  <si>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</si>
  <si>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</si>
  <si>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</si>
  <si>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</si>
  <si>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</si>
  <si>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</si>
  <si>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</si>
  <si>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</si>
  <si>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</si>
  <si>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</si>
  <si>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</si>
  <si>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</si>
  <si>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</si>
  <si>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</si>
  <si>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</si>
  <si>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</si>
  <si>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</si>
  <si>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</si>
  <si>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</si>
  <si>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</si>
  <si>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</si>
  <si>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</si>
  <si>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</si>
  <si>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</si>
  <si>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</si>
  <si>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</si>
  <si>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</si>
  <si>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</si>
  <si>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</si>
  <si>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</si>
  <si>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</si>
  <si>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</si>
  <si>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</si>
  <si>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</si>
  <si>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</si>
  <si>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</si>
  <si>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</si>
  <si>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</si>
  <si>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</si>
  <si>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</si>
  <si>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</si>
  <si>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</si>
  <si>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</si>
  <si>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</si>
  <si>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</si>
  <si>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</si>
  <si>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</si>
  <si>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</si>
  <si>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</si>
  <si>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</si>
  <si>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</si>
  <si>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</si>
  <si>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</si>
  <si>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</si>
  <si>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</si>
  <si>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</si>
  <si>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</si>
  <si>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</si>
  <si>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</si>
  <si>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</si>
  <si>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</si>
  <si>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</si>
  <si>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</si>
  <si>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</si>
  <si>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</si>
  <si>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</si>
  <si>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</si>
  <si>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</si>
  <si>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</si>
  <si>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</si>
  <si>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</si>
  <si>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</si>
  <si>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</si>
  <si>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</si>
  <si>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</si>
  <si>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</si>
  <si>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</si>
  <si>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</si>
  <si>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</si>
  <si>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</si>
  <si>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</si>
  <si>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</si>
  <si>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</si>
  <si>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</si>
  <si>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</si>
  <si>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</si>
  <si>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</si>
  <si>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</si>
  <si>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</si>
  <si>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</si>
  <si>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</si>
  <si>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</si>
  <si>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</si>
  <si>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</si>
  <si>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</si>
  <si>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</si>
  <si>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</si>
  <si>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</si>
  <si>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</si>
  <si>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</si>
  <si>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</si>
  <si>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</si>
  <si>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</si>
  <si>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</si>
  <si>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</si>
  <si>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</si>
  <si>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</si>
  <si>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</si>
  <si>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</si>
  <si>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</si>
  <si>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</si>
  <si>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</si>
  <si>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</si>
  <si>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</si>
  <si>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</si>
  <si>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</si>
  <si>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</si>
  <si>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</si>
  <si>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</si>
  <si>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</si>
  <si>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</si>
  <si>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</si>
  <si>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</si>
  <si>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</si>
  <si>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</si>
  <si>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</si>
  <si>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</si>
  <si>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</si>
  <si>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</si>
  <si>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</si>
  <si>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</si>
  <si>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</si>
  <si>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</si>
  <si>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</si>
  <si>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</si>
  <si>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</si>
  <si>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</si>
  <si>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</si>
  <si>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</si>
  <si>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</si>
  <si>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</si>
  <si>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</si>
  <si>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</si>
  <si>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</si>
  <si>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</si>
  <si>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</si>
  <si>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</si>
  <si>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</si>
  <si>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</si>
  <si>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</si>
  <si>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</si>
  <si>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</si>
  <si>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</si>
  <si>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</si>
  <si>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</si>
  <si>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</si>
  <si>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</si>
  <si>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</si>
  <si>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</si>
  <si>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</si>
  <si>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</si>
  <si>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</si>
  <si>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</si>
  <si>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</si>
  <si>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</si>
  <si>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</si>
  <si>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</si>
  <si>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</si>
  <si>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</si>
  <si>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</si>
  <si>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</si>
  <si>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</si>
  <si>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</si>
  <si>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</si>
  <si>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</si>
  <si>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</si>
  <si>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</si>
  <si>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</si>
  <si>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</si>
  <si>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</si>
  <si>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</si>
  <si>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</si>
  <si>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</si>
  <si>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</si>
  <si>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</si>
  <si>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</si>
  <si>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</si>
  <si>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</si>
  <si>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</si>
  <si>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</si>
  <si>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</si>
  <si>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</si>
  <si>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</si>
  <si>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</si>
  <si>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</si>
  <si>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</si>
  <si>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</si>
  <si>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</si>
  <si>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</si>
  <si>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</si>
  <si>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</si>
  <si>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</si>
  <si>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</si>
  <si>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</si>
  <si>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</si>
  <si>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</si>
  <si>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</si>
  <si>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</si>
  <si>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</si>
  <si>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</si>
  <si>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</si>
  <si>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</si>
  <si>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</si>
  <si>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</si>
  <si>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</si>
  <si>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</si>
  <si>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</si>
  <si>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</si>
  <si>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</si>
  <si>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</si>
  <si>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</si>
  <si>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</si>
  <si>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</si>
  <si>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</si>
  <si>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</si>
  <si>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</si>
  <si>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</si>
  <si>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</si>
  <si>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</si>
  <si>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</si>
  <si>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</si>
  <si>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</si>
  <si>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</si>
  <si>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</si>
  <si>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</si>
  <si>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</si>
  <si>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</si>
  <si>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</si>
  <si>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</si>
  <si>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</si>
  <si>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</si>
  <si>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</si>
  <si>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</si>
  <si>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</si>
  <si>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</si>
  <si>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</si>
  <si>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</si>
  <si>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</si>
  <si>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</si>
  <si>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</si>
  <si>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</si>
  <si>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</si>
  <si>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</si>
  <si>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</si>
  <si>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</si>
  <si>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</si>
  <si>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</si>
  <si>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</si>
  <si>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</si>
  <si>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</si>
  <si>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</si>
  <si>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</si>
  <si>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</si>
  <si>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</si>
  <si>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</si>
  <si>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</si>
  <si>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</si>
  <si>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</si>
  <si>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</si>
  <si>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</si>
  <si>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</si>
  <si>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</si>
  <si>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</si>
  <si>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</si>
  <si>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</si>
  <si>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</si>
  <si>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</si>
  <si>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</si>
  <si>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</si>
  <si>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</si>
  <si>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</si>
  <si>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</si>
  <si>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</si>
  <si>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</si>
  <si>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</si>
  <si>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</si>
  <si>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</si>
  <si>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</si>
  <si>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</si>
  <si>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</si>
  <si>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</si>
  <si>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</si>
  <si>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</si>
  <si>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</si>
  <si>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</si>
  <si>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</si>
  <si>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</si>
  <si>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</si>
  <si>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</si>
  <si>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</si>
  <si>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</si>
  <si>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</si>
  <si>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</si>
  <si>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</si>
  <si>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</si>
  <si>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</si>
  <si>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</si>
  <si>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</si>
  <si>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</si>
  <si>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</si>
  <si>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</si>
  <si>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</si>
  <si>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</si>
  <si>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</si>
  <si>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</si>
  <si>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</si>
  <si>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</si>
  <si>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</si>
  <si>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</si>
  <si>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</si>
  <si>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</si>
  <si>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</si>
  <si>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</si>
  <si>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</si>
  <si>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</si>
  <si>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</si>
  <si>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</si>
  <si>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</si>
  <si>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</si>
  <si>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</si>
  <si>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</si>
  <si>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</si>
  <si>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</si>
  <si>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</si>
  <si>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</si>
  <si>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</si>
  <si>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</si>
  <si>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</si>
  <si>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</si>
  <si>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</si>
  <si>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</si>
  <si>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</si>
  <si>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</si>
  <si>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</si>
  <si>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</si>
  <si>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</si>
  <si>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</si>
  <si>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</si>
  <si>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</si>
  <si>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</si>
  <si>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</si>
  <si>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</si>
  <si>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</si>
  <si>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</si>
  <si>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</si>
  <si>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</si>
  <si>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</si>
  <si>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</si>
  <si>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</si>
  <si>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</si>
  <si>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</si>
  <si>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</si>
  <si>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</si>
  <si>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</si>
  <si>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</si>
  <si>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</si>
  <si>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</si>
  <si>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</si>
  <si>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</si>
  <si>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</si>
  <si>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</si>
  <si>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</si>
  <si>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</si>
  <si>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</si>
  <si>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</si>
  <si>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</si>
  <si>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</si>
  <si>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</si>
  <si>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</si>
  <si>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</si>
  <si>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</si>
  <si>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</si>
  <si>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</si>
  <si>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</si>
  <si>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</si>
  <si>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</si>
  <si>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</si>
  <si>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</si>
  <si>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</si>
  <si>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</si>
  <si>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</si>
  <si>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</si>
  <si>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</si>
  <si>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</si>
  <si>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</si>
  <si>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</si>
  <si>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</si>
  <si>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</si>
  <si>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</si>
  <si>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</si>
  <si>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</si>
  <si>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</si>
  <si>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</si>
  <si>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</si>
  <si>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</si>
  <si>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</si>
  <si>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</si>
  <si>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</si>
  <si>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</si>
  <si>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</si>
  <si>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</si>
  <si>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</si>
  <si>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</si>
  <si>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</si>
  <si>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</si>
  <si>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</si>
  <si>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</si>
  <si>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</si>
  <si>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</si>
  <si>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</si>
  <si>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</si>
  <si>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</si>
  <si>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</si>
  <si>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</si>
  <si>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</si>
  <si>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</si>
  <si>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</si>
  <si>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</si>
  <si>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</si>
  <si>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</si>
  <si>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</si>
  <si>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</si>
  <si>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</si>
  <si>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</si>
  <si>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</si>
  <si>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</si>
  <si>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</si>
  <si>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</si>
  <si>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</si>
  <si>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</si>
  <si>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</si>
  <si>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</si>
  <si>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</si>
  <si>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</si>
  <si>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</si>
  <si>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</si>
  <si>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</si>
  <si>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</si>
  <si>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</si>
  <si>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</si>
  <si>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</si>
  <si>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</si>
  <si>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</si>
  <si>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</si>
  <si>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</si>
  <si>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</si>
  <si>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</si>
  <si>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</si>
  <si>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</si>
  <si>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</si>
  <si>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</si>
  <si>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</si>
  <si>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</si>
  <si>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</si>
  <si>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</si>
  <si>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</si>
  <si>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</si>
  <si>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</si>
  <si>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</si>
  <si>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</si>
  <si>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</si>
  <si>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</si>
  <si>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</si>
  <si>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</si>
  <si>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</si>
  <si>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</si>
  <si>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</si>
  <si>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</si>
  <si>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</si>
  <si>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</si>
  <si>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</si>
  <si>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</si>
  <si>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</si>
  <si>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</si>
  <si>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</si>
  <si>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</si>
  <si>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</si>
  <si>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</si>
  <si>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</si>
  <si>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</si>
  <si>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</si>
  <si>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</si>
  <si>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</si>
  <si>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</si>
  <si>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</si>
  <si>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</si>
  <si>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</si>
  <si>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</si>
  <si>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</si>
  <si>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</si>
  <si>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</si>
  <si>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</si>
  <si>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</si>
  <si>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</si>
  <si>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</si>
  <si>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</si>
  <si>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</si>
  <si>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</si>
  <si>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</si>
  <si>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</si>
  <si>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</si>
  <si>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</si>
  <si>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</si>
  <si>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</si>
  <si>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</si>
  <si>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</si>
  <si>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</si>
  <si>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</si>
  <si>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</si>
  <si>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</si>
  <si>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</si>
  <si>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</si>
  <si>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</si>
  <si>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</si>
  <si>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</si>
  <si>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</si>
  <si>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</si>
  <si>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</si>
  <si>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</si>
  <si>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</si>
  <si>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</si>
  <si>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</si>
  <si>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</si>
  <si>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</si>
  <si>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</si>
  <si>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</si>
  <si>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</si>
  <si>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</si>
  <si>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</si>
  <si>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</si>
  <si>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</si>
  <si>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</si>
  <si>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</si>
  <si>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</si>
  <si>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</si>
  <si>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</si>
  <si>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</si>
  <si>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</si>
  <si>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</si>
  <si>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</si>
  <si>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</si>
  <si>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</si>
  <si>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</si>
  <si>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</si>
  <si>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</si>
  <si>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</si>
  <si>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</si>
  <si>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</si>
  <si>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</si>
  <si>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</si>
  <si>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</si>
  <si>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</si>
  <si>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</si>
  <si>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</si>
  <si>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</si>
  <si>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</si>
  <si>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</si>
  <si>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</si>
  <si>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</si>
  <si>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</si>
  <si>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</si>
  <si>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</si>
  <si>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</si>
  <si>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</si>
  <si>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</si>
  <si>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</si>
  <si>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</si>
  <si>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</si>
  <si>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</si>
  <si>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</si>
  <si>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</si>
  <si>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</si>
  <si>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</si>
  <si>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</si>
  <si>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</si>
  <si>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</si>
  <si>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</si>
  <si>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</si>
  <si>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</si>
  <si>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</si>
  <si>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</si>
  <si>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</si>
  <si>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</si>
  <si>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</si>
  <si>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</si>
  <si>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</si>
  <si>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</si>
  <si>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</si>
  <si>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</si>
  <si>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</si>
  <si>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</si>
  <si>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</si>
  <si>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</si>
  <si>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</si>
  <si>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</si>
  <si>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</si>
  <si>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</si>
  <si>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</si>
  <si>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</si>
  <si>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</si>
  <si>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</si>
  <si>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</si>
  <si>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</si>
  <si>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</si>
  <si>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</si>
  <si>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</si>
  <si>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</si>
  <si>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</si>
  <si>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</si>
  <si>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</si>
  <si>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</si>
  <si>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</si>
  <si>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</si>
  <si>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</si>
  <si>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</si>
  <si>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</si>
  <si>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</si>
  <si>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</si>
  <si>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</si>
  <si>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</si>
  <si>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</si>
  <si>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</si>
  <si>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</si>
  <si>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</si>
  <si>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</si>
  <si>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</si>
  <si>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</si>
  <si>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</si>
  <si>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</si>
  <si>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</si>
  <si>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</si>
  <si>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</si>
  <si>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</si>
  <si>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</si>
  <si>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</si>
  <si>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</si>
  <si>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</si>
  <si>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</si>
  <si>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</si>
  <si>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</si>
  <si>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</si>
  <si>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</si>
  <si>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</si>
  <si>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</si>
  <si>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</si>
  <si>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</si>
  <si>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</si>
  <si>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</si>
  <si>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</si>
  <si>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</si>
  <si>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</si>
  <si>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</si>
  <si>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</si>
  <si>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</si>
  <si>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</si>
  <si>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</si>
  <si>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</si>
  <si>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</si>
  <si>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</si>
  <si>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</si>
  <si>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</si>
  <si>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</si>
  <si>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</si>
  <si>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</si>
  <si>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</si>
  <si>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</si>
  <si>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</si>
  <si>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</si>
  <si>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</si>
  <si>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</si>
  <si>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</si>
  <si>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</si>
  <si>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</si>
  <si>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</si>
  <si>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</si>
  <si>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</si>
  <si>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</si>
  <si>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</si>
  <si>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</si>
  <si>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</si>
  <si>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</si>
  <si>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</si>
  <si>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</si>
  <si>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</si>
  <si>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</si>
  <si>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</si>
  <si>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</si>
  <si>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</si>
  <si>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</si>
  <si>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</si>
  <si>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</si>
  <si>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</si>
  <si>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</si>
  <si>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</si>
  <si>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</si>
  <si>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</si>
  <si>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</si>
  <si>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</si>
  <si>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</si>
  <si>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</si>
  <si>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</si>
  <si>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</si>
  <si>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</si>
  <si>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</si>
  <si>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</si>
  <si>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</si>
  <si>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</si>
  <si>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</si>
  <si>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</si>
  <si>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</si>
  <si>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</si>
  <si>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</si>
  <si>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</si>
  <si>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</si>
  <si>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</si>
  <si>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</si>
  <si>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</si>
  <si>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</si>
  <si>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</si>
  <si>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</si>
  <si>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</si>
  <si>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</si>
  <si>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</si>
  <si>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</si>
  <si>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</si>
  <si>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</si>
  <si>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</si>
  <si>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</si>
  <si>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</si>
  <si>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</si>
  <si>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</si>
  <si>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</si>
  <si>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</si>
  <si>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</si>
  <si>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</si>
  <si>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</si>
  <si>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</si>
  <si>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</si>
  <si>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</si>
  <si>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</si>
  <si>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</si>
  <si>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</si>
  <si>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</si>
  <si>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</si>
  <si>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</si>
  <si>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</si>
  <si>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</si>
  <si>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</si>
  <si>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</si>
  <si>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</si>
  <si>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</si>
  <si>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</si>
  <si>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</si>
  <si>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</si>
  <si>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</si>
  <si>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</si>
  <si>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</si>
  <si>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</si>
  <si>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</si>
  <si>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</si>
  <si>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</si>
  <si>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</si>
  <si>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</si>
  <si>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</si>
  <si>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</si>
  <si>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</si>
  <si>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</si>
  <si>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</si>
  <si>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</si>
  <si>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</si>
  <si>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</si>
  <si>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</si>
  <si>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</si>
  <si>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</si>
  <si>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</si>
  <si>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</si>
  <si>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</si>
  <si>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</si>
  <si>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</si>
  <si>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</si>
  <si>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</si>
  <si>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</si>
  <si>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</si>
  <si>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</si>
  <si>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</si>
  <si>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</si>
  <si>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</si>
  <si>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</si>
  <si>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</si>
  <si>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</si>
  <si>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</si>
  <si>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</si>
  <si>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</si>
  <si>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</si>
  <si>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</si>
  <si>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</si>
  <si>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</si>
  <si>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</si>
  <si>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</si>
  <si>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</si>
  <si>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</si>
  <si>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</si>
  <si>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</si>
  <si>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</si>
  <si>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</si>
  <si>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</si>
  <si>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</si>
  <si>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</si>
  <si>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</si>
  <si>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</si>
  <si>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</si>
  <si>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</si>
  <si>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</si>
  <si>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</si>
  <si>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</si>
  <si>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</si>
  <si>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</si>
  <si>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</si>
  <si>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</si>
  <si>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</si>
  <si>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</si>
  <si>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</si>
  <si>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</si>
  <si>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</si>
  <si>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</si>
  <si>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</si>
  <si>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</si>
  <si>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</si>
  <si>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</si>
  <si>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</si>
  <si>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</si>
  <si>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</si>
  <si>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</si>
  <si>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</si>
  <si>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</si>
  <si>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</si>
  <si>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</si>
  <si>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</si>
  <si>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</si>
  <si>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</si>
  <si>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</si>
  <si>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</si>
  <si>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</si>
  <si>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</si>
  <si>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</si>
  <si>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</si>
  <si>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</si>
  <si>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</si>
  <si>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</si>
  <si>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</si>
  <si>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</si>
  <si>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</si>
  <si>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</si>
  <si>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</si>
  <si>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</si>
  <si>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</si>
  <si>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</si>
  <si>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</si>
  <si>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</si>
  <si>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</si>
  <si>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</si>
  <si>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</si>
  <si>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</si>
  <si>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</si>
  <si>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</si>
  <si>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</si>
  <si>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</si>
  <si>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</si>
  <si>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</si>
  <si>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</si>
  <si>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</si>
  <si>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</si>
  <si>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</si>
  <si>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</si>
  <si>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</si>
  <si>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</si>
  <si>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</si>
  <si>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</si>
  <si>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</si>
  <si>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</si>
  <si>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</si>
  <si>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</si>
  <si>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</si>
  <si>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</si>
  <si>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</si>
  <si>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</si>
  <si>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</si>
  <si>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</si>
  <si>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</si>
  <si>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</si>
  <si>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</si>
  <si>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</si>
  <si>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</si>
  <si>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</si>
  <si>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</si>
  <si>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</si>
  <si>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</si>
  <si>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</si>
  <si>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</si>
  <si>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</si>
  <si>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</si>
  <si>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</si>
  <si>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</si>
  <si>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</si>
  <si>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</si>
  <si>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</si>
  <si>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</si>
  <si>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</si>
  <si>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</si>
  <si>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</si>
  <si>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</si>
  <si>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</si>
  <si>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</si>
  <si>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</si>
  <si>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</si>
  <si>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</si>
  <si>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</si>
  <si>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</si>
  <si>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</si>
  <si>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</si>
  <si>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</si>
  <si>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</si>
  <si>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</si>
  <si>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</si>
  <si>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</si>
  <si>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</si>
  <si>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</si>
  <si>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</si>
  <si>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</si>
  <si>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</si>
  <si>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</si>
  <si>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</si>
  <si>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</si>
  <si>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</si>
  <si>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</si>
  <si>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</si>
  <si>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</si>
  <si>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</si>
  <si>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</si>
  <si>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</si>
  <si>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</si>
  <si>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</si>
  <si>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</si>
  <si>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</si>
  <si>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</si>
  <si>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</si>
  <si>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</si>
  <si>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</si>
  <si>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</si>
  <si>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</si>
  <si>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</si>
  <si>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</si>
  <si>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</si>
  <si>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</si>
  <si>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</si>
  <si>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</si>
  <si>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</si>
  <si>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</si>
  <si>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</si>
  <si>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</si>
  <si>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</si>
  <si>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</si>
  <si>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</si>
  <si>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</si>
  <si>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</si>
  <si>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</si>
  <si>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</si>
  <si>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</si>
  <si>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</si>
  <si>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</si>
  <si>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</si>
  <si>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</si>
  <si>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</si>
  <si>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</si>
  <si>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</si>
  <si>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</si>
  <si>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</si>
  <si>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</si>
  <si>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</si>
  <si>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</si>
  <si>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</si>
  <si>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</si>
  <si>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</si>
  <si>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</si>
  <si>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</si>
  <si>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</si>
  <si>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</si>
  <si>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</si>
  <si>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</si>
  <si>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</si>
  <si>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</si>
  <si>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</si>
  <si>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</si>
  <si>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</si>
  <si>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</si>
  <si>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</si>
  <si>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</si>
  <si>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</si>
  <si>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</si>
  <si>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</si>
  <si>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</si>
  <si>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</si>
  <si>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</si>
  <si>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</si>
  <si>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</si>
  <si>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</si>
  <si>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</si>
  <si>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</si>
  <si>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</si>
  <si>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</si>
  <si>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</si>
  <si>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</si>
  <si>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</si>
  <si>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</si>
  <si>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</si>
  <si>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</si>
  <si>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</si>
  <si>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</si>
  <si>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</si>
  <si>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</si>
  <si>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</si>
  <si>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</si>
  <si>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</si>
  <si>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</si>
  <si>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</si>
  <si>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</si>
  <si>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</si>
  <si>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</si>
  <si>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</si>
  <si>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</si>
  <si>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</si>
  <si>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</si>
  <si>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</si>
  <si>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</si>
  <si>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</si>
  <si>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</si>
  <si>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</si>
  <si>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</si>
  <si>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</si>
  <si>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</si>
  <si>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</si>
  <si>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</si>
  <si>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</si>
  <si>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</si>
  <si>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</si>
  <si>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</si>
  <si>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</si>
  <si>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</si>
  <si>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</si>
  <si>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</si>
  <si>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</si>
  <si>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</si>
  <si>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</si>
  <si>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</si>
  <si>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</si>
  <si>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</si>
  <si>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</si>
  <si>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</si>
  <si>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</si>
  <si>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</si>
  <si>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</si>
  <si>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</si>
  <si>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</si>
  <si>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</si>
  <si>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</si>
  <si>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</si>
  <si>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</si>
  <si>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</si>
  <si>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</si>
  <si>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</si>
  <si>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</si>
  <si>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</si>
  <si>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</si>
  <si>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</si>
  <si>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</si>
  <si>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</si>
  <si>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</si>
  <si>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</si>
  <si>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</si>
  <si>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</si>
  <si>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</si>
  <si>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</si>
  <si>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</si>
  <si>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</si>
  <si>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</si>
  <si>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</si>
  <si>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</si>
  <si>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</si>
  <si>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</si>
  <si>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</si>
  <si>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</si>
  <si>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</si>
  <si>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</si>
  <si>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</si>
  <si>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</si>
  <si>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</si>
  <si>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</si>
  <si>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</si>
  <si>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</si>
  <si>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</si>
  <si>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</si>
  <si>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</si>
  <si>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</si>
  <si>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</si>
  <si>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</si>
  <si>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</si>
  <si>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</si>
  <si>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</si>
  <si>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</si>
  <si>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</si>
  <si>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</si>
  <si>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</si>
  <si>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</si>
  <si>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</si>
  <si>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</si>
  <si>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</si>
  <si>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</si>
  <si>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</si>
  <si>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</si>
  <si>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</si>
  <si>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</si>
  <si>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</si>
  <si>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</si>
  <si>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</si>
  <si>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</si>
  <si>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</si>
  <si>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</si>
  <si>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</si>
  <si>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</si>
  <si>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</si>
  <si>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</si>
  <si>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</si>
  <si>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</si>
  <si>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</si>
  <si>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Mar</t>
  </si>
  <si>
    <t>Apr</t>
  </si>
  <si>
    <t>May</t>
  </si>
  <si>
    <t>Jun</t>
  </si>
  <si>
    <t>Years (Order Date)</t>
  </si>
  <si>
    <t>Months (Order Date)</t>
  </si>
  <si>
    <t>Arabica</t>
  </si>
  <si>
    <t>Excelsa</t>
  </si>
  <si>
    <t>Liberica</t>
  </si>
  <si>
    <t>Robusta</t>
  </si>
  <si>
    <t>Loyalty Member</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</si>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</sst>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15">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rgb="FF996633"/>
        <name val="Calibri"/>
        <family val="2"/>
        <scheme val="minor"/>
      </font>
    </dxf>
    <dxf>
      <font>
        <b val="0"/>
        <i val="0"/>
        <sz val="11"/>
        <color theme="0"/>
        <name val="Calibri"/>
        <family val="2"/>
        <scheme val="minor"/>
      </font>
      <fill>
        <patternFill patternType="solid">
          <fgColor theme="0"/>
          <bgColor rgb="FF663300"/>
        </patternFill>
      </fill>
      <border diagonalUp="0" diagonalDown="0">
        <left style="thin">
          <color rgb="FF54381C"/>
        </left>
        <right style="thin">
          <color rgb="FF54381C"/>
        </right>
        <top style="thin">
          <color rgb="FF54381C"/>
        </top>
        <bottom style="thin">
          <color rgb="FF54381C"/>
        </bottom>
        <vertical/>
        <horizontal/>
      </border>
    </dxf>
    <dxf>
      <fill>
        <patternFill>
          <bgColor rgb="FF663300"/>
        </patternFill>
      </fill>
    </dxf>
    <dxf>
      <fill>
        <patternFill>
          <bgColor rgb="FF996633"/>
        </patternFill>
      </fill>
    </dxf>
  </dxfs>
  <tableStyles count="2" defaultTableStyle="TableStyleMedium2" defaultPivotStyle="PivotStyleMedium9">
    <tableStyle name="Brown Slicer" pivot="0" table="0" count="8" xr9:uid="{9D37CF75-D36F-4E0D-9D83-880DB882A99B}">
      <tableStyleElement type="wholeTable" dxfId="14"/>
      <tableStyleElement type="headerRow" dxfId="13"/>
    </tableStyle>
    <tableStyle name="Brown Timeline Style" pivot="0" table="0" count="8" xr9:uid="{88342697-5B94-467F-A22C-D12D923C75F0}">
      <tableStyleElement type="wholeTable" dxfId="12"/>
      <tableStyleElement type="headerRow" dxfId="11"/>
    </tableStyle>
  </tableStyles>
  <colors>
    <mruColors>
      <color rgb="FF663300"/>
      <color rgb="FF84582C"/>
      <color rgb="FFB9A291"/>
      <color rgb="FF996633"/>
      <color rgb="FFE1C2A3"/>
      <color rgb="FF54381C"/>
      <color rgb="FFAF771D"/>
      <color rgb="FFE0DE98"/>
      <color rgb="FFEA6400"/>
      <color rgb="FF978269"/>
    </mruColors>
  </colors>
  <extLst>
    <ext xmlns:x14="http://schemas.microsoft.com/office/spreadsheetml/2009/9/main" uri="{46F421CA-312F-682f-3DD2-61675219B42D}">
      <x14:dxfs count="6">
        <dxf>
          <fill>
            <patternFill>
              <bgColor theme="5" tint="-0.24994659260841701"/>
            </patternFill>
          </fill>
        </dxf>
        <dxf>
          <fill>
            <patternFill>
              <bgColor theme="5" tint="-0.24994659260841701"/>
            </patternFill>
          </fill>
        </dxf>
        <dxf>
          <fill>
            <patternFill>
              <bgColor theme="5" tint="-0.24994659260841701"/>
            </patternFill>
          </fill>
        </dxf>
        <dxf>
          <fill>
            <patternFill>
              <fgColor rgb="FFB9A291"/>
              <bgColor theme="5" tint="0.59996337778862885"/>
            </patternFill>
          </fill>
        </dxf>
        <dxf>
          <fill>
            <patternFill>
              <bgColor theme="5" tint="0.59996337778862885"/>
            </patternFill>
          </fill>
        </dxf>
        <dxf>
          <fill>
            <patternFill patternType="none">
              <bgColor auto="1"/>
            </patternFill>
          </fill>
        </dxf>
      </x14:dxfs>
    </ext>
    <ext xmlns:x14="http://schemas.microsoft.com/office/spreadsheetml/2009/9/main" uri="{EB79DEF2-80B8-43e5-95BD-54CBDDF9020C}">
      <x14:slicerStyles defaultSlicerStyle="SlicerStyleLight1">
        <x14:slicerStyle name="Brown Slicer">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AF771D"/>
            </patternFill>
          </fill>
        </dxf>
        <dxf>
          <fill>
            <patternFill patternType="solid">
              <fgColor theme="0"/>
              <bgColor theme="5" tint="0.59996337778862885"/>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[coffeeOrdersDataProject1.xlsx]Pivot Table!TotalSales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Total Sales Over</a:t>
            </a:r>
            <a:r>
              <a:rPr lang="en-MY" baseline="0"/>
              <a:t> Time</a:t>
            </a:r>
          </a:p>
        </c:rich>
      </c:tx>
      <c:layout>
        <c:manualLayout>
          <c:xMode val="edge"/>
          <c:yMode val="edge"/>
          <c:x val="0.34745128498888322"/>
          <c:y val="3.01511811023622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5438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782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438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782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54381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782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rgbClr val="54381C"/>
              </a:solidFill>
              <a:round/>
            </a:ln>
            <a:effectLst/>
          </c:spPr>
          <c:marker>
            <c:symbol val="none"/>
          </c:marker>
          <c:cat>
            <c:multiLvlStrRef>
              <c:f>'Pivot Table'!$A$5:$B$8</c:f>
              <c:multiLvlStrCache>
                <c:ptCount val="4"/>
                <c:lvl>
                  <c:pt idx="0">
                    <c:v>Mar</c:v>
                  </c:pt>
                  <c:pt idx="1">
                    <c:v>Apr</c:v>
                  </c:pt>
                  <c:pt idx="2">
                    <c:v>May</c:v>
                  </c:pt>
                  <c:pt idx="3">
                    <c:v>Jun</c:v>
                  </c:pt>
                </c:lvl>
                <c:lvl>
                  <c:pt idx="0">
                    <c:v>2020</c:v>
                  </c:pt>
                </c:lvl>
              </c:multiLvlStrCache>
            </c:multiLvlStrRef>
          </c:cat>
          <c:val>
            <c:numRef>
              <c:f>'Pivot Table'!$C$5:$C$8</c:f>
              <c:numCache>
                <c:formatCode>#,##0</c:formatCode>
                <c:ptCount val="4"/>
                <c:pt idx="0">
                  <c:v>40.5</c:v>
                </c:pt>
                <c:pt idx="2">
                  <c:v>40.5</c:v>
                </c:pt>
                <c:pt idx="3">
                  <c:v>33.75</c:v>
                </c:pt>
              </c:numCache>
            </c:numRef>
          </c:val>
          <c:smooth val="0"/>
          <c:extLst>
            <c:ext xmlns:c16="http://schemas.microsoft.com/office/drawing/2014/chart" uri="{C3380CC4-5D6E-409C-BE32-E72D297353CC}">
              <c16:uniqueId val="{00000000-859A-4973-9D25-607A987344A8}"/>
            </c:ext>
          </c:extLst>
        </c:ser>
        <c:ser>
          <c:idx val="1"/>
          <c:order val="1"/>
          <c:tx>
            <c:strRef>
              <c:f>'Pivot Table'!$D$3:$D$4</c:f>
              <c:strCache>
                <c:ptCount val="1"/>
                <c:pt idx="0">
                  <c:v>Excelsa</c:v>
                </c:pt>
              </c:strCache>
            </c:strRef>
          </c:tx>
          <c:spPr>
            <a:ln w="28575" cap="rnd">
              <a:solidFill>
                <a:schemeClr val="accent4">
                  <a:lumMod val="75000"/>
                </a:schemeClr>
              </a:solidFill>
              <a:round/>
            </a:ln>
            <a:effectLst/>
          </c:spPr>
          <c:marker>
            <c:symbol val="none"/>
          </c:marker>
          <c:cat>
            <c:multiLvlStrRef>
              <c:f>'Pivot Table'!$A$5:$B$8</c:f>
              <c:multiLvlStrCache>
                <c:ptCount val="4"/>
                <c:lvl>
                  <c:pt idx="0">
                    <c:v>Mar</c:v>
                  </c:pt>
                  <c:pt idx="1">
                    <c:v>Apr</c:v>
                  </c:pt>
                  <c:pt idx="2">
                    <c:v>May</c:v>
                  </c:pt>
                  <c:pt idx="3">
                    <c:v>Jun</c:v>
                  </c:pt>
                </c:lvl>
                <c:lvl>
                  <c:pt idx="0">
                    <c:v>2020</c:v>
                  </c:pt>
                </c:lvl>
              </c:multiLvlStrCache>
            </c:multiLvlStrRef>
          </c:cat>
          <c:val>
            <c:numRef>
              <c:f>'Pivot Table'!$D$5:$D$8</c:f>
              <c:numCache>
                <c:formatCode>#,##0</c:formatCode>
                <c:ptCount val="4"/>
                <c:pt idx="1">
                  <c:v>16.5</c:v>
                </c:pt>
              </c:numCache>
            </c:numRef>
          </c:val>
          <c:smooth val="0"/>
          <c:extLst>
            <c:ext xmlns:c16="http://schemas.microsoft.com/office/drawing/2014/chart" uri="{C3380CC4-5D6E-409C-BE32-E72D297353CC}">
              <c16:uniqueId val="{00000001-859A-4973-9D25-607A987344A8}"/>
            </c:ext>
          </c:extLst>
        </c:ser>
        <c:ser>
          <c:idx val="2"/>
          <c:order val="2"/>
          <c:tx>
            <c:strRef>
              <c:f>'Pivot Table'!$E$3:$E$4</c:f>
              <c:strCache>
                <c:ptCount val="1"/>
                <c:pt idx="0">
                  <c:v>Liberica</c:v>
                </c:pt>
              </c:strCache>
            </c:strRef>
          </c:tx>
          <c:spPr>
            <a:ln w="28575" cap="rnd">
              <a:solidFill>
                <a:schemeClr val="accent2">
                  <a:lumMod val="75000"/>
                </a:schemeClr>
              </a:solidFill>
              <a:round/>
            </a:ln>
            <a:effectLst/>
          </c:spPr>
          <c:marker>
            <c:symbol val="none"/>
          </c:marker>
          <c:cat>
            <c:multiLvlStrRef>
              <c:f>'Pivot Table'!$A$5:$B$8</c:f>
              <c:multiLvlStrCache>
                <c:ptCount val="4"/>
                <c:lvl>
                  <c:pt idx="0">
                    <c:v>Mar</c:v>
                  </c:pt>
                  <c:pt idx="1">
                    <c:v>Apr</c:v>
                  </c:pt>
                  <c:pt idx="2">
                    <c:v>May</c:v>
                  </c:pt>
                  <c:pt idx="3">
                    <c:v>Jun</c:v>
                  </c:pt>
                </c:lvl>
                <c:lvl>
                  <c:pt idx="0">
                    <c:v>2020</c:v>
                  </c:pt>
                </c:lvl>
              </c:multiLvlStrCache>
            </c:multiLvlStrRef>
          </c:cat>
          <c:val>
            <c:numRef>
              <c:f>'Pivot Table'!$E$5:$E$8</c:f>
              <c:numCache>
                <c:formatCode>#,##0</c:formatCode>
                <c:ptCount val="4"/>
                <c:pt idx="0">
                  <c:v>43.650000000000006</c:v>
                </c:pt>
              </c:numCache>
            </c:numRef>
          </c:val>
          <c:smooth val="0"/>
          <c:extLst>
            <c:ext xmlns:c16="http://schemas.microsoft.com/office/drawing/2014/chart" uri="{C3380CC4-5D6E-409C-BE32-E72D297353CC}">
              <c16:uniqueId val="{00000002-859A-4973-9D25-607A987344A8}"/>
            </c:ext>
          </c:extLst>
        </c:ser>
        <c:ser>
          <c:idx val="3"/>
          <c:order val="3"/>
          <c:tx>
            <c:strRef>
              <c:f>'Pivot Table'!$F$3:$F$4</c:f>
              <c:strCache>
                <c:ptCount val="1"/>
                <c:pt idx="0">
                  <c:v>Robusta</c:v>
                </c:pt>
              </c:strCache>
            </c:strRef>
          </c:tx>
          <c:spPr>
            <a:ln w="28575" cap="rnd">
              <a:solidFill>
                <a:srgbClr val="978269"/>
              </a:solidFill>
              <a:round/>
            </a:ln>
            <a:effectLst/>
          </c:spPr>
          <c:marker>
            <c:symbol val="none"/>
          </c:marker>
          <c:cat>
            <c:multiLvlStrRef>
              <c:f>'Pivot Table'!$A$5:$B$8</c:f>
              <c:multiLvlStrCache>
                <c:ptCount val="4"/>
                <c:lvl>
                  <c:pt idx="0">
                    <c:v>Mar</c:v>
                  </c:pt>
                  <c:pt idx="1">
                    <c:v>Apr</c:v>
                  </c:pt>
                  <c:pt idx="2">
                    <c:v>May</c:v>
                  </c:pt>
                  <c:pt idx="3">
                    <c:v>Jun</c:v>
                  </c:pt>
                </c:lvl>
                <c:lvl>
                  <c:pt idx="0">
                    <c:v>2020</c:v>
                  </c:pt>
                </c:lvl>
              </c:multiLvlStrCache>
            </c:multiLvlStrRef>
          </c:cat>
          <c:val>
            <c:numRef>
              <c:f>'Pivot Table'!$F$5:$F$8</c:f>
              <c:numCache>
                <c:formatCode>#,##0</c:formatCode>
                <c:ptCount val="4"/>
                <c:pt idx="0">
                  <c:v>35.82</c:v>
                </c:pt>
                <c:pt idx="1">
                  <c:v>29.849999999999998</c:v>
                </c:pt>
              </c:numCache>
            </c:numRef>
          </c:val>
          <c:smooth val="0"/>
          <c:extLst>
            <c:ext xmlns:c16="http://schemas.microsoft.com/office/drawing/2014/chart" uri="{C3380CC4-5D6E-409C-BE32-E72D297353CC}">
              <c16:uniqueId val="{00000006-859A-4973-9D25-607A987344A8}"/>
            </c:ext>
          </c:extLst>
        </c:ser>
        <c:dLbls>
          <c:showLegendKey val="0"/>
          <c:showVal val="0"/>
          <c:showCatName val="0"/>
          <c:showSerName val="0"/>
          <c:showPercent val="0"/>
          <c:showBubbleSize val="0"/>
        </c:dLbls>
        <c:smooth val="0"/>
        <c:axId val="750383407"/>
        <c:axId val="750384367"/>
      </c:lineChart>
      <c:catAx>
        <c:axId val="750383407"/>
        <c:scaling>
          <c:orientation val="minMax"/>
        </c:scaling>
        <c:delete val="0"/>
        <c:axPos val="b"/>
        <c:numFmt formatCode="General" sourceLinked="1"/>
        <c:majorTickMark val="none"/>
        <c:minorTickMark val="none"/>
        <c:tickLblPos val="nextTo"/>
        <c:spPr>
          <a:noFill/>
          <a:ln w="9525" cap="flat" cmpd="sng" algn="ctr">
            <a:solidFill>
              <a:schemeClr val="bg2">
                <a:lumMod val="9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384367"/>
        <c:crosses val="autoZero"/>
        <c:auto val="1"/>
        <c:lblAlgn val="ctr"/>
        <c:lblOffset val="100"/>
        <c:noMultiLvlLbl val="0"/>
      </c:catAx>
      <c:valAx>
        <c:axId val="750384367"/>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USD</a:t>
                </a:r>
                <a:r>
                  <a:rPr lang="en-MY" baseline="0"/>
                  <a:t> $</a:t>
                </a: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Y"/>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383407"/>
        <c:crosses val="autoZero"/>
        <c:crossBetween val="between"/>
      </c:valAx>
      <c:spPr>
        <a:solidFill>
          <a:srgbClr val="E1C2A3"/>
        </a:solidFill>
        <a:ln>
          <a:solidFill>
            <a:srgbClr val="E1C2A3"/>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C2A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[coffeeOrdersDataProject1.xlsx]Country BarChart!TotalSales</c:name>
    <c:fmtId val="2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Country</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E1C2A3"/>
          </a:solidFill>
          <a:ln>
            <a:solidFill>
              <a:srgbClr val="99663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C2A3"/>
          </a:solidFill>
          <a:ln>
            <a:solidFill>
              <a:srgbClr val="99663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1C2A3"/>
          </a:solidFill>
          <a:ln>
            <a:solidFill>
              <a:srgbClr val="99663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rgbClr val="E1C2A3"/>
            </a:solidFill>
            <a:ln>
              <a:solidFill>
                <a:srgbClr val="996633"/>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693.4</c:v>
                </c:pt>
                <c:pt idx="1">
                  <c:v>734.20499999999993</c:v>
                </c:pt>
                <c:pt idx="2">
                  <c:v>4425.13</c:v>
                </c:pt>
              </c:numCache>
            </c:numRef>
          </c:val>
          <c:extLst>
            <c:ext xmlns:c16="http://schemas.microsoft.com/office/drawing/2014/chart" uri="{C3380CC4-5D6E-409C-BE32-E72D297353CC}">
              <c16:uniqueId val="{00000000-B556-4D5B-9F59-A3B639A58B54}"/>
            </c:ext>
          </c:extLst>
        </c:ser>
        <c:dLbls>
          <c:showLegendKey val="0"/>
          <c:showVal val="0"/>
          <c:showCatName val="0"/>
          <c:showSerName val="0"/>
          <c:showPercent val="0"/>
          <c:showBubbleSize val="0"/>
        </c:dLbls>
        <c:gapWidth val="182"/>
        <c:axId val="647983727"/>
        <c:axId val="647986127"/>
      </c:barChart>
      <c:catAx>
        <c:axId val="64798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7986127"/>
        <c:crosses val="autoZero"/>
        <c:auto val="1"/>
        <c:lblAlgn val="ctr"/>
        <c:lblOffset val="100"/>
        <c:noMultiLvlLbl val="0"/>
      </c:catAx>
      <c:valAx>
        <c:axId val="647986127"/>
        <c:scaling>
          <c:orientation val="minMax"/>
        </c:scaling>
        <c:delete val="0"/>
        <c:axPos val="b"/>
        <c:majorGridlines>
          <c:spPr>
            <a:ln w="9525" cap="flat" cmpd="sng" algn="ctr">
              <a:solidFill>
                <a:srgbClr val="B9A29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7983727"/>
        <c:crosses val="autoZero"/>
        <c:crossBetween val="between"/>
      </c:valAx>
      <c:spPr>
        <a:solidFill>
          <a:srgbClr val="54381C"/>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381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[coffeeOrdersDataProject1.xlsx]Top5Customers Barchart!TotalSales</c:name>
    <c:fmtId val="2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E1C2A3"/>
          </a:solidFill>
          <a:ln>
            <a:solidFill>
              <a:srgbClr val="99663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1C2A3"/>
          </a:solidFill>
          <a:ln>
            <a:solidFill>
              <a:srgbClr val="99663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1C2A3"/>
          </a:solidFill>
          <a:ln>
            <a:solidFill>
              <a:srgbClr val="99663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1C2A3"/>
          </a:solidFill>
          <a:ln>
            <a:solidFill>
              <a:srgbClr val="99663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 Barchart'!$B$3</c:f>
              <c:strCache>
                <c:ptCount val="1"/>
                <c:pt idx="0">
                  <c:v>Total</c:v>
                </c:pt>
              </c:strCache>
            </c:strRef>
          </c:tx>
          <c:spPr>
            <a:solidFill>
              <a:srgbClr val="E1C2A3"/>
            </a:solidFill>
            <a:ln>
              <a:solidFill>
                <a:srgbClr val="996633"/>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 Barchart'!$A$4:$A$8</c:f>
              <c:strCache>
                <c:ptCount val="5"/>
                <c:pt idx="0">
                  <c:v>Demetris Micheli</c:v>
                </c:pt>
                <c:pt idx="1">
                  <c:v>Murielle Lorinez</c:v>
                </c:pt>
                <c:pt idx="2">
                  <c:v>Terri Farra</c:v>
                </c:pt>
                <c:pt idx="3">
                  <c:v>Claudetta Rushe</c:v>
                </c:pt>
                <c:pt idx="4">
                  <c:v>Don Flintiff</c:v>
                </c:pt>
              </c:strCache>
            </c:strRef>
          </c:cat>
          <c:val>
            <c:numRef>
              <c:f>'Top5Customers Barchart'!$B$4:$B$8</c:f>
              <c:numCache>
                <c:formatCode>#,##0</c:formatCode>
                <c:ptCount val="5"/>
                <c:pt idx="0">
                  <c:v>167.67000000000002</c:v>
                </c:pt>
                <c:pt idx="1">
                  <c:v>167.67000000000002</c:v>
                </c:pt>
                <c:pt idx="2">
                  <c:v>168.39</c:v>
                </c:pt>
                <c:pt idx="3">
                  <c:v>189.74999999999997</c:v>
                </c:pt>
                <c:pt idx="4">
                  <c:v>219.81</c:v>
                </c:pt>
              </c:numCache>
            </c:numRef>
          </c:val>
          <c:extLst>
            <c:ext xmlns:c16="http://schemas.microsoft.com/office/drawing/2014/chart" uri="{C3380CC4-5D6E-409C-BE32-E72D297353CC}">
              <c16:uniqueId val="{00000000-1511-4A6E-A7DC-2C62D4482863}"/>
            </c:ext>
          </c:extLst>
        </c:ser>
        <c:dLbls>
          <c:showLegendKey val="0"/>
          <c:showVal val="0"/>
          <c:showCatName val="0"/>
          <c:showSerName val="0"/>
          <c:showPercent val="0"/>
          <c:showBubbleSize val="0"/>
        </c:dLbls>
        <c:gapWidth val="182"/>
        <c:axId val="647983727"/>
        <c:axId val="647986127"/>
      </c:barChart>
      <c:catAx>
        <c:axId val="64798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7986127"/>
        <c:crosses val="autoZero"/>
        <c:auto val="1"/>
        <c:lblAlgn val="ctr"/>
        <c:lblOffset val="100"/>
        <c:noMultiLvlLbl val="0"/>
      </c:catAx>
      <c:valAx>
        <c:axId val="647986127"/>
        <c:scaling>
          <c:orientation val="minMax"/>
        </c:scaling>
        <c:delete val="0"/>
        <c:axPos val="b"/>
        <c:majorGridlines>
          <c:spPr>
            <a:ln w="9525" cap="flat" cmpd="sng" algn="ctr">
              <a:solidFill>
                <a:srgbClr val="B9A29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7983727"/>
        <c:crosses val="autoZero"/>
        <c:crossBetween val="between"/>
      </c:valAx>
      <c:spPr>
        <a:solidFill>
          <a:srgbClr val="54381C"/>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381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69850</xdr:colOff>
      <xdr:row>0</xdr:row>
      <xdr:rowOff>44450</xdr:rowOff>
    </xdr:from>
    <xdr:to>
      <xdr:col>15</xdr:col>
      <xdr:colOff>323850</xdr:colOff>
      <xdr:row>24</xdr:row>
      <xdr:rowOff>114300</xdr:rowOff>
    </xdr:to>
    <xdr:sp macro="" textlink="">
      <xdr:nvSpPr>
        <xdr:cNvPr id="2" name="Rectangle: Rounded Corners 1">
          <a:extLst>
            <a:ext uri="{FF2B5EF4-FFF2-40B4-BE49-F238E27FC236}">
              <a16:creationId xmlns:a16="http://schemas.microsoft.com/office/drawing/2014/main" id="{5A4DC792-EB53-FB33-F576-31E4ABA12A1D}"/>
            </a:ext>
          </a:extLst>
        </xdr:cNvPr>
        <xdr:cNvSpPr/>
      </xdr:nvSpPr>
      <xdr:spPr>
        <a:xfrm>
          <a:off x="69850" y="44450"/>
          <a:ext cx="9398000" cy="4489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MY" sz="1100"/>
            <a:t>The coffee sales dashboard focuses on the</a:t>
          </a:r>
          <a:r>
            <a:rPr lang="en-MY" sz="1100" baseline="0"/>
            <a:t> use of interactive dashboards.</a:t>
          </a:r>
        </a:p>
        <a:p>
          <a:pPr algn="l"/>
          <a:r>
            <a:rPr lang="en-MY" sz="1100" baseline="0"/>
            <a:t>sales by country barchart</a:t>
          </a:r>
          <a:br>
            <a:rPr lang="en-MY" sz="1100" baseline="0"/>
          </a:br>
          <a:r>
            <a:rPr lang="en-MY" sz="1100" baseline="0"/>
            <a:t>Top 5 customer bar chart</a:t>
          </a:r>
        </a:p>
        <a:p>
          <a:pPr algn="l"/>
          <a:r>
            <a:rPr lang="en-MY" sz="1100" baseline="0"/>
            <a:t>Timeline used to manipulate visuals</a:t>
          </a:r>
        </a:p>
        <a:p>
          <a:pPr algn="l"/>
          <a:r>
            <a:rPr lang="en-MY" sz="1100" baseline="0"/>
            <a:t>slicers used to, check coffee size ,roast types and loyalty program. </a:t>
          </a:r>
        </a:p>
        <a:p>
          <a:pPr algn="l"/>
          <a:r>
            <a:rPr lang="en-MY" sz="1100" baseline="0"/>
            <a:t>Customer Data was gathered using Xlookup and INDEX Match from two tables to the orders table. </a:t>
          </a:r>
          <a:br>
            <a:rPr lang="en-MY" sz="1100" baseline="0"/>
          </a:br>
          <a:r>
            <a:rPr lang="en-MY" sz="1100" baseline="0"/>
            <a:t>Project Overview: to find out the best selling products between the -- product category. </a:t>
          </a:r>
        </a:p>
        <a:p>
          <a:pPr algn="l"/>
          <a:r>
            <a:rPr lang="en-MY" sz="1100" baseline="0"/>
            <a:t>Establish customer demand in terms of coffee bean types . </a:t>
          </a:r>
        </a:p>
        <a:p>
          <a:pPr algn="l"/>
          <a:endParaRPr lang="en-MY" sz="1100" baseline="0"/>
        </a:p>
        <a:p>
          <a:pPr algn="l"/>
          <a:r>
            <a:rPr lang="en-MY" sz="1100" baseline="0"/>
            <a:t> </a:t>
          </a:r>
          <a:r>
            <a:rPr lang="en-MY" sz="1100" b="1" baseline="0"/>
            <a:t>Analytic Problem Solving</a:t>
          </a:r>
        </a:p>
        <a:p>
          <a:pPr algn="l"/>
          <a:r>
            <a:rPr lang="en-MY" sz="1100" baseline="0"/>
            <a:t>How do you write a clear and concise executive summary for a data analysis report?</a:t>
          </a:r>
        </a:p>
        <a:p>
          <a:pPr algn="l"/>
          <a:r>
            <a:rPr lang="en-MY" sz="1100" baseline="0"/>
            <a:t>Powered by AI and the LinkedIn community</a:t>
          </a:r>
        </a:p>
        <a:p>
          <a:pPr algn="l"/>
          <a:r>
            <a:rPr lang="en-MY" sz="1100" baseline="0"/>
            <a:t>1</a:t>
          </a:r>
        </a:p>
        <a:p>
          <a:pPr algn="l"/>
          <a:r>
            <a:rPr lang="en-MY" sz="1100" baseline="0"/>
            <a:t>Define the problem and the purpose of the analysis</a:t>
          </a:r>
        </a:p>
        <a:p>
          <a:pPr algn="l"/>
          <a:r>
            <a:rPr lang="en-MY" sz="1100" baseline="0"/>
            <a:t>2</a:t>
          </a:r>
        </a:p>
        <a:p>
          <a:pPr algn="l"/>
          <a:r>
            <a:rPr lang="en-MY" sz="1100" baseline="0"/>
            <a:t>Describe the data and the methods</a:t>
          </a:r>
        </a:p>
        <a:p>
          <a:pPr algn="l"/>
          <a:r>
            <a:rPr lang="en-MY" sz="1100" baseline="0"/>
            <a:t>3</a:t>
          </a:r>
        </a:p>
        <a:p>
          <a:pPr algn="l"/>
          <a:r>
            <a:rPr lang="en-MY" sz="1100" baseline="0"/>
            <a:t>Present the results and the interpretation</a:t>
          </a:r>
        </a:p>
        <a:p>
          <a:pPr algn="l"/>
          <a:r>
            <a:rPr lang="en-MY" sz="1100" baseline="0"/>
            <a:t>4</a:t>
          </a:r>
        </a:p>
        <a:p>
          <a:pPr algn="l"/>
          <a:r>
            <a:rPr lang="en-MY" sz="1100" baseline="0"/>
            <a:t>Provide the recommendations and the conclusion</a:t>
          </a:r>
        </a:p>
        <a:p>
          <a:pPr algn="l"/>
          <a:r>
            <a:rPr lang="en-MY" sz="1100" baseline="0"/>
            <a:t>5</a:t>
          </a:r>
        </a:p>
        <a:p>
          <a:pPr algn="l"/>
          <a:r>
            <a:rPr lang="en-MY" sz="1100" baseline="0"/>
            <a:t>Write a clear and concise executive summary</a:t>
          </a:r>
        </a:p>
        <a:p>
          <a:pPr algn="l"/>
          <a:endParaRPr lang="en-MY" sz="1100" baseline="0"/>
        </a:p>
        <a:p>
          <a:pPr algn="l"/>
          <a:endParaRPr lang="en-MY"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5</xdr:row>
      <xdr:rowOff>12700</xdr:rowOff>
    </xdr:to>
    <xdr:sp macro="" textlink="">
      <xdr:nvSpPr>
        <xdr:cNvPr id="4" name="Rectangle 3">
          <a:extLst>
            <a:ext uri="{FF2B5EF4-FFF2-40B4-BE49-F238E27FC236}">
              <a16:creationId xmlns:a16="http://schemas.microsoft.com/office/drawing/2014/main" id="{C5FDBD8C-7CAF-1F29-C8B5-D864BBE614B7}"/>
            </a:ext>
          </a:extLst>
        </xdr:cNvPr>
        <xdr:cNvSpPr/>
      </xdr:nvSpPr>
      <xdr:spPr>
        <a:xfrm>
          <a:off x="114300" y="63500"/>
          <a:ext cx="11582400" cy="774700"/>
        </a:xfrm>
        <a:prstGeom prst="rect">
          <a:avLst/>
        </a:prstGeom>
        <a:solidFill>
          <a:srgbClr val="663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4800"/>
            <a:t>COFFEE</a:t>
          </a:r>
          <a:r>
            <a:rPr lang="en-MY" sz="4800" baseline="0"/>
            <a:t> SALES DASHBOARD</a:t>
          </a:r>
          <a:endParaRPr lang="en-MY" sz="4800"/>
        </a:p>
      </xdr:txBody>
    </xdr:sp>
    <xdr:clientData/>
  </xdr:twoCellAnchor>
  <xdr:twoCellAnchor>
    <xdr:from>
      <xdr:col>1</xdr:col>
      <xdr:colOff>0</xdr:colOff>
      <xdr:row>16</xdr:row>
      <xdr:rowOff>6350</xdr:rowOff>
    </xdr:from>
    <xdr:to>
      <xdr:col>11</xdr:col>
      <xdr:colOff>558800</xdr:colOff>
      <xdr:row>36</xdr:row>
      <xdr:rowOff>76200</xdr:rowOff>
    </xdr:to>
    <xdr:graphicFrame macro="">
      <xdr:nvGraphicFramePr>
        <xdr:cNvPr id="5" name="Chart 4">
          <a:extLst>
            <a:ext uri="{FF2B5EF4-FFF2-40B4-BE49-F238E27FC236}">
              <a16:creationId xmlns:a16="http://schemas.microsoft.com/office/drawing/2014/main" id="{CDB606DD-05B0-44FB-ACE1-223F5BF9A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107950</xdr:colOff>
      <xdr:row>5</xdr:row>
      <xdr:rowOff>57150</xdr:rowOff>
    </xdr:from>
    <xdr:to>
      <xdr:col>13</xdr:col>
      <xdr:colOff>450850</xdr:colOff>
      <xdr:row>15</xdr:row>
      <xdr:rowOff>158750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1B35D8F4-6985-4DAB-88A7-F41DB41BCD4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950" y="850900"/>
              <a:ext cx="7792391" cy="1924285"/>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16</xdr:col>
      <xdr:colOff>603250</xdr:colOff>
      <xdr:row>10</xdr:row>
      <xdr:rowOff>120651</xdr:rowOff>
    </xdr:from>
    <xdr:to>
      <xdr:col>19</xdr:col>
      <xdr:colOff>603250</xdr:colOff>
      <xdr:row>15</xdr:row>
      <xdr:rowOff>152401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FC8B97D1-941E-4E68-9AFF-FAA924E4AC4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05443" y="1891967"/>
              <a:ext cx="1838158" cy="97868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5</xdr:row>
      <xdr:rowOff>52071</xdr:rowOff>
    </xdr:from>
    <xdr:to>
      <xdr:col>19</xdr:col>
      <xdr:colOff>584200</xdr:colOff>
      <xdr:row>10</xdr:row>
      <xdr:rowOff>81280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59533076-1211-496B-AD73-1B059AAF413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944791" y="845821"/>
              <a:ext cx="3757789" cy="94055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501650</xdr:colOff>
      <xdr:row>10</xdr:row>
      <xdr:rowOff>127000</xdr:rowOff>
    </xdr:from>
    <xdr:to>
      <xdr:col>16</xdr:col>
      <xdr:colOff>546100</xdr:colOff>
      <xdr:row>15</xdr:row>
      <xdr:rowOff>165100</xdr:rowOff>
    </xdr:to>
    <mc:AlternateContent xmlns:mc="http://schemas.openxmlformats.org/markup-compatibility/2006" xmlns:a14="http://schemas.microsoft.com/office/drawing/2010/main">
      <mc:Choice Requires="a14">
        <xdr:graphicFrame macro="">
          <xdr:nvGraphicFramePr>
            <xdr:cNvPr id="9" name="Loyalty Member">
              <a:extLst>
                <a:ext uri="{FF2B5EF4-FFF2-40B4-BE49-F238E27FC236}">
                  <a16:creationId xmlns:a16="http://schemas.microsoft.com/office/drawing/2014/main" id="{5F3F7654-A415-4F11-8833-E17F314F52BC}"/>
                </a:ext>
              </a:extLst>
            </xdr:cNvPr>
            <xdr:cNvGraphicFramePr/>
          </xdr:nvGraphicFramePr>
          <xdr:xfrm>
            <a:off x="0" y="0"/>
            <a:ext cx="0" cy="0"/>
          </xdr:xfrm>
          <a:graphic>
            <a:graphicData uri="http://schemas.microsoft.com/office/drawing/2010/slicer">
              <sle:slicer xmlns:sle="http://schemas.microsoft.com/office/drawing/2010/slicer" name="Loyalty Member"/>
            </a:graphicData>
          </a:graphic>
        </xdr:graphicFrame>
      </mc:Choice>
      <mc:Fallback xmlns="">
        <xdr:sp macro="" textlink="">
          <xdr:nvSpPr>
            <xdr:cNvPr id="0" name=""/>
            <xdr:cNvSpPr>
              <a:spLocks noTextEdit="1"/>
            </xdr:cNvSpPr>
          </xdr:nvSpPr>
          <xdr:spPr>
            <a:xfrm>
              <a:off x="7951141" y="1832093"/>
              <a:ext cx="1878894" cy="94944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590550</xdr:colOff>
      <xdr:row>15</xdr:row>
      <xdr:rowOff>177800</xdr:rowOff>
    </xdr:from>
    <xdr:to>
      <xdr:col>19</xdr:col>
      <xdr:colOff>596900</xdr:colOff>
      <xdr:row>26</xdr:row>
      <xdr:rowOff>82550</xdr:rowOff>
    </xdr:to>
    <xdr:graphicFrame macro="">
      <xdr:nvGraphicFramePr>
        <xdr:cNvPr id="10" name="Chart 9">
          <a:extLst>
            <a:ext uri="{FF2B5EF4-FFF2-40B4-BE49-F238E27FC236}">
              <a16:creationId xmlns:a16="http://schemas.microsoft.com/office/drawing/2014/main" id="{6FABDD1B-D251-4716-8A75-150D29696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584200</xdr:colOff>
      <xdr:row>26</xdr:row>
      <xdr:rowOff>88900</xdr:rowOff>
    </xdr:from>
    <xdr:to>
      <xdr:col>19</xdr:col>
      <xdr:colOff>590550</xdr:colOff>
      <xdr:row>36</xdr:row>
      <xdr:rowOff>69850</xdr:rowOff>
    </xdr:to>
    <xdr:graphicFrame macro="">
      <xdr:nvGraphicFramePr>
        <xdr:cNvPr id="11" name="Chart 10">
          <a:extLst>
            <a:ext uri="{FF2B5EF4-FFF2-40B4-BE49-F238E27FC236}">
              <a16:creationId xmlns:a16="http://schemas.microsoft.com/office/drawing/2014/main" id="{A6A0B5FC-762B-4858-86A4-A875CD9CC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ma Dw" refreshedDate="45719.821112847225" createdVersion="8" refreshedVersion="8" minRefreshableVersion="3" recordCount="1000" xr:uid="{5B0B3784-190A-4946-A8DE-7F2ED99CC76A}">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Member"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2105783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278C2A-A119-4DDB-A5C5-9DF97B57DE8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
    <i>
      <x v="2"/>
      <x v="3"/>
    </i>
    <i r="1">
      <x v="4"/>
    </i>
    <i r="1">
      <x v="5"/>
    </i>
    <i r="1">
      <x v="6"/>
    </i>
  </rowItems>
  <colFields count="1">
    <field x="13"/>
  </colFields>
  <colItems count="4">
    <i>
      <x/>
    </i>
    <i>
      <x v="1"/>
    </i>
    <i>
      <x v="2"/>
    </i>
    <i>
      <x v="3"/>
    </i>
  </colItems>
  <dataFields count="1">
    <dataField name="Sum of Sales" fld="12" baseField="15" baseItem="1" numFmtId="3"/>
  </dataFields>
  <chartFormats count="4">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862"/>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759BF3-4D17-4963-A294-0D42F1F6BCD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
  </dataFields>
  <chartFormats count="1">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862"/>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5C8DE9-1BEB-46BC-80F0-247EB7EC931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3"/>
    </i>
    <i>
      <x v="631"/>
    </i>
    <i>
      <x v="831"/>
    </i>
    <i>
      <x v="181"/>
    </i>
    <i>
      <x v="255"/>
    </i>
  </rowItems>
  <colItems count="1">
    <i/>
  </colItems>
  <dataFields count="1">
    <dataField name="Sum of Sales" fld="12" baseField="15" baseItem="1" numFmtId="3"/>
  </dataFields>
  <chartFormats count="4">
    <chartFormat chart="15"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7" name="Order Date">
      <autoFilter ref="A1">
        <filterColumn colId="0">
          <customFilters and="1">
            <customFilter operator="greaterThanOrEqual" val="43862"/>
            <customFilter operator="lessThanOrEqual" val="44012"/>
          </customFilters>
        </filterColumn>
      </autoFilter>
      <extLst>
        <ext xmlns:x15="http://schemas.microsoft.com/office/spreadsheetml/2010/11/main" uri="{0605FD5F-26C8-4aeb-8148-2DB25E43C511}">
          <x15:pivotFilter useWholeDay="1"/>
        </ext>
      </extLst>
    </filter>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F6F7478-917B-4092-9895-A35671360C91}" sourceName="Size">
  <pivotTables>
    <pivotTable tabId="18" name="TotalSales"/>
  </pivotTables>
  <data>
    <tabular pivotCacheId="2105783536">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207BA7-33B4-44C4-AB34-3E710FC57E86}" sourceName="Roast Type Name">
  <pivotTables>
    <pivotTable tabId="18" name="TotalSales"/>
  </pivotTables>
  <data>
    <tabular pivotCacheId="2105783536">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Member" xr10:uid="{7DACF1C3-8451-4FF4-BC56-2B9C5A5E608C}" sourceName="Loyalty Member">
  <pivotTables>
    <pivotTable tabId="18" name="TotalSales"/>
  </pivotTables>
  <data>
    <tabular pivotCacheId="210578353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79A7B5B-56DA-4232-B85E-8D10D186E730}" cache="Slicer_Size" caption="Size" columnCount="2" style="Brown Slicer" rowHeight="241300"/>
  <slicer name="Roast Type Name" xr10:uid="{AFA6819E-5F85-42B0-8C69-2B95CD8D7833}" cache="Slicer_Roast_Type_Name" caption="Roast Type Name" columnCount="3" style="Brown Slicer" rowHeight="241300"/>
  <slicer name="Loyalty Member" xr10:uid="{A5326002-2D6D-464A-AE37-16C826A38B1C}" cache="Slicer_Loyalty_Member" caption="Loyalty Member"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2FD837-3982-41D2-AE92-DFA7386CB001}" name="OrdersTable" displayName="OrdersTable" ref="A1:P1001" totalsRowShown="0">
  <autoFilter ref="A1:P1001" xr:uid="{ED2FD837-3982-41D2-AE92-DFA7386CB001}"/>
  <tableColumns count="16">
    <tableColumn id="1" xr3:uid="{D09163C5-880F-454C-8616-9227BBE27438}" name="Order ID" dataDxfId="10"/>
    <tableColumn id="2" xr3:uid="{6BE118C2-E70E-44E9-B797-5D3A226EA3C2}" name="Order Date" dataDxfId="9"/>
    <tableColumn id="3" xr3:uid="{3C279441-0734-4893-913E-F9E7ECD2B4F7}" name="Customer ID" dataDxfId="8"/>
    <tableColumn id="4" xr3:uid="{0D596309-ED01-4CF9-9EC9-5310FA29204F}" name="Product ID"/>
    <tableColumn id="5" xr3:uid="{9A0BBC9A-7BD1-48D2-9A7B-FC03FD3A81AB}" name="Quantity" dataDxfId="7"/>
    <tableColumn id="6" xr3:uid="{6EA583BC-5D3A-4BD3-82E3-4F1C4DAFB4EE}" name="Customer Name" dataDxfId="6">
      <calculatedColumnFormula>_xlfn.XLOOKUP(C2,customers!$A$1:$A$1001,customers!$B$1:$B$1001,,0)</calculatedColumnFormula>
    </tableColumn>
    <tableColumn id="7" xr3:uid="{4415B4FA-F3B5-4375-9F84-3E02C18B1B11}" name="Email" dataDxfId="5">
      <calculatedColumnFormula>IF(_xlfn.XLOOKUP(C2,customers!$A$1:$A$1001,customers!$C$1:$C$1001,,0)=0,"",_xlfn.XLOOKUP(C2,customers!$A$1:$A$1001,customers!$C$1:$C$1001,,0))</calculatedColumnFormula>
    </tableColumn>
    <tableColumn id="8" xr3:uid="{2E61A755-1B18-4C76-96DD-8CA07942322E}" name="Country" dataDxfId="4">
      <calculatedColumnFormula>_xlfn.XLOOKUP(C2,customers!$A$1:$A$1001,customers!$G$1:$G$1001,,0)</calculatedColumnFormula>
    </tableColumn>
    <tableColumn id="9" xr3:uid="{E98F8C0A-1280-4F83-829C-809CF90C02B0}" name="Coffee Type">
      <calculatedColumnFormula>INDEX(products!$A$1:$G$49,MATCH(orders!$D2,products!$A$1:$A$49,0),MATCH(orders!I$1,products!$A$1:$G$1,0))</calculatedColumnFormula>
    </tableColumn>
    <tableColumn id="10" xr3:uid="{6B342C64-5FC6-4C05-9B18-D34C93B65291}" name="Roast Type">
      <calculatedColumnFormula>INDEX(products!$A$1:$G$49,MATCH(orders!$D2,products!$A$1:$A$49,0),MATCH(orders!J$1,products!$A$1:$G$1,0))</calculatedColumnFormula>
    </tableColumn>
    <tableColumn id="11" xr3:uid="{3726D5CE-71EF-4E23-861F-8827843BC26A}" name="Size" dataDxfId="3">
      <calculatedColumnFormula>INDEX(products!$A$1:$G$49,MATCH(orders!$D2,products!$A$1:$A$49,0),MATCH(orders!K$1,products!$A$1:$G$1,0))</calculatedColumnFormula>
    </tableColumn>
    <tableColumn id="12" xr3:uid="{41DA9E56-8C50-4AFE-9FC7-85ED15A98AAF}" name="Unit Price" dataDxfId="2">
      <calculatedColumnFormula>INDEX(products!$A$1:$G$49,MATCH(orders!$D2,products!$A$1:$A$49,0),MATCH(orders!L$1,products!$A$1:$G$1,0))</calculatedColumnFormula>
    </tableColumn>
    <tableColumn id="13" xr3:uid="{3061FB20-ACCA-4E4A-A791-6220D84AFB00}" name="Sales" dataDxfId="1">
      <calculatedColumnFormula>L2*E2</calculatedColumnFormula>
    </tableColumn>
    <tableColumn id="14" xr3:uid="{3CE3582C-CEF9-43AB-AAB9-A0816F0D7CEA}" name="Coffee Type Name">
      <calculatedColumnFormula>IF(I2="Rob","Robusta", IF(I2="Exc","Excelsa",IF(I2="Ara","Arabica",IF(I2="Lib","Liberica",""))))</calculatedColumnFormula>
    </tableColumn>
    <tableColumn id="15" xr3:uid="{4547AA19-84BB-49B3-9B0C-5C139B3B0F32}" name="Roast Type Name">
      <calculatedColumnFormula>IF(J2="M","Medium",IF(J2="L","Light",IF(J2="D","Dark")))</calculatedColumnFormula>
    </tableColumn>
    <tableColumn id="16" xr3:uid="{04788732-AE6D-469C-B51B-82E2EB5ACEC1}" name="Loyalty Member" dataDxfId="0">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07FACA2-A8C1-493A-B14B-DB8590CBF7F1}" sourceName="Order Date">
  <pivotTables>
    <pivotTable tabId="18" name="TotalSales"/>
    <pivotTable tabId="19" name="TotalSales"/>
    <pivotTable tabId="20" name="TotalSales"/>
  </pivotTables>
  <state minimalRefreshVersion="6" lastRefreshVersion="6" pivotCacheId="2105783536" filterType="dateBetween">
    <selection startDate="2020-02-01T00:00:00" endDate="2020-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5C51F3E-D2DC-4719-89CE-775101D5E789}"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FABAB-69BF-4132-A571-D868731638BD}">
  <dimension ref="A3:F8"/>
  <sheetViews>
    <sheetView topLeftCell="I1" workbookViewId="0">
      <selection activeCell="S14" sqref="S14"/>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 min="7" max="7" width="11" bestFit="1" customWidth="1"/>
  </cols>
  <sheetData>
    <row r="3" spans="1:6" x14ac:dyDescent="0.35">
      <c r="A3" s="8" t="s">
        <v>6198</v>
      </c>
      <c r="C3" s="8" t="s">
        <v>6196</v>
      </c>
    </row>
    <row r="4" spans="1:6" x14ac:dyDescent="0.35">
      <c r="A4" s="8" t="s">
        <v>6203</v>
      </c>
      <c r="B4" s="8" t="s">
        <v>6204</v>
      </c>
      <c r="C4" t="s">
        <v>6205</v>
      </c>
      <c r="D4" t="s">
        <v>6206</v>
      </c>
      <c r="E4" t="s">
        <v>6207</v>
      </c>
      <c r="F4" t="s">
        <v>6208</v>
      </c>
    </row>
    <row r="5" spans="1:6" x14ac:dyDescent="0.35">
      <c r="A5" t="s">
        <v>6210</v>
      </c>
      <c r="B5" t="s">
        <v>6199</v>
      </c>
      <c r="C5" s="9">
        <v>40.5</v>
      </c>
      <c r="D5" s="9"/>
      <c r="E5" s="9">
        <v>43.650000000000006</v>
      </c>
      <c r="F5" s="9">
        <v>35.82</v>
      </c>
    </row>
    <row r="6" spans="1:6" x14ac:dyDescent="0.35">
      <c r="B6" t="s">
        <v>6200</v>
      </c>
      <c r="C6" s="9"/>
      <c r="D6" s="9">
        <v>16.5</v>
      </c>
      <c r="E6" s="9"/>
      <c r="F6" s="9">
        <v>29.849999999999998</v>
      </c>
    </row>
    <row r="7" spans="1:6" x14ac:dyDescent="0.35">
      <c r="B7" t="s">
        <v>6201</v>
      </c>
      <c r="C7" s="9">
        <v>40.5</v>
      </c>
      <c r="D7" s="9"/>
      <c r="E7" s="9"/>
      <c r="F7" s="9"/>
    </row>
    <row r="8" spans="1:6" x14ac:dyDescent="0.35">
      <c r="B8" t="s">
        <v>6202</v>
      </c>
      <c r="C8" s="9">
        <v>33.75</v>
      </c>
      <c r="D8" s="9"/>
      <c r="E8" s="9"/>
      <c r="F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EC7B5-2A07-443B-A627-3EFB3452569A}">
  <dimension ref="A3:B6"/>
  <sheetViews>
    <sheetView workbookViewId="0">
      <selection activeCell="A3" sqref="A3"/>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 min="7" max="7" width="11" bestFit="1" customWidth="1"/>
  </cols>
  <sheetData>
    <row r="3" spans="1:2" x14ac:dyDescent="0.35">
      <c r="A3" s="8" t="s">
        <v>7</v>
      </c>
      <c r="B3" t="s">
        <v>6198</v>
      </c>
    </row>
    <row r="4" spans="1:2" x14ac:dyDescent="0.35">
      <c r="A4" t="s">
        <v>28</v>
      </c>
      <c r="B4" s="9">
        <v>693.4</v>
      </c>
    </row>
    <row r="5" spans="1:2" x14ac:dyDescent="0.35">
      <c r="A5" t="s">
        <v>318</v>
      </c>
      <c r="B5" s="9">
        <v>734.20499999999993</v>
      </c>
    </row>
    <row r="6" spans="1:2" x14ac:dyDescent="0.35">
      <c r="A6" t="s">
        <v>19</v>
      </c>
      <c r="B6" s="9">
        <v>4425.13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1B2B5-32EB-4917-898E-CE894177FA97}">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8634E-CA05-4F82-9803-940AA01365C4}">
  <dimension ref="A1"/>
  <sheetViews>
    <sheetView showGridLines="0" tabSelected="1" topLeftCell="B4" zoomScaleNormal="100" workbookViewId="0">
      <selection activeCell="L39" sqref="L39"/>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60930-3339-4C64-B033-C3E2729A8023}">
  <dimension ref="A3:B8"/>
  <sheetViews>
    <sheetView workbookViewId="0">
      <selection activeCell="A3" sqref="A3"/>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 min="7" max="7" width="11" bestFit="1" customWidth="1"/>
  </cols>
  <sheetData>
    <row r="3" spans="1:2" x14ac:dyDescent="0.35">
      <c r="A3" s="8" t="s">
        <v>4</v>
      </c>
      <c r="B3" t="s">
        <v>6198</v>
      </c>
    </row>
    <row r="4" spans="1:2" x14ac:dyDescent="0.35">
      <c r="A4" t="s">
        <v>6032</v>
      </c>
      <c r="B4" s="9">
        <v>167.67000000000002</v>
      </c>
    </row>
    <row r="5" spans="1:2" x14ac:dyDescent="0.35">
      <c r="A5" t="s">
        <v>5270</v>
      </c>
      <c r="B5" s="9">
        <v>167.67000000000002</v>
      </c>
    </row>
    <row r="6" spans="1:2" x14ac:dyDescent="0.35">
      <c r="A6" t="s">
        <v>2587</v>
      </c>
      <c r="B6" s="9">
        <v>168.39</v>
      </c>
    </row>
    <row r="7" spans="1:2" x14ac:dyDescent="0.35">
      <c r="A7" t="s">
        <v>2246</v>
      </c>
      <c r="B7" s="9">
        <v>189.74999999999997</v>
      </c>
    </row>
    <row r="8" spans="1:2" x14ac:dyDescent="0.35">
      <c r="A8" t="s">
        <v>3753</v>
      </c>
      <c r="B8" s="9">
        <v>219.81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P4" sqref="P4"/>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1.81640625" bestFit="1" customWidth="1"/>
    <col min="9" max="9" width="12.7265625" customWidth="1"/>
    <col min="10" max="10" width="12" customWidth="1"/>
    <col min="11" max="11" width="8.453125" style="5" bestFit="1" customWidth="1"/>
    <col min="12" max="12" width="12" style="7" customWidth="1"/>
    <col min="13" max="13" width="8.453125" style="7" bestFit="1" customWidth="1"/>
    <col min="14" max="14" width="18.08984375" customWidth="1"/>
    <col min="15" max="15" width="17.36328125" customWidth="1"/>
    <col min="16" max="16" width="16.7265625" bestFit="1" customWidth="1"/>
  </cols>
  <sheetData>
    <row r="1" spans="1:16" x14ac:dyDescent="0.3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10" t="s">
        <v>6209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 IF(I2="Exc","Excelsa",IF(I2="Ara","Arabica",IF(I2="Lib","Liberica",""))))</f>
        <v>Robusta</v>
      </c>
      <c r="O2" t="str">
        <f>IF(J2="M","Medium",IF(J2="L","Light",IF(J2="D","Dark")))</f>
        <v>Medium</v>
      </c>
      <c r="P2" t="str">
        <f>_xlfn.XLOOKUP(OrdersTable[[#This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 IF(I3="Exc","Excelsa",IF(I3="Ara","Arabica",IF(I3="Lib","Liberica",""))))</f>
        <v>Excelsa</v>
      </c>
      <c r="O3" t="str">
        <f t="shared" ref="O3:O66" si="2">IF(J3="M","Medium",IF(J3="L","Light",IF(J3="D","Dark")))</f>
        <v>Medium</v>
      </c>
      <c r="P3" t="str">
        <f>_xlfn.XLOOKUP(OrdersTable[[#This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 IF(I67="Exc","Excelsa",IF(I67="Ara","Arabica",IF(I67="Lib","Liberica",""))))</f>
        <v>Robusta</v>
      </c>
      <c r="O67" t="str">
        <f t="shared" ref="O67:O130" si="5">IF(J67="M","Medium",IF(J67="L","Light",IF(J67="D","Dark")))</f>
        <v>Dark</v>
      </c>
      <c r="P67" t="str">
        <f>_xlfn.XLOOKUP(OrdersTable[[#This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 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 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 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 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 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 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 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 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G104857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Table</vt:lpstr>
      <vt:lpstr>Country BarChart</vt:lpstr>
      <vt:lpstr>Project Overview</vt:lpstr>
      <vt:lpstr>Dashboard</vt:lpstr>
      <vt:lpstr>Top5Customers 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Dima Dw</cp:lastModifiedBy>
  <cp:revision/>
  <dcterms:created xsi:type="dcterms:W3CDTF">2022-11-26T09:51:45Z</dcterms:created>
  <dcterms:modified xsi:type="dcterms:W3CDTF">2025-03-07T16:09:33Z</dcterms:modified>
  <cp:category/>
  <cp:contentStatus/>
</cp:coreProperties>
</file>