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course\7sem\ОБиП (Ледницкий)\Lab1\"/>
    </mc:Choice>
  </mc:AlternateContent>
  <bookViews>
    <workbookView xWindow="0" yWindow="0" windowWidth="23040" windowHeight="8616"/>
  </bookViews>
  <sheets>
    <sheet name="Число зарегистрированных" sheetId="1" r:id="rId1"/>
    <sheet name="Организационно-правовые формы" sheetId="2" r:id="rId2"/>
    <sheet name="Формы регистра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3" l="1"/>
  <c r="E18" i="3"/>
  <c r="F17" i="3"/>
  <c r="E17" i="3"/>
  <c r="F12" i="3"/>
  <c r="E12" i="3"/>
  <c r="F11" i="3"/>
  <c r="E11" i="3"/>
  <c r="F10" i="3"/>
  <c r="E10" i="3"/>
  <c r="F9" i="3"/>
  <c r="E9" i="3"/>
  <c r="H4" i="3"/>
  <c r="G4" i="3"/>
  <c r="F4" i="3"/>
  <c r="H3" i="3"/>
  <c r="G3" i="3"/>
  <c r="F3" i="3"/>
  <c r="K11" i="1" l="1"/>
  <c r="F4" i="2" l="1"/>
  <c r="F5" i="2"/>
  <c r="F6" i="2"/>
  <c r="F7" i="2"/>
  <c r="F8" i="2"/>
  <c r="F9" i="2"/>
  <c r="F3" i="2"/>
  <c r="E4" i="2"/>
  <c r="E5" i="2"/>
  <c r="E6" i="2"/>
  <c r="E7" i="2"/>
  <c r="E8" i="2"/>
  <c r="E9" i="2"/>
  <c r="E3" i="2"/>
  <c r="K5" i="1"/>
  <c r="K6" i="1"/>
  <c r="K7" i="1"/>
  <c r="K8" i="1"/>
  <c r="K9" i="1"/>
  <c r="K10" i="1"/>
  <c r="K4" i="1"/>
  <c r="J5" i="1"/>
  <c r="J6" i="1"/>
  <c r="J7" i="1"/>
  <c r="J8" i="1"/>
  <c r="J9" i="1"/>
  <c r="J10" i="1"/>
  <c r="J11" i="1"/>
  <c r="J4" i="1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<sst xmlns="http://schemas.openxmlformats.org/spreadsheetml/2006/main" count="44" uniqueCount="34">
  <si>
    <t>ЮЛ</t>
  </si>
  <si>
    <t>ИП</t>
  </si>
  <si>
    <t>Всего РБ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</si>
  <si>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</si>
  <si>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</si>
  <si>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</si>
  <si>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</si>
  <si>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</t>
  </si>
  <si>
    <t>Минская область</t>
  </si>
  <si>
    <t>Могилевская область</t>
  </si>
  <si>
    <t>2022/2021, %</t>
  </si>
  <si>
    <t>2023/2022, %</t>
  </si>
  <si>
    <t>Число зарегистрированных субъектов хозяйствования итого</t>
  </si>
  <si>
    <t>Число зарегистрированных юридических лиц по организационно-правовым формам</t>
  </si>
  <si>
    <t>Формы</t>
  </si>
  <si>
    <t>ООО</t>
  </si>
  <si>
    <t>ОДО</t>
  </si>
  <si>
    <t xml:space="preserve">УП </t>
  </si>
  <si>
    <t>Иные</t>
  </si>
  <si>
    <t>КФХ</t>
  </si>
  <si>
    <t>ЗАО и ОАО</t>
  </si>
  <si>
    <t>Учреждения</t>
  </si>
  <si>
    <t>Согласование наименований ЮЛ</t>
  </si>
  <si>
    <t>В бумажном виде</t>
  </si>
  <si>
    <t>В электронном виде</t>
  </si>
  <si>
    <t>2023/2015, %</t>
  </si>
  <si>
    <t>Электронная регистрация и ликвидация субъектов хозяйствования</t>
  </si>
  <si>
    <t>Регистрация ЮЛ, в т.ч. изменений</t>
  </si>
  <si>
    <t>Регистрация ИП, в т.ч. изменений</t>
  </si>
  <si>
    <t>Уведомления</t>
  </si>
  <si>
    <t>Ликвидация ЮЛ, ИП</t>
  </si>
  <si>
    <t>Предоставление информации из ЕГР</t>
  </si>
  <si>
    <t>Общее количество выписок</t>
  </si>
  <si>
    <t>Доля выписок в эл виде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</si>
</sst>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/>
    <xf numFmtId="0" fontId="3" fillId="0" borderId="1" xfId="0" applyFont="1" applyBorder="1"/>
    <xf numFmtId="10" fontId="0" fillId="0" borderId="1" xfId="0" applyNumberFormat="1" applyBorder="1"/>
    <xf numFmtId="2" fontId="1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Число зарегистрированных ЮЛ 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E8E-420D-83B4-0292F8754B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E8E-420D-83B4-0292F8754B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E8E-420D-83B4-0292F8754B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8E8E-420D-83B4-0292F8754B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8E8E-420D-83B4-0292F8754B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8E8E-420D-83B4-0292F8754B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8E8E-420D-83B4-0292F8754B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8E8E-420D-83B4-0292F8754B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'Число зарегистрированных'!$A$4:$A$11</c:f>
              <c:strCache>
                <c:ptCount val="8"/>
                <c:pt idx="0">
                  <c:v>Всего РБ</c:v>
                </c:pt>
                <c:pt idx="1">
                  <c:v>Брестская область</c:v>
                </c:pt>
                <c:pt idx="2">
                  <c:v>Витебская область</c:v>
                </c:pt>
                <c:pt idx="3">
                  <c:v>Гомельская область</c:v>
                </c:pt>
                <c:pt idx="4">
                  <c:v>Гродненская область</c:v>
                </c:pt>
                <c:pt idx="5">
                  <c:v>Минская область</c:v>
                </c:pt>
                <c:pt idx="6">
                  <c:v>Могилевская область</c:v>
                </c:pt>
                <c:pt idx="7">
                  <c:v>Минск</c:v>
                </c:pt>
              </c:strCache>
            </c:strRef>
          </c:cat>
          <c:val>
            <c:numRef>
              <c:f>'Число зарегистрированных'!$B$4:$B$11</c:f>
              <c:numCache>
                <c:formatCode>General</c:formatCode>
                <c:ptCount val="8"/>
                <c:pt idx="0">
                  <c:v>9708</c:v>
                </c:pt>
                <c:pt idx="1">
                  <c:v>759</c:v>
                </c:pt>
                <c:pt idx="2">
                  <c:v>586</c:v>
                </c:pt>
                <c:pt idx="3">
                  <c:v>687</c:v>
                </c:pt>
                <c:pt idx="4">
                  <c:v>596</c:v>
                </c:pt>
                <c:pt idx="5">
                  <c:v>1595</c:v>
                </c:pt>
                <c:pt idx="6">
                  <c:v>586</c:v>
                </c:pt>
                <c:pt idx="7">
                  <c:v>4851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8-4347-82A1-B7D2C2603D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Число зарегистрированных ЮЛ 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91046482092964E-2"/>
          <c:y val="0.13456485791798664"/>
          <c:w val="0.97499999999999998"/>
          <c:h val="0.4365008019830853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F8-458E-9A1F-56F1BF600B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F8-458E-9A1F-56F1BF600B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F8-458E-9A1F-56F1BF600B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F5F8-458E-9A1F-56F1BF600B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F5F8-458E-9A1F-56F1BF600B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F5F8-458E-9A1F-56F1BF600B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F5F8-458E-9A1F-56F1BF600B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F5F8-458E-9A1F-56F1BF600B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зарегистрированных'!$A$1:$A$12</c15:sqref>
                  </c15:fullRef>
                </c:ext>
              </c:extLst>
              <c:f>'Число зарегистрированных'!$A$4:$A$11</c:f>
              <c:strCache>
                <c:ptCount val="8"/>
                <c:pt idx="0">
                  <c:v>Всего РБ</c:v>
                </c:pt>
                <c:pt idx="1">
                  <c:v>Брестская область</c:v>
                </c:pt>
                <c:pt idx="2">
                  <c:v>Витебская область</c:v>
                </c:pt>
                <c:pt idx="3">
                  <c:v>Гомельская область</c:v>
                </c:pt>
                <c:pt idx="4">
                  <c:v>Гродненская область</c:v>
                </c:pt>
                <c:pt idx="5">
                  <c:v>Минская область</c:v>
                </c:pt>
                <c:pt idx="6">
                  <c:v>Могилевская область</c:v>
                </c:pt>
                <c:pt idx="7">
                  <c:v>Минск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зарегистрированных'!$C$1:$C$12</c15:sqref>
                  </c15:fullRef>
                </c:ext>
              </c:extLst>
              <c:f>'Число зарегистрированных'!$C$4:$C$11</c:f>
              <c:numCache>
                <c:formatCode>0.00</c:formatCode>
                <c:ptCount val="8"/>
                <c:pt idx="0" formatCode="General">
                  <c:v>9831</c:v>
                </c:pt>
                <c:pt idx="1" formatCode="General">
                  <c:v>768</c:v>
                </c:pt>
                <c:pt idx="2" formatCode="General">
                  <c:v>621</c:v>
                </c:pt>
                <c:pt idx="3" formatCode="General">
                  <c:v>649</c:v>
                </c:pt>
                <c:pt idx="4" formatCode="General">
                  <c:v>594</c:v>
                </c:pt>
                <c:pt idx="5" formatCode="General">
                  <c:v>1529</c:v>
                </c:pt>
                <c:pt idx="6" formatCode="General">
                  <c:v>542</c:v>
                </c:pt>
                <c:pt idx="7" formatCode="General">
                  <c:v>5101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4D06-4470-AF11-44B3EFB7007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Число зарегистрированных ЮЛ 2023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E24-4F25-8EDB-3E549F23D1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E24-4F25-8EDB-3E549F23D1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E24-4F25-8EDB-3E549F23D1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E24-4F25-8EDB-3E549F23D1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E24-4F25-8EDB-3E549F23D1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E24-4F25-8EDB-3E549F23D1D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E24-4F25-8EDB-3E549F23D1D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E24-4F25-8EDB-3E549F23D1D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зарегистрированных'!$A$1:$A$12</c15:sqref>
                  </c15:fullRef>
                </c:ext>
              </c:extLst>
              <c:f>'Число зарегистрированных'!$A$4:$A$11</c:f>
              <c:strCache>
                <c:ptCount val="8"/>
                <c:pt idx="0">
                  <c:v>Всего РБ</c:v>
                </c:pt>
                <c:pt idx="1">
                  <c:v>Брестская область</c:v>
                </c:pt>
                <c:pt idx="2">
                  <c:v>Витебская область</c:v>
                </c:pt>
                <c:pt idx="3">
                  <c:v>Гомельская область</c:v>
                </c:pt>
                <c:pt idx="4">
                  <c:v>Гродненская область</c:v>
                </c:pt>
                <c:pt idx="5">
                  <c:v>Минская область</c:v>
                </c:pt>
                <c:pt idx="6">
                  <c:v>Могилевская область</c:v>
                </c:pt>
                <c:pt idx="7">
                  <c:v>Минск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зарегистрированных'!$D$1:$D$12</c15:sqref>
                  </c15:fullRef>
                </c:ext>
              </c:extLst>
              <c:f>'Число зарегистрированных'!$D$4:$D$11</c:f>
              <c:numCache>
                <c:formatCode>0.00</c:formatCode>
                <c:ptCount val="8"/>
                <c:pt idx="0" formatCode="General">
                  <c:v>12137</c:v>
                </c:pt>
                <c:pt idx="1" formatCode="General">
                  <c:v>970</c:v>
                </c:pt>
                <c:pt idx="2" formatCode="General">
                  <c:v>767</c:v>
                </c:pt>
                <c:pt idx="3" formatCode="General">
                  <c:v>827</c:v>
                </c:pt>
                <c:pt idx="4" formatCode="General">
                  <c:v>754</c:v>
                </c:pt>
                <c:pt idx="5" formatCode="General">
                  <c:v>1776</c:v>
                </c:pt>
                <c:pt idx="6" formatCode="General">
                  <c:v>741</c:v>
                </c:pt>
                <c:pt idx="7" formatCode="General">
                  <c:v>6277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54EA-4972-B24F-CD58DF0E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Число зарегистрированных ИП 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503570053446062E-2"/>
          <c:y val="0.16707213133011684"/>
          <c:w val="0.93032460653602078"/>
          <c:h val="0.5350658065779266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23D-4672-AD49-FFFE53508A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23D-4672-AD49-FFFE53508A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23D-4672-AD49-FFFE53508A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E23D-4672-AD49-FFFE53508A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E23D-4672-AD49-FFFE53508A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E23D-4672-AD49-FFFE53508A1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E23D-4672-AD49-FFFE53508A1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E23D-4672-AD49-FFFE53508A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зарегистрированных'!$A$1:$A$12</c15:sqref>
                  </c15:fullRef>
                </c:ext>
              </c:extLst>
              <c:f>'Число зарегистрированных'!$A$4:$A$11</c:f>
              <c:strCache>
                <c:ptCount val="8"/>
                <c:pt idx="0">
                  <c:v>Всего РБ</c:v>
                </c:pt>
                <c:pt idx="1">
                  <c:v>Брестская область</c:v>
                </c:pt>
                <c:pt idx="2">
                  <c:v>Витебская область</c:v>
                </c:pt>
                <c:pt idx="3">
                  <c:v>Гомельская область</c:v>
                </c:pt>
                <c:pt idx="4">
                  <c:v>Гродненская область</c:v>
                </c:pt>
                <c:pt idx="5">
                  <c:v>Минская область</c:v>
                </c:pt>
                <c:pt idx="6">
                  <c:v>Могилевская область</c:v>
                </c:pt>
                <c:pt idx="7">
                  <c:v>Минск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зарегистрированных'!$G$1:$G$12</c15:sqref>
                  </c15:fullRef>
                </c:ext>
              </c:extLst>
              <c:f>'Число зарегистрированных'!$G$4:$G$11</c:f>
              <c:numCache>
                <c:formatCode>General</c:formatCode>
                <c:ptCount val="8"/>
                <c:pt idx="0">
                  <c:v>29070</c:v>
                </c:pt>
                <c:pt idx="1">
                  <c:v>4270</c:v>
                </c:pt>
                <c:pt idx="2">
                  <c:v>2905</c:v>
                </c:pt>
                <c:pt idx="3">
                  <c:v>3661</c:v>
                </c:pt>
                <c:pt idx="4">
                  <c:v>3841</c:v>
                </c:pt>
                <c:pt idx="5">
                  <c:v>5433</c:v>
                </c:pt>
                <c:pt idx="6">
                  <c:v>3055</c:v>
                </c:pt>
                <c:pt idx="7">
                  <c:v>5905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B6C-411B-AB75-F59035BBE7A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Число зарегистрированных ИП 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5F3-423E-A00B-34A0B00670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5F3-423E-A00B-34A0B00670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5F3-423E-A00B-34A0B00670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65F3-423E-A00B-34A0B00670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65F3-423E-A00B-34A0B00670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65F3-423E-A00B-34A0B00670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65F3-423E-A00B-34A0B00670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65F3-423E-A00B-34A0B00670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зарегистрированных'!$A$1:$A$12</c15:sqref>
                  </c15:fullRef>
                </c:ext>
              </c:extLst>
              <c:f>'Число зарегистрированных'!$A$4:$A$11</c:f>
              <c:strCache>
                <c:ptCount val="8"/>
                <c:pt idx="0">
                  <c:v>Всего РБ</c:v>
                </c:pt>
                <c:pt idx="1">
                  <c:v>Брестская область</c:v>
                </c:pt>
                <c:pt idx="2">
                  <c:v>Витебская область</c:v>
                </c:pt>
                <c:pt idx="3">
                  <c:v>Гомельская область</c:v>
                </c:pt>
                <c:pt idx="4">
                  <c:v>Гродненская область</c:v>
                </c:pt>
                <c:pt idx="5">
                  <c:v>Минская область</c:v>
                </c:pt>
                <c:pt idx="6">
                  <c:v>Могилевская область</c:v>
                </c:pt>
                <c:pt idx="7">
                  <c:v>Минск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зарегистрированных'!$H$1:$H$12</c15:sqref>
                  </c15:fullRef>
                </c:ext>
              </c:extLst>
              <c:f>'Число зарегистрированных'!$H$4:$H$11</c:f>
              <c:numCache>
                <c:formatCode>General</c:formatCode>
                <c:ptCount val="8"/>
                <c:pt idx="0">
                  <c:v>15498</c:v>
                </c:pt>
                <c:pt idx="1">
                  <c:v>2805</c:v>
                </c:pt>
                <c:pt idx="2">
                  <c:v>1975</c:v>
                </c:pt>
                <c:pt idx="3">
                  <c:v>2332</c:v>
                </c:pt>
                <c:pt idx="4">
                  <c:v>2354</c:v>
                </c:pt>
                <c:pt idx="5">
                  <c:v>4001</c:v>
                </c:pt>
                <c:pt idx="6">
                  <c:v>2031</c:v>
                </c:pt>
                <c:pt idx="7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5AD2-4F10-B556-076FD76FCF4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Число зарегистрированных ИП 2023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50-45AE-8CB5-00355B615A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50-45AE-8CB5-00355B615A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50-45AE-8CB5-00355B615A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50-45AE-8CB5-00355B615A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50-45AE-8CB5-00355B615A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50-45AE-8CB5-00355B615A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50-45AE-8CB5-00355B615A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50-45AE-8CB5-00355B615A03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зарегистрированных'!$A$1:$A$12</c15:sqref>
                  </c15:fullRef>
                </c:ext>
              </c:extLst>
              <c:f>'Число зарегистрированных'!$A$4:$A$11</c:f>
              <c:strCache>
                <c:ptCount val="8"/>
                <c:pt idx="0">
                  <c:v>Всего РБ</c:v>
                </c:pt>
                <c:pt idx="1">
                  <c:v>Брестская область</c:v>
                </c:pt>
                <c:pt idx="2">
                  <c:v>Витебская область</c:v>
                </c:pt>
                <c:pt idx="3">
                  <c:v>Гомельская область</c:v>
                </c:pt>
                <c:pt idx="4">
                  <c:v>Гродненская область</c:v>
                </c:pt>
                <c:pt idx="5">
                  <c:v>Минская область</c:v>
                </c:pt>
                <c:pt idx="6">
                  <c:v>Могилевская область</c:v>
                </c:pt>
                <c:pt idx="7">
                  <c:v>Минск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'Число зарегистрированных'!$I$1:$I$12</c15:sqref>
                  </c15:fullRef>
                </c:ext>
              </c:extLst>
              <c:f>'Число зарегистрированных'!$I$4:$I$11</c:f>
              <c:numCache>
                <c:formatCode>General</c:formatCode>
                <c:ptCount val="8"/>
                <c:pt idx="0">
                  <c:v>15939</c:v>
                </c:pt>
                <c:pt idx="1">
                  <c:v>3072</c:v>
                </c:pt>
                <c:pt idx="2">
                  <c:v>1896</c:v>
                </c:pt>
                <c:pt idx="3">
                  <c:v>2358</c:v>
                </c:pt>
                <c:pt idx="4">
                  <c:v>2204</c:v>
                </c:pt>
                <c:pt idx="5">
                  <c:v>4441</c:v>
                </c:pt>
                <c:pt idx="6">
                  <c:v>1968</c:v>
                </c:pt>
                <c:pt idx="7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25BD-4721-AF0A-E1FD64FEB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Согласование наименований ЮЛ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'Формы регистрации'!$C$2:$E$2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'Формы регистрации'!$C$3:$E$3</c:f>
              <c:numCache>
                <c:formatCode>General</c:formatCode>
                <c:ptCount val="3"/>
                <c:pt idx="0">
                  <c:v>2293</c:v>
                </c:pt>
                <c:pt idx="1">
                  <c:v>3127</c:v>
                </c:pt>
                <c:pt idx="2">
                  <c:v>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A6-4AB7-86B8-65CBD65C69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'Формы регистрации'!$C$2:$E$2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'Формы регистрации'!$C$4:$E$4</c:f>
              <c:numCache>
                <c:formatCode>General</c:formatCode>
                <c:ptCount val="3"/>
                <c:pt idx="0">
                  <c:v>25476</c:v>
                </c:pt>
                <c:pt idx="1">
                  <c:v>33359</c:v>
                </c:pt>
                <c:pt idx="2">
                  <c:v>31316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6-4AB7-86B8-65CBD65C6975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2218015"/>
        <c:axId val="1492216351"/>
      </c:lineChart>
      <c:catAx>
        <c:axId val="149221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16351"/>
        <c:crosses val="autoZero"/>
        <c:auto val="1"/>
        <c:lblAlgn val="ctr"/>
        <c:lblOffset val="100"/>
        <c:noMultiLvlLbl val="0"/>
      </c:catAx>
      <c:valAx>
        <c:axId val="14922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1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Предоставление информации из ЕГР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Text" lastClr="000000">
                  <a:lumMod val="15000"/>
                  <a:lumOff val="8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'Формы регистрации'!$B$16:$D$16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'Формы регистрации'!$B$17:$D$17</c:f>
              <c:numCache>
                <c:formatCode>General</c:formatCode>
                <c:ptCount val="3"/>
                <c:pt idx="0">
                  <c:v>26042</c:v>
                </c:pt>
                <c:pt idx="1">
                  <c:v>24411</c:v>
                </c:pt>
                <c:pt idx="2">
                  <c:v>24917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E-4910-A35E-ECB645CF666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Text" lastClr="000000">
                  <a:lumMod val="15000"/>
                  <a:lumOff val="8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numRef>
              <c:f>'Формы регистрации'!$B$16:$D$16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'Формы регистрации'!$B$18:$D$18</c:f>
              <c:numCache>
                <c:formatCode>0.00%</c:formatCode>
                <c:ptCount val="3"/>
                <c:pt idx="0">
                  <c:v>0.66</c:v>
                </c:pt>
                <c:pt idx="1">
                  <c:v>0.65</c:v>
                </c:pt>
                <c:pt idx="2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E-4910-A35E-ECB645CF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4851983"/>
        <c:axId val="1494853647"/>
        <c:axId val="0"/>
      </c:bar3DChart>
      <c:catAx>
        <c:axId val="149485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647"/>
        <c:crosses val="autoZero"/>
        <c:auto val="1"/>
        <c:lblAlgn val="ctr"/>
        <c:lblOffset val="100"/>
        <c:noMultiLvlLbl val="0"/>
      </c:catAx>
      <c:valAx>
        <c:axId val="14948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Электронная регистрация и ликвидация субъектов хозяйствования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floor>
    <c:side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sideWall>
    <c:back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'Формы регистрации'!$B$8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'Формы регистрации'!$A$9:$A$12</c:f>
              <c:strCache>
                <c:ptCount val="4"/>
                <c:pt idx="0">
                  <c:v>Регистрация ЮЛ, в т.ч. изменений</c:v>
                </c:pt>
                <c:pt idx="1">
                  <c:v>Регистрация ИП, в т.ч. изменений</c:v>
                </c:pt>
                <c:pt idx="2">
                  <c:v>Уведомления</c:v>
                </c:pt>
                <c:pt idx="3">
                  <c:v>Ликвидация ЮЛ, ИП</c:v>
                </c:pt>
              </c:strCache>
            </c:strRef>
          </c:cat>
          <c:val>
            <c:numRef>
              <c:f>'Формы регистрации'!$B$9:$B$12</c:f>
              <c:numCache>
                <c:formatCode>General</c:formatCode>
                <c:ptCount val="4"/>
                <c:pt idx="0">
                  <c:v>3811</c:v>
                </c:pt>
                <c:pt idx="1">
                  <c:v>875</c:v>
                </c:pt>
                <c:pt idx="2">
                  <c:v>5419</c:v>
                </c:pt>
                <c:pt idx="3">
                  <c:v>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D-4A52-9EB9-99854B10A9D8}"/>
            </c:ext>
          </c:extLst>
        </c:ser>
        <c:ser>
          <c:idx val="1"/>
          <c:order val="1"/>
          <c:tx>
            <c:strRef>
              <c:f>'Формы регистрации'!$C$8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'Формы регистрации'!$A$9:$A$12</c:f>
              <c:strCache>
                <c:ptCount val="4"/>
                <c:pt idx="0">
                  <c:v>Регистрация ЮЛ, в т.ч. изменений</c:v>
                </c:pt>
                <c:pt idx="1">
                  <c:v>Регистрация ИП, в т.ч. изменений</c:v>
                </c:pt>
                <c:pt idx="2">
                  <c:v>Уведомления</c:v>
                </c:pt>
                <c:pt idx="3">
                  <c:v>Ликвидация ЮЛ, ИП</c:v>
                </c:pt>
              </c:strCache>
            </c:strRef>
          </c:cat>
          <c:val>
            <c:numRef>
              <c:f>'Формы регистрации'!$C$9:$C$12</c:f>
              <c:numCache>
                <c:formatCode>General</c:formatCode>
                <c:ptCount val="4"/>
                <c:pt idx="0">
                  <c:v>4043</c:v>
                </c:pt>
                <c:pt idx="1">
                  <c:v>868</c:v>
                </c:pt>
                <c:pt idx="2">
                  <c:v>6221</c:v>
                </c:pt>
                <c:pt idx="3">
                  <c:v>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D-4A52-9EB9-99854B10A9D8}"/>
            </c:ext>
          </c:extLst>
        </c:ser>
        <c:ser>
          <c:idx val="2"/>
          <c:order val="2"/>
          <c:tx>
            <c:strRef>
              <c:f>'Формы регистрации'!$D$8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'Формы регистрации'!$A$9:$A$12</c:f>
              <c:strCache>
                <c:ptCount val="4"/>
                <c:pt idx="0">
                  <c:v>Регистрация ЮЛ, в т.ч. изменений</c:v>
                </c:pt>
                <c:pt idx="1">
                  <c:v>Регистрация ИП, в т.ч. изменений</c:v>
                </c:pt>
                <c:pt idx="2">
                  <c:v>Уведомления</c:v>
                </c:pt>
                <c:pt idx="3">
                  <c:v>Ликвидация ЮЛ, ИП</c:v>
                </c:pt>
              </c:strCache>
            </c:strRef>
          </c:cat>
          <c:val>
            <c:numRef>
              <c:f>'Формы регистрации'!$D$9:$D$12</c:f>
              <c:numCache>
                <c:formatCode>General</c:formatCode>
                <c:ptCount val="4"/>
                <c:pt idx="0">
                  <c:v>4439</c:v>
                </c:pt>
                <c:pt idx="1">
                  <c:v>692</c:v>
                </c:pt>
                <c:pt idx="2">
                  <c:v>7416</c:v>
                </c:pt>
                <c:pt idx="3">
                  <c:v>1493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D-4A52-9EB9-99854B10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5926335"/>
        <c:axId val="1555926751"/>
        <c:axId val="0"/>
      </c:bar3DChart>
      <c:catAx>
        <c:axId val="155592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26751"/>
        <c:crosses val="autoZero"/>
        <c:auto val="1"/>
        <c:lblAlgn val="ctr"/>
        <c:lblOffset val="100"/>
        <c:noMultiLvlLbl val="0"/>
      </c:catAx>
      <c:valAx>
        <c:axId val="155592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26335"/>
        <c:crosses val="autoZero"/>
        <c:crossBetween val="between"/>
      </c:valAx>
      <c:spPr>
        <a:solidFill>
          <a:schemeClr val="lt1"/>
        </a:solidFill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</xdr:row>
      <xdr:rowOff>80010</xdr:rowOff>
    </xdr:from>
    <xdr:to>
      <xdr:col>18</xdr:col>
      <xdr:colOff>390525</xdr:colOff>
      <xdr:row>16</xdr:row>
      <xdr:rowOff>80010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63D38A-73FB-5564-9E37-827204DA9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333376</xdr:colOff>
      <xdr:row>1</xdr:row>
      <xdr:rowOff>55245</xdr:rowOff>
    </xdr:from>
    <xdr:to>
      <xdr:col>26</xdr:col>
      <xdr:colOff>285750</xdr:colOff>
      <xdr:row>18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E840B8-7CD9-ECD3-25B6-A3DB2797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57150</xdr:rowOff>
    </xdr:from>
    <xdr:to>
      <xdr:col>5</xdr:col>
      <xdr:colOff>352425</xdr:colOff>
      <xdr:row>61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FE1D841-3CAB-191E-6F57-D34C2EAD9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104773</xdr:colOff>
      <xdr:row>12</xdr:row>
      <xdr:rowOff>123826</xdr:rowOff>
    </xdr:from>
    <xdr:to>
      <xdr:col>5</xdr:col>
      <xdr:colOff>619124</xdr:colOff>
      <xdr:row>31</xdr:row>
      <xdr:rowOff>19051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59B896A-A848-DB51-4432-7DA335136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838200</xdr:colOff>
      <xdr:row>17</xdr:row>
      <xdr:rowOff>123824</xdr:rowOff>
    </xdr:from>
    <xdr:to>
      <xdr:col>13</xdr:col>
      <xdr:colOff>247650</xdr:colOff>
      <xdr:row>34</xdr:row>
      <xdr:rowOff>28574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6DE3F90-FFDF-56A9-842A-984A11EA1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533400</xdr:colOff>
      <xdr:row>45</xdr:row>
      <xdr:rowOff>142875</xdr:rowOff>
    </xdr:from>
    <xdr:to>
      <xdr:col>13</xdr:col>
      <xdr:colOff>390525</xdr:colOff>
      <xdr:row>60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DBD7CEF-69AB-D8C3-BFE3-FBE46B74E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1</xdr:row>
      <xdr:rowOff>72390</xdr:rowOff>
    </xdr:from>
    <xdr:to>
      <xdr:col>16</xdr:col>
      <xdr:colOff>213360</xdr:colOff>
      <xdr:row>16</xdr:row>
      <xdr:rowOff>72390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19</xdr:row>
      <xdr:rowOff>19050</xdr:rowOff>
    </xdr:from>
    <xdr:to>
      <xdr:col>4</xdr:col>
      <xdr:colOff>464820</xdr:colOff>
      <xdr:row>34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121920</xdr:colOff>
      <xdr:row>17</xdr:row>
      <xdr:rowOff>64770</xdr:rowOff>
    </xdr:from>
    <xdr:to>
      <xdr:col>16</xdr:col>
      <xdr:colOff>563880</xdr:colOff>
      <xdr:row>35</xdr:row>
      <xdr:rowOff>129540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4" zoomScale="115" zoomScaleNormal="115" workbookViewId="0">
      <selection activeCell="P23" sqref="P23"/>
    </sheetView>
  </sheetViews>
  <sheetFormatPr defaultRowHeight="14.4" x14ac:dyDescent="0.3"/>
  <cols>
    <col min="1" max="1" width="20.33203125" customWidth="1"/>
    <col min="5" max="5" width="12.44140625" customWidth="1"/>
    <col min="6" max="6" width="12.33203125" customWidth="1"/>
    <col min="10" max="10" width="12.44140625" customWidth="1"/>
    <col min="11" max="11" width="11.77734375" customWidth="1"/>
  </cols>
  <sheetData>
    <row r="1" spans="1:11" x14ac:dyDescent="0.3">
      <c r="A1" s="1" t="s">
        <v>12</v>
      </c>
    </row>
    <row r="2" spans="1:11" x14ac:dyDescent="0.3">
      <c r="A2" s="4"/>
      <c r="B2" s="8" t="s">
        <v>0</v>
      </c>
      <c r="C2" s="9"/>
      <c r="D2" s="9"/>
      <c r="E2" s="9"/>
      <c r="F2" s="10"/>
      <c r="G2" s="11" t="s">
        <v>1</v>
      </c>
      <c r="H2" s="12"/>
      <c r="I2" s="12"/>
      <c r="J2" s="12"/>
      <c r="K2" s="13"/>
    </row>
    <row r="3" spans="1:11" x14ac:dyDescent="0.3">
      <c r="A3" s="4"/>
      <c r="B3" s="3">
        <v>2021</v>
      </c>
      <c r="C3" s="3">
        <v>2022</v>
      </c>
      <c r="D3" s="3">
        <v>2023</v>
      </c>
      <c r="E3" s="3" t="s">
        <v>10</v>
      </c>
      <c r="F3" s="3" t="s">
        <v>11</v>
      </c>
      <c r="G3" s="3">
        <v>2021</v>
      </c>
      <c r="H3" s="3">
        <v>2022</v>
      </c>
      <c r="I3" s="3">
        <v>2023</v>
      </c>
      <c r="J3" s="3" t="s">
        <v>10</v>
      </c>
      <c r="K3" s="3" t="s">
        <v>11</v>
      </c>
    </row>
    <row r="4" spans="1:11" x14ac:dyDescent="0.3">
      <c r="A4" s="4" t="s">
        <v>2</v>
      </c>
      <c r="B4" s="6">
        <v>9708</v>
      </c>
      <c r="C4" s="6">
        <v>9831</v>
      </c>
      <c r="D4" s="6">
        <v>12137</v>
      </c>
      <c r="E4" s="5">
        <f>C4/D4*100</f>
        <v>81.000247178050586</v>
      </c>
      <c r="F4" s="5">
        <f>D4/C4*100</f>
        <v>123.45641338622724</v>
      </c>
      <c r="G4" s="6">
        <v>29070</v>
      </c>
      <c r="H4" s="6">
        <v>15498</v>
      </c>
      <c r="I4" s="6">
        <v>15939</v>
      </c>
      <c r="J4" s="5">
        <f>H4/G4*100</f>
        <v>53.312693498452013</v>
      </c>
      <c r="K4" s="5">
        <f>I4/H4*100</f>
        <v>102.84552845528457</v>
      </c>
    </row>
    <row r="5" spans="1:11" x14ac:dyDescent="0.3">
      <c r="A5" s="4" t="s">
        <v>3</v>
      </c>
      <c r="B5" s="6">
        <v>759</v>
      </c>
      <c r="C5" s="6">
        <v>768</v>
      </c>
      <c r="D5" s="6">
        <v>970</v>
      </c>
      <c r="E5" s="5">
        <f t="shared" ref="E5:E11" si="0">C5/D5*100</f>
        <v>79.175257731958766</v>
      </c>
      <c r="F5" s="5">
        <f t="shared" ref="F5:F11" si="1">D5/C5*100</f>
        <v>126.30208333333333</v>
      </c>
      <c r="G5" s="6">
        <v>4270</v>
      </c>
      <c r="H5" s="6">
        <v>2805</v>
      </c>
      <c r="I5" s="6">
        <v>3072</v>
      </c>
      <c r="J5" s="5">
        <f t="shared" ref="J5:J11" si="2">H5/G5*100</f>
        <v>65.69086651053864</v>
      </c>
      <c r="K5" s="5">
        <f t="shared" ref="K5:K11" si="3">I5/H5*100</f>
        <v>109.5187165775401</v>
      </c>
    </row>
    <row r="6" spans="1:11" x14ac:dyDescent="0.3">
      <c r="A6" s="4" t="s">
        <v>4</v>
      </c>
      <c r="B6" s="6">
        <v>586</v>
      </c>
      <c r="C6" s="6">
        <v>621</v>
      </c>
      <c r="D6" s="6">
        <v>767</v>
      </c>
      <c r="E6" s="5">
        <f t="shared" si="0"/>
        <v>80.964797913950463</v>
      </c>
      <c r="F6" s="5">
        <f t="shared" si="1"/>
        <v>123.51046698872786</v>
      </c>
      <c r="G6" s="6">
        <v>2905</v>
      </c>
      <c r="H6" s="6">
        <v>1975</v>
      </c>
      <c r="I6" s="6">
        <v>1896</v>
      </c>
      <c r="J6" s="5">
        <f t="shared" si="2"/>
        <v>67.986230636833042</v>
      </c>
      <c r="K6" s="5">
        <f t="shared" si="3"/>
        <v>96</v>
      </c>
    </row>
    <row r="7" spans="1:11" x14ac:dyDescent="0.3">
      <c r="A7" s="4" t="s">
        <v>5</v>
      </c>
      <c r="B7" s="6">
        <v>687</v>
      </c>
      <c r="C7" s="6">
        <v>649</v>
      </c>
      <c r="D7" s="6">
        <v>827</v>
      </c>
      <c r="E7" s="5">
        <f t="shared" si="0"/>
        <v>78.476420798065291</v>
      </c>
      <c r="F7" s="5">
        <f t="shared" si="1"/>
        <v>127.42681047765794</v>
      </c>
      <c r="G7" s="6">
        <v>3661</v>
      </c>
      <c r="H7" s="6">
        <v>2332</v>
      </c>
      <c r="I7" s="6">
        <v>2358</v>
      </c>
      <c r="J7" s="5">
        <f t="shared" si="2"/>
        <v>63.698443048347443</v>
      </c>
      <c r="K7" s="5">
        <f t="shared" si="3"/>
        <v>101.11492281303602</v>
      </c>
    </row>
    <row r="8" spans="1:11" x14ac:dyDescent="0.3">
      <c r="A8" s="4" t="s">
        <v>6</v>
      </c>
      <c r="B8" s="6">
        <v>596</v>
      </c>
      <c r="C8" s="6">
        <v>594</v>
      </c>
      <c r="D8" s="6">
        <v>754</v>
      </c>
      <c r="E8" s="5">
        <f t="shared" si="0"/>
        <v>78.779840848806373</v>
      </c>
      <c r="F8" s="5">
        <f t="shared" si="1"/>
        <v>126.93602693602695</v>
      </c>
      <c r="G8" s="6">
        <v>3841</v>
      </c>
      <c r="H8" s="6">
        <v>2354</v>
      </c>
      <c r="I8" s="6">
        <v>2204</v>
      </c>
      <c r="J8" s="5">
        <f t="shared" si="2"/>
        <v>61.286123405363192</v>
      </c>
      <c r="K8" s="5">
        <f t="shared" si="3"/>
        <v>93.62786745964317</v>
      </c>
    </row>
    <row r="9" spans="1:11" x14ac:dyDescent="0.3">
      <c r="A9" s="4" t="s">
        <v>8</v>
      </c>
      <c r="B9" s="6">
        <v>1595</v>
      </c>
      <c r="C9" s="6">
        <v>1529</v>
      </c>
      <c r="D9" s="6">
        <v>1776</v>
      </c>
      <c r="E9" s="5">
        <f t="shared" si="0"/>
        <v>86.092342342342349</v>
      </c>
      <c r="F9" s="5">
        <f t="shared" si="1"/>
        <v>116.15434924787442</v>
      </c>
      <c r="G9" s="6">
        <v>5433</v>
      </c>
      <c r="H9" s="6">
        <v>4001</v>
      </c>
      <c r="I9" s="6">
        <v>4441</v>
      </c>
      <c r="J9" s="5">
        <f t="shared" si="2"/>
        <v>73.64255475796061</v>
      </c>
      <c r="K9" s="5">
        <f t="shared" si="3"/>
        <v>110.99725068732818</v>
      </c>
    </row>
    <row r="10" spans="1:11" x14ac:dyDescent="0.3">
      <c r="A10" s="4" t="s">
        <v>9</v>
      </c>
      <c r="B10" s="6">
        <v>586</v>
      </c>
      <c r="C10" s="6">
        <v>542</v>
      </c>
      <c r="D10" s="6">
        <v>741</v>
      </c>
      <c r="E10" s="5">
        <f t="shared" si="0"/>
        <v>73.144399460188936</v>
      </c>
      <c r="F10" s="5">
        <f t="shared" si="1"/>
        <v>136.71586715867159</v>
      </c>
      <c r="G10" s="6">
        <v>3055</v>
      </c>
      <c r="H10" s="6">
        <v>2031</v>
      </c>
      <c r="I10" s="6">
        <v>1968</v>
      </c>
      <c r="J10" s="5">
        <f t="shared" si="2"/>
        <v>66.481178396072011</v>
      </c>
      <c r="K10" s="5">
        <f t="shared" si="3"/>
        <v>96.898079763663219</v>
      </c>
    </row>
    <row r="11" spans="1:11" x14ac:dyDescent="0.3">
      <c r="A11" s="4" t="s">
        <v>7</v>
      </c>
      <c r="B11" s="6">
        <v>4851</v>
      </c>
      <c r="C11" s="6">
        <v>5101</v>
      </c>
      <c r="D11" s="6">
        <v>6277</v>
      </c>
      <c r="E11" s="5">
        <f t="shared" si="0"/>
        <v>81.264935478731886</v>
      </c>
      <c r="F11" s="5">
        <f t="shared" si="1"/>
        <v>123.05430307782788</v>
      </c>
      <c r="G11" s="6">
        <v>5905</v>
      </c>
      <c r="H11" s="2">
        <v>0</v>
      </c>
      <c r="I11" s="2">
        <v>0</v>
      </c>
      <c r="J11" s="5">
        <f t="shared" si="2"/>
        <v>0</v>
      </c>
      <c r="K11" s="5" t="e">
        <f t="shared" si="3"/>
        <v>#DIV/0!</v>
      </c>
    </row>
  </sheetData>
  <mergeCells count="2">
    <mergeCell ref="B2:F2"/>
    <mergeCell ref="G2:K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4" sqref="F14"/>
    </sheetView>
  </sheetViews>
  <sheetFormatPr defaultRowHeight="14.4" x14ac:dyDescent="0.3"/>
  <cols>
    <col min="1" max="1" width="35" customWidth="1"/>
    <col min="5" max="5" width="12.21875" customWidth="1"/>
    <col min="6" max="6" width="12.44140625" customWidth="1"/>
  </cols>
  <sheetData>
    <row r="1" spans="1:6" x14ac:dyDescent="0.3">
      <c r="A1" s="1" t="s">
        <v>13</v>
      </c>
    </row>
    <row r="2" spans="1:6" x14ac:dyDescent="0.3">
      <c r="A2" s="4" t="s">
        <v>14</v>
      </c>
      <c r="B2" s="3">
        <v>2021</v>
      </c>
      <c r="C2" s="3">
        <v>2022</v>
      </c>
      <c r="D2" s="3">
        <v>2023</v>
      </c>
      <c r="E2" s="3" t="s">
        <v>10</v>
      </c>
      <c r="F2" s="3" t="s">
        <v>11</v>
      </c>
    </row>
    <row r="3" spans="1:6" x14ac:dyDescent="0.3">
      <c r="A3" s="2" t="s">
        <v>15</v>
      </c>
      <c r="B3" s="2">
        <v>7968</v>
      </c>
      <c r="C3" s="2">
        <v>8113</v>
      </c>
      <c r="D3" s="2">
        <v>10346</v>
      </c>
      <c r="E3" s="5">
        <f>C3/D3*100</f>
        <v>78.416779431664409</v>
      </c>
      <c r="F3" s="5">
        <f>D3/C3*100</f>
        <v>127.52372735116479</v>
      </c>
    </row>
    <row r="4" spans="1:6" x14ac:dyDescent="0.3">
      <c r="A4" s="2" t="s">
        <v>16</v>
      </c>
      <c r="B4" s="2">
        <v>3</v>
      </c>
      <c r="C4" s="2">
        <v>6</v>
      </c>
      <c r="D4" s="2">
        <v>12</v>
      </c>
      <c r="E4" s="5">
        <f t="shared" ref="E4:E9" si="0">C4/D4*100</f>
        <v>50</v>
      </c>
      <c r="F4" s="5">
        <f t="shared" ref="F4:F9" si="1">D4/C4*100</f>
        <v>200</v>
      </c>
    </row>
    <row r="5" spans="1:6" x14ac:dyDescent="0.3">
      <c r="A5" s="2" t="s">
        <v>17</v>
      </c>
      <c r="B5" s="2">
        <v>856</v>
      </c>
      <c r="C5" s="2">
        <v>950</v>
      </c>
      <c r="D5" s="2">
        <v>1159</v>
      </c>
      <c r="E5" s="5">
        <f t="shared" si="0"/>
        <v>81.967213114754102</v>
      </c>
      <c r="F5" s="5">
        <f t="shared" si="1"/>
        <v>122</v>
      </c>
    </row>
    <row r="6" spans="1:6" x14ac:dyDescent="0.3">
      <c r="A6" s="2" t="s">
        <v>20</v>
      </c>
      <c r="B6" s="2">
        <v>47</v>
      </c>
      <c r="C6" s="2">
        <v>29</v>
      </c>
      <c r="D6" s="2">
        <v>35</v>
      </c>
      <c r="E6" s="5">
        <f t="shared" si="0"/>
        <v>82.857142857142861</v>
      </c>
      <c r="F6" s="5">
        <f t="shared" si="1"/>
        <v>120.68965517241379</v>
      </c>
    </row>
    <row r="7" spans="1:6" x14ac:dyDescent="0.3">
      <c r="A7" s="2" t="s">
        <v>21</v>
      </c>
      <c r="B7" s="2">
        <v>130</v>
      </c>
      <c r="C7" s="2">
        <v>86</v>
      </c>
      <c r="D7" s="2">
        <v>69</v>
      </c>
      <c r="E7" s="5">
        <f t="shared" si="0"/>
        <v>124.63768115942028</v>
      </c>
      <c r="F7" s="5">
        <f t="shared" si="1"/>
        <v>80.232558139534888</v>
      </c>
    </row>
    <row r="8" spans="1:6" x14ac:dyDescent="0.3">
      <c r="A8" s="2" t="s">
        <v>19</v>
      </c>
      <c r="B8" s="2">
        <v>309</v>
      </c>
      <c r="C8" s="2">
        <v>285</v>
      </c>
      <c r="D8" s="2">
        <v>210</v>
      </c>
      <c r="E8" s="5">
        <f t="shared" si="0"/>
        <v>135.71428571428572</v>
      </c>
      <c r="F8" s="5">
        <f t="shared" si="1"/>
        <v>73.68421052631578</v>
      </c>
    </row>
    <row r="9" spans="1:6" x14ac:dyDescent="0.3">
      <c r="A9" s="2" t="s">
        <v>18</v>
      </c>
      <c r="B9" s="2">
        <v>395</v>
      </c>
      <c r="C9" s="2">
        <v>362</v>
      </c>
      <c r="D9" s="2">
        <v>306</v>
      </c>
      <c r="E9" s="5">
        <f t="shared" si="0"/>
        <v>118.30065359477125</v>
      </c>
      <c r="F9" s="5">
        <f t="shared" si="1"/>
        <v>84.530386740331494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9" workbookViewId="0">
      <selection activeCell="R16" sqref="R16"/>
    </sheetView>
  </sheetViews>
  <sheetFormatPr defaultRowHeight="14.4" x14ac:dyDescent="0.3"/>
  <cols>
    <col min="1" max="1" width="33.44140625" customWidth="1"/>
    <col min="5" max="8" width="12.33203125" bestFit="1" customWidth="1"/>
  </cols>
  <sheetData>
    <row r="1" spans="1:8" x14ac:dyDescent="0.3">
      <c r="A1" s="1" t="s">
        <v>22</v>
      </c>
    </row>
    <row r="2" spans="1:8" x14ac:dyDescent="0.3">
      <c r="B2" s="3">
        <v>2015</v>
      </c>
      <c r="C2" s="3">
        <v>2021</v>
      </c>
      <c r="D2" s="3">
        <v>2022</v>
      </c>
      <c r="E2" s="3">
        <v>2023</v>
      </c>
      <c r="F2" s="3" t="s">
        <v>10</v>
      </c>
      <c r="G2" s="3" t="s">
        <v>11</v>
      </c>
      <c r="H2" s="3" t="s">
        <v>25</v>
      </c>
    </row>
    <row r="3" spans="1:8" x14ac:dyDescent="0.3">
      <c r="A3" s="4" t="s">
        <v>23</v>
      </c>
      <c r="B3" s="2">
        <v>14167</v>
      </c>
      <c r="C3" s="2">
        <v>2293</v>
      </c>
      <c r="D3" s="2">
        <v>3127</v>
      </c>
      <c r="E3" s="2">
        <v>2718</v>
      </c>
      <c r="F3" s="7">
        <f>D3/C3</f>
        <v>1.3637156563453989</v>
      </c>
      <c r="G3" s="7">
        <f>E3/D3</f>
        <v>0.86920370962583948</v>
      </c>
      <c r="H3" s="7">
        <f>E3/B3</f>
        <v>0.19185430931036918</v>
      </c>
    </row>
    <row r="4" spans="1:8" x14ac:dyDescent="0.3">
      <c r="A4" s="4" t="s">
        <v>24</v>
      </c>
      <c r="B4" s="2">
        <v>10670</v>
      </c>
      <c r="C4" s="2">
        <v>25476</v>
      </c>
      <c r="D4" s="2">
        <v>33359</v>
      </c>
      <c r="E4" s="2">
        <v>31316</v>
      </c>
      <c r="F4" s="7">
        <f>D4/C4</f>
        <v>1.3094284817082744</v>
      </c>
      <c r="G4" s="7">
        <f>E4/D4</f>
        <v>0.93875715698911832</v>
      </c>
      <c r="H4" s="7">
        <f>E4/B4</f>
        <v>2.9349578256794753</v>
      </c>
    </row>
    <row r="7" spans="1:8" x14ac:dyDescent="0.3">
      <c r="A7" s="1" t="s">
        <v>26</v>
      </c>
    </row>
    <row r="8" spans="1:8" x14ac:dyDescent="0.3">
      <c r="A8" s="2"/>
      <c r="B8" s="3">
        <v>2021</v>
      </c>
      <c r="C8" s="3">
        <v>2022</v>
      </c>
      <c r="D8" s="3">
        <v>2023</v>
      </c>
      <c r="E8" s="3" t="s">
        <v>10</v>
      </c>
      <c r="F8" s="3" t="s">
        <v>11</v>
      </c>
    </row>
    <row r="9" spans="1:8" x14ac:dyDescent="0.3">
      <c r="A9" s="2" t="s">
        <v>27</v>
      </c>
      <c r="B9" s="2">
        <v>3811</v>
      </c>
      <c r="C9" s="2">
        <v>4043</v>
      </c>
      <c r="D9" s="2">
        <v>4439</v>
      </c>
      <c r="E9" s="7">
        <f>C9/B9</f>
        <v>1.0608764103909736</v>
      </c>
      <c r="F9" s="7">
        <f>D9/C9</f>
        <v>1.0979470690081623</v>
      </c>
    </row>
    <row r="10" spans="1:8" x14ac:dyDescent="0.3">
      <c r="A10" s="2" t="s">
        <v>28</v>
      </c>
      <c r="B10" s="2">
        <v>875</v>
      </c>
      <c r="C10" s="2">
        <v>868</v>
      </c>
      <c r="D10" s="2">
        <v>692</v>
      </c>
      <c r="E10" s="7">
        <f t="shared" ref="E10:F12" si="0">C10/B10</f>
        <v>0.99199999999999999</v>
      </c>
      <c r="F10" s="7">
        <f t="shared" si="0"/>
        <v>0.79723502304147464</v>
      </c>
    </row>
    <row r="11" spans="1:8" x14ac:dyDescent="0.3">
      <c r="A11" s="2" t="s">
        <v>29</v>
      </c>
      <c r="B11" s="2">
        <v>5419</v>
      </c>
      <c r="C11" s="2">
        <v>6221</v>
      </c>
      <c r="D11" s="2">
        <v>7416</v>
      </c>
      <c r="E11" s="7">
        <f t="shared" si="0"/>
        <v>1.1479977855692933</v>
      </c>
      <c r="F11" s="7">
        <f t="shared" si="0"/>
        <v>1.1920913036489311</v>
      </c>
    </row>
    <row r="12" spans="1:8" x14ac:dyDescent="0.3">
      <c r="A12" s="2" t="s">
        <v>30</v>
      </c>
      <c r="B12" s="2">
        <v>3539</v>
      </c>
      <c r="C12" s="2">
        <v>1878</v>
      </c>
      <c r="D12" s="2">
        <v>1493</v>
      </c>
      <c r="E12" s="7">
        <f t="shared" si="0"/>
        <v>0.53065837807290195</v>
      </c>
      <c r="F12" s="7">
        <f t="shared" si="0"/>
        <v>0.79499467518636846</v>
      </c>
    </row>
    <row r="15" spans="1:8" x14ac:dyDescent="0.3">
      <c r="A15" s="1" t="s">
        <v>31</v>
      </c>
    </row>
    <row r="16" spans="1:8" x14ac:dyDescent="0.3">
      <c r="A16" s="2"/>
      <c r="B16" s="3">
        <v>2021</v>
      </c>
      <c r="C16" s="3">
        <v>2022</v>
      </c>
      <c r="D16" s="3">
        <v>2023</v>
      </c>
      <c r="E16" s="3" t="s">
        <v>10</v>
      </c>
      <c r="F16" s="3" t="s">
        <v>11</v>
      </c>
    </row>
    <row r="17" spans="1:6" x14ac:dyDescent="0.3">
      <c r="A17" s="2" t="s">
        <v>32</v>
      </c>
      <c r="B17" s="2">
        <v>26042</v>
      </c>
      <c r="C17" s="2">
        <v>24411</v>
      </c>
      <c r="D17" s="2">
        <v>24917</v>
      </c>
      <c r="E17" s="7">
        <f>C17/B17</f>
        <v>0.93737040165885877</v>
      </c>
      <c r="F17" s="7">
        <f>D17/C17</f>
        <v>1.0207283601654991</v>
      </c>
    </row>
    <row r="18" spans="1:6" x14ac:dyDescent="0.3">
      <c r="A18" s="2" t="s">
        <v>33</v>
      </c>
      <c r="B18" s="7">
        <v>0.66</v>
      </c>
      <c r="C18" s="7">
        <v>0.65</v>
      </c>
      <c r="D18" s="7">
        <v>0.66</v>
      </c>
      <c r="E18" s="7">
        <f>C17*C18/(B17*B18)</f>
        <v>0.92316781981554263</v>
      </c>
      <c r="F18" s="7">
        <f>D17*D18/(C17*C18)</f>
        <v>1.0364318733988147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зарегистрированных</vt:lpstr>
      <vt:lpstr>Организационно-правовые формы</vt:lpstr>
      <vt:lpstr>Формы регистрации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DimaDD</dc:creator>
  <cp:lastModifiedBy>DimaDD</cp:lastModifiedBy>
  <dcterms:created xsi:type="dcterms:W3CDTF">2024-01-30T06:45:04Z</dcterms:created>
  <dcterms:modified xsi:type="dcterms:W3CDTF">2024-10-03T08:21:55Z</dcterms:modified>
</cp:coreProperties>
</file>