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подргуппа А (122)\Балаганский\"/>
    </mc:Choice>
  </mc:AlternateContent>
  <bookViews>
    <workbookView xWindow="0" yWindow="0" windowWidth="14850" windowHeight="8130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_xlnm._FilterDatabase" localSheetId="3" hidden="1">Лист4!$A$1:$E$7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5" l="1"/>
  <c r="Q8" i="5" s="1"/>
  <c r="K9" i="5"/>
  <c r="K10" i="5"/>
  <c r="K11" i="5"/>
  <c r="Y11" i="5" s="1"/>
  <c r="K12" i="5"/>
  <c r="O12" i="5" s="1"/>
  <c r="K13" i="5"/>
  <c r="O13" i="5" s="1"/>
  <c r="K14" i="5"/>
  <c r="K15" i="5"/>
  <c r="Q15" i="5" s="1"/>
  <c r="K16" i="5"/>
  <c r="R16" i="5" s="1"/>
  <c r="K17" i="5"/>
  <c r="R17" i="5" s="1"/>
  <c r="K18" i="5"/>
  <c r="K19" i="5"/>
  <c r="Q19" i="5" s="1"/>
  <c r="K20" i="5"/>
  <c r="Q20" i="5" s="1"/>
  <c r="K21" i="5"/>
  <c r="Q21" i="5" s="1"/>
  <c r="K22" i="5"/>
  <c r="K23" i="5"/>
  <c r="Q23" i="5" s="1"/>
  <c r="K24" i="5"/>
  <c r="Q24" i="5" s="1"/>
  <c r="K25" i="5"/>
  <c r="Q25" i="5" s="1"/>
  <c r="K26" i="5"/>
  <c r="K27" i="5"/>
  <c r="Q27" i="5" s="1"/>
  <c r="K28" i="5"/>
  <c r="K29" i="5"/>
  <c r="K30" i="5"/>
  <c r="K31" i="5"/>
  <c r="Q31" i="5" s="1"/>
  <c r="K32" i="5"/>
  <c r="K33" i="5"/>
  <c r="K34" i="5"/>
  <c r="K35" i="5"/>
  <c r="Q35" i="5" s="1"/>
  <c r="K36" i="5"/>
  <c r="K37" i="5"/>
  <c r="K38" i="5"/>
  <c r="Y8" i="5"/>
  <c r="AC8" i="5"/>
  <c r="Q10" i="5"/>
  <c r="U10" i="5"/>
  <c r="Y10" i="5"/>
  <c r="AC10" i="5"/>
  <c r="AG10" i="5"/>
  <c r="AK10" i="5"/>
  <c r="AO10" i="5"/>
  <c r="AS10" i="5"/>
  <c r="P12" i="5"/>
  <c r="R12" i="5"/>
  <c r="X12" i="5"/>
  <c r="Y12" i="5"/>
  <c r="AD12" i="5"/>
  <c r="AF12" i="5"/>
  <c r="AK12" i="5"/>
  <c r="AN12" i="5"/>
  <c r="AS12" i="5"/>
  <c r="AT12" i="5"/>
  <c r="T13" i="5"/>
  <c r="U13" i="5"/>
  <c r="Z13" i="5"/>
  <c r="AC13" i="5"/>
  <c r="AH13" i="5"/>
  <c r="AJ13" i="5"/>
  <c r="AO13" i="5"/>
  <c r="AP13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O16" i="5"/>
  <c r="P16" i="5"/>
  <c r="T16" i="5"/>
  <c r="U16" i="5"/>
  <c r="Y16" i="5"/>
  <c r="AA16" i="5"/>
  <c r="AE16" i="5"/>
  <c r="AF16" i="5"/>
  <c r="AJ16" i="5"/>
  <c r="AK16" i="5"/>
  <c r="AO16" i="5"/>
  <c r="AQ16" i="5"/>
  <c r="O17" i="5"/>
  <c r="P17" i="5"/>
  <c r="T17" i="5"/>
  <c r="U17" i="5"/>
  <c r="Y17" i="5"/>
  <c r="AA17" i="5"/>
  <c r="AE17" i="5"/>
  <c r="AF17" i="5"/>
  <c r="AJ17" i="5"/>
  <c r="AK17" i="5"/>
  <c r="AO17" i="5"/>
  <c r="AQ17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O20" i="5"/>
  <c r="P20" i="5"/>
  <c r="S20" i="5"/>
  <c r="T20" i="5"/>
  <c r="W20" i="5"/>
  <c r="X20" i="5"/>
  <c r="AA20" i="5"/>
  <c r="AB20" i="5"/>
  <c r="AE20" i="5"/>
  <c r="AF20" i="5"/>
  <c r="AI20" i="5"/>
  <c r="AJ20" i="5"/>
  <c r="AM20" i="5"/>
  <c r="AN20" i="5"/>
  <c r="AQ20" i="5"/>
  <c r="AR20" i="5"/>
  <c r="O21" i="5"/>
  <c r="P21" i="5"/>
  <c r="S21" i="5"/>
  <c r="T21" i="5"/>
  <c r="W21" i="5"/>
  <c r="X21" i="5"/>
  <c r="AA21" i="5"/>
  <c r="AB21" i="5"/>
  <c r="AE21" i="5"/>
  <c r="AF21" i="5"/>
  <c r="AI21" i="5"/>
  <c r="AJ21" i="5"/>
  <c r="AM21" i="5"/>
  <c r="AN21" i="5"/>
  <c r="AQ21" i="5"/>
  <c r="AR21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O24" i="5"/>
  <c r="P24" i="5"/>
  <c r="S24" i="5"/>
  <c r="T24" i="5"/>
  <c r="W24" i="5"/>
  <c r="X24" i="5"/>
  <c r="AA24" i="5"/>
  <c r="AB24" i="5"/>
  <c r="AE24" i="5"/>
  <c r="AF24" i="5"/>
  <c r="AI24" i="5"/>
  <c r="AJ24" i="5"/>
  <c r="AM24" i="5"/>
  <c r="AN24" i="5"/>
  <c r="AQ24" i="5"/>
  <c r="AR24" i="5"/>
  <c r="O25" i="5"/>
  <c r="P25" i="5"/>
  <c r="S25" i="5"/>
  <c r="T25" i="5"/>
  <c r="W25" i="5"/>
  <c r="X25" i="5"/>
  <c r="AA25" i="5"/>
  <c r="AB25" i="5"/>
  <c r="AE25" i="5"/>
  <c r="AF25" i="5"/>
  <c r="AI25" i="5"/>
  <c r="AJ25" i="5"/>
  <c r="AM25" i="5"/>
  <c r="AN25" i="5"/>
  <c r="AQ25" i="5"/>
  <c r="AR25" i="5"/>
  <c r="AT25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E2" i="5"/>
  <c r="O2" i="5"/>
  <c r="AG2" i="5"/>
  <c r="AF2" i="5"/>
  <c r="AA2" i="5"/>
  <c r="Q2" i="5"/>
  <c r="P2" i="5"/>
  <c r="AD2" i="5"/>
  <c r="AB2" i="5"/>
  <c r="AC2" i="5"/>
  <c r="Z2" i="5"/>
  <c r="Y2" i="5"/>
  <c r="X2" i="5"/>
  <c r="W2" i="5"/>
  <c r="V2" i="5"/>
  <c r="T2" i="5"/>
  <c r="S2" i="5"/>
  <c r="R2" i="5"/>
  <c r="U2" i="5"/>
  <c r="X39" i="5"/>
  <c r="K7" i="5"/>
  <c r="R7" i="5" s="1"/>
  <c r="R9" i="5"/>
  <c r="R10" i="5"/>
  <c r="R8" i="5"/>
  <c r="L2" i="5"/>
  <c r="AP25" i="5" l="1"/>
  <c r="AL25" i="5"/>
  <c r="AH25" i="5"/>
  <c r="AD25" i="5"/>
  <c r="Z25" i="5"/>
  <c r="V25" i="5"/>
  <c r="R25" i="5"/>
  <c r="AT24" i="5"/>
  <c r="AP24" i="5"/>
  <c r="AL24" i="5"/>
  <c r="AH24" i="5"/>
  <c r="AD24" i="5"/>
  <c r="Z24" i="5"/>
  <c r="V24" i="5"/>
  <c r="R24" i="5"/>
  <c r="AT21" i="5"/>
  <c r="AP21" i="5"/>
  <c r="AL21" i="5"/>
  <c r="AH21" i="5"/>
  <c r="AD21" i="5"/>
  <c r="H21" i="5" s="1"/>
  <c r="Z21" i="5"/>
  <c r="V21" i="5"/>
  <c r="R21" i="5"/>
  <c r="AT20" i="5"/>
  <c r="AP20" i="5"/>
  <c r="AL20" i="5"/>
  <c r="AH20" i="5"/>
  <c r="AD20" i="5"/>
  <c r="Z20" i="5"/>
  <c r="V20" i="5"/>
  <c r="R20" i="5"/>
  <c r="AS17" i="5"/>
  <c r="AN17" i="5"/>
  <c r="AI17" i="5"/>
  <c r="AC17" i="5"/>
  <c r="X17" i="5"/>
  <c r="S17" i="5"/>
  <c r="AS16" i="5"/>
  <c r="AN16" i="5"/>
  <c r="AI16" i="5"/>
  <c r="AC16" i="5"/>
  <c r="X16" i="5"/>
  <c r="S16" i="5"/>
  <c r="AT13" i="5"/>
  <c r="AN13" i="5"/>
  <c r="AF13" i="5"/>
  <c r="Y13" i="5"/>
  <c r="R13" i="5"/>
  <c r="AP12" i="5"/>
  <c r="AJ12" i="5"/>
  <c r="AC12" i="5"/>
  <c r="U12" i="5"/>
  <c r="AS8" i="5"/>
  <c r="U8" i="5"/>
  <c r="AS25" i="5"/>
  <c r="AO25" i="5"/>
  <c r="AK25" i="5"/>
  <c r="AG25" i="5"/>
  <c r="AC25" i="5"/>
  <c r="Y25" i="5"/>
  <c r="U25" i="5"/>
  <c r="AS24" i="5"/>
  <c r="AO24" i="5"/>
  <c r="AK24" i="5"/>
  <c r="AG24" i="5"/>
  <c r="AC24" i="5"/>
  <c r="Y24" i="5"/>
  <c r="U24" i="5"/>
  <c r="H24" i="5" s="1"/>
  <c r="AS21" i="5"/>
  <c r="AO21" i="5"/>
  <c r="AK21" i="5"/>
  <c r="AG21" i="5"/>
  <c r="AC21" i="5"/>
  <c r="Y21" i="5"/>
  <c r="U21" i="5"/>
  <c r="AS20" i="5"/>
  <c r="AO20" i="5"/>
  <c r="AK20" i="5"/>
  <c r="AG20" i="5"/>
  <c r="AC20" i="5"/>
  <c r="Y20" i="5"/>
  <c r="U20" i="5"/>
  <c r="AR17" i="5"/>
  <c r="AM17" i="5"/>
  <c r="AG17" i="5"/>
  <c r="AB17" i="5"/>
  <c r="W17" i="5"/>
  <c r="Q17" i="5"/>
  <c r="AR16" i="5"/>
  <c r="AM16" i="5"/>
  <c r="AG16" i="5"/>
  <c r="AB16" i="5"/>
  <c r="W16" i="5"/>
  <c r="Q16" i="5"/>
  <c r="AS13" i="5"/>
  <c r="AK13" i="5"/>
  <c r="AD13" i="5"/>
  <c r="X13" i="5"/>
  <c r="P13" i="5"/>
  <c r="AO12" i="5"/>
  <c r="AH12" i="5"/>
  <c r="Z12" i="5"/>
  <c r="T12" i="5"/>
  <c r="AO8" i="5"/>
  <c r="AF35" i="5"/>
  <c r="P35" i="5"/>
  <c r="P27" i="5"/>
  <c r="P19" i="5"/>
  <c r="AG7" i="5"/>
  <c r="AF31" i="5"/>
  <c r="AF23" i="5"/>
  <c r="AT17" i="5"/>
  <c r="AP17" i="5"/>
  <c r="AL17" i="5"/>
  <c r="AH17" i="5"/>
  <c r="AD17" i="5"/>
  <c r="Z17" i="5"/>
  <c r="V17" i="5"/>
  <c r="AT16" i="5"/>
  <c r="AP16" i="5"/>
  <c r="AL16" i="5"/>
  <c r="AH16" i="5"/>
  <c r="AD16" i="5"/>
  <c r="Z16" i="5"/>
  <c r="V16" i="5"/>
  <c r="AF15" i="5"/>
  <c r="AR13" i="5"/>
  <c r="AL13" i="5"/>
  <c r="AG13" i="5"/>
  <c r="AB13" i="5"/>
  <c r="V13" i="5"/>
  <c r="Q13" i="5"/>
  <c r="AR12" i="5"/>
  <c r="AL12" i="5"/>
  <c r="AG12" i="5"/>
  <c r="AB12" i="5"/>
  <c r="V12" i="5"/>
  <c r="Q12" i="5"/>
  <c r="AK8" i="5"/>
  <c r="Q7" i="5"/>
  <c r="P31" i="5"/>
  <c r="P23" i="5"/>
  <c r="P15" i="5"/>
  <c r="AF27" i="5"/>
  <c r="AF19" i="5"/>
  <c r="H38" i="5"/>
  <c r="H34" i="5"/>
  <c r="H30" i="5"/>
  <c r="AS7" i="5"/>
  <c r="AC7" i="5"/>
  <c r="AR35" i="5"/>
  <c r="AB35" i="5"/>
  <c r="AR31" i="5"/>
  <c r="AB31" i="5"/>
  <c r="AR27" i="5"/>
  <c r="AB27" i="5"/>
  <c r="AR23" i="5"/>
  <c r="AB23" i="5"/>
  <c r="AR19" i="5"/>
  <c r="AB19" i="5"/>
  <c r="AR15" i="5"/>
  <c r="AB15" i="5"/>
  <c r="AK11" i="5"/>
  <c r="H33" i="5"/>
  <c r="H26" i="5"/>
  <c r="H18" i="5"/>
  <c r="AO7" i="5"/>
  <c r="Y7" i="5"/>
  <c r="AN35" i="5"/>
  <c r="X35" i="5"/>
  <c r="AN31" i="5"/>
  <c r="X31" i="5"/>
  <c r="AN27" i="5"/>
  <c r="X27" i="5"/>
  <c r="AN23" i="5"/>
  <c r="X23" i="5"/>
  <c r="AN19" i="5"/>
  <c r="X19" i="5"/>
  <c r="AN15" i="5"/>
  <c r="X15" i="5"/>
  <c r="U11" i="5"/>
  <c r="H37" i="5"/>
  <c r="H29" i="5"/>
  <c r="H25" i="5"/>
  <c r="H22" i="5"/>
  <c r="AK7" i="5"/>
  <c r="U7" i="5"/>
  <c r="H36" i="5"/>
  <c r="AJ35" i="5"/>
  <c r="T35" i="5"/>
  <c r="H32" i="5"/>
  <c r="AJ31" i="5"/>
  <c r="T31" i="5"/>
  <c r="H28" i="5"/>
  <c r="AJ27" i="5"/>
  <c r="T27" i="5"/>
  <c r="AJ23" i="5"/>
  <c r="T23" i="5"/>
  <c r="H20" i="5"/>
  <c r="AJ19" i="5"/>
  <c r="T19" i="5"/>
  <c r="AJ15" i="5"/>
  <c r="T15" i="5"/>
  <c r="H14" i="5"/>
  <c r="R11" i="5"/>
  <c r="AQ35" i="5"/>
  <c r="AM35" i="5"/>
  <c r="AI35" i="5"/>
  <c r="AE35" i="5"/>
  <c r="AA35" i="5"/>
  <c r="W35" i="5"/>
  <c r="S35" i="5"/>
  <c r="O35" i="5"/>
  <c r="AQ31" i="5"/>
  <c r="AM31" i="5"/>
  <c r="AI31" i="5"/>
  <c r="AE31" i="5"/>
  <c r="AA31" i="5"/>
  <c r="W31" i="5"/>
  <c r="S31" i="5"/>
  <c r="O31" i="5"/>
  <c r="AQ27" i="5"/>
  <c r="AM27" i="5"/>
  <c r="AI27" i="5"/>
  <c r="AE27" i="5"/>
  <c r="AA27" i="5"/>
  <c r="W27" i="5"/>
  <c r="S27" i="5"/>
  <c r="O27" i="5"/>
  <c r="AQ23" i="5"/>
  <c r="AM23" i="5"/>
  <c r="AI23" i="5"/>
  <c r="AE23" i="5"/>
  <c r="AA23" i="5"/>
  <c r="W23" i="5"/>
  <c r="S23" i="5"/>
  <c r="O23" i="5"/>
  <c r="AQ19" i="5"/>
  <c r="AM19" i="5"/>
  <c r="AI19" i="5"/>
  <c r="AE19" i="5"/>
  <c r="AA19" i="5"/>
  <c r="W19" i="5"/>
  <c r="S19" i="5"/>
  <c r="O19" i="5"/>
  <c r="AQ15" i="5"/>
  <c r="AM15" i="5"/>
  <c r="AI15" i="5"/>
  <c r="AE15" i="5"/>
  <c r="AA15" i="5"/>
  <c r="W15" i="5"/>
  <c r="S15" i="5"/>
  <c r="O15" i="5"/>
  <c r="AQ13" i="5"/>
  <c r="AM13" i="5"/>
  <c r="AI13" i="5"/>
  <c r="AE13" i="5"/>
  <c r="AA13" i="5"/>
  <c r="W13" i="5"/>
  <c r="S13" i="5"/>
  <c r="AQ12" i="5"/>
  <c r="AM12" i="5"/>
  <c r="AI12" i="5"/>
  <c r="AE12" i="5"/>
  <c r="AA12" i="5"/>
  <c r="W12" i="5"/>
  <c r="S12" i="5"/>
  <c r="AG11" i="5"/>
  <c r="Q11" i="5"/>
  <c r="AG8" i="5"/>
  <c r="AT35" i="5"/>
  <c r="AP35" i="5"/>
  <c r="AL35" i="5"/>
  <c r="AH35" i="5"/>
  <c r="AD35" i="5"/>
  <c r="Z35" i="5"/>
  <c r="V35" i="5"/>
  <c r="R35" i="5"/>
  <c r="AT31" i="5"/>
  <c r="AP31" i="5"/>
  <c r="AL31" i="5"/>
  <c r="AH31" i="5"/>
  <c r="AD31" i="5"/>
  <c r="Z31" i="5"/>
  <c r="V31" i="5"/>
  <c r="R31" i="5"/>
  <c r="AT27" i="5"/>
  <c r="AP27" i="5"/>
  <c r="AL27" i="5"/>
  <c r="AH27" i="5"/>
  <c r="AD27" i="5"/>
  <c r="Z27" i="5"/>
  <c r="V27" i="5"/>
  <c r="R27" i="5"/>
  <c r="AT23" i="5"/>
  <c r="AP23" i="5"/>
  <c r="AL23" i="5"/>
  <c r="AH23" i="5"/>
  <c r="AD23" i="5"/>
  <c r="Z23" i="5"/>
  <c r="V23" i="5"/>
  <c r="R23" i="5"/>
  <c r="AT19" i="5"/>
  <c r="AP19" i="5"/>
  <c r="AL19" i="5"/>
  <c r="AH19" i="5"/>
  <c r="AD19" i="5"/>
  <c r="Z19" i="5"/>
  <c r="V19" i="5"/>
  <c r="R19" i="5"/>
  <c r="AT15" i="5"/>
  <c r="AP15" i="5"/>
  <c r="AL15" i="5"/>
  <c r="AH15" i="5"/>
  <c r="AD15" i="5"/>
  <c r="Z15" i="5"/>
  <c r="V15" i="5"/>
  <c r="R15" i="5"/>
  <c r="AS11" i="5"/>
  <c r="AC11" i="5"/>
  <c r="AS35" i="5"/>
  <c r="AO35" i="5"/>
  <c r="AK35" i="5"/>
  <c r="AG35" i="5"/>
  <c r="AC35" i="5"/>
  <c r="Y35" i="5"/>
  <c r="U35" i="5"/>
  <c r="AS31" i="5"/>
  <c r="AO31" i="5"/>
  <c r="AK31" i="5"/>
  <c r="AG31" i="5"/>
  <c r="AC31" i="5"/>
  <c r="Y31" i="5"/>
  <c r="U31" i="5"/>
  <c r="AS27" i="5"/>
  <c r="AO27" i="5"/>
  <c r="AK27" i="5"/>
  <c r="AG27" i="5"/>
  <c r="AC27" i="5"/>
  <c r="Y27" i="5"/>
  <c r="U27" i="5"/>
  <c r="AS23" i="5"/>
  <c r="AO23" i="5"/>
  <c r="AK23" i="5"/>
  <c r="AG23" i="5"/>
  <c r="AC23" i="5"/>
  <c r="Y23" i="5"/>
  <c r="U23" i="5"/>
  <c r="AS19" i="5"/>
  <c r="AO19" i="5"/>
  <c r="AK19" i="5"/>
  <c r="AG19" i="5"/>
  <c r="AC19" i="5"/>
  <c r="Y19" i="5"/>
  <c r="U19" i="5"/>
  <c r="AS15" i="5"/>
  <c r="AO15" i="5"/>
  <c r="AK15" i="5"/>
  <c r="AG15" i="5"/>
  <c r="AC15" i="5"/>
  <c r="Y15" i="5"/>
  <c r="U15" i="5"/>
  <c r="AO11" i="5"/>
  <c r="AK9" i="5"/>
  <c r="Y9" i="5"/>
  <c r="AR7" i="5"/>
  <c r="AN7" i="5"/>
  <c r="AJ7" i="5"/>
  <c r="AF7" i="5"/>
  <c r="AB7" i="5"/>
  <c r="X7" i="5"/>
  <c r="T7" i="5"/>
  <c r="P7" i="5"/>
  <c r="AR11" i="5"/>
  <c r="AN11" i="5"/>
  <c r="AJ11" i="5"/>
  <c r="AF11" i="5"/>
  <c r="AB11" i="5"/>
  <c r="X11" i="5"/>
  <c r="T11" i="5"/>
  <c r="P11" i="5"/>
  <c r="AR10" i="5"/>
  <c r="AN10" i="5"/>
  <c r="AJ10" i="5"/>
  <c r="AF10" i="5"/>
  <c r="AB10" i="5"/>
  <c r="X10" i="5"/>
  <c r="T10" i="5"/>
  <c r="P10" i="5"/>
  <c r="AR9" i="5"/>
  <c r="AN9" i="5"/>
  <c r="AJ9" i="5"/>
  <c r="AF9" i="5"/>
  <c r="AB9" i="5"/>
  <c r="X9" i="5"/>
  <c r="T9" i="5"/>
  <c r="P9" i="5"/>
  <c r="AR8" i="5"/>
  <c r="AN8" i="5"/>
  <c r="AJ8" i="5"/>
  <c r="AF8" i="5"/>
  <c r="AB8" i="5"/>
  <c r="X8" i="5"/>
  <c r="T8" i="5"/>
  <c r="P8" i="5"/>
  <c r="AO9" i="5"/>
  <c r="AG9" i="5"/>
  <c r="U9" i="5"/>
  <c r="AQ7" i="5"/>
  <c r="AM7" i="5"/>
  <c r="AI7" i="5"/>
  <c r="AE7" i="5"/>
  <c r="AA7" i="5"/>
  <c r="W7" i="5"/>
  <c r="S7" i="5"/>
  <c r="O7" i="5"/>
  <c r="AQ11" i="5"/>
  <c r="AM11" i="5"/>
  <c r="AI11" i="5"/>
  <c r="AE11" i="5"/>
  <c r="AA11" i="5"/>
  <c r="W11" i="5"/>
  <c r="S11" i="5"/>
  <c r="O11" i="5"/>
  <c r="AQ10" i="5"/>
  <c r="AM10" i="5"/>
  <c r="AI10" i="5"/>
  <c r="AE10" i="5"/>
  <c r="AA10" i="5"/>
  <c r="W10" i="5"/>
  <c r="S10" i="5"/>
  <c r="O10" i="5"/>
  <c r="AQ9" i="5"/>
  <c r="AM9" i="5"/>
  <c r="AI9" i="5"/>
  <c r="AE9" i="5"/>
  <c r="AA9" i="5"/>
  <c r="W9" i="5"/>
  <c r="S9" i="5"/>
  <c r="O9" i="5"/>
  <c r="AQ8" i="5"/>
  <c r="AM8" i="5"/>
  <c r="AI8" i="5"/>
  <c r="AE8" i="5"/>
  <c r="AA8" i="5"/>
  <c r="W8" i="5"/>
  <c r="S8" i="5"/>
  <c r="O8" i="5"/>
  <c r="AS9" i="5"/>
  <c r="AC9" i="5"/>
  <c r="Q9" i="5"/>
  <c r="AT7" i="5"/>
  <c r="AP7" i="5"/>
  <c r="AL7" i="5"/>
  <c r="AH7" i="5"/>
  <c r="AD7" i="5"/>
  <c r="Z7" i="5"/>
  <c r="V7" i="5"/>
  <c r="AT11" i="5"/>
  <c r="AP11" i="5"/>
  <c r="AL11" i="5"/>
  <c r="AH11" i="5"/>
  <c r="AD11" i="5"/>
  <c r="Z11" i="5"/>
  <c r="V11" i="5"/>
  <c r="AT10" i="5"/>
  <c r="AP10" i="5"/>
  <c r="AL10" i="5"/>
  <c r="AH10" i="5"/>
  <c r="AD10" i="5"/>
  <c r="Z10" i="5"/>
  <c r="V10" i="5"/>
  <c r="AT9" i="5"/>
  <c r="AP9" i="5"/>
  <c r="AL9" i="5"/>
  <c r="AH9" i="5"/>
  <c r="AD9" i="5"/>
  <c r="Z9" i="5"/>
  <c r="V9" i="5"/>
  <c r="AT8" i="5"/>
  <c r="AP8" i="5"/>
  <c r="AL8" i="5"/>
  <c r="AH8" i="5"/>
  <c r="AD8" i="5"/>
  <c r="Z8" i="5"/>
  <c r="V8" i="5"/>
  <c r="B12" i="4"/>
  <c r="C12" i="4"/>
  <c r="D12" i="4"/>
  <c r="E12" i="4"/>
  <c r="F12" i="4"/>
  <c r="G12" i="4"/>
  <c r="H12" i="4"/>
  <c r="I12" i="4"/>
  <c r="J12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C4" i="4"/>
  <c r="D4" i="4"/>
  <c r="E4" i="4"/>
  <c r="F4" i="4"/>
  <c r="G4" i="4"/>
  <c r="H4" i="4"/>
  <c r="I4" i="4"/>
  <c r="J4" i="4"/>
  <c r="B4" i="4"/>
  <c r="I14" i="4"/>
  <c r="H14" i="4"/>
  <c r="G14" i="4"/>
  <c r="F14" i="4"/>
  <c r="E14" i="4"/>
  <c r="D14" i="4"/>
  <c r="C14" i="4"/>
  <c r="B14" i="4"/>
  <c r="H17" i="5" l="1"/>
  <c r="H16" i="5"/>
  <c r="H13" i="5"/>
  <c r="H12" i="5"/>
  <c r="H15" i="5"/>
  <c r="H19" i="5"/>
  <c r="H23" i="5"/>
  <c r="H27" i="5"/>
  <c r="H31" i="5"/>
  <c r="H35" i="5"/>
  <c r="H8" i="5"/>
  <c r="H9" i="5"/>
  <c r="H10" i="5"/>
  <c r="H11" i="5"/>
  <c r="H7" i="5"/>
  <c r="I10" i="3"/>
  <c r="I6" i="3"/>
  <c r="I7" i="3"/>
  <c r="I15" i="3" s="1"/>
  <c r="I8" i="3"/>
  <c r="L8" i="3" s="1"/>
  <c r="I11" i="3"/>
  <c r="O11" i="3" s="1"/>
  <c r="I14" i="3"/>
  <c r="L14" i="3" s="1"/>
  <c r="I13" i="3"/>
  <c r="N13" i="3" s="1"/>
  <c r="I12" i="3"/>
  <c r="N12" i="3" s="1"/>
  <c r="C3" i="5" l="1"/>
  <c r="I19" i="3"/>
  <c r="N10" i="3"/>
  <c r="I18" i="3"/>
  <c r="I20" i="3"/>
  <c r="T20" i="3" s="1"/>
  <c r="I21" i="3"/>
  <c r="I16" i="3"/>
  <c r="I22" i="3"/>
  <c r="L15" i="3"/>
  <c r="P15" i="3"/>
  <c r="T15" i="3"/>
  <c r="S15" i="3"/>
  <c r="M15" i="3"/>
  <c r="Q15" i="3"/>
  <c r="N15" i="3"/>
  <c r="R15" i="3"/>
  <c r="O15" i="3"/>
  <c r="O20" i="3"/>
  <c r="O8" i="3"/>
  <c r="L13" i="3"/>
  <c r="T13" i="3"/>
  <c r="Q12" i="3"/>
  <c r="P13" i="3"/>
  <c r="M12" i="3"/>
  <c r="M13" i="3"/>
  <c r="P8" i="3"/>
  <c r="S14" i="3"/>
  <c r="O14" i="3"/>
  <c r="T8" i="3"/>
  <c r="Q13" i="3"/>
  <c r="R12" i="3"/>
  <c r="S8" i="3"/>
  <c r="R11" i="3"/>
  <c r="R14" i="3"/>
  <c r="N14" i="3"/>
  <c r="S13" i="3"/>
  <c r="O13" i="3"/>
  <c r="T12" i="3"/>
  <c r="P12" i="3"/>
  <c r="L12" i="3"/>
  <c r="Q11" i="3"/>
  <c r="M11" i="3"/>
  <c r="R8" i="3"/>
  <c r="N8" i="3"/>
  <c r="N11" i="3"/>
  <c r="Q14" i="3"/>
  <c r="M14" i="3"/>
  <c r="R13" i="3"/>
  <c r="S12" i="3"/>
  <c r="O12" i="3"/>
  <c r="T11" i="3"/>
  <c r="P11" i="3"/>
  <c r="L11" i="3"/>
  <c r="Q8" i="3"/>
  <c r="M8" i="3"/>
  <c r="T14" i="3"/>
  <c r="P14" i="3"/>
  <c r="S11" i="3"/>
  <c r="M10" i="3"/>
  <c r="Q10" i="3"/>
  <c r="S10" i="3"/>
  <c r="O10" i="3"/>
  <c r="T10" i="3"/>
  <c r="P10" i="3"/>
  <c r="L10" i="3"/>
  <c r="R10" i="3"/>
  <c r="O7" i="3"/>
  <c r="T7" i="3"/>
  <c r="P7" i="3"/>
  <c r="S7" i="3"/>
  <c r="M7" i="3"/>
  <c r="Q7" i="3"/>
  <c r="L7" i="3"/>
  <c r="N7" i="3"/>
  <c r="R7" i="3"/>
  <c r="I9" i="3"/>
  <c r="I17" i="3" s="1"/>
  <c r="G4" i="3"/>
  <c r="B4" i="3" s="1"/>
  <c r="C2" i="3"/>
  <c r="F4" i="3"/>
  <c r="B3" i="3"/>
  <c r="B2" i="3"/>
  <c r="AB3" i="2"/>
  <c r="AB2" i="2"/>
  <c r="F4" i="2"/>
  <c r="G4" i="2"/>
  <c r="H4" i="2"/>
  <c r="E4" i="2"/>
  <c r="M20" i="3" l="1"/>
  <c r="Q20" i="3"/>
  <c r="L20" i="3"/>
  <c r="V20" i="3" s="1"/>
  <c r="AC20" i="3" s="1"/>
  <c r="P20" i="3"/>
  <c r="S20" i="3"/>
  <c r="R20" i="3"/>
  <c r="N20" i="3"/>
  <c r="V15" i="3"/>
  <c r="AA20" i="3"/>
  <c r="X20" i="3"/>
  <c r="N19" i="3"/>
  <c r="R19" i="3"/>
  <c r="M19" i="3"/>
  <c r="O19" i="3"/>
  <c r="S19" i="3"/>
  <c r="L19" i="3"/>
  <c r="V19" i="3" s="1"/>
  <c r="P19" i="3"/>
  <c r="T19" i="3"/>
  <c r="Q19" i="3"/>
  <c r="M21" i="3"/>
  <c r="Q21" i="3"/>
  <c r="L21" i="3"/>
  <c r="V21" i="3" s="1"/>
  <c r="N21" i="3"/>
  <c r="R21" i="3"/>
  <c r="T21" i="3"/>
  <c r="O21" i="3"/>
  <c r="S21" i="3"/>
  <c r="P21" i="3"/>
  <c r="W20" i="3"/>
  <c r="AF20" i="3" s="1"/>
  <c r="AG20" i="3" s="1"/>
  <c r="O22" i="3"/>
  <c r="S22" i="3"/>
  <c r="L22" i="3"/>
  <c r="P22" i="3"/>
  <c r="T22" i="3"/>
  <c r="M22" i="3"/>
  <c r="Q22" i="3"/>
  <c r="N22" i="3"/>
  <c r="R22" i="3"/>
  <c r="L18" i="3"/>
  <c r="V18" i="3" s="1"/>
  <c r="P18" i="3"/>
  <c r="T18" i="3"/>
  <c r="M18" i="3"/>
  <c r="Q18" i="3"/>
  <c r="S18" i="3"/>
  <c r="N18" i="3"/>
  <c r="R18" i="3"/>
  <c r="O18" i="3"/>
  <c r="N17" i="3"/>
  <c r="R17" i="3"/>
  <c r="M17" i="3"/>
  <c r="O17" i="3"/>
  <c r="S17" i="3"/>
  <c r="L17" i="3"/>
  <c r="P17" i="3"/>
  <c r="T17" i="3"/>
  <c r="Q17" i="3"/>
  <c r="V11" i="3"/>
  <c r="V13" i="3"/>
  <c r="V8" i="3"/>
  <c r="V14" i="3"/>
  <c r="V12" i="3"/>
  <c r="O9" i="3"/>
  <c r="S9" i="3"/>
  <c r="L9" i="3"/>
  <c r="P9" i="3"/>
  <c r="T9" i="3"/>
  <c r="R9" i="3"/>
  <c r="M9" i="3"/>
  <c r="Q9" i="3"/>
  <c r="N9" i="3"/>
  <c r="V10" i="3"/>
  <c r="V7" i="3"/>
  <c r="W7" i="3" s="1"/>
  <c r="C1" i="2"/>
  <c r="C3" i="2"/>
  <c r="C5" i="2"/>
  <c r="C7" i="2"/>
  <c r="C9" i="2"/>
  <c r="C11" i="2"/>
  <c r="C13" i="2"/>
  <c r="C15" i="2"/>
  <c r="C17" i="2"/>
  <c r="C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A1" i="2"/>
  <c r="C2" i="2" s="1"/>
  <c r="T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A2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D20" i="3" l="1"/>
  <c r="AB20" i="3"/>
  <c r="Z20" i="3"/>
  <c r="AE20" i="3"/>
  <c r="Y20" i="3"/>
  <c r="V22" i="3"/>
  <c r="Y22" i="3" s="1"/>
  <c r="V17" i="3"/>
  <c r="AE17" i="3" s="1"/>
  <c r="X15" i="3"/>
  <c r="Y15" i="3"/>
  <c r="W15" i="3"/>
  <c r="AE15" i="3"/>
  <c r="AD15" i="3"/>
  <c r="AC15" i="3"/>
  <c r="AA15" i="3"/>
  <c r="Z15" i="3"/>
  <c r="AB15" i="3"/>
  <c r="X22" i="3"/>
  <c r="AD22" i="3"/>
  <c r="W22" i="3"/>
  <c r="AE22" i="3"/>
  <c r="AA22" i="3"/>
  <c r="AB22" i="3"/>
  <c r="Z21" i="3"/>
  <c r="AE21" i="3"/>
  <c r="AD21" i="3"/>
  <c r="W21" i="3"/>
  <c r="AF21" i="3" s="1"/>
  <c r="AG21" i="3" s="1"/>
  <c r="AA21" i="3"/>
  <c r="AC21" i="3"/>
  <c r="Y21" i="3"/>
  <c r="AB21" i="3"/>
  <c r="X21" i="3"/>
  <c r="Y18" i="3"/>
  <c r="Z18" i="3"/>
  <c r="AE18" i="3"/>
  <c r="X18" i="3"/>
  <c r="AA18" i="3"/>
  <c r="W18" i="3"/>
  <c r="AF18" i="3" s="1"/>
  <c r="AG18" i="3" s="1"/>
  <c r="AB18" i="3"/>
  <c r="AD18" i="3"/>
  <c r="AC18" i="3"/>
  <c r="AH20" i="3"/>
  <c r="AJ20" i="3"/>
  <c r="AB19" i="3"/>
  <c r="AD19" i="3"/>
  <c r="X19" i="3"/>
  <c r="Y19" i="3"/>
  <c r="W19" i="3"/>
  <c r="AF19" i="3" s="1"/>
  <c r="AG19" i="3" s="1"/>
  <c r="Z19" i="3"/>
  <c r="AC19" i="3"/>
  <c r="AA19" i="3"/>
  <c r="AE19" i="3"/>
  <c r="W17" i="3"/>
  <c r="Z17" i="3"/>
  <c r="AD17" i="3"/>
  <c r="AC17" i="3"/>
  <c r="AB17" i="3"/>
  <c r="AA14" i="3"/>
  <c r="AE14" i="3"/>
  <c r="Z14" i="3"/>
  <c r="W14" i="3"/>
  <c r="X14" i="3"/>
  <c r="AB14" i="3"/>
  <c r="Y14" i="3"/>
  <c r="AC14" i="3"/>
  <c r="AD14" i="3"/>
  <c r="AA10" i="3"/>
  <c r="AE10" i="3"/>
  <c r="Z10" i="3"/>
  <c r="X10" i="3"/>
  <c r="AB10" i="3"/>
  <c r="Y10" i="3"/>
  <c r="AC10" i="3"/>
  <c r="AD10" i="3"/>
  <c r="W10" i="3"/>
  <c r="X8" i="3"/>
  <c r="AB8" i="3"/>
  <c r="W8" i="3"/>
  <c r="Y8" i="3"/>
  <c r="AC8" i="3"/>
  <c r="AA8" i="3"/>
  <c r="Z8" i="3"/>
  <c r="AD8" i="3"/>
  <c r="AE8" i="3"/>
  <c r="AA13" i="3"/>
  <c r="AE13" i="3"/>
  <c r="X13" i="3"/>
  <c r="AB13" i="3"/>
  <c r="Z13" i="3"/>
  <c r="AD13" i="3"/>
  <c r="Y13" i="3"/>
  <c r="AC13" i="3"/>
  <c r="W13" i="3"/>
  <c r="AA12" i="3"/>
  <c r="AE12" i="3"/>
  <c r="AD12" i="3"/>
  <c r="X12" i="3"/>
  <c r="AB12" i="3"/>
  <c r="W12" i="3"/>
  <c r="Y12" i="3"/>
  <c r="AC12" i="3"/>
  <c r="Z12" i="3"/>
  <c r="AA11" i="3"/>
  <c r="AE11" i="3"/>
  <c r="W11" i="3"/>
  <c r="X11" i="3"/>
  <c r="AB11" i="3"/>
  <c r="Z11" i="3"/>
  <c r="Y11" i="3"/>
  <c r="AC11" i="3"/>
  <c r="AD11" i="3"/>
  <c r="V9" i="3"/>
  <c r="X7" i="3"/>
  <c r="AB7" i="3"/>
  <c r="Y7" i="3"/>
  <c r="AC7" i="3"/>
  <c r="AE7" i="3"/>
  <c r="Z7" i="3"/>
  <c r="AD7" i="3"/>
  <c r="AA7" i="3"/>
  <c r="C16" i="2"/>
  <c r="C12" i="2"/>
  <c r="C8" i="2"/>
  <c r="C4" i="2"/>
  <c r="C18" i="2"/>
  <c r="C14" i="2"/>
  <c r="C10" i="2"/>
  <c r="C6" i="2"/>
  <c r="X17" i="3" l="1"/>
  <c r="AA17" i="3"/>
  <c r="Y17" i="3"/>
  <c r="AC22" i="3"/>
  <c r="Z22" i="3"/>
  <c r="AF22" i="3"/>
  <c r="AG22" i="3" s="1"/>
  <c r="AJ22" i="3" s="1"/>
  <c r="AF17" i="3"/>
  <c r="AG17" i="3" s="1"/>
  <c r="AH17" i="3" s="1"/>
  <c r="AF15" i="3"/>
  <c r="AG15" i="3" s="1"/>
  <c r="J20" i="3"/>
  <c r="AH18" i="3"/>
  <c r="AJ18" i="3"/>
  <c r="AH22" i="3"/>
  <c r="AH19" i="3"/>
  <c r="AJ19" i="3"/>
  <c r="AJ17" i="3"/>
  <c r="AH21" i="3"/>
  <c r="AJ21" i="3"/>
  <c r="AA9" i="3"/>
  <c r="AE9" i="3"/>
  <c r="Z9" i="3"/>
  <c r="X9" i="3"/>
  <c r="AB9" i="3"/>
  <c r="AD9" i="3"/>
  <c r="Y9" i="3"/>
  <c r="AC9" i="3"/>
  <c r="W9" i="3"/>
  <c r="AF7" i="3"/>
  <c r="AF8" i="3"/>
  <c r="AF13" i="3"/>
  <c r="AF11" i="3"/>
  <c r="AF14" i="3"/>
  <c r="AF10" i="3"/>
  <c r="AF12" i="3"/>
  <c r="AH15" i="3" l="1"/>
  <c r="AJ15" i="3"/>
  <c r="J19" i="3"/>
  <c r="J21" i="3"/>
  <c r="J17" i="3"/>
  <c r="J22" i="3"/>
  <c r="J18" i="3"/>
  <c r="AG12" i="3"/>
  <c r="AG13" i="3"/>
  <c r="AG8" i="3"/>
  <c r="AG14" i="3"/>
  <c r="AG10" i="3"/>
  <c r="AG7" i="3"/>
  <c r="AG11" i="3"/>
  <c r="AF9" i="3"/>
  <c r="J15" i="3" l="1"/>
  <c r="AH14" i="3"/>
  <c r="AJ14" i="3"/>
  <c r="AJ8" i="3"/>
  <c r="AH8" i="3"/>
  <c r="AJ13" i="3"/>
  <c r="AH13" i="3"/>
  <c r="J13" i="3" s="1"/>
  <c r="AJ11" i="3"/>
  <c r="AH11" i="3"/>
  <c r="AJ7" i="3"/>
  <c r="AH7" i="3"/>
  <c r="J7" i="3" s="1"/>
  <c r="AH10" i="3"/>
  <c r="AJ10" i="3"/>
  <c r="AJ12" i="3"/>
  <c r="AH12" i="3"/>
  <c r="J12" i="3" s="1"/>
  <c r="AG9" i="3"/>
  <c r="J11" i="3" l="1"/>
  <c r="J8" i="3"/>
  <c r="J14" i="3"/>
  <c r="AJ9" i="3"/>
  <c r="AH9" i="3"/>
  <c r="J10" i="3"/>
  <c r="J9" i="3" l="1"/>
  <c r="O16" i="3" l="1"/>
  <c r="S16" i="3"/>
  <c r="R16" i="3"/>
  <c r="L16" i="3"/>
  <c r="P16" i="3"/>
  <c r="T16" i="3"/>
  <c r="M16" i="3"/>
  <c r="Q16" i="3"/>
  <c r="N16" i="3"/>
  <c r="V16" i="3" l="1"/>
  <c r="Y16" i="3"/>
  <c r="AC16" i="3"/>
  <c r="AD16" i="3"/>
  <c r="Z16" i="3"/>
  <c r="AE16" i="3"/>
  <c r="AA16" i="3"/>
  <c r="X16" i="3"/>
  <c r="AB16" i="3"/>
  <c r="W16" i="3"/>
  <c r="AF16" i="3" l="1"/>
  <c r="AG16" i="3" s="1"/>
  <c r="AH16" i="3" s="1"/>
  <c r="AJ16" i="3" l="1"/>
  <c r="J16" i="3"/>
  <c r="B7" i="3" s="1"/>
</calcChain>
</file>

<file path=xl/sharedStrings.xml><?xml version="1.0" encoding="utf-8"?>
<sst xmlns="http://schemas.openxmlformats.org/spreadsheetml/2006/main" count="103" uniqueCount="92">
  <si>
    <t>i=16</t>
  </si>
  <si>
    <t>Дано</t>
  </si>
  <si>
    <t>Решение</t>
  </si>
  <si>
    <t>Я к вам пишу — чего же боле?
Что я могу еще сказать?</t>
  </si>
  <si>
    <t>K=52</t>
  </si>
  <si>
    <t>Бит</t>
  </si>
  <si>
    <t>Символов</t>
  </si>
  <si>
    <t>I=832</t>
  </si>
  <si>
    <t xml:space="preserve">бит </t>
  </si>
  <si>
    <t>байт</t>
  </si>
  <si>
    <t>Столбец1</t>
  </si>
  <si>
    <t>i=</t>
  </si>
  <si>
    <t>k=</t>
  </si>
  <si>
    <t>I=</t>
  </si>
  <si>
    <t>Число =</t>
  </si>
  <si>
    <t>Система</t>
  </si>
  <si>
    <t>Двоичная</t>
  </si>
  <si>
    <t>Ответ=</t>
  </si>
  <si>
    <t>Test</t>
  </si>
  <si>
    <t>Восьмеричная</t>
  </si>
  <si>
    <t>двоичная</t>
  </si>
  <si>
    <t>востмеричная</t>
  </si>
  <si>
    <t>Таблица умножения</t>
  </si>
  <si>
    <t>Фраза</t>
  </si>
  <si>
    <t>Перевод</t>
  </si>
  <si>
    <t>Английский</t>
  </si>
  <si>
    <t>Русский</t>
  </si>
  <si>
    <t>Язык</t>
  </si>
  <si>
    <t>к</t>
  </si>
  <si>
    <t>а</t>
  </si>
  <si>
    <t>_...</t>
  </si>
  <si>
    <t>._</t>
  </si>
  <si>
    <t>.__</t>
  </si>
  <si>
    <t>__.</t>
  </si>
  <si>
    <t>_..</t>
  </si>
  <si>
    <t>.</t>
  </si>
  <si>
    <t>…_</t>
  </si>
  <si>
    <t>__..</t>
  </si>
  <si>
    <t>..</t>
  </si>
  <si>
    <t>.___</t>
  </si>
  <si>
    <t>_._</t>
  </si>
  <si>
    <t>._..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</si>
  <si>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</si>
  <si>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</si>
  <si>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</si>
  <si>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</si>
  <si>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</si>
  <si>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</si>
  <si>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</si>
  <si>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</si>
  <si>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</si>
  <si>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л</t>
  </si>
  <si>
    <t>__</t>
  </si>
  <si>
    <t>_</t>
  </si>
  <si>
    <t>___</t>
  </si>
  <si>
    <t>.__.</t>
  </si>
  <si>
    <t>._.</t>
  </si>
  <si>
    <t>…</t>
  </si>
  <si>
    <t>.._</t>
  </si>
  <si>
    <t>.._.</t>
  </si>
  <si>
    <t>….</t>
  </si>
  <si>
    <t>_._.</t>
  </si>
  <si>
    <t>___.</t>
  </si>
  <si>
    <t>____</t>
  </si>
  <si>
    <t>__._</t>
  </si>
  <si>
    <t>.__._</t>
  </si>
  <si>
    <t>_.__</t>
  </si>
  <si>
    <t>_.._</t>
  </si>
  <si>
    <t>.._..</t>
  </si>
  <si>
    <t>..__</t>
  </si>
  <si>
    <t>._._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</si>
  <si>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</si>
  <si>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</si>
  <si>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</si>
  <si>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</si>
  <si>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</si>
  <si>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</si>
  <si>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</si>
  <si>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</si>
  <si>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</si>
  <si>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</si>
  <si>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</si>
  <si>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</si>
  <si>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</si>
  <si>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</si>
  <si>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</si>
  <si>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</si>
  <si>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</si>
  <si>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</si>
  <si>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</si>
  <si>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</si>
  <si>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привет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</si>
</sst>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2">
    <xf numFmtId="0" fontId="0" fillId="0" borderId="0" xfId="0"/>
    <xf numFmtId="0" fontId="3" fillId="4" borderId="0" xfId="3"/>
    <xf numFmtId="0" fontId="1" fillId="2" borderId="1" xfId="1" applyBorder="1"/>
    <xf numFmtId="0" fontId="3" fillId="4" borderId="1" xfId="3" applyBorder="1"/>
    <xf numFmtId="0" fontId="2" fillId="3" borderId="1" xfId="2" applyBorder="1"/>
    <xf numFmtId="0" fontId="2" fillId="3" borderId="2" xfId="2" applyBorder="1"/>
    <xf numFmtId="0" fontId="3" fillId="4" borderId="3" xfId="3" applyBorder="1"/>
    <xf numFmtId="0" fontId="1" fillId="2" borderId="3" xfId="1" applyBorder="1"/>
    <xf numFmtId="0" fontId="1" fillId="2" borderId="4" xfId="1" applyBorder="1"/>
    <xf numFmtId="0" fontId="2" fillId="3" borderId="5" xfId="2" applyBorder="1"/>
    <xf numFmtId="0" fontId="3" fillId="4" borderId="0" xfId="3" applyBorder="1"/>
    <xf numFmtId="0" fontId="1" fillId="2" borderId="0" xfId="1" applyBorder="1"/>
    <xf numFmtId="0" fontId="1" fillId="2" borderId="6" xfId="1" applyBorder="1"/>
    <xf numFmtId="0" fontId="2" fillId="3" borderId="7" xfId="2" applyBorder="1"/>
    <xf numFmtId="0" fontId="3" fillId="4" borderId="8" xfId="3" applyBorder="1"/>
    <xf numFmtId="0" fontId="1" fillId="2" borderId="8" xfId="1" applyBorder="1"/>
    <xf numFmtId="0" fontId="1" fillId="2" borderId="9" xfId="1" applyBorder="1"/>
    <xf numFmtId="0" fontId="0" fillId="0" borderId="0" xfId="0" applyAlignment="1"/>
    <xf numFmtId="0" fontId="0" fillId="6" borderId="10" xfId="0" applyFont="1" applyFill="1" applyBorder="1"/>
    <xf numFmtId="0" fontId="0" fillId="0" borderId="11" xfId="0" applyFont="1" applyBorder="1"/>
    <xf numFmtId="0" fontId="0" fillId="0" borderId="1" xfId="0" applyBorder="1"/>
    <xf numFmtId="0" fontId="0" fillId="0" borderId="1" xfId="0" applyBorder="1" applyAlignment="1"/>
    <xf numFmtId="0" fontId="4" fillId="5" borderId="1" xfId="4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1" fillId="2" borderId="14" xfId="1" applyBorder="1"/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4" fillId="5" borderId="1" xfId="4" applyBorder="1" applyAlignment="1">
      <alignment horizontal="center"/>
    </xf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</cellXfs>
  <cellStyles count="5">
    <cellStyle name="60% — акцент2" xfId="4" builtinId="36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T5:T7" totalsRowShown="0">
  <autoFilter ref="T5:T7">
    <filterColumn colId="0">
      <filters>
        <filter val="байт"/>
      </filters>
    </filterColumn>
  </autoFilter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T22"/>
  <sheetViews>
    <sheetView workbookViewId="0">
      <selection activeCell="F39" sqref="F39"/>
    </sheetView>
  </sheetViews>
  <sheetFormatPr defaultRowHeight="15" x14ac:dyDescent="0.25"/>
  <sheetData>
    <row r="1" spans="1:20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25">
      <c r="A2" s="2">
        <v>2</v>
      </c>
      <c r="B2" s="4">
        <f>B$1*A2</f>
        <v>4</v>
      </c>
      <c r="C2" s="4">
        <f>C$1*$A2</f>
        <v>6</v>
      </c>
      <c r="D2" s="4">
        <f>D$1*$A2</f>
        <v>8</v>
      </c>
      <c r="E2" s="4">
        <f t="shared" ref="E2:T17" si="0">E$1*$A2</f>
        <v>10</v>
      </c>
      <c r="F2" s="4">
        <f t="shared" si="0"/>
        <v>12</v>
      </c>
      <c r="G2" s="4">
        <f t="shared" si="0"/>
        <v>14</v>
      </c>
      <c r="H2" s="4">
        <f t="shared" si="0"/>
        <v>16</v>
      </c>
      <c r="I2" s="4">
        <f t="shared" si="0"/>
        <v>18</v>
      </c>
      <c r="J2" s="4">
        <f t="shared" si="0"/>
        <v>20</v>
      </c>
      <c r="K2" s="4">
        <f t="shared" si="0"/>
        <v>22</v>
      </c>
      <c r="L2" s="4">
        <f t="shared" si="0"/>
        <v>24</v>
      </c>
      <c r="M2" s="4">
        <f t="shared" si="0"/>
        <v>26</v>
      </c>
      <c r="N2" s="4">
        <f t="shared" si="0"/>
        <v>28</v>
      </c>
      <c r="O2" s="4">
        <f t="shared" si="0"/>
        <v>30</v>
      </c>
      <c r="P2" s="4">
        <f t="shared" si="0"/>
        <v>32</v>
      </c>
      <c r="Q2" s="4">
        <f t="shared" si="0"/>
        <v>34</v>
      </c>
      <c r="R2" s="4">
        <f t="shared" si="0"/>
        <v>36</v>
      </c>
      <c r="S2" s="4">
        <f t="shared" si="0"/>
        <v>38</v>
      </c>
      <c r="T2" s="4">
        <f t="shared" si="0"/>
        <v>40</v>
      </c>
    </row>
    <row r="3" spans="1:20" x14ac:dyDescent="0.25">
      <c r="A3" s="2">
        <v>3</v>
      </c>
      <c r="B3" s="4">
        <f t="shared" ref="B3:B20" si="1">B$1*A3</f>
        <v>6</v>
      </c>
      <c r="C3" s="4">
        <f t="shared" ref="C3:D20" si="2">C$1*$A3</f>
        <v>9</v>
      </c>
      <c r="D3" s="4">
        <f t="shared" si="2"/>
        <v>12</v>
      </c>
      <c r="E3" s="4">
        <f t="shared" si="0"/>
        <v>15</v>
      </c>
      <c r="F3" s="4">
        <f t="shared" si="0"/>
        <v>18</v>
      </c>
      <c r="G3" s="4">
        <f t="shared" si="0"/>
        <v>21</v>
      </c>
      <c r="H3" s="4">
        <f t="shared" si="0"/>
        <v>24</v>
      </c>
      <c r="I3" s="4">
        <f t="shared" si="0"/>
        <v>27</v>
      </c>
      <c r="J3" s="4">
        <f t="shared" si="0"/>
        <v>30</v>
      </c>
      <c r="K3" s="4">
        <f t="shared" si="0"/>
        <v>33</v>
      </c>
      <c r="L3" s="4">
        <f t="shared" si="0"/>
        <v>36</v>
      </c>
      <c r="M3" s="4">
        <f t="shared" si="0"/>
        <v>39</v>
      </c>
      <c r="N3" s="4">
        <f t="shared" si="0"/>
        <v>42</v>
      </c>
      <c r="O3" s="4">
        <f t="shared" si="0"/>
        <v>45</v>
      </c>
      <c r="P3" s="4">
        <f t="shared" si="0"/>
        <v>48</v>
      </c>
      <c r="Q3" s="4">
        <f t="shared" si="0"/>
        <v>51</v>
      </c>
      <c r="R3" s="4">
        <f t="shared" si="0"/>
        <v>54</v>
      </c>
      <c r="S3" s="4">
        <f t="shared" si="0"/>
        <v>57</v>
      </c>
      <c r="T3" s="4">
        <f t="shared" si="0"/>
        <v>60</v>
      </c>
    </row>
    <row r="4" spans="1:20" x14ac:dyDescent="0.25">
      <c r="A4" s="2">
        <v>4</v>
      </c>
      <c r="B4" s="4">
        <f t="shared" si="1"/>
        <v>8</v>
      </c>
      <c r="C4" s="4">
        <f t="shared" si="2"/>
        <v>12</v>
      </c>
      <c r="D4" s="4">
        <f t="shared" si="2"/>
        <v>16</v>
      </c>
      <c r="E4" s="4">
        <f t="shared" si="0"/>
        <v>20</v>
      </c>
      <c r="F4" s="4">
        <f t="shared" si="0"/>
        <v>24</v>
      </c>
      <c r="G4" s="4">
        <f t="shared" si="0"/>
        <v>28</v>
      </c>
      <c r="H4" s="4">
        <f t="shared" si="0"/>
        <v>32</v>
      </c>
      <c r="I4" s="4">
        <f t="shared" si="0"/>
        <v>36</v>
      </c>
      <c r="J4" s="4">
        <f t="shared" si="0"/>
        <v>40</v>
      </c>
      <c r="K4" s="4">
        <f t="shared" si="0"/>
        <v>44</v>
      </c>
      <c r="L4" s="4">
        <f t="shared" si="0"/>
        <v>48</v>
      </c>
      <c r="M4" s="4">
        <f t="shared" si="0"/>
        <v>52</v>
      </c>
      <c r="N4" s="4">
        <f t="shared" si="0"/>
        <v>56</v>
      </c>
      <c r="O4" s="4">
        <f t="shared" si="0"/>
        <v>60</v>
      </c>
      <c r="P4" s="4">
        <f t="shared" si="0"/>
        <v>64</v>
      </c>
      <c r="Q4" s="4">
        <f t="shared" si="0"/>
        <v>68</v>
      </c>
      <c r="R4" s="4">
        <f t="shared" si="0"/>
        <v>72</v>
      </c>
      <c r="S4" s="4">
        <f t="shared" si="0"/>
        <v>76</v>
      </c>
      <c r="T4" s="4">
        <f t="shared" si="0"/>
        <v>80</v>
      </c>
    </row>
    <row r="5" spans="1:20" x14ac:dyDescent="0.25">
      <c r="A5" s="2">
        <v>5</v>
      </c>
      <c r="B5" s="4">
        <f t="shared" si="1"/>
        <v>10</v>
      </c>
      <c r="C5" s="4">
        <f t="shared" si="2"/>
        <v>15</v>
      </c>
      <c r="D5" s="4">
        <f t="shared" si="2"/>
        <v>20</v>
      </c>
      <c r="E5" s="4">
        <f t="shared" si="0"/>
        <v>25</v>
      </c>
      <c r="F5" s="4">
        <f t="shared" si="0"/>
        <v>30</v>
      </c>
      <c r="G5" s="4">
        <f t="shared" si="0"/>
        <v>35</v>
      </c>
      <c r="H5" s="4">
        <f t="shared" si="0"/>
        <v>40</v>
      </c>
      <c r="I5" s="4">
        <f t="shared" si="0"/>
        <v>45</v>
      </c>
      <c r="J5" s="4">
        <f t="shared" si="0"/>
        <v>50</v>
      </c>
      <c r="K5" s="4">
        <f t="shared" si="0"/>
        <v>55</v>
      </c>
      <c r="L5" s="4">
        <f t="shared" si="0"/>
        <v>60</v>
      </c>
      <c r="M5" s="4">
        <f t="shared" si="0"/>
        <v>65</v>
      </c>
      <c r="N5" s="4">
        <f t="shared" si="0"/>
        <v>70</v>
      </c>
      <c r="O5" s="4">
        <f t="shared" si="0"/>
        <v>75</v>
      </c>
      <c r="P5" s="4">
        <f t="shared" si="0"/>
        <v>80</v>
      </c>
      <c r="Q5" s="4">
        <f t="shared" si="0"/>
        <v>85</v>
      </c>
      <c r="R5" s="4">
        <f t="shared" si="0"/>
        <v>90</v>
      </c>
      <c r="S5" s="4">
        <f t="shared" si="0"/>
        <v>95</v>
      </c>
      <c r="T5" s="4">
        <f t="shared" si="0"/>
        <v>100</v>
      </c>
    </row>
    <row r="6" spans="1:20" x14ac:dyDescent="0.25">
      <c r="A6" s="2">
        <v>6</v>
      </c>
      <c r="B6" s="4">
        <f t="shared" si="1"/>
        <v>12</v>
      </c>
      <c r="C6" s="4">
        <f t="shared" si="2"/>
        <v>18</v>
      </c>
      <c r="D6" s="4">
        <f t="shared" si="2"/>
        <v>24</v>
      </c>
      <c r="E6" s="4">
        <f t="shared" si="0"/>
        <v>30</v>
      </c>
      <c r="F6" s="4">
        <f t="shared" si="0"/>
        <v>36</v>
      </c>
      <c r="G6" s="4">
        <f t="shared" si="0"/>
        <v>42</v>
      </c>
      <c r="H6" s="4">
        <f t="shared" si="0"/>
        <v>48</v>
      </c>
      <c r="I6" s="4">
        <f t="shared" si="0"/>
        <v>54</v>
      </c>
      <c r="J6" s="4">
        <f t="shared" si="0"/>
        <v>60</v>
      </c>
      <c r="K6" s="4">
        <f t="shared" si="0"/>
        <v>66</v>
      </c>
      <c r="L6" s="4">
        <f t="shared" si="0"/>
        <v>72</v>
      </c>
      <c r="M6" s="4">
        <f t="shared" si="0"/>
        <v>78</v>
      </c>
      <c r="N6" s="4">
        <f t="shared" si="0"/>
        <v>84</v>
      </c>
      <c r="O6" s="4">
        <f t="shared" si="0"/>
        <v>90</v>
      </c>
      <c r="P6" s="4">
        <f t="shared" si="0"/>
        <v>96</v>
      </c>
      <c r="Q6" s="4">
        <f t="shared" si="0"/>
        <v>102</v>
      </c>
      <c r="R6" s="4">
        <f t="shared" si="0"/>
        <v>108</v>
      </c>
      <c r="S6" s="4">
        <f t="shared" si="0"/>
        <v>114</v>
      </c>
      <c r="T6" s="4">
        <f t="shared" si="0"/>
        <v>120</v>
      </c>
    </row>
    <row r="7" spans="1:20" x14ac:dyDescent="0.25">
      <c r="A7" s="2">
        <v>7</v>
      </c>
      <c r="B7" s="4">
        <f t="shared" si="1"/>
        <v>14</v>
      </c>
      <c r="C7" s="4">
        <f t="shared" si="2"/>
        <v>21</v>
      </c>
      <c r="D7" s="4">
        <f t="shared" si="2"/>
        <v>28</v>
      </c>
      <c r="E7" s="4">
        <f t="shared" si="0"/>
        <v>35</v>
      </c>
      <c r="F7" s="4">
        <f t="shared" si="0"/>
        <v>42</v>
      </c>
      <c r="G7" s="4">
        <f t="shared" si="0"/>
        <v>49</v>
      </c>
      <c r="H7" s="4">
        <f t="shared" si="0"/>
        <v>56</v>
      </c>
      <c r="I7" s="4">
        <f t="shared" si="0"/>
        <v>63</v>
      </c>
      <c r="J7" s="4">
        <f t="shared" si="0"/>
        <v>70</v>
      </c>
      <c r="K7" s="4">
        <f t="shared" si="0"/>
        <v>77</v>
      </c>
      <c r="L7" s="4">
        <f t="shared" si="0"/>
        <v>84</v>
      </c>
      <c r="M7" s="4">
        <f t="shared" si="0"/>
        <v>91</v>
      </c>
      <c r="N7" s="4">
        <f t="shared" si="0"/>
        <v>98</v>
      </c>
      <c r="O7" s="4">
        <f t="shared" si="0"/>
        <v>105</v>
      </c>
      <c r="P7" s="4">
        <f t="shared" si="0"/>
        <v>112</v>
      </c>
      <c r="Q7" s="4">
        <f t="shared" si="0"/>
        <v>119</v>
      </c>
      <c r="R7" s="4">
        <f t="shared" si="0"/>
        <v>126</v>
      </c>
      <c r="S7" s="4">
        <f t="shared" si="0"/>
        <v>133</v>
      </c>
      <c r="T7" s="4">
        <f t="shared" si="0"/>
        <v>140</v>
      </c>
    </row>
    <row r="8" spans="1:20" x14ac:dyDescent="0.25">
      <c r="A8" s="2">
        <v>8</v>
      </c>
      <c r="B8" s="4">
        <f t="shared" si="1"/>
        <v>16</v>
      </c>
      <c r="C8" s="4">
        <f t="shared" si="2"/>
        <v>24</v>
      </c>
      <c r="D8" s="4">
        <f t="shared" si="2"/>
        <v>32</v>
      </c>
      <c r="E8" s="4">
        <f t="shared" si="0"/>
        <v>40</v>
      </c>
      <c r="F8" s="4">
        <f t="shared" si="0"/>
        <v>48</v>
      </c>
      <c r="G8" s="4">
        <f t="shared" si="0"/>
        <v>56</v>
      </c>
      <c r="H8" s="4">
        <f t="shared" si="0"/>
        <v>64</v>
      </c>
      <c r="I8" s="4">
        <f t="shared" si="0"/>
        <v>72</v>
      </c>
      <c r="J8" s="4">
        <f t="shared" si="0"/>
        <v>80</v>
      </c>
      <c r="K8" s="4">
        <f t="shared" si="0"/>
        <v>88</v>
      </c>
      <c r="L8" s="4">
        <f t="shared" si="0"/>
        <v>96</v>
      </c>
      <c r="M8" s="4">
        <f t="shared" si="0"/>
        <v>104</v>
      </c>
      <c r="N8" s="4">
        <f t="shared" si="0"/>
        <v>112</v>
      </c>
      <c r="O8" s="4">
        <f t="shared" si="0"/>
        <v>120</v>
      </c>
      <c r="P8" s="4">
        <f t="shared" si="0"/>
        <v>128</v>
      </c>
      <c r="Q8" s="4">
        <f t="shared" si="0"/>
        <v>136</v>
      </c>
      <c r="R8" s="4">
        <f t="shared" si="0"/>
        <v>144</v>
      </c>
      <c r="S8" s="4">
        <f t="shared" si="0"/>
        <v>152</v>
      </c>
      <c r="T8" s="4">
        <f t="shared" si="0"/>
        <v>160</v>
      </c>
    </row>
    <row r="9" spans="1:20" x14ac:dyDescent="0.25">
      <c r="A9" s="2">
        <v>9</v>
      </c>
      <c r="B9" s="4">
        <f t="shared" si="1"/>
        <v>18</v>
      </c>
      <c r="C9" s="4">
        <f t="shared" si="2"/>
        <v>27</v>
      </c>
      <c r="D9" s="4">
        <f t="shared" si="2"/>
        <v>36</v>
      </c>
      <c r="E9" s="4">
        <f t="shared" si="0"/>
        <v>45</v>
      </c>
      <c r="F9" s="4">
        <f t="shared" si="0"/>
        <v>54</v>
      </c>
      <c r="G9" s="4">
        <f t="shared" si="0"/>
        <v>63</v>
      </c>
      <c r="H9" s="4">
        <f t="shared" si="0"/>
        <v>72</v>
      </c>
      <c r="I9" s="4">
        <f t="shared" si="0"/>
        <v>81</v>
      </c>
      <c r="J9" s="4">
        <f t="shared" si="0"/>
        <v>90</v>
      </c>
      <c r="K9" s="4">
        <f t="shared" si="0"/>
        <v>99</v>
      </c>
      <c r="L9" s="4">
        <f t="shared" si="0"/>
        <v>108</v>
      </c>
      <c r="M9" s="4">
        <f t="shared" si="0"/>
        <v>117</v>
      </c>
      <c r="N9" s="4">
        <f t="shared" si="0"/>
        <v>126</v>
      </c>
      <c r="O9" s="4">
        <f t="shared" si="0"/>
        <v>135</v>
      </c>
      <c r="P9" s="4">
        <f t="shared" si="0"/>
        <v>144</v>
      </c>
      <c r="Q9" s="4">
        <f t="shared" si="0"/>
        <v>153</v>
      </c>
      <c r="R9" s="4">
        <f t="shared" si="0"/>
        <v>162</v>
      </c>
      <c r="S9" s="4">
        <f t="shared" si="0"/>
        <v>171</v>
      </c>
      <c r="T9" s="4">
        <f t="shared" si="0"/>
        <v>180</v>
      </c>
    </row>
    <row r="10" spans="1:20" x14ac:dyDescent="0.25">
      <c r="A10" s="2">
        <v>10</v>
      </c>
      <c r="B10" s="4">
        <f t="shared" si="1"/>
        <v>20</v>
      </c>
      <c r="C10" s="4">
        <f t="shared" si="2"/>
        <v>30</v>
      </c>
      <c r="D10" s="4">
        <f t="shared" si="2"/>
        <v>40</v>
      </c>
      <c r="E10" s="4">
        <f t="shared" si="0"/>
        <v>50</v>
      </c>
      <c r="F10" s="4">
        <f t="shared" si="0"/>
        <v>60</v>
      </c>
      <c r="G10" s="4">
        <f t="shared" si="0"/>
        <v>70</v>
      </c>
      <c r="H10" s="4">
        <f t="shared" si="0"/>
        <v>80</v>
      </c>
      <c r="I10" s="4">
        <f t="shared" si="0"/>
        <v>90</v>
      </c>
      <c r="J10" s="4">
        <f t="shared" si="0"/>
        <v>100</v>
      </c>
      <c r="K10" s="4">
        <f t="shared" si="0"/>
        <v>110</v>
      </c>
      <c r="L10" s="4">
        <f t="shared" si="0"/>
        <v>120</v>
      </c>
      <c r="M10" s="4">
        <f t="shared" si="0"/>
        <v>130</v>
      </c>
      <c r="N10" s="4">
        <f t="shared" si="0"/>
        <v>140</v>
      </c>
      <c r="O10" s="4">
        <f t="shared" si="0"/>
        <v>150</v>
      </c>
      <c r="P10" s="4">
        <f t="shared" si="0"/>
        <v>160</v>
      </c>
      <c r="Q10" s="4">
        <f t="shared" si="0"/>
        <v>170</v>
      </c>
      <c r="R10" s="4">
        <f t="shared" si="0"/>
        <v>180</v>
      </c>
      <c r="S10" s="4">
        <f t="shared" si="0"/>
        <v>190</v>
      </c>
      <c r="T10" s="4">
        <f t="shared" si="0"/>
        <v>200</v>
      </c>
    </row>
    <row r="11" spans="1:20" x14ac:dyDescent="0.25">
      <c r="A11" s="2">
        <v>11</v>
      </c>
      <c r="B11" s="4">
        <f t="shared" si="1"/>
        <v>22</v>
      </c>
      <c r="C11" s="4">
        <f t="shared" si="2"/>
        <v>33</v>
      </c>
      <c r="D11" s="4">
        <f t="shared" si="2"/>
        <v>44</v>
      </c>
      <c r="E11" s="4">
        <f t="shared" si="0"/>
        <v>55</v>
      </c>
      <c r="F11" s="4">
        <f t="shared" si="0"/>
        <v>66</v>
      </c>
      <c r="G11" s="4">
        <f t="shared" si="0"/>
        <v>77</v>
      </c>
      <c r="H11" s="4">
        <f t="shared" si="0"/>
        <v>88</v>
      </c>
      <c r="I11" s="4">
        <f t="shared" si="0"/>
        <v>99</v>
      </c>
      <c r="J11" s="4">
        <f t="shared" si="0"/>
        <v>110</v>
      </c>
      <c r="K11" s="4">
        <f t="shared" si="0"/>
        <v>121</v>
      </c>
      <c r="L11" s="4">
        <f t="shared" si="0"/>
        <v>132</v>
      </c>
      <c r="M11" s="4">
        <f t="shared" si="0"/>
        <v>143</v>
      </c>
      <c r="N11" s="4">
        <f t="shared" si="0"/>
        <v>154</v>
      </c>
      <c r="O11" s="4">
        <f t="shared" si="0"/>
        <v>165</v>
      </c>
      <c r="P11" s="4">
        <f t="shared" si="0"/>
        <v>176</v>
      </c>
      <c r="Q11" s="4">
        <f t="shared" si="0"/>
        <v>187</v>
      </c>
      <c r="R11" s="4">
        <f t="shared" si="0"/>
        <v>198</v>
      </c>
      <c r="S11" s="4">
        <f t="shared" si="0"/>
        <v>209</v>
      </c>
      <c r="T11" s="4">
        <f t="shared" si="0"/>
        <v>220</v>
      </c>
    </row>
    <row r="12" spans="1:20" x14ac:dyDescent="0.25">
      <c r="A12" s="2">
        <v>12</v>
      </c>
      <c r="B12" s="4">
        <f t="shared" si="1"/>
        <v>24</v>
      </c>
      <c r="C12" s="4">
        <f t="shared" si="2"/>
        <v>36</v>
      </c>
      <c r="D12" s="4">
        <f t="shared" si="2"/>
        <v>48</v>
      </c>
      <c r="E12" s="4">
        <f t="shared" si="0"/>
        <v>60</v>
      </c>
      <c r="F12" s="4">
        <f t="shared" si="0"/>
        <v>72</v>
      </c>
      <c r="G12" s="4">
        <f t="shared" si="0"/>
        <v>84</v>
      </c>
      <c r="H12" s="4">
        <f t="shared" si="0"/>
        <v>96</v>
      </c>
      <c r="I12" s="4">
        <f t="shared" si="0"/>
        <v>108</v>
      </c>
      <c r="J12" s="4">
        <f t="shared" si="0"/>
        <v>120</v>
      </c>
      <c r="K12" s="4">
        <f t="shared" si="0"/>
        <v>132</v>
      </c>
      <c r="L12" s="4">
        <f t="shared" si="0"/>
        <v>144</v>
      </c>
      <c r="M12" s="4">
        <f t="shared" si="0"/>
        <v>156</v>
      </c>
      <c r="N12" s="4">
        <f t="shared" si="0"/>
        <v>168</v>
      </c>
      <c r="O12" s="4">
        <f t="shared" si="0"/>
        <v>180</v>
      </c>
      <c r="P12" s="4">
        <f t="shared" si="0"/>
        <v>192</v>
      </c>
      <c r="Q12" s="4">
        <f t="shared" si="0"/>
        <v>204</v>
      </c>
      <c r="R12" s="4">
        <f t="shared" si="0"/>
        <v>216</v>
      </c>
      <c r="S12" s="4">
        <f t="shared" si="0"/>
        <v>228</v>
      </c>
      <c r="T12" s="4">
        <f t="shared" si="0"/>
        <v>240</v>
      </c>
    </row>
    <row r="13" spans="1:20" x14ac:dyDescent="0.25">
      <c r="A13" s="2">
        <v>13</v>
      </c>
      <c r="B13" s="4">
        <f t="shared" si="1"/>
        <v>26</v>
      </c>
      <c r="C13" s="4">
        <f t="shared" si="2"/>
        <v>39</v>
      </c>
      <c r="D13" s="4">
        <f t="shared" si="2"/>
        <v>52</v>
      </c>
      <c r="E13" s="4">
        <f t="shared" si="0"/>
        <v>65</v>
      </c>
      <c r="F13" s="4">
        <f t="shared" si="0"/>
        <v>78</v>
      </c>
      <c r="G13" s="4">
        <f t="shared" si="0"/>
        <v>91</v>
      </c>
      <c r="H13" s="4">
        <f t="shared" si="0"/>
        <v>104</v>
      </c>
      <c r="I13" s="4">
        <f t="shared" si="0"/>
        <v>117</v>
      </c>
      <c r="J13" s="4">
        <f t="shared" si="0"/>
        <v>130</v>
      </c>
      <c r="K13" s="4">
        <f t="shared" si="0"/>
        <v>143</v>
      </c>
      <c r="L13" s="4">
        <f t="shared" si="0"/>
        <v>156</v>
      </c>
      <c r="M13" s="4">
        <f t="shared" si="0"/>
        <v>169</v>
      </c>
      <c r="N13" s="4">
        <f t="shared" si="0"/>
        <v>182</v>
      </c>
      <c r="O13" s="4">
        <f t="shared" si="0"/>
        <v>195</v>
      </c>
      <c r="P13" s="4">
        <f t="shared" si="0"/>
        <v>208</v>
      </c>
      <c r="Q13" s="4">
        <f t="shared" si="0"/>
        <v>221</v>
      </c>
      <c r="R13" s="4">
        <f t="shared" si="0"/>
        <v>234</v>
      </c>
      <c r="S13" s="4">
        <f t="shared" si="0"/>
        <v>247</v>
      </c>
      <c r="T13" s="4">
        <f t="shared" si="0"/>
        <v>260</v>
      </c>
    </row>
    <row r="14" spans="1:20" x14ac:dyDescent="0.25">
      <c r="A14" s="2">
        <v>14</v>
      </c>
      <c r="B14" s="4">
        <f t="shared" si="1"/>
        <v>28</v>
      </c>
      <c r="C14" s="4">
        <f t="shared" si="2"/>
        <v>42</v>
      </c>
      <c r="D14" s="4">
        <f t="shared" si="2"/>
        <v>56</v>
      </c>
      <c r="E14" s="4">
        <f t="shared" si="0"/>
        <v>70</v>
      </c>
      <c r="F14" s="4">
        <f t="shared" si="0"/>
        <v>84</v>
      </c>
      <c r="G14" s="4">
        <f t="shared" si="0"/>
        <v>98</v>
      </c>
      <c r="H14" s="4">
        <f t="shared" si="0"/>
        <v>112</v>
      </c>
      <c r="I14" s="4">
        <f t="shared" si="0"/>
        <v>126</v>
      </c>
      <c r="J14" s="4">
        <f t="shared" si="0"/>
        <v>140</v>
      </c>
      <c r="K14" s="4">
        <f t="shared" si="0"/>
        <v>154</v>
      </c>
      <c r="L14" s="4">
        <f t="shared" si="0"/>
        <v>168</v>
      </c>
      <c r="M14" s="4">
        <f t="shared" si="0"/>
        <v>182</v>
      </c>
      <c r="N14" s="4">
        <f t="shared" si="0"/>
        <v>196</v>
      </c>
      <c r="O14" s="4">
        <f t="shared" si="0"/>
        <v>210</v>
      </c>
      <c r="P14" s="4">
        <f t="shared" si="0"/>
        <v>224</v>
      </c>
      <c r="Q14" s="4">
        <f t="shared" si="0"/>
        <v>238</v>
      </c>
      <c r="R14" s="4">
        <f t="shared" si="0"/>
        <v>252</v>
      </c>
      <c r="S14" s="4">
        <f t="shared" si="0"/>
        <v>266</v>
      </c>
      <c r="T14" s="4">
        <f t="shared" si="0"/>
        <v>280</v>
      </c>
    </row>
    <row r="15" spans="1:20" x14ac:dyDescent="0.25">
      <c r="A15" s="2">
        <v>15</v>
      </c>
      <c r="B15" s="4">
        <f t="shared" si="1"/>
        <v>30</v>
      </c>
      <c r="C15" s="4">
        <f t="shared" si="2"/>
        <v>45</v>
      </c>
      <c r="D15" s="4">
        <f t="shared" si="2"/>
        <v>60</v>
      </c>
      <c r="E15" s="4">
        <f t="shared" si="0"/>
        <v>75</v>
      </c>
      <c r="F15" s="4">
        <f t="shared" si="0"/>
        <v>90</v>
      </c>
      <c r="G15" s="4">
        <f t="shared" si="0"/>
        <v>105</v>
      </c>
      <c r="H15" s="4">
        <f t="shared" si="0"/>
        <v>120</v>
      </c>
      <c r="I15" s="4">
        <f t="shared" si="0"/>
        <v>135</v>
      </c>
      <c r="J15" s="4">
        <f t="shared" si="0"/>
        <v>150</v>
      </c>
      <c r="K15" s="4">
        <f t="shared" si="0"/>
        <v>165</v>
      </c>
      <c r="L15" s="4">
        <f t="shared" si="0"/>
        <v>180</v>
      </c>
      <c r="M15" s="4">
        <f t="shared" si="0"/>
        <v>195</v>
      </c>
      <c r="N15" s="4">
        <f t="shared" si="0"/>
        <v>210</v>
      </c>
      <c r="O15" s="4">
        <f t="shared" si="0"/>
        <v>225</v>
      </c>
      <c r="P15" s="4">
        <f t="shared" si="0"/>
        <v>240</v>
      </c>
      <c r="Q15" s="4">
        <f t="shared" si="0"/>
        <v>255</v>
      </c>
      <c r="R15" s="4">
        <f t="shared" si="0"/>
        <v>270</v>
      </c>
      <c r="S15" s="4">
        <f t="shared" si="0"/>
        <v>285</v>
      </c>
      <c r="T15" s="4">
        <f t="shared" si="0"/>
        <v>300</v>
      </c>
    </row>
    <row r="16" spans="1:20" x14ac:dyDescent="0.25">
      <c r="A16" s="2">
        <v>16</v>
      </c>
      <c r="B16" s="4">
        <f t="shared" si="1"/>
        <v>32</v>
      </c>
      <c r="C16" s="4">
        <f t="shared" si="2"/>
        <v>48</v>
      </c>
      <c r="D16" s="4">
        <f t="shared" si="2"/>
        <v>64</v>
      </c>
      <c r="E16" s="4">
        <f t="shared" si="0"/>
        <v>80</v>
      </c>
      <c r="F16" s="4">
        <f t="shared" si="0"/>
        <v>96</v>
      </c>
      <c r="G16" s="4">
        <f t="shared" si="0"/>
        <v>112</v>
      </c>
      <c r="H16" s="4">
        <f t="shared" si="0"/>
        <v>128</v>
      </c>
      <c r="I16" s="4">
        <f t="shared" si="0"/>
        <v>144</v>
      </c>
      <c r="J16" s="4">
        <f t="shared" si="0"/>
        <v>160</v>
      </c>
      <c r="K16" s="4">
        <f t="shared" si="0"/>
        <v>176</v>
      </c>
      <c r="L16" s="4">
        <f t="shared" si="0"/>
        <v>192</v>
      </c>
      <c r="M16" s="4">
        <f t="shared" si="0"/>
        <v>208</v>
      </c>
      <c r="N16" s="4">
        <f t="shared" si="0"/>
        <v>224</v>
      </c>
      <c r="O16" s="4">
        <f t="shared" si="0"/>
        <v>240</v>
      </c>
      <c r="P16" s="4">
        <f t="shared" si="0"/>
        <v>256</v>
      </c>
      <c r="Q16" s="4">
        <f t="shared" si="0"/>
        <v>272</v>
      </c>
      <c r="R16" s="4">
        <f t="shared" si="0"/>
        <v>288</v>
      </c>
      <c r="S16" s="4">
        <f t="shared" si="0"/>
        <v>304</v>
      </c>
      <c r="T16" s="4">
        <f t="shared" si="0"/>
        <v>320</v>
      </c>
    </row>
    <row r="17" spans="1:20" x14ac:dyDescent="0.25">
      <c r="A17" s="2">
        <v>17</v>
      </c>
      <c r="B17" s="4">
        <f t="shared" si="1"/>
        <v>34</v>
      </c>
      <c r="C17" s="4">
        <f t="shared" si="2"/>
        <v>51</v>
      </c>
      <c r="D17" s="4">
        <f t="shared" si="2"/>
        <v>68</v>
      </c>
      <c r="E17" s="4">
        <f t="shared" si="0"/>
        <v>85</v>
      </c>
      <c r="F17" s="4">
        <f t="shared" si="0"/>
        <v>102</v>
      </c>
      <c r="G17" s="4">
        <f t="shared" si="0"/>
        <v>119</v>
      </c>
      <c r="H17" s="4">
        <f t="shared" si="0"/>
        <v>136</v>
      </c>
      <c r="I17" s="4">
        <f t="shared" si="0"/>
        <v>153</v>
      </c>
      <c r="J17" s="4">
        <f t="shared" si="0"/>
        <v>170</v>
      </c>
      <c r="K17" s="4">
        <f t="shared" si="0"/>
        <v>187</v>
      </c>
      <c r="L17" s="4">
        <f t="shared" si="0"/>
        <v>204</v>
      </c>
      <c r="M17" s="4">
        <f t="shared" si="0"/>
        <v>221</v>
      </c>
      <c r="N17" s="4">
        <f t="shared" si="0"/>
        <v>238</v>
      </c>
      <c r="O17" s="4">
        <f t="shared" si="0"/>
        <v>255</v>
      </c>
      <c r="P17" s="4">
        <f t="shared" si="0"/>
        <v>272</v>
      </c>
      <c r="Q17" s="4">
        <f t="shared" si="0"/>
        <v>289</v>
      </c>
      <c r="R17" s="4">
        <f t="shared" si="0"/>
        <v>306</v>
      </c>
      <c r="S17" s="4">
        <f t="shared" si="0"/>
        <v>323</v>
      </c>
      <c r="T17" s="4">
        <f t="shared" ref="E17:T20" si="3">T$1*$A17</f>
        <v>340</v>
      </c>
    </row>
    <row r="18" spans="1:20" x14ac:dyDescent="0.25">
      <c r="A18" s="2">
        <v>18</v>
      </c>
      <c r="B18" s="4">
        <f t="shared" si="1"/>
        <v>36</v>
      </c>
      <c r="C18" s="4">
        <f t="shared" si="2"/>
        <v>54</v>
      </c>
      <c r="D18" s="4">
        <f t="shared" si="2"/>
        <v>72</v>
      </c>
      <c r="E18" s="4">
        <f t="shared" si="3"/>
        <v>90</v>
      </c>
      <c r="F18" s="4">
        <f t="shared" si="3"/>
        <v>108</v>
      </c>
      <c r="G18" s="4">
        <f t="shared" si="3"/>
        <v>126</v>
      </c>
      <c r="H18" s="4">
        <f t="shared" si="3"/>
        <v>144</v>
      </c>
      <c r="I18" s="4">
        <f t="shared" si="3"/>
        <v>162</v>
      </c>
      <c r="J18" s="4">
        <f t="shared" si="3"/>
        <v>180</v>
      </c>
      <c r="K18" s="4">
        <f t="shared" si="3"/>
        <v>198</v>
      </c>
      <c r="L18" s="4">
        <f t="shared" si="3"/>
        <v>216</v>
      </c>
      <c r="M18" s="4">
        <f t="shared" si="3"/>
        <v>234</v>
      </c>
      <c r="N18" s="4">
        <f t="shared" si="3"/>
        <v>252</v>
      </c>
      <c r="O18" s="4">
        <f t="shared" si="3"/>
        <v>270</v>
      </c>
      <c r="P18" s="4">
        <f t="shared" si="3"/>
        <v>288</v>
      </c>
      <c r="Q18" s="4">
        <f t="shared" si="3"/>
        <v>306</v>
      </c>
      <c r="R18" s="4">
        <f t="shared" si="3"/>
        <v>324</v>
      </c>
      <c r="S18" s="4">
        <f t="shared" si="3"/>
        <v>342</v>
      </c>
      <c r="T18" s="4">
        <f t="shared" si="3"/>
        <v>360</v>
      </c>
    </row>
    <row r="19" spans="1:20" x14ac:dyDescent="0.25">
      <c r="A19" s="2">
        <v>19</v>
      </c>
      <c r="B19" s="4">
        <f t="shared" si="1"/>
        <v>38</v>
      </c>
      <c r="C19" s="4">
        <f t="shared" si="2"/>
        <v>57</v>
      </c>
      <c r="D19" s="4">
        <f t="shared" si="2"/>
        <v>76</v>
      </c>
      <c r="E19" s="4">
        <f t="shared" si="3"/>
        <v>95</v>
      </c>
      <c r="F19" s="4">
        <f t="shared" si="3"/>
        <v>114</v>
      </c>
      <c r="G19" s="4">
        <f t="shared" si="3"/>
        <v>133</v>
      </c>
      <c r="H19" s="4">
        <f t="shared" si="3"/>
        <v>152</v>
      </c>
      <c r="I19" s="4">
        <f t="shared" si="3"/>
        <v>171</v>
      </c>
      <c r="J19" s="4">
        <f t="shared" si="3"/>
        <v>190</v>
      </c>
      <c r="K19" s="4">
        <f t="shared" si="3"/>
        <v>209</v>
      </c>
      <c r="L19" s="4">
        <f t="shared" si="3"/>
        <v>228</v>
      </c>
      <c r="M19" s="4">
        <f t="shared" si="3"/>
        <v>247</v>
      </c>
      <c r="N19" s="4">
        <f t="shared" si="3"/>
        <v>266</v>
      </c>
      <c r="O19" s="4">
        <f t="shared" si="3"/>
        <v>285</v>
      </c>
      <c r="P19" s="4">
        <f t="shared" si="3"/>
        <v>304</v>
      </c>
      <c r="Q19" s="4">
        <f t="shared" si="3"/>
        <v>323</v>
      </c>
      <c r="R19" s="4">
        <f t="shared" si="3"/>
        <v>342</v>
      </c>
      <c r="S19" s="4">
        <f t="shared" si="3"/>
        <v>361</v>
      </c>
      <c r="T19" s="4">
        <f t="shared" si="3"/>
        <v>380</v>
      </c>
    </row>
    <row r="20" spans="1:20" x14ac:dyDescent="0.25">
      <c r="A20" s="2">
        <v>20</v>
      </c>
      <c r="B20" s="4">
        <f t="shared" si="1"/>
        <v>40</v>
      </c>
      <c r="C20" s="4">
        <f t="shared" si="2"/>
        <v>60</v>
      </c>
      <c r="D20" s="4">
        <f t="shared" si="2"/>
        <v>80</v>
      </c>
      <c r="E20" s="4">
        <f t="shared" si="3"/>
        <v>100</v>
      </c>
      <c r="F20" s="4">
        <f t="shared" si="3"/>
        <v>120</v>
      </c>
      <c r="G20" s="4">
        <f t="shared" si="3"/>
        <v>140</v>
      </c>
      <c r="H20" s="4">
        <f t="shared" si="3"/>
        <v>160</v>
      </c>
      <c r="I20" s="4">
        <f t="shared" si="3"/>
        <v>180</v>
      </c>
      <c r="J20" s="4">
        <f t="shared" si="3"/>
        <v>200</v>
      </c>
      <c r="K20" s="4">
        <f t="shared" si="3"/>
        <v>220</v>
      </c>
      <c r="L20" s="4">
        <f t="shared" si="3"/>
        <v>240</v>
      </c>
      <c r="M20" s="4">
        <f t="shared" si="3"/>
        <v>260</v>
      </c>
      <c r="N20" s="4">
        <f t="shared" si="3"/>
        <v>280</v>
      </c>
      <c r="O20" s="4">
        <f t="shared" si="3"/>
        <v>300</v>
      </c>
      <c r="P20" s="4">
        <f t="shared" si="3"/>
        <v>320</v>
      </c>
      <c r="Q20" s="4">
        <f t="shared" si="3"/>
        <v>340</v>
      </c>
      <c r="R20" s="4">
        <f t="shared" si="3"/>
        <v>360</v>
      </c>
      <c r="S20" s="4">
        <f t="shared" si="3"/>
        <v>380</v>
      </c>
      <c r="T20" s="4">
        <f t="shared" si="3"/>
        <v>400</v>
      </c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2">
        <f>SUM(A1:A20)</f>
        <v>210</v>
      </c>
      <c r="B22" s="2">
        <f t="shared" ref="B22:S22" si="4">SUM(B1:B20)</f>
        <v>420</v>
      </c>
      <c r="C22" s="2">
        <f t="shared" si="4"/>
        <v>630</v>
      </c>
      <c r="D22" s="2">
        <f t="shared" si="4"/>
        <v>840</v>
      </c>
      <c r="E22" s="2">
        <f t="shared" si="4"/>
        <v>1050</v>
      </c>
      <c r="F22" s="2">
        <f t="shared" si="4"/>
        <v>1260</v>
      </c>
      <c r="G22" s="2">
        <f t="shared" si="4"/>
        <v>1470</v>
      </c>
      <c r="H22" s="2">
        <f t="shared" si="4"/>
        <v>1680</v>
      </c>
      <c r="I22" s="2">
        <f t="shared" si="4"/>
        <v>1890</v>
      </c>
      <c r="J22" s="2">
        <f t="shared" si="4"/>
        <v>2100</v>
      </c>
      <c r="K22" s="2">
        <f t="shared" si="4"/>
        <v>2310</v>
      </c>
      <c r="L22" s="2">
        <f t="shared" si="4"/>
        <v>2520</v>
      </c>
      <c r="M22" s="2">
        <f t="shared" si="4"/>
        <v>2730</v>
      </c>
      <c r="N22" s="2">
        <f t="shared" si="4"/>
        <v>2940</v>
      </c>
      <c r="O22" s="2">
        <f t="shared" si="4"/>
        <v>3150</v>
      </c>
      <c r="P22" s="2">
        <f t="shared" si="4"/>
        <v>3360</v>
      </c>
      <c r="Q22" s="2">
        <f t="shared" si="4"/>
        <v>3570</v>
      </c>
      <c r="R22" s="2">
        <f t="shared" si="4"/>
        <v>3780</v>
      </c>
      <c r="S22" s="2">
        <f t="shared" si="4"/>
        <v>3990</v>
      </c>
      <c r="T22" s="2">
        <f>SUM(T1:T20)</f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C19"/>
  <sheetViews>
    <sheetView topLeftCell="A7" workbookViewId="0">
      <selection activeCell="H16" sqref="H16"/>
    </sheetView>
  </sheetViews>
  <sheetFormatPr defaultRowHeight="15" outlineLevelCol="1" x14ac:dyDescent="0.25"/>
  <cols>
    <col min="20" max="20" width="11.85546875" customWidth="1"/>
    <col min="22" max="22" width="9.140625" outlineLevel="1"/>
  </cols>
  <sheetData>
    <row r="1" spans="1:29" x14ac:dyDescent="0.25">
      <c r="A1" s="3">
        <f>Лист1!A2</f>
        <v>2</v>
      </c>
      <c r="B1" s="4">
        <v>2</v>
      </c>
      <c r="C1" s="2">
        <f>A$1^B1</f>
        <v>4</v>
      </c>
    </row>
    <row r="2" spans="1:29" x14ac:dyDescent="0.25">
      <c r="A2" s="3">
        <v>2</v>
      </c>
      <c r="B2" s="4">
        <f>Лист1!A3</f>
        <v>3</v>
      </c>
      <c r="C2" s="2">
        <f t="shared" ref="C2:C19" si="0">A$1^B2</f>
        <v>8</v>
      </c>
      <c r="E2" s="5">
        <v>2</v>
      </c>
      <c r="F2" s="6">
        <v>3</v>
      </c>
      <c r="G2" s="7">
        <v>4</v>
      </c>
      <c r="H2" s="8">
        <v>5</v>
      </c>
      <c r="X2" s="30" t="s">
        <v>3</v>
      </c>
      <c r="Y2" s="31"/>
      <c r="Z2" s="31"/>
      <c r="AA2" s="31"/>
      <c r="AB2">
        <f>LEN(X2)</f>
        <v>52</v>
      </c>
      <c r="AC2">
        <v>16</v>
      </c>
    </row>
    <row r="3" spans="1:29" x14ac:dyDescent="0.25">
      <c r="A3" s="3">
        <v>2</v>
      </c>
      <c r="B3" s="4">
        <f>Лист1!A4</f>
        <v>4</v>
      </c>
      <c r="C3" s="2">
        <f t="shared" si="0"/>
        <v>16</v>
      </c>
      <c r="E3" s="9">
        <v>0.05</v>
      </c>
      <c r="F3" s="10">
        <v>0.1</v>
      </c>
      <c r="G3" s="11">
        <v>0.25</v>
      </c>
      <c r="H3" s="12">
        <v>0.6</v>
      </c>
      <c r="X3" s="31"/>
      <c r="Y3" s="31"/>
      <c r="Z3" s="31"/>
      <c r="AA3" s="31"/>
      <c r="AB3">
        <f>AB2*AC2</f>
        <v>832</v>
      </c>
    </row>
    <row r="4" spans="1:29" x14ac:dyDescent="0.25">
      <c r="A4" s="3">
        <v>2</v>
      </c>
      <c r="B4" s="4">
        <f>Лист1!A5</f>
        <v>5</v>
      </c>
      <c r="C4" s="2">
        <f t="shared" si="0"/>
        <v>32</v>
      </c>
      <c r="E4" s="13">
        <f>LOG(1/E3,2)</f>
        <v>4.3219280948873626</v>
      </c>
      <c r="F4" s="14">
        <f>LOG(1/F3,2)</f>
        <v>3.3219280948873626</v>
      </c>
      <c r="G4" s="15">
        <f>LOG(1/G3,2)</f>
        <v>2</v>
      </c>
      <c r="H4" s="16">
        <f>LOG(1/H3,2)</f>
        <v>0.73696559416620622</v>
      </c>
    </row>
    <row r="5" spans="1:29" x14ac:dyDescent="0.25">
      <c r="A5" s="3">
        <v>2</v>
      </c>
      <c r="B5" s="4">
        <f>Лист1!A6</f>
        <v>6</v>
      </c>
      <c r="C5" s="2">
        <f t="shared" si="0"/>
        <v>64</v>
      </c>
      <c r="E5" t="s">
        <v>1</v>
      </c>
      <c r="F5" s="29" t="s">
        <v>2</v>
      </c>
      <c r="G5" s="29"/>
      <c r="H5" s="29"/>
      <c r="T5" t="s">
        <v>10</v>
      </c>
    </row>
    <row r="6" spans="1:29" hidden="1" x14ac:dyDescent="0.25">
      <c r="A6" s="3">
        <v>2</v>
      </c>
      <c r="B6" s="4">
        <f>Лист1!A7</f>
        <v>7</v>
      </c>
      <c r="C6" s="2">
        <f t="shared" si="0"/>
        <v>128</v>
      </c>
      <c r="E6" t="s">
        <v>0</v>
      </c>
      <c r="F6" t="s">
        <v>5</v>
      </c>
    </row>
    <row r="7" spans="1:29" x14ac:dyDescent="0.25">
      <c r="A7" s="3">
        <v>2</v>
      </c>
      <c r="B7" s="4">
        <f>Лист1!A8</f>
        <v>8</v>
      </c>
      <c r="C7" s="2">
        <f t="shared" si="0"/>
        <v>256</v>
      </c>
      <c r="E7" t="s">
        <v>4</v>
      </c>
      <c r="F7" s="31" t="s">
        <v>6</v>
      </c>
      <c r="G7" s="31"/>
      <c r="O7" s="19" t="s">
        <v>8</v>
      </c>
    </row>
    <row r="8" spans="1:29" x14ac:dyDescent="0.25">
      <c r="A8" s="3">
        <v>2</v>
      </c>
      <c r="B8" s="4">
        <f>Лист1!A9</f>
        <v>9</v>
      </c>
      <c r="C8" s="2">
        <f t="shared" si="0"/>
        <v>512</v>
      </c>
      <c r="E8" t="s">
        <v>7</v>
      </c>
      <c r="O8" s="18" t="s">
        <v>9</v>
      </c>
    </row>
    <row r="9" spans="1:29" x14ac:dyDescent="0.25">
      <c r="A9" s="3">
        <v>2</v>
      </c>
      <c r="B9" s="4">
        <f>Лист1!A10</f>
        <v>10</v>
      </c>
      <c r="C9" s="2">
        <f t="shared" si="0"/>
        <v>1024</v>
      </c>
    </row>
    <row r="10" spans="1:29" x14ac:dyDescent="0.25">
      <c r="A10" s="3">
        <v>2</v>
      </c>
      <c r="B10" s="4">
        <f>Лист1!A11</f>
        <v>11</v>
      </c>
      <c r="C10" s="2">
        <f t="shared" si="0"/>
        <v>2048</v>
      </c>
    </row>
    <row r="11" spans="1:29" x14ac:dyDescent="0.25">
      <c r="A11" s="3">
        <v>2</v>
      </c>
      <c r="B11" s="4">
        <f>Лист1!A12</f>
        <v>12</v>
      </c>
      <c r="C11" s="2">
        <f t="shared" si="0"/>
        <v>4096</v>
      </c>
    </row>
    <row r="12" spans="1:29" x14ac:dyDescent="0.25">
      <c r="A12" s="3">
        <v>2</v>
      </c>
      <c r="B12" s="4">
        <f>Лист1!A13</f>
        <v>13</v>
      </c>
      <c r="C12" s="2">
        <f t="shared" si="0"/>
        <v>8192</v>
      </c>
      <c r="J12" s="28"/>
      <c r="K12" s="28"/>
      <c r="O12" s="28" t="s">
        <v>16</v>
      </c>
      <c r="P12" s="28"/>
    </row>
    <row r="13" spans="1:29" x14ac:dyDescent="0.25">
      <c r="A13" s="3">
        <v>2</v>
      </c>
      <c r="B13" s="4">
        <f>Лист1!A14</f>
        <v>14</v>
      </c>
      <c r="C13" s="2">
        <f t="shared" si="0"/>
        <v>16384</v>
      </c>
      <c r="J13" s="28"/>
      <c r="K13" s="28"/>
      <c r="O13" s="28" t="s">
        <v>19</v>
      </c>
      <c r="P13" s="28"/>
    </row>
    <row r="14" spans="1:29" x14ac:dyDescent="0.25">
      <c r="A14" s="3">
        <v>2</v>
      </c>
      <c r="B14" s="4">
        <f>Лист1!A15</f>
        <v>15</v>
      </c>
      <c r="C14" s="2">
        <f t="shared" si="0"/>
        <v>32768</v>
      </c>
      <c r="H14" t="s">
        <v>20</v>
      </c>
      <c r="O14" s="28"/>
      <c r="P14" s="28"/>
    </row>
    <row r="15" spans="1:29" x14ac:dyDescent="0.25">
      <c r="A15" s="3">
        <v>2</v>
      </c>
      <c r="B15" s="4">
        <f>Лист1!A16</f>
        <v>16</v>
      </c>
      <c r="C15" s="2">
        <f t="shared" si="0"/>
        <v>65536</v>
      </c>
      <c r="H15" t="s">
        <v>21</v>
      </c>
      <c r="O15" s="28"/>
      <c r="P15" s="28"/>
    </row>
    <row r="16" spans="1:29" x14ac:dyDescent="0.25">
      <c r="A16" s="3">
        <v>2</v>
      </c>
      <c r="B16" s="4">
        <f>Лист1!A17</f>
        <v>17</v>
      </c>
      <c r="C16" s="2">
        <f t="shared" si="0"/>
        <v>131072</v>
      </c>
      <c r="O16" s="28"/>
      <c r="P16" s="28"/>
    </row>
    <row r="17" spans="1:16" x14ac:dyDescent="0.25">
      <c r="A17" s="3">
        <v>2</v>
      </c>
      <c r="B17" s="4">
        <f>Лист1!A18</f>
        <v>18</v>
      </c>
      <c r="C17" s="2">
        <f t="shared" si="0"/>
        <v>262144</v>
      </c>
      <c r="O17" s="28"/>
      <c r="P17" s="28"/>
    </row>
    <row r="18" spans="1:16" x14ac:dyDescent="0.25">
      <c r="A18" s="3">
        <v>2</v>
      </c>
      <c r="B18" s="4">
        <f>Лист1!A19</f>
        <v>19</v>
      </c>
      <c r="C18" s="2">
        <f t="shared" si="0"/>
        <v>524288</v>
      </c>
      <c r="O18" s="28"/>
      <c r="P18" s="28"/>
    </row>
    <row r="19" spans="1:16" x14ac:dyDescent="0.25">
      <c r="A19" s="3">
        <v>2</v>
      </c>
      <c r="B19" s="4">
        <f>Лист1!A20</f>
        <v>20</v>
      </c>
      <c r="C19" s="2">
        <f t="shared" si="0"/>
        <v>1048576</v>
      </c>
      <c r="O19" s="28"/>
      <c r="P19" s="28"/>
    </row>
  </sheetData>
  <mergeCells count="13">
    <mergeCell ref="F5:H5"/>
    <mergeCell ref="X2:AA3"/>
    <mergeCell ref="F7:G7"/>
    <mergeCell ref="O12:P12"/>
    <mergeCell ref="O13:P13"/>
    <mergeCell ref="O19:P19"/>
    <mergeCell ref="J12:K12"/>
    <mergeCell ref="J13:K13"/>
    <mergeCell ref="O14:P14"/>
    <mergeCell ref="O15:P15"/>
    <mergeCell ref="O16:P16"/>
    <mergeCell ref="O17:P17"/>
    <mergeCell ref="O18:P18"/>
  </mergeCells>
  <dataValidations count="2">
    <dataValidation type="list" allowBlank="1" showInputMessage="1" showErrorMessage="1" sqref="P7">
      <formula1>$O$7:$O$8</formula1>
    </dataValidation>
    <dataValidation type="list" allowBlank="1" showInputMessage="1" showErrorMessage="1" sqref="H12:H13">
      <formula1>$H$12:$H$13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J22"/>
  <sheetViews>
    <sheetView workbookViewId="0">
      <selection activeCell="B7" sqref="B7:C7"/>
    </sheetView>
  </sheetViews>
  <sheetFormatPr defaultRowHeight="15" x14ac:dyDescent="0.25"/>
  <sheetData>
    <row r="1" spans="1:36" x14ac:dyDescent="0.25">
      <c r="A1" s="36" t="s">
        <v>2</v>
      </c>
      <c r="B1" s="36"/>
      <c r="C1" s="36"/>
      <c r="F1" s="35" t="s">
        <v>1</v>
      </c>
      <c r="G1" s="35"/>
      <c r="J1" t="s">
        <v>18</v>
      </c>
    </row>
    <row r="2" spans="1:36" x14ac:dyDescent="0.25">
      <c r="A2" s="20" t="s">
        <v>11</v>
      </c>
      <c r="B2" s="2">
        <f>G2</f>
        <v>16</v>
      </c>
      <c r="C2" s="34" t="str">
        <f>H2</f>
        <v xml:space="preserve">бит </v>
      </c>
      <c r="D2" s="34"/>
      <c r="F2" s="21" t="s">
        <v>11</v>
      </c>
      <c r="G2" s="22">
        <v>16</v>
      </c>
      <c r="H2" s="21" t="s">
        <v>8</v>
      </c>
      <c r="I2" s="17"/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1:36" x14ac:dyDescent="0.25">
      <c r="A3" s="20" t="s">
        <v>12</v>
      </c>
      <c r="B3" s="2">
        <f>G3</f>
        <v>12</v>
      </c>
      <c r="C3" s="34" t="s">
        <v>6</v>
      </c>
      <c r="D3" s="34"/>
      <c r="F3" s="20" t="s">
        <v>12</v>
      </c>
      <c r="G3" s="22">
        <v>12</v>
      </c>
    </row>
    <row r="4" spans="1:36" x14ac:dyDescent="0.25">
      <c r="A4" s="20" t="s">
        <v>13</v>
      </c>
      <c r="B4" s="2">
        <f>G2*G3*G4</f>
        <v>192</v>
      </c>
      <c r="C4" s="34" t="s">
        <v>8</v>
      </c>
      <c r="D4" s="34"/>
      <c r="F4" s="20" t="str">
        <f>H2</f>
        <v xml:space="preserve">бит </v>
      </c>
      <c r="G4" s="20">
        <f>IF(H2="байт",8,1)</f>
        <v>1</v>
      </c>
    </row>
    <row r="5" spans="1:36" x14ac:dyDescent="0.25">
      <c r="D5" s="35" t="s">
        <v>15</v>
      </c>
      <c r="E5" s="35"/>
    </row>
    <row r="6" spans="1:36" x14ac:dyDescent="0.25">
      <c r="A6" t="s">
        <v>14</v>
      </c>
      <c r="B6" s="33">
        <v>7146238</v>
      </c>
      <c r="C6" s="33"/>
      <c r="D6" s="32" t="s">
        <v>21</v>
      </c>
      <c r="E6" s="32"/>
      <c r="I6">
        <f>IF(D6="Двоичная",2,8)</f>
        <v>8</v>
      </c>
    </row>
    <row r="7" spans="1:36" x14ac:dyDescent="0.25">
      <c r="A7" t="s">
        <v>17</v>
      </c>
      <c r="B7" s="34">
        <f>SUM(J7:J22)</f>
        <v>37449</v>
      </c>
      <c r="C7" s="34"/>
      <c r="I7">
        <f>SEARCH(1,B6)</f>
        <v>2</v>
      </c>
      <c r="J7">
        <f t="shared" ref="J7:J15" si="0">1*I$6^AH7-AJ7</f>
        <v>8</v>
      </c>
      <c r="L7">
        <f>IF(I7=1,0,0)</f>
        <v>0</v>
      </c>
      <c r="M7">
        <f>IF(I7=2,1,0)</f>
        <v>1</v>
      </c>
      <c r="N7">
        <f>IF(I7=3,2,0)</f>
        <v>0</v>
      </c>
      <c r="O7">
        <f>IF(I7=4,3,0)</f>
        <v>0</v>
      </c>
      <c r="P7">
        <f>IF(I7=5,4,0)</f>
        <v>0</v>
      </c>
      <c r="Q7">
        <f>IF(I7=6,5,0)</f>
        <v>0</v>
      </c>
      <c r="R7">
        <f>IF(I7=7,6,0)</f>
        <v>0</v>
      </c>
      <c r="S7">
        <f>IF(I7=8,7,0)</f>
        <v>0</v>
      </c>
      <c r="T7">
        <f>IF(I7=9,8,0)</f>
        <v>0</v>
      </c>
      <c r="V7">
        <f>SUM(L7:T7)</f>
        <v>1</v>
      </c>
      <c r="W7">
        <f>IF($V7=L$2,$V7,0)</f>
        <v>1</v>
      </c>
      <c r="X7">
        <f>IF($V7=M2,$V7,0)</f>
        <v>0</v>
      </c>
      <c r="Y7">
        <f t="shared" ref="Y7:AE7" si="1">IF($V7=N2,$V7,0)</f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>SUM(W7:AE7)</f>
        <v>1</v>
      </c>
      <c r="AG7" t="b">
        <f>IFERROR(AF7=$J$1,0)</f>
        <v>0</v>
      </c>
      <c r="AH7">
        <f>IF(AG7=FALSE,AF7,0)</f>
        <v>1</v>
      </c>
      <c r="AJ7">
        <f t="shared" ref="AJ7:AJ14" si="2">IF(AG7=0,1,0)</f>
        <v>0</v>
      </c>
    </row>
    <row r="8" spans="1:36" x14ac:dyDescent="0.25">
      <c r="I8">
        <f>SEARCH(2,B6)</f>
        <v>5</v>
      </c>
      <c r="J8">
        <f t="shared" si="0"/>
        <v>4096</v>
      </c>
      <c r="L8">
        <f t="shared" ref="L8:L14" si="3">IF(I8=1,0,0)</f>
        <v>0</v>
      </c>
      <c r="M8">
        <f t="shared" ref="M8:M14" si="4">IF(I8=2,1,0)</f>
        <v>0</v>
      </c>
      <c r="N8">
        <f t="shared" ref="N8:N14" si="5">IF(I8=3,2,0)</f>
        <v>0</v>
      </c>
      <c r="O8">
        <f t="shared" ref="O8:O14" si="6">IF(I8=4,3,0)</f>
        <v>0</v>
      </c>
      <c r="P8">
        <f t="shared" ref="P8:P14" si="7">IF(I8=5,4,0)</f>
        <v>4</v>
      </c>
      <c r="Q8">
        <f t="shared" ref="Q8:Q14" si="8">IF(I8=6,5,0)</f>
        <v>0</v>
      </c>
      <c r="R8">
        <f t="shared" ref="R8:R14" si="9">IF(I8=7,6,0)</f>
        <v>0</v>
      </c>
      <c r="S8">
        <f t="shared" ref="S8:S14" si="10">IF(I8=8,7,0)</f>
        <v>0</v>
      </c>
      <c r="T8">
        <f t="shared" ref="T8:T14" si="11">IF(I8=9,8,0)</f>
        <v>0</v>
      </c>
      <c r="V8">
        <f t="shared" ref="V8:V14" si="12">SUM(L8:T8)</f>
        <v>4</v>
      </c>
      <c r="W8">
        <f>IF($V8=L$2,$V8,0)</f>
        <v>0</v>
      </c>
      <c r="X8">
        <f t="shared" ref="X8:AE14" si="13">IF($V8=M$2,$V8,0)</f>
        <v>0</v>
      </c>
      <c r="Y8">
        <f t="shared" si="13"/>
        <v>0</v>
      </c>
      <c r="Z8">
        <f t="shared" si="13"/>
        <v>4</v>
      </c>
      <c r="AA8">
        <f t="shared" si="13"/>
        <v>0</v>
      </c>
      <c r="AB8">
        <f t="shared" si="13"/>
        <v>0</v>
      </c>
      <c r="AC8">
        <f t="shared" si="13"/>
        <v>0</v>
      </c>
      <c r="AD8">
        <f t="shared" si="13"/>
        <v>0</v>
      </c>
      <c r="AE8">
        <f t="shared" si="13"/>
        <v>0</v>
      </c>
      <c r="AF8">
        <f t="shared" ref="AF8:AF14" si="14">SUM(W8:AE8)</f>
        <v>4</v>
      </c>
      <c r="AG8" t="b">
        <f t="shared" ref="AG8:AG22" si="15">IFERROR(AF8=$J$1,0)</f>
        <v>0</v>
      </c>
      <c r="AH8">
        <f t="shared" ref="AH8:AH14" si="16">IF(AG8=FALSE,AF8,0)</f>
        <v>4</v>
      </c>
      <c r="AJ8">
        <f t="shared" si="2"/>
        <v>0</v>
      </c>
    </row>
    <row r="9" spans="1:36" x14ac:dyDescent="0.25">
      <c r="I9">
        <f>SEARCH("3",B6)</f>
        <v>6</v>
      </c>
      <c r="J9">
        <f t="shared" si="0"/>
        <v>32768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5</v>
      </c>
      <c r="R9">
        <f t="shared" si="9"/>
        <v>0</v>
      </c>
      <c r="S9">
        <f t="shared" si="10"/>
        <v>0</v>
      </c>
      <c r="T9">
        <f>IF(I9=9,8,0)</f>
        <v>0</v>
      </c>
      <c r="V9">
        <f t="shared" si="12"/>
        <v>5</v>
      </c>
      <c r="W9">
        <f t="shared" ref="W9:W14" si="17">IF($V9=L$2,$V9,0)</f>
        <v>0</v>
      </c>
      <c r="X9">
        <f t="shared" si="13"/>
        <v>0</v>
      </c>
      <c r="Y9">
        <f t="shared" si="13"/>
        <v>0</v>
      </c>
      <c r="Z9">
        <f t="shared" si="13"/>
        <v>0</v>
      </c>
      <c r="AA9">
        <f t="shared" si="13"/>
        <v>5</v>
      </c>
      <c r="AB9">
        <f t="shared" si="13"/>
        <v>0</v>
      </c>
      <c r="AC9">
        <f t="shared" si="13"/>
        <v>0</v>
      </c>
      <c r="AD9">
        <f t="shared" si="13"/>
        <v>0</v>
      </c>
      <c r="AE9">
        <f t="shared" si="13"/>
        <v>0</v>
      </c>
      <c r="AF9">
        <f t="shared" si="14"/>
        <v>5</v>
      </c>
      <c r="AG9" t="b">
        <f t="shared" si="15"/>
        <v>0</v>
      </c>
      <c r="AH9">
        <f t="shared" si="16"/>
        <v>5</v>
      </c>
      <c r="AJ9">
        <f t="shared" si="2"/>
        <v>0</v>
      </c>
    </row>
    <row r="10" spans="1:36" x14ac:dyDescent="0.25">
      <c r="I10">
        <f>SEARCH("4",B6)</f>
        <v>3</v>
      </c>
      <c r="J10">
        <f t="shared" si="0"/>
        <v>64</v>
      </c>
      <c r="L10">
        <f t="shared" si="3"/>
        <v>0</v>
      </c>
      <c r="M10">
        <f t="shared" si="4"/>
        <v>0</v>
      </c>
      <c r="N10">
        <f t="shared" si="5"/>
        <v>2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V10">
        <f>SUM(L10:T10)</f>
        <v>2</v>
      </c>
      <c r="W10">
        <f t="shared" si="17"/>
        <v>0</v>
      </c>
      <c r="X10">
        <f t="shared" si="13"/>
        <v>2</v>
      </c>
      <c r="Y10">
        <f t="shared" si="13"/>
        <v>0</v>
      </c>
      <c r="Z10">
        <f t="shared" si="13"/>
        <v>0</v>
      </c>
      <c r="AA10">
        <f t="shared" si="13"/>
        <v>0</v>
      </c>
      <c r="AB10">
        <f t="shared" si="13"/>
        <v>0</v>
      </c>
      <c r="AC10">
        <f t="shared" si="13"/>
        <v>0</v>
      </c>
      <c r="AD10">
        <f t="shared" si="13"/>
        <v>0</v>
      </c>
      <c r="AE10">
        <f t="shared" si="13"/>
        <v>0</v>
      </c>
      <c r="AF10">
        <f t="shared" si="14"/>
        <v>2</v>
      </c>
      <c r="AG10" t="b">
        <f t="shared" si="15"/>
        <v>0</v>
      </c>
      <c r="AH10">
        <f t="shared" si="16"/>
        <v>2</v>
      </c>
      <c r="AJ10">
        <f t="shared" si="2"/>
        <v>0</v>
      </c>
    </row>
    <row r="11" spans="1:36" x14ac:dyDescent="0.25">
      <c r="I11" t="e">
        <f>SEARCH("5",B6)</f>
        <v>#VALUE!</v>
      </c>
      <c r="J11">
        <f t="shared" si="0"/>
        <v>0</v>
      </c>
      <c r="L11" t="e">
        <f t="shared" si="3"/>
        <v>#VALUE!</v>
      </c>
      <c r="M11" t="e">
        <f t="shared" si="4"/>
        <v>#VALUE!</v>
      </c>
      <c r="N11" t="e">
        <f t="shared" si="5"/>
        <v>#VALUE!</v>
      </c>
      <c r="O11" t="e">
        <f t="shared" si="6"/>
        <v>#VALUE!</v>
      </c>
      <c r="P11" t="e">
        <f t="shared" si="7"/>
        <v>#VALUE!</v>
      </c>
      <c r="Q11" t="e">
        <f t="shared" si="8"/>
        <v>#VALUE!</v>
      </c>
      <c r="R11" t="e">
        <f t="shared" si="9"/>
        <v>#VALUE!</v>
      </c>
      <c r="S11" t="e">
        <f t="shared" si="10"/>
        <v>#VALUE!</v>
      </c>
      <c r="T11" t="e">
        <f t="shared" si="11"/>
        <v>#VALUE!</v>
      </c>
      <c r="V11" t="e">
        <f t="shared" si="12"/>
        <v>#VALUE!</v>
      </c>
      <c r="W11" t="e">
        <f t="shared" si="17"/>
        <v>#VALUE!</v>
      </c>
      <c r="X11" t="e">
        <f t="shared" si="13"/>
        <v>#VALUE!</v>
      </c>
      <c r="Y11" t="e">
        <f t="shared" si="13"/>
        <v>#VALUE!</v>
      </c>
      <c r="Z11" t="e">
        <f t="shared" si="13"/>
        <v>#VALUE!</v>
      </c>
      <c r="AA11" t="e">
        <f t="shared" si="13"/>
        <v>#VALUE!</v>
      </c>
      <c r="AB11" t="e">
        <f t="shared" si="13"/>
        <v>#VALUE!</v>
      </c>
      <c r="AC11" t="e">
        <f t="shared" si="13"/>
        <v>#VALUE!</v>
      </c>
      <c r="AD11" t="e">
        <f t="shared" si="13"/>
        <v>#VALUE!</v>
      </c>
      <c r="AE11" t="e">
        <f t="shared" si="13"/>
        <v>#VALUE!</v>
      </c>
      <c r="AF11" t="e">
        <f t="shared" si="14"/>
        <v>#VALUE!</v>
      </c>
      <c r="AG11">
        <f t="shared" si="15"/>
        <v>0</v>
      </c>
      <c r="AH11">
        <f t="shared" si="16"/>
        <v>0</v>
      </c>
      <c r="AJ11">
        <f t="shared" si="2"/>
        <v>1</v>
      </c>
    </row>
    <row r="12" spans="1:36" x14ac:dyDescent="0.25">
      <c r="I12">
        <f>SEARCH("6",B6)</f>
        <v>4</v>
      </c>
      <c r="J12">
        <f t="shared" si="0"/>
        <v>512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3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0</v>
      </c>
      <c r="T12">
        <f t="shared" si="11"/>
        <v>0</v>
      </c>
      <c r="V12">
        <f t="shared" si="12"/>
        <v>3</v>
      </c>
      <c r="W12">
        <f t="shared" si="17"/>
        <v>0</v>
      </c>
      <c r="X12">
        <f t="shared" si="13"/>
        <v>0</v>
      </c>
      <c r="Y12">
        <f t="shared" si="13"/>
        <v>3</v>
      </c>
      <c r="Z12">
        <f t="shared" si="13"/>
        <v>0</v>
      </c>
      <c r="AA12">
        <f t="shared" si="13"/>
        <v>0</v>
      </c>
      <c r="AB12">
        <f t="shared" si="13"/>
        <v>0</v>
      </c>
      <c r="AC12">
        <f t="shared" si="13"/>
        <v>0</v>
      </c>
      <c r="AD12">
        <f t="shared" si="13"/>
        <v>0</v>
      </c>
      <c r="AE12">
        <f t="shared" si="13"/>
        <v>0</v>
      </c>
      <c r="AF12">
        <f t="shared" si="14"/>
        <v>3</v>
      </c>
      <c r="AG12" t="b">
        <f t="shared" si="15"/>
        <v>0</v>
      </c>
      <c r="AH12">
        <f t="shared" si="16"/>
        <v>3</v>
      </c>
      <c r="AJ12">
        <f t="shared" si="2"/>
        <v>0</v>
      </c>
    </row>
    <row r="13" spans="1:36" x14ac:dyDescent="0.25">
      <c r="I13">
        <f>SEARCH("7",B6)</f>
        <v>1</v>
      </c>
      <c r="J13">
        <f t="shared" si="0"/>
        <v>1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  <c r="V13">
        <f t="shared" si="12"/>
        <v>0</v>
      </c>
      <c r="W13">
        <f t="shared" si="17"/>
        <v>0</v>
      </c>
      <c r="X13">
        <f t="shared" si="13"/>
        <v>0</v>
      </c>
      <c r="Y13">
        <f t="shared" si="13"/>
        <v>0</v>
      </c>
      <c r="Z13">
        <f t="shared" si="13"/>
        <v>0</v>
      </c>
      <c r="AA13">
        <f t="shared" si="13"/>
        <v>0</v>
      </c>
      <c r="AB13">
        <f t="shared" si="13"/>
        <v>0</v>
      </c>
      <c r="AC13">
        <f t="shared" si="13"/>
        <v>0</v>
      </c>
      <c r="AD13">
        <f t="shared" si="13"/>
        <v>0</v>
      </c>
      <c r="AE13">
        <f t="shared" si="13"/>
        <v>0</v>
      </c>
      <c r="AF13">
        <f t="shared" si="14"/>
        <v>0</v>
      </c>
      <c r="AG13" t="b">
        <f t="shared" si="15"/>
        <v>0</v>
      </c>
      <c r="AH13">
        <f t="shared" si="16"/>
        <v>0</v>
      </c>
      <c r="AJ13">
        <f t="shared" si="2"/>
        <v>0</v>
      </c>
    </row>
    <row r="14" spans="1:36" x14ac:dyDescent="0.25">
      <c r="I14" t="e">
        <f>SEARCH("0",B6)</f>
        <v>#VALUE!</v>
      </c>
      <c r="J14">
        <f t="shared" si="0"/>
        <v>0</v>
      </c>
      <c r="L14" t="e">
        <f t="shared" si="3"/>
        <v>#VALUE!</v>
      </c>
      <c r="M14" t="e">
        <f t="shared" si="4"/>
        <v>#VALUE!</v>
      </c>
      <c r="N14" t="e">
        <f t="shared" si="5"/>
        <v>#VALUE!</v>
      </c>
      <c r="O14" t="e">
        <f t="shared" si="6"/>
        <v>#VALUE!</v>
      </c>
      <c r="P14" t="e">
        <f t="shared" si="7"/>
        <v>#VALUE!</v>
      </c>
      <c r="Q14" t="e">
        <f t="shared" si="8"/>
        <v>#VALUE!</v>
      </c>
      <c r="R14" t="e">
        <f t="shared" si="9"/>
        <v>#VALUE!</v>
      </c>
      <c r="S14" t="e">
        <f t="shared" si="10"/>
        <v>#VALUE!</v>
      </c>
      <c r="T14" t="e">
        <f t="shared" si="11"/>
        <v>#VALUE!</v>
      </c>
      <c r="V14" t="e">
        <f t="shared" si="12"/>
        <v>#VALUE!</v>
      </c>
      <c r="W14" t="e">
        <f t="shared" si="17"/>
        <v>#VALUE!</v>
      </c>
      <c r="X14" t="e">
        <f t="shared" si="13"/>
        <v>#VALUE!</v>
      </c>
      <c r="Y14" t="e">
        <f t="shared" si="13"/>
        <v>#VALUE!</v>
      </c>
      <c r="Z14" t="e">
        <f t="shared" si="13"/>
        <v>#VALUE!</v>
      </c>
      <c r="AA14" t="e">
        <f t="shared" si="13"/>
        <v>#VALUE!</v>
      </c>
      <c r="AB14" t="e">
        <f t="shared" si="13"/>
        <v>#VALUE!</v>
      </c>
      <c r="AC14" t="e">
        <f t="shared" si="13"/>
        <v>#VALUE!</v>
      </c>
      <c r="AD14" t="e">
        <f t="shared" si="13"/>
        <v>#VALUE!</v>
      </c>
      <c r="AE14" t="e">
        <f t="shared" si="13"/>
        <v>#VALUE!</v>
      </c>
      <c r="AF14" t="e">
        <f t="shared" si="14"/>
        <v>#VALUE!</v>
      </c>
      <c r="AG14">
        <f t="shared" si="15"/>
        <v>0</v>
      </c>
      <c r="AH14">
        <f t="shared" si="16"/>
        <v>0</v>
      </c>
      <c r="AJ14">
        <f t="shared" si="2"/>
        <v>1</v>
      </c>
    </row>
    <row r="15" spans="1:36" x14ac:dyDescent="0.25">
      <c r="I15" t="e">
        <f>SEARCH(1,$B$6,I$7+1)</f>
        <v>#VALUE!</v>
      </c>
      <c r="J15">
        <f t="shared" si="0"/>
        <v>0</v>
      </c>
      <c r="L15" t="e">
        <f t="shared" ref="L15:L22" si="18">IF(I15=1,0,0)</f>
        <v>#VALUE!</v>
      </c>
      <c r="M15" t="e">
        <f t="shared" ref="M15:M22" si="19">IF(I15=2,1,0)</f>
        <v>#VALUE!</v>
      </c>
      <c r="N15" t="e">
        <f t="shared" ref="N15:N22" si="20">IF(I15=3,2,0)</f>
        <v>#VALUE!</v>
      </c>
      <c r="O15" t="e">
        <f t="shared" ref="O15:O22" si="21">IF(I15=4,3,0)</f>
        <v>#VALUE!</v>
      </c>
      <c r="P15" t="e">
        <f t="shared" ref="P15:P22" si="22">IF(I15=5,4,0)</f>
        <v>#VALUE!</v>
      </c>
      <c r="Q15" t="e">
        <f t="shared" ref="Q15:Q22" si="23">IF(I15=6,5,0)</f>
        <v>#VALUE!</v>
      </c>
      <c r="R15" t="e">
        <f t="shared" ref="R15:R22" si="24">IF(I15=7,6,0)</f>
        <v>#VALUE!</v>
      </c>
      <c r="S15" t="e">
        <f t="shared" ref="S15:S22" si="25">IF(I15=8,7,0)</f>
        <v>#VALUE!</v>
      </c>
      <c r="T15" t="e">
        <f t="shared" ref="T15:T22" si="26">IF(I15=9,8,0)</f>
        <v>#VALUE!</v>
      </c>
      <c r="V15" t="e">
        <f t="shared" ref="V15:V22" si="27">SUM(L15:T15)</f>
        <v>#VALUE!</v>
      </c>
      <c r="W15" t="e">
        <f t="shared" ref="W15:W22" si="28">IF($V15=L$2,$V15,0)</f>
        <v>#VALUE!</v>
      </c>
      <c r="X15" t="e">
        <f t="shared" ref="X15:X22" si="29">IF($V15=M$2,$V15,0)</f>
        <v>#VALUE!</v>
      </c>
      <c r="Y15" t="e">
        <f t="shared" ref="Y15:Y22" si="30">IF($V15=N$2,$V15,0)</f>
        <v>#VALUE!</v>
      </c>
      <c r="Z15" t="e">
        <f t="shared" ref="Z15:Z22" si="31">IF($V15=O$2,$V15,0)</f>
        <v>#VALUE!</v>
      </c>
      <c r="AA15" t="e">
        <f t="shared" ref="AA15:AA22" si="32">IF($V15=P$2,$V15,0)</f>
        <v>#VALUE!</v>
      </c>
      <c r="AB15" t="e">
        <f t="shared" ref="AB15:AB22" si="33">IF($V15=Q$2,$V15,0)</f>
        <v>#VALUE!</v>
      </c>
      <c r="AC15" t="e">
        <f t="shared" ref="AC15:AC22" si="34">IF($V15=R$2,$V15,0)</f>
        <v>#VALUE!</v>
      </c>
      <c r="AD15" t="e">
        <f t="shared" ref="AD15:AD22" si="35">IF($V15=S$2,$V15,0)</f>
        <v>#VALUE!</v>
      </c>
      <c r="AE15" t="e">
        <f t="shared" ref="AE15:AE22" si="36">IF($V15=T$2,$V15,0)</f>
        <v>#VALUE!</v>
      </c>
      <c r="AF15" t="e">
        <f t="shared" ref="AF15:AF22" si="37">SUM(W15:AE15)</f>
        <v>#VALUE!</v>
      </c>
      <c r="AG15">
        <f t="shared" si="15"/>
        <v>0</v>
      </c>
      <c r="AH15">
        <f t="shared" ref="AH15:AH22" si="38">IF(AG15=FALSE,AF15,0)</f>
        <v>0</v>
      </c>
      <c r="AJ15">
        <f t="shared" ref="AJ15:AJ22" si="39">IF(AG15=0,1,0)</f>
        <v>1</v>
      </c>
    </row>
    <row r="16" spans="1:36" x14ac:dyDescent="0.25">
      <c r="I16" t="e">
        <f>SEARCH(2,$B$6,$I8+1)</f>
        <v>#VALUE!</v>
      </c>
      <c r="J16">
        <f t="shared" ref="J16:J22" si="40">1*I$6^AH16-AJ16</f>
        <v>0</v>
      </c>
      <c r="L16" t="e">
        <f t="shared" si="18"/>
        <v>#VALUE!</v>
      </c>
      <c r="M16" t="e">
        <f t="shared" si="19"/>
        <v>#VALUE!</v>
      </c>
      <c r="N16" t="e">
        <f t="shared" si="20"/>
        <v>#VALUE!</v>
      </c>
      <c r="O16" t="e">
        <f t="shared" si="21"/>
        <v>#VALUE!</v>
      </c>
      <c r="P16" t="e">
        <f t="shared" si="22"/>
        <v>#VALUE!</v>
      </c>
      <c r="Q16" t="e">
        <f t="shared" si="23"/>
        <v>#VALUE!</v>
      </c>
      <c r="R16" t="e">
        <f t="shared" si="24"/>
        <v>#VALUE!</v>
      </c>
      <c r="S16" t="e">
        <f t="shared" si="25"/>
        <v>#VALUE!</v>
      </c>
      <c r="T16" t="e">
        <f t="shared" si="26"/>
        <v>#VALUE!</v>
      </c>
      <c r="V16" t="e">
        <f t="shared" si="27"/>
        <v>#VALUE!</v>
      </c>
      <c r="W16" t="e">
        <f t="shared" si="28"/>
        <v>#VALUE!</v>
      </c>
      <c r="X16" t="e">
        <f t="shared" si="29"/>
        <v>#VALUE!</v>
      </c>
      <c r="Y16" t="e">
        <f t="shared" si="30"/>
        <v>#VALUE!</v>
      </c>
      <c r="Z16" t="e">
        <f t="shared" si="31"/>
        <v>#VALUE!</v>
      </c>
      <c r="AA16" t="e">
        <f t="shared" si="32"/>
        <v>#VALUE!</v>
      </c>
      <c r="AB16" t="e">
        <f t="shared" si="33"/>
        <v>#VALUE!</v>
      </c>
      <c r="AC16" t="e">
        <f t="shared" si="34"/>
        <v>#VALUE!</v>
      </c>
      <c r="AD16" t="e">
        <f t="shared" si="35"/>
        <v>#VALUE!</v>
      </c>
      <c r="AE16" t="e">
        <f t="shared" si="36"/>
        <v>#VALUE!</v>
      </c>
      <c r="AF16" t="e">
        <f t="shared" si="37"/>
        <v>#VALUE!</v>
      </c>
      <c r="AG16">
        <f t="shared" si="15"/>
        <v>0</v>
      </c>
      <c r="AH16">
        <f t="shared" si="38"/>
        <v>0</v>
      </c>
      <c r="AJ16">
        <f t="shared" si="39"/>
        <v>1</v>
      </c>
    </row>
    <row r="17" spans="9:36" x14ac:dyDescent="0.25">
      <c r="I17" t="e">
        <f>SEARCH(3,$B$6,$I9+1)</f>
        <v>#VALUE!</v>
      </c>
      <c r="J17">
        <f t="shared" si="40"/>
        <v>0</v>
      </c>
      <c r="L17" t="e">
        <f t="shared" si="18"/>
        <v>#VALUE!</v>
      </c>
      <c r="M17" t="e">
        <f t="shared" si="19"/>
        <v>#VALUE!</v>
      </c>
      <c r="N17" t="e">
        <f t="shared" si="20"/>
        <v>#VALUE!</v>
      </c>
      <c r="O17" t="e">
        <f t="shared" si="21"/>
        <v>#VALUE!</v>
      </c>
      <c r="P17" t="e">
        <f t="shared" si="22"/>
        <v>#VALUE!</v>
      </c>
      <c r="Q17" t="e">
        <f t="shared" si="23"/>
        <v>#VALUE!</v>
      </c>
      <c r="R17" t="e">
        <f t="shared" si="24"/>
        <v>#VALUE!</v>
      </c>
      <c r="S17" t="e">
        <f t="shared" si="25"/>
        <v>#VALUE!</v>
      </c>
      <c r="T17" t="e">
        <f t="shared" si="26"/>
        <v>#VALUE!</v>
      </c>
      <c r="V17" t="e">
        <f t="shared" si="27"/>
        <v>#VALUE!</v>
      </c>
      <c r="W17" t="e">
        <f t="shared" si="28"/>
        <v>#VALUE!</v>
      </c>
      <c r="X17" t="e">
        <f t="shared" si="29"/>
        <v>#VALUE!</v>
      </c>
      <c r="Y17" t="e">
        <f t="shared" si="30"/>
        <v>#VALUE!</v>
      </c>
      <c r="Z17" t="e">
        <f t="shared" si="31"/>
        <v>#VALUE!</v>
      </c>
      <c r="AA17" t="e">
        <f t="shared" si="32"/>
        <v>#VALUE!</v>
      </c>
      <c r="AB17" t="e">
        <f t="shared" si="33"/>
        <v>#VALUE!</v>
      </c>
      <c r="AC17" t="e">
        <f t="shared" si="34"/>
        <v>#VALUE!</v>
      </c>
      <c r="AD17" t="e">
        <f t="shared" si="35"/>
        <v>#VALUE!</v>
      </c>
      <c r="AE17" t="e">
        <f t="shared" si="36"/>
        <v>#VALUE!</v>
      </c>
      <c r="AF17" t="e">
        <f t="shared" si="37"/>
        <v>#VALUE!</v>
      </c>
      <c r="AG17">
        <f t="shared" si="15"/>
        <v>0</v>
      </c>
      <c r="AH17">
        <f t="shared" si="38"/>
        <v>0</v>
      </c>
      <c r="AJ17">
        <f t="shared" si="39"/>
        <v>1</v>
      </c>
    </row>
    <row r="18" spans="9:36" x14ac:dyDescent="0.25">
      <c r="I18" t="e">
        <f>SEARCH(4,$B$6,$I10+1)</f>
        <v>#VALUE!</v>
      </c>
      <c r="J18">
        <f t="shared" si="40"/>
        <v>0</v>
      </c>
      <c r="L18" t="e">
        <f t="shared" si="18"/>
        <v>#VALUE!</v>
      </c>
      <c r="M18" t="e">
        <f t="shared" si="19"/>
        <v>#VALUE!</v>
      </c>
      <c r="N18" t="e">
        <f t="shared" si="20"/>
        <v>#VALUE!</v>
      </c>
      <c r="O18" t="e">
        <f t="shared" si="21"/>
        <v>#VALUE!</v>
      </c>
      <c r="P18" t="e">
        <f t="shared" si="22"/>
        <v>#VALUE!</v>
      </c>
      <c r="Q18" t="e">
        <f t="shared" si="23"/>
        <v>#VALUE!</v>
      </c>
      <c r="R18" t="e">
        <f t="shared" si="24"/>
        <v>#VALUE!</v>
      </c>
      <c r="S18" t="e">
        <f t="shared" si="25"/>
        <v>#VALUE!</v>
      </c>
      <c r="T18" t="e">
        <f t="shared" si="26"/>
        <v>#VALUE!</v>
      </c>
      <c r="V18" t="e">
        <f t="shared" si="27"/>
        <v>#VALUE!</v>
      </c>
      <c r="W18" t="e">
        <f t="shared" si="28"/>
        <v>#VALUE!</v>
      </c>
      <c r="X18" t="e">
        <f t="shared" si="29"/>
        <v>#VALUE!</v>
      </c>
      <c r="Y18" t="e">
        <f t="shared" si="30"/>
        <v>#VALUE!</v>
      </c>
      <c r="Z18" t="e">
        <f t="shared" si="31"/>
        <v>#VALUE!</v>
      </c>
      <c r="AA18" t="e">
        <f t="shared" si="32"/>
        <v>#VALUE!</v>
      </c>
      <c r="AB18" t="e">
        <f t="shared" si="33"/>
        <v>#VALUE!</v>
      </c>
      <c r="AC18" t="e">
        <f t="shared" si="34"/>
        <v>#VALUE!</v>
      </c>
      <c r="AD18" t="e">
        <f t="shared" si="35"/>
        <v>#VALUE!</v>
      </c>
      <c r="AE18" t="e">
        <f t="shared" si="36"/>
        <v>#VALUE!</v>
      </c>
      <c r="AF18" t="e">
        <f t="shared" si="37"/>
        <v>#VALUE!</v>
      </c>
      <c r="AG18">
        <f t="shared" si="15"/>
        <v>0</v>
      </c>
      <c r="AH18">
        <f t="shared" si="38"/>
        <v>0</v>
      </c>
      <c r="AJ18">
        <f t="shared" si="39"/>
        <v>1</v>
      </c>
    </row>
    <row r="19" spans="9:36" x14ac:dyDescent="0.25">
      <c r="I19" t="e">
        <f>SEARCH(5,$B$6,$I11+1)</f>
        <v>#VALUE!</v>
      </c>
      <c r="J19">
        <f t="shared" si="40"/>
        <v>0</v>
      </c>
      <c r="L19" t="e">
        <f t="shared" si="18"/>
        <v>#VALUE!</v>
      </c>
      <c r="M19" t="e">
        <f t="shared" si="19"/>
        <v>#VALUE!</v>
      </c>
      <c r="N19" t="e">
        <f t="shared" si="20"/>
        <v>#VALUE!</v>
      </c>
      <c r="O19" t="e">
        <f t="shared" si="21"/>
        <v>#VALUE!</v>
      </c>
      <c r="P19" t="e">
        <f t="shared" si="22"/>
        <v>#VALUE!</v>
      </c>
      <c r="Q19" t="e">
        <f t="shared" si="23"/>
        <v>#VALUE!</v>
      </c>
      <c r="R19" t="e">
        <f t="shared" si="24"/>
        <v>#VALUE!</v>
      </c>
      <c r="S19" t="e">
        <f t="shared" si="25"/>
        <v>#VALUE!</v>
      </c>
      <c r="T19" t="e">
        <f t="shared" si="26"/>
        <v>#VALUE!</v>
      </c>
      <c r="V19" t="e">
        <f t="shared" si="27"/>
        <v>#VALUE!</v>
      </c>
      <c r="W19" t="e">
        <f t="shared" si="28"/>
        <v>#VALUE!</v>
      </c>
      <c r="X19" t="e">
        <f t="shared" si="29"/>
        <v>#VALUE!</v>
      </c>
      <c r="Y19" t="e">
        <f t="shared" si="30"/>
        <v>#VALUE!</v>
      </c>
      <c r="Z19" t="e">
        <f t="shared" si="31"/>
        <v>#VALUE!</v>
      </c>
      <c r="AA19" t="e">
        <f t="shared" si="32"/>
        <v>#VALUE!</v>
      </c>
      <c r="AB19" t="e">
        <f t="shared" si="33"/>
        <v>#VALUE!</v>
      </c>
      <c r="AC19" t="e">
        <f t="shared" si="34"/>
        <v>#VALUE!</v>
      </c>
      <c r="AD19" t="e">
        <f t="shared" si="35"/>
        <v>#VALUE!</v>
      </c>
      <c r="AE19" t="e">
        <f t="shared" si="36"/>
        <v>#VALUE!</v>
      </c>
      <c r="AF19" t="e">
        <f t="shared" si="37"/>
        <v>#VALUE!</v>
      </c>
      <c r="AG19">
        <f t="shared" si="15"/>
        <v>0</v>
      </c>
      <c r="AH19">
        <f t="shared" si="38"/>
        <v>0</v>
      </c>
      <c r="AJ19">
        <f t="shared" si="39"/>
        <v>1</v>
      </c>
    </row>
    <row r="20" spans="9:36" x14ac:dyDescent="0.25">
      <c r="I20" t="e">
        <f>SEARCH(6,$B$6,$I12+1)</f>
        <v>#VALUE!</v>
      </c>
      <c r="J20">
        <f t="shared" si="40"/>
        <v>0</v>
      </c>
      <c r="L20" t="e">
        <f t="shared" si="18"/>
        <v>#VALUE!</v>
      </c>
      <c r="M20" t="e">
        <f t="shared" si="19"/>
        <v>#VALUE!</v>
      </c>
      <c r="N20" t="e">
        <f t="shared" si="20"/>
        <v>#VALUE!</v>
      </c>
      <c r="O20" t="e">
        <f t="shared" si="21"/>
        <v>#VALUE!</v>
      </c>
      <c r="P20" t="e">
        <f t="shared" si="22"/>
        <v>#VALUE!</v>
      </c>
      <c r="Q20" t="e">
        <f t="shared" si="23"/>
        <v>#VALUE!</v>
      </c>
      <c r="R20" t="e">
        <f t="shared" si="24"/>
        <v>#VALUE!</v>
      </c>
      <c r="S20" t="e">
        <f t="shared" si="25"/>
        <v>#VALUE!</v>
      </c>
      <c r="T20" t="e">
        <f t="shared" si="26"/>
        <v>#VALUE!</v>
      </c>
      <c r="V20" t="e">
        <f t="shared" si="27"/>
        <v>#VALUE!</v>
      </c>
      <c r="W20" t="e">
        <f t="shared" si="28"/>
        <v>#VALUE!</v>
      </c>
      <c r="X20" t="e">
        <f t="shared" si="29"/>
        <v>#VALUE!</v>
      </c>
      <c r="Y20" t="e">
        <f t="shared" si="30"/>
        <v>#VALUE!</v>
      </c>
      <c r="Z20" t="e">
        <f t="shared" si="31"/>
        <v>#VALUE!</v>
      </c>
      <c r="AA20" t="e">
        <f t="shared" si="32"/>
        <v>#VALUE!</v>
      </c>
      <c r="AB20" t="e">
        <f t="shared" si="33"/>
        <v>#VALUE!</v>
      </c>
      <c r="AC20" t="e">
        <f t="shared" si="34"/>
        <v>#VALUE!</v>
      </c>
      <c r="AD20" t="e">
        <f t="shared" si="35"/>
        <v>#VALUE!</v>
      </c>
      <c r="AE20" t="e">
        <f t="shared" si="36"/>
        <v>#VALUE!</v>
      </c>
      <c r="AF20" t="e">
        <f t="shared" si="37"/>
        <v>#VALUE!</v>
      </c>
      <c r="AG20">
        <f t="shared" si="15"/>
        <v>0</v>
      </c>
      <c r="AH20">
        <f t="shared" si="38"/>
        <v>0</v>
      </c>
      <c r="AJ20">
        <f t="shared" si="39"/>
        <v>1</v>
      </c>
    </row>
    <row r="21" spans="9:36" x14ac:dyDescent="0.25">
      <c r="I21" t="e">
        <f>SEARCH(7,$B$6,$I13+1)</f>
        <v>#VALUE!</v>
      </c>
      <c r="J21">
        <f t="shared" si="40"/>
        <v>0</v>
      </c>
      <c r="L21" t="e">
        <f t="shared" si="18"/>
        <v>#VALUE!</v>
      </c>
      <c r="M21" t="e">
        <f t="shared" si="19"/>
        <v>#VALUE!</v>
      </c>
      <c r="N21" t="e">
        <f t="shared" si="20"/>
        <v>#VALUE!</v>
      </c>
      <c r="O21" t="e">
        <f t="shared" si="21"/>
        <v>#VALUE!</v>
      </c>
      <c r="P21" t="e">
        <f t="shared" si="22"/>
        <v>#VALUE!</v>
      </c>
      <c r="Q21" t="e">
        <f t="shared" si="23"/>
        <v>#VALUE!</v>
      </c>
      <c r="R21" t="e">
        <f t="shared" si="24"/>
        <v>#VALUE!</v>
      </c>
      <c r="S21" t="e">
        <f t="shared" si="25"/>
        <v>#VALUE!</v>
      </c>
      <c r="T21" t="e">
        <f t="shared" si="26"/>
        <v>#VALUE!</v>
      </c>
      <c r="V21" t="e">
        <f t="shared" si="27"/>
        <v>#VALUE!</v>
      </c>
      <c r="W21" t="e">
        <f t="shared" si="28"/>
        <v>#VALUE!</v>
      </c>
      <c r="X21" t="e">
        <f t="shared" si="29"/>
        <v>#VALUE!</v>
      </c>
      <c r="Y21" t="e">
        <f t="shared" si="30"/>
        <v>#VALUE!</v>
      </c>
      <c r="Z21" t="e">
        <f t="shared" si="31"/>
        <v>#VALUE!</v>
      </c>
      <c r="AA21" t="e">
        <f t="shared" si="32"/>
        <v>#VALUE!</v>
      </c>
      <c r="AB21" t="e">
        <f t="shared" si="33"/>
        <v>#VALUE!</v>
      </c>
      <c r="AC21" t="e">
        <f t="shared" si="34"/>
        <v>#VALUE!</v>
      </c>
      <c r="AD21" t="e">
        <f t="shared" si="35"/>
        <v>#VALUE!</v>
      </c>
      <c r="AE21" t="e">
        <f t="shared" si="36"/>
        <v>#VALUE!</v>
      </c>
      <c r="AF21" t="e">
        <f t="shared" si="37"/>
        <v>#VALUE!</v>
      </c>
      <c r="AG21">
        <f t="shared" si="15"/>
        <v>0</v>
      </c>
      <c r="AH21">
        <f t="shared" si="38"/>
        <v>0</v>
      </c>
      <c r="AJ21">
        <f t="shared" si="39"/>
        <v>1</v>
      </c>
    </row>
    <row r="22" spans="9:36" x14ac:dyDescent="0.25">
      <c r="I22" t="e">
        <f>SEARCH(0,$B$6,$I14+1)</f>
        <v>#VALUE!</v>
      </c>
      <c r="J22">
        <f t="shared" si="40"/>
        <v>0</v>
      </c>
      <c r="L22" t="e">
        <f t="shared" si="18"/>
        <v>#VALUE!</v>
      </c>
      <c r="M22" t="e">
        <f t="shared" si="19"/>
        <v>#VALUE!</v>
      </c>
      <c r="N22" t="e">
        <f t="shared" si="20"/>
        <v>#VALUE!</v>
      </c>
      <c r="O22" t="e">
        <f t="shared" si="21"/>
        <v>#VALUE!</v>
      </c>
      <c r="P22" t="e">
        <f t="shared" si="22"/>
        <v>#VALUE!</v>
      </c>
      <c r="Q22" t="e">
        <f t="shared" si="23"/>
        <v>#VALUE!</v>
      </c>
      <c r="R22" t="e">
        <f t="shared" si="24"/>
        <v>#VALUE!</v>
      </c>
      <c r="S22" t="e">
        <f t="shared" si="25"/>
        <v>#VALUE!</v>
      </c>
      <c r="T22" t="e">
        <f t="shared" si="26"/>
        <v>#VALUE!</v>
      </c>
      <c r="V22" t="e">
        <f t="shared" si="27"/>
        <v>#VALUE!</v>
      </c>
      <c r="W22" t="e">
        <f t="shared" si="28"/>
        <v>#VALUE!</v>
      </c>
      <c r="X22" t="e">
        <f t="shared" si="29"/>
        <v>#VALUE!</v>
      </c>
      <c r="Y22" t="e">
        <f t="shared" si="30"/>
        <v>#VALUE!</v>
      </c>
      <c r="Z22" t="e">
        <f t="shared" si="31"/>
        <v>#VALUE!</v>
      </c>
      <c r="AA22" t="e">
        <f t="shared" si="32"/>
        <v>#VALUE!</v>
      </c>
      <c r="AB22" t="e">
        <f t="shared" si="33"/>
        <v>#VALUE!</v>
      </c>
      <c r="AC22" t="e">
        <f t="shared" si="34"/>
        <v>#VALUE!</v>
      </c>
      <c r="AD22" t="e">
        <f t="shared" si="35"/>
        <v>#VALUE!</v>
      </c>
      <c r="AE22" t="e">
        <f t="shared" si="36"/>
        <v>#VALUE!</v>
      </c>
      <c r="AF22" t="e">
        <f t="shared" si="37"/>
        <v>#VALUE!</v>
      </c>
      <c r="AG22">
        <f t="shared" si="15"/>
        <v>0</v>
      </c>
      <c r="AH22">
        <f t="shared" si="38"/>
        <v>0</v>
      </c>
      <c r="AJ22">
        <f t="shared" si="39"/>
        <v>1</v>
      </c>
    </row>
  </sheetData>
  <mergeCells count="9">
    <mergeCell ref="D6:E6"/>
    <mergeCell ref="B6:C6"/>
    <mergeCell ref="B7:C7"/>
    <mergeCell ref="C4:D4"/>
    <mergeCell ref="F1:G1"/>
    <mergeCell ref="C2:D2"/>
    <mergeCell ref="A1:C1"/>
    <mergeCell ref="C3:D3"/>
    <mergeCell ref="D5:E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Лист2!$O$7:$O$8</xm:f>
          </x14:formula1>
          <xm:sqref>H2</xm:sqref>
        </x14:dataValidation>
        <x14:dataValidation type="list" allowBlank="1" showInputMessage="1" showErrorMessage="1">
          <x14:formula1>
            <xm:f>Лист2!$H$14:$H$15</xm:f>
          </x14:formula1>
          <xm:sqref>D6:E6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14"/>
  <sheetViews>
    <sheetView workbookViewId="0">
      <selection activeCell="E2" sqref="E2"/>
    </sheetView>
  </sheetViews>
  <sheetFormatPr defaultRowHeight="15" x14ac:dyDescent="0.25"/>
  <cols>
    <col min="1" max="1" width="10.5703125" customWidth="1"/>
    <col min="2" max="2" width="9.140625" customWidth="1"/>
    <col min="3" max="3" width="10.42578125" customWidth="1"/>
  </cols>
  <sheetData>
    <row r="1" spans="1:18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4"/>
      <c r="L1" s="24"/>
    </row>
    <row r="2" spans="1:18" x14ac:dyDescent="0.25">
      <c r="A2" s="37" t="s">
        <v>22</v>
      </c>
      <c r="B2" s="38"/>
      <c r="C2" s="39"/>
      <c r="D2" s="20" t="s">
        <v>15</v>
      </c>
      <c r="E2" s="4">
        <v>9</v>
      </c>
      <c r="F2" s="20"/>
      <c r="G2" s="20"/>
      <c r="H2" s="20"/>
      <c r="I2" s="20"/>
      <c r="J2" s="20"/>
      <c r="K2" s="24"/>
      <c r="L2" s="24"/>
      <c r="O2">
        <v>2</v>
      </c>
      <c r="R2" t="s">
        <v>25</v>
      </c>
    </row>
    <row r="3" spans="1:18" x14ac:dyDescent="0.25">
      <c r="A3" s="3"/>
      <c r="B3" s="1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24"/>
      <c r="O3">
        <v>3</v>
      </c>
      <c r="R3" t="s">
        <v>26</v>
      </c>
    </row>
    <row r="4" spans="1:18" x14ac:dyDescent="0.25">
      <c r="A4" s="1">
        <v>0</v>
      </c>
      <c r="B4" s="2">
        <f>INT(B$3*$A4/$E$2)*10+MOD(B$3*$A4,$E$2)</f>
        <v>0</v>
      </c>
      <c r="C4" s="2">
        <f t="shared" ref="C4:J12" si="0">INT(C$3*$A4/$E$2)*10+MOD(C$3*$A4,$E$2)</f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4"/>
      <c r="L4" s="24"/>
      <c r="O4">
        <v>4</v>
      </c>
    </row>
    <row r="5" spans="1:18" x14ac:dyDescent="0.25">
      <c r="A5" s="3">
        <v>1</v>
      </c>
      <c r="B5" s="2">
        <f t="shared" ref="B5:B11" si="1">INT(B$3*$A5/$E$2)*10+MOD(B$3*$A5,$E$2)</f>
        <v>0</v>
      </c>
      <c r="C5" s="2">
        <f t="shared" si="0"/>
        <v>1</v>
      </c>
      <c r="D5" s="2">
        <f t="shared" si="0"/>
        <v>2</v>
      </c>
      <c r="E5" s="2">
        <f t="shared" si="0"/>
        <v>3</v>
      </c>
      <c r="F5" s="2">
        <f t="shared" si="0"/>
        <v>4</v>
      </c>
      <c r="G5" s="2">
        <f t="shared" si="0"/>
        <v>5</v>
      </c>
      <c r="H5" s="2">
        <f t="shared" si="0"/>
        <v>6</v>
      </c>
      <c r="I5" s="2">
        <f t="shared" si="0"/>
        <v>7</v>
      </c>
      <c r="J5" s="2">
        <f t="shared" si="0"/>
        <v>8</v>
      </c>
      <c r="K5" s="24"/>
      <c r="L5" s="24"/>
      <c r="O5">
        <v>5</v>
      </c>
    </row>
    <row r="6" spans="1:18" x14ac:dyDescent="0.25">
      <c r="A6" s="3">
        <v>2</v>
      </c>
      <c r="B6" s="2">
        <f t="shared" si="1"/>
        <v>0</v>
      </c>
      <c r="C6" s="2">
        <f t="shared" si="0"/>
        <v>2</v>
      </c>
      <c r="D6" s="2">
        <f t="shared" si="0"/>
        <v>4</v>
      </c>
      <c r="E6" s="2">
        <f t="shared" si="0"/>
        <v>6</v>
      </c>
      <c r="F6" s="2">
        <f t="shared" si="0"/>
        <v>8</v>
      </c>
      <c r="G6" s="2">
        <f t="shared" si="0"/>
        <v>11</v>
      </c>
      <c r="H6" s="2">
        <f t="shared" si="0"/>
        <v>13</v>
      </c>
      <c r="I6" s="2">
        <f t="shared" si="0"/>
        <v>15</v>
      </c>
      <c r="J6" s="2">
        <f t="shared" si="0"/>
        <v>17</v>
      </c>
      <c r="K6" s="24"/>
      <c r="L6" s="24"/>
      <c r="O6">
        <v>6</v>
      </c>
    </row>
    <row r="7" spans="1:18" x14ac:dyDescent="0.25">
      <c r="A7" s="3">
        <v>3</v>
      </c>
      <c r="B7" s="2">
        <f t="shared" si="1"/>
        <v>0</v>
      </c>
      <c r="C7" s="2">
        <f t="shared" si="0"/>
        <v>3</v>
      </c>
      <c r="D7" s="2">
        <f t="shared" si="0"/>
        <v>6</v>
      </c>
      <c r="E7" s="2">
        <f t="shared" si="0"/>
        <v>10</v>
      </c>
      <c r="F7" s="2">
        <f t="shared" si="0"/>
        <v>13</v>
      </c>
      <c r="G7" s="2">
        <f t="shared" si="0"/>
        <v>16</v>
      </c>
      <c r="H7" s="2">
        <f t="shared" si="0"/>
        <v>20</v>
      </c>
      <c r="I7" s="2">
        <f t="shared" si="0"/>
        <v>23</v>
      </c>
      <c r="J7" s="2">
        <f t="shared" si="0"/>
        <v>26</v>
      </c>
      <c r="K7" s="24"/>
      <c r="L7" s="24"/>
      <c r="O7">
        <v>7</v>
      </c>
    </row>
    <row r="8" spans="1:18" x14ac:dyDescent="0.25">
      <c r="A8" s="3">
        <v>4</v>
      </c>
      <c r="B8" s="2">
        <f t="shared" si="1"/>
        <v>0</v>
      </c>
      <c r="C8" s="2">
        <f t="shared" si="0"/>
        <v>4</v>
      </c>
      <c r="D8" s="2">
        <f t="shared" si="0"/>
        <v>8</v>
      </c>
      <c r="E8" s="2">
        <f t="shared" si="0"/>
        <v>13</v>
      </c>
      <c r="F8" s="2">
        <f t="shared" si="0"/>
        <v>17</v>
      </c>
      <c r="G8" s="2">
        <f t="shared" si="0"/>
        <v>22</v>
      </c>
      <c r="H8" s="2">
        <f t="shared" si="0"/>
        <v>26</v>
      </c>
      <c r="I8" s="2">
        <f t="shared" si="0"/>
        <v>31</v>
      </c>
      <c r="J8" s="2">
        <f t="shared" si="0"/>
        <v>35</v>
      </c>
      <c r="K8" s="24"/>
      <c r="L8" s="24"/>
      <c r="O8">
        <v>8</v>
      </c>
    </row>
    <row r="9" spans="1:18" x14ac:dyDescent="0.25">
      <c r="A9" s="3">
        <v>5</v>
      </c>
      <c r="B9" s="2">
        <f t="shared" si="1"/>
        <v>0</v>
      </c>
      <c r="C9" s="2">
        <f t="shared" si="0"/>
        <v>5</v>
      </c>
      <c r="D9" s="2">
        <f t="shared" si="0"/>
        <v>11</v>
      </c>
      <c r="E9" s="2">
        <f t="shared" si="0"/>
        <v>16</v>
      </c>
      <c r="F9" s="2">
        <f t="shared" si="0"/>
        <v>22</v>
      </c>
      <c r="G9" s="2">
        <f t="shared" si="0"/>
        <v>27</v>
      </c>
      <c r="H9" s="2">
        <f t="shared" si="0"/>
        <v>33</v>
      </c>
      <c r="I9" s="2">
        <f t="shared" si="0"/>
        <v>38</v>
      </c>
      <c r="J9" s="2">
        <f t="shared" si="0"/>
        <v>44</v>
      </c>
      <c r="K9" s="24"/>
      <c r="L9" s="24"/>
      <c r="O9">
        <v>9</v>
      </c>
    </row>
    <row r="10" spans="1:18" x14ac:dyDescent="0.25">
      <c r="A10" s="3">
        <v>6</v>
      </c>
      <c r="B10" s="2">
        <f t="shared" si="1"/>
        <v>0</v>
      </c>
      <c r="C10" s="2">
        <f t="shared" si="0"/>
        <v>6</v>
      </c>
      <c r="D10" s="2">
        <f t="shared" si="0"/>
        <v>13</v>
      </c>
      <c r="E10" s="2">
        <f t="shared" si="0"/>
        <v>20</v>
      </c>
      <c r="F10" s="2">
        <f t="shared" si="0"/>
        <v>26</v>
      </c>
      <c r="G10" s="2">
        <f t="shared" si="0"/>
        <v>33</v>
      </c>
      <c r="H10" s="2">
        <f t="shared" si="0"/>
        <v>40</v>
      </c>
      <c r="I10" s="2">
        <f t="shared" si="0"/>
        <v>46</v>
      </c>
      <c r="J10" s="2">
        <f t="shared" si="0"/>
        <v>53</v>
      </c>
      <c r="K10" s="24"/>
      <c r="L10" s="24"/>
      <c r="O10">
        <v>10</v>
      </c>
    </row>
    <row r="11" spans="1:18" x14ac:dyDescent="0.25">
      <c r="A11" s="3">
        <v>7</v>
      </c>
      <c r="B11" s="2">
        <f t="shared" si="1"/>
        <v>0</v>
      </c>
      <c r="C11" s="2">
        <f t="shared" si="0"/>
        <v>7</v>
      </c>
      <c r="D11" s="2">
        <f t="shared" si="0"/>
        <v>15</v>
      </c>
      <c r="E11" s="2">
        <f t="shared" si="0"/>
        <v>23</v>
      </c>
      <c r="F11" s="2">
        <f t="shared" si="0"/>
        <v>31</v>
      </c>
      <c r="G11" s="2">
        <f t="shared" si="0"/>
        <v>38</v>
      </c>
      <c r="H11" s="2">
        <f t="shared" si="0"/>
        <v>46</v>
      </c>
      <c r="I11" s="2">
        <f t="shared" si="0"/>
        <v>54</v>
      </c>
      <c r="J11" s="2">
        <f t="shared" si="0"/>
        <v>62</v>
      </c>
      <c r="K11" s="24"/>
      <c r="L11" s="24"/>
    </row>
    <row r="12" spans="1:18" x14ac:dyDescent="0.25">
      <c r="A12" s="3">
        <v>8</v>
      </c>
      <c r="B12" s="2">
        <f>INT(B$3*$A12/$E$2)*10+MOD(B$3*$A12,$E$2)</f>
        <v>0</v>
      </c>
      <c r="C12" s="2">
        <f t="shared" si="0"/>
        <v>8</v>
      </c>
      <c r="D12" s="2">
        <f t="shared" si="0"/>
        <v>17</v>
      </c>
      <c r="E12" s="2">
        <f t="shared" si="0"/>
        <v>26</v>
      </c>
      <c r="F12" s="2">
        <f t="shared" si="0"/>
        <v>35</v>
      </c>
      <c r="G12" s="2">
        <f t="shared" si="0"/>
        <v>44</v>
      </c>
      <c r="H12" s="2">
        <f t="shared" si="0"/>
        <v>53</v>
      </c>
      <c r="I12" s="2">
        <f t="shared" si="0"/>
        <v>62</v>
      </c>
      <c r="J12" s="2">
        <f t="shared" si="0"/>
        <v>71</v>
      </c>
      <c r="K12" s="24"/>
      <c r="L12" s="24"/>
    </row>
    <row r="13" spans="1:18" x14ac:dyDescent="0.25">
      <c r="A13" s="3">
        <v>9</v>
      </c>
    </row>
    <row r="14" spans="1:18" x14ac:dyDescent="0.25">
      <c r="B14">
        <f>IF($E$2=9,1,0)</f>
        <v>1</v>
      </c>
      <c r="C14">
        <f>IF($E$2=8,1,0)</f>
        <v>0</v>
      </c>
      <c r="D14">
        <f>IF($E$2=7,1,0)</f>
        <v>0</v>
      </c>
      <c r="E14">
        <f>IF($E$2=6,1,0)</f>
        <v>0</v>
      </c>
      <c r="F14">
        <f>IF($E$2=5,1,0)</f>
        <v>0</v>
      </c>
      <c r="G14">
        <f>IF($E$2=4,1,0)</f>
        <v>0</v>
      </c>
      <c r="H14">
        <f>IF($E$2=3,1,0)</f>
        <v>0</v>
      </c>
      <c r="I14">
        <f>IF($E$2=2,1,0)</f>
        <v>0</v>
      </c>
    </row>
  </sheetData>
  <sortState ref="A3:B7">
    <sortCondition ref="B3:B7"/>
  </sortState>
  <mergeCells count="1">
    <mergeCell ref="A2:C2"/>
  </mergeCells>
  <dataValidations count="1">
    <dataValidation type="list" allowBlank="1" showInputMessage="1" showErrorMessage="1" error="Стой!!!!!_x000a_Кря" prompt="Выбирите число от 2 до 10" sqref="E2">
      <formula1>$O$2:$O$10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71"/>
  <sheetViews>
    <sheetView workbookViewId="0">
      <selection activeCell="G2" sqref="G2:H2"/>
    </sheetView>
  </sheetViews>
  <sheetFormatPr defaultRowHeight="15" x14ac:dyDescent="0.25"/>
  <sheetData>
    <row r="2" spans="1:47" x14ac:dyDescent="0.25">
      <c r="A2" s="35" t="s">
        <v>23</v>
      </c>
      <c r="B2" s="35"/>
      <c r="C2" s="34" t="s">
        <v>91</v>
      </c>
      <c r="D2" s="34"/>
      <c r="E2" s="34"/>
      <c r="F2" s="34"/>
      <c r="G2" s="40" t="s">
        <v>25</v>
      </c>
      <c r="H2" s="41"/>
      <c r="I2" s="27" t="s">
        <v>27</v>
      </c>
      <c r="L2">
        <f>IF(G2="Русский",1,0)</f>
        <v>0</v>
      </c>
      <c r="O2" t="str">
        <f>L7</f>
        <v>._</v>
      </c>
      <c r="P2" s="26" t="str">
        <f>L8</f>
        <v>_...</v>
      </c>
      <c r="Q2" s="26" t="str">
        <f>L9</f>
        <v>.__</v>
      </c>
      <c r="R2" s="26" t="str">
        <f>L10</f>
        <v>__.</v>
      </c>
      <c r="S2" s="26" t="str">
        <f>L11</f>
        <v>_..</v>
      </c>
      <c r="T2" s="26" t="str">
        <f>L12</f>
        <v>.</v>
      </c>
      <c r="U2" t="str">
        <f>L13</f>
        <v>…_</v>
      </c>
      <c r="V2" t="str">
        <f>L14</f>
        <v>__..</v>
      </c>
      <c r="W2" t="str">
        <f>L15</f>
        <v>..</v>
      </c>
      <c r="X2" t="str">
        <f>L16</f>
        <v>.___</v>
      </c>
      <c r="Y2" t="str">
        <f>L17</f>
        <v>_._</v>
      </c>
      <c r="Z2" t="str">
        <f>L18</f>
        <v>._..</v>
      </c>
      <c r="AA2" t="str">
        <f>L19</f>
        <v>__</v>
      </c>
      <c r="AB2" t="str">
        <f>L20</f>
        <v>_</v>
      </c>
      <c r="AC2" t="str">
        <f>L21</f>
        <v>___</v>
      </c>
      <c r="AD2" t="str">
        <f>L22</f>
        <v>.__.</v>
      </c>
      <c r="AE2" t="str">
        <f>L23</f>
        <v>._.</v>
      </c>
      <c r="AF2" t="str">
        <f>L24</f>
        <v>…</v>
      </c>
      <c r="AG2" t="str">
        <f>L25</f>
        <v>_</v>
      </c>
      <c r="AH2" t="str">
        <f>L26</f>
        <v>.._</v>
      </c>
      <c r="AI2" t="str">
        <f>L27</f>
        <v>.._.</v>
      </c>
      <c r="AJ2" t="str">
        <f>L28</f>
        <v>….</v>
      </c>
      <c r="AK2" t="str">
        <f>L29</f>
        <v>_._.</v>
      </c>
      <c r="AL2" t="str">
        <f>L30</f>
        <v>___.</v>
      </c>
      <c r="AM2" t="str">
        <f>L31</f>
        <v>____</v>
      </c>
      <c r="AN2" t="str">
        <f>L32</f>
        <v>__._</v>
      </c>
      <c r="AO2" t="str">
        <f>L33</f>
        <v>.__._</v>
      </c>
      <c r="AP2" t="str">
        <f>L34</f>
        <v>_.__</v>
      </c>
      <c r="AQ2" t="str">
        <f>L35</f>
        <v>_.._</v>
      </c>
      <c r="AR2" t="str">
        <f>L36</f>
        <v>.._..</v>
      </c>
      <c r="AS2" t="str">
        <f>L37</f>
        <v>..__</v>
      </c>
      <c r="AT2" t="str">
        <f>L38</f>
        <v>._._</v>
      </c>
    </row>
    <row r="3" spans="1:47" x14ac:dyDescent="0.25">
      <c r="A3" s="35" t="s">
        <v>24</v>
      </c>
      <c r="B3" s="35"/>
      <c r="C3" s="32" t="str">
        <f>CONCATENATE(H7,H8,H9,H10,H11,H12,H13,H14,H15,H16,H17,H18,,H19,H20,H21,H22,H23,H24,H25,H26,H27,H28,H29,H30,H31,H32,H33,H34,H35,H36,H37,H38)</f>
        <v>.__.._....__._</v>
      </c>
      <c r="D3" s="32"/>
      <c r="E3" s="32"/>
      <c r="F3" s="32"/>
      <c r="G3" s="23"/>
      <c r="O3">
        <v>7</v>
      </c>
      <c r="P3">
        <v>8</v>
      </c>
      <c r="Q3" s="26">
        <v>9</v>
      </c>
      <c r="R3" s="26">
        <v>10</v>
      </c>
      <c r="S3" s="26">
        <v>11</v>
      </c>
      <c r="T3" s="26">
        <v>12</v>
      </c>
      <c r="U3" s="26">
        <v>13</v>
      </c>
      <c r="V3" s="26">
        <v>14</v>
      </c>
      <c r="W3" s="26">
        <v>15</v>
      </c>
      <c r="X3" s="26">
        <v>16</v>
      </c>
      <c r="Y3" s="26">
        <v>17</v>
      </c>
      <c r="Z3" s="26">
        <v>18</v>
      </c>
      <c r="AA3" s="26">
        <v>19</v>
      </c>
      <c r="AB3" s="26">
        <v>20</v>
      </c>
      <c r="AC3" s="26">
        <v>21</v>
      </c>
      <c r="AD3" s="26">
        <v>22</v>
      </c>
      <c r="AE3" s="26">
        <v>23</v>
      </c>
      <c r="AF3" s="26">
        <v>24</v>
      </c>
      <c r="AG3" s="26">
        <v>25</v>
      </c>
      <c r="AH3" s="26">
        <v>26</v>
      </c>
      <c r="AI3" s="26">
        <v>27</v>
      </c>
      <c r="AJ3" s="26">
        <v>28</v>
      </c>
      <c r="AK3" s="26">
        <v>29</v>
      </c>
      <c r="AL3" s="26">
        <v>30</v>
      </c>
      <c r="AM3" s="26">
        <v>31</v>
      </c>
      <c r="AN3" s="26">
        <v>32</v>
      </c>
      <c r="AO3" s="26">
        <v>33</v>
      </c>
      <c r="AP3" s="26">
        <v>34</v>
      </c>
      <c r="AQ3" s="26">
        <v>35</v>
      </c>
      <c r="AR3" s="26">
        <v>36</v>
      </c>
      <c r="AS3" s="26">
        <v>37</v>
      </c>
      <c r="AT3" s="26">
        <v>38</v>
      </c>
      <c r="AU3" s="26"/>
    </row>
    <row r="4" spans="1:47" x14ac:dyDescent="0.25">
      <c r="B4" s="23"/>
      <c r="C4" s="23"/>
      <c r="D4" s="23"/>
      <c r="G4" s="23"/>
    </row>
    <row r="5" spans="1:47" x14ac:dyDescent="0.25">
      <c r="B5" s="25"/>
      <c r="C5" s="25"/>
      <c r="D5" s="25"/>
      <c r="E5" s="23"/>
      <c r="F5" s="23"/>
      <c r="G5" s="23"/>
    </row>
    <row r="6" spans="1:47" x14ac:dyDescent="0.25">
      <c r="B6" s="25"/>
      <c r="C6" s="25"/>
      <c r="D6" s="25"/>
      <c r="E6" s="23"/>
      <c r="F6" s="23"/>
      <c r="G6" s="23"/>
      <c r="O6" t="s">
        <v>29</v>
      </c>
      <c r="P6" t="s">
        <v>42</v>
      </c>
      <c r="Q6" s="26" t="s">
        <v>43</v>
      </c>
      <c r="R6" s="26" t="s">
        <v>44</v>
      </c>
      <c r="S6" s="26" t="s">
        <v>45</v>
      </c>
      <c r="T6" s="26" t="s">
        <v>46</v>
      </c>
      <c r="U6" t="s">
        <v>47</v>
      </c>
      <c r="V6" t="s">
        <v>48</v>
      </c>
      <c r="W6" t="s">
        <v>49</v>
      </c>
      <c r="X6" t="s">
        <v>50</v>
      </c>
      <c r="Y6" t="s">
        <v>28</v>
      </c>
      <c r="Z6" t="s">
        <v>51</v>
      </c>
      <c r="AA6" t="s">
        <v>71</v>
      </c>
      <c r="AB6" t="s">
        <v>72</v>
      </c>
      <c r="AC6" t="s">
        <v>73</v>
      </c>
      <c r="AD6" t="s">
        <v>74</v>
      </c>
      <c r="AE6" t="s">
        <v>75</v>
      </c>
      <c r="AF6" t="s">
        <v>76</v>
      </c>
      <c r="AG6" t="s">
        <v>77</v>
      </c>
      <c r="AH6" t="s">
        <v>78</v>
      </c>
      <c r="AI6" t="s">
        <v>79</v>
      </c>
      <c r="AJ6" t="s">
        <v>80</v>
      </c>
      <c r="AK6" t="s">
        <v>81</v>
      </c>
      <c r="AL6" t="s">
        <v>82</v>
      </c>
      <c r="AM6" t="s">
        <v>83</v>
      </c>
      <c r="AN6" t="s">
        <v>84</v>
      </c>
      <c r="AO6" t="s">
        <v>85</v>
      </c>
      <c r="AP6" t="s">
        <v>86</v>
      </c>
      <c r="AQ6" t="s">
        <v>87</v>
      </c>
      <c r="AR6" t="s">
        <v>88</v>
      </c>
      <c r="AS6" t="s">
        <v>89</v>
      </c>
      <c r="AT6" t="s">
        <v>90</v>
      </c>
    </row>
    <row r="7" spans="1:47" x14ac:dyDescent="0.25">
      <c r="C7" s="25"/>
      <c r="D7" s="25"/>
      <c r="E7" s="23"/>
      <c r="F7" s="23"/>
      <c r="G7" s="23"/>
      <c r="H7" t="str">
        <f>CONCATENATE(O7,P7,Q7,R7,S7,T7,U7,V7,W7,X7,Y7,Z7,AA7,AB7,AC7,AD7,AE7,AF7,AG7,AH7,AI7,,AJ7,AK7,AL7,AM7,AN7,AO7,AP7,AQ7,AR7,AS7,AT7,)</f>
        <v>.__.</v>
      </c>
      <c r="K7" s="26" t="str">
        <f>MID($C$2,M7,1)</f>
        <v>п</v>
      </c>
      <c r="L7" t="s">
        <v>31</v>
      </c>
      <c r="M7">
        <v>1</v>
      </c>
      <c r="O7" s="26" t="str">
        <f t="shared" ref="O7:AS15" si="0">IF($K7=O$6,O$2,"")</f>
        <v/>
      </c>
      <c r="P7" s="26" t="str">
        <f t="shared" si="0"/>
        <v/>
      </c>
      <c r="Q7" s="26" t="str">
        <f t="shared" si="0"/>
        <v/>
      </c>
      <c r="R7" s="26" t="str">
        <f t="shared" si="0"/>
        <v/>
      </c>
      <c r="S7" s="26" t="str">
        <f t="shared" si="0"/>
        <v/>
      </c>
      <c r="T7" s="26" t="str">
        <f t="shared" si="0"/>
        <v/>
      </c>
      <c r="U7" s="26" t="str">
        <f t="shared" si="0"/>
        <v/>
      </c>
      <c r="V7" s="26" t="str">
        <f t="shared" si="0"/>
        <v/>
      </c>
      <c r="W7" s="26" t="str">
        <f t="shared" si="0"/>
        <v/>
      </c>
      <c r="X7" s="26" t="str">
        <f t="shared" si="0"/>
        <v/>
      </c>
      <c r="Y7" s="26" t="str">
        <f t="shared" si="0"/>
        <v/>
      </c>
      <c r="Z7" s="26" t="str">
        <f t="shared" si="0"/>
        <v/>
      </c>
      <c r="AA7" s="26" t="str">
        <f t="shared" si="0"/>
        <v/>
      </c>
      <c r="AB7" s="26" t="str">
        <f t="shared" si="0"/>
        <v/>
      </c>
      <c r="AC7" s="26" t="str">
        <f t="shared" si="0"/>
        <v/>
      </c>
      <c r="AD7" s="26" t="str">
        <f t="shared" si="0"/>
        <v>.__.</v>
      </c>
      <c r="AE7" s="26" t="str">
        <f t="shared" si="0"/>
        <v/>
      </c>
      <c r="AF7" s="26" t="str">
        <f t="shared" si="0"/>
        <v/>
      </c>
      <c r="AG7" s="26" t="str">
        <f t="shared" si="0"/>
        <v/>
      </c>
      <c r="AH7" s="26" t="str">
        <f t="shared" si="0"/>
        <v/>
      </c>
      <c r="AI7" s="26" t="str">
        <f t="shared" si="0"/>
        <v/>
      </c>
      <c r="AJ7" s="26" t="str">
        <f t="shared" si="0"/>
        <v/>
      </c>
      <c r="AK7" s="26" t="str">
        <f t="shared" si="0"/>
        <v/>
      </c>
      <c r="AL7" s="26" t="str">
        <f t="shared" si="0"/>
        <v/>
      </c>
      <c r="AM7" s="26" t="str">
        <f t="shared" si="0"/>
        <v/>
      </c>
      <c r="AN7" s="26" t="str">
        <f t="shared" si="0"/>
        <v/>
      </c>
      <c r="AO7" s="26" t="str">
        <f t="shared" si="0"/>
        <v/>
      </c>
      <c r="AP7" s="26" t="str">
        <f t="shared" si="0"/>
        <v/>
      </c>
      <c r="AQ7" s="26" t="str">
        <f t="shared" si="0"/>
        <v/>
      </c>
      <c r="AR7" s="26" t="str">
        <f t="shared" si="0"/>
        <v/>
      </c>
      <c r="AS7" s="26" t="str">
        <f t="shared" si="0"/>
        <v/>
      </c>
      <c r="AT7" s="26" t="str">
        <f>IF($K7=AT$6,AT$2,"")</f>
        <v/>
      </c>
    </row>
    <row r="8" spans="1:47" x14ac:dyDescent="0.25">
      <c r="H8" s="26" t="str">
        <f t="shared" ref="H8:H38" si="1">CONCATENATE(O8,P8,Q8,R8,S8,T8,U8,V8,W8,X8,Y8,Z8,AA8,AB8,AC8,AD8,AE8,AF8,AG8,AH8,AI8,,AJ8,AK8,AL8,AM8,AN8,AO8,AP8,AQ8,AR8,AS8,AT8,)</f>
        <v>._.</v>
      </c>
      <c r="K8" s="26" t="str">
        <f t="shared" ref="K8:K38" si="2">MID($C$2,M8,1)</f>
        <v>р</v>
      </c>
      <c r="L8" t="s">
        <v>30</v>
      </c>
      <c r="M8">
        <v>2</v>
      </c>
      <c r="N8" s="26"/>
      <c r="O8" s="26" t="str">
        <f t="shared" si="0"/>
        <v/>
      </c>
      <c r="P8" s="26" t="str">
        <f t="shared" si="0"/>
        <v/>
      </c>
      <c r="Q8" s="26" t="str">
        <f t="shared" si="0"/>
        <v/>
      </c>
      <c r="R8" s="26" t="str">
        <f t="shared" si="0"/>
        <v/>
      </c>
      <c r="S8" s="26" t="str">
        <f t="shared" si="0"/>
        <v/>
      </c>
      <c r="T8" s="26" t="str">
        <f t="shared" si="0"/>
        <v/>
      </c>
      <c r="U8" s="26" t="str">
        <f t="shared" si="0"/>
        <v/>
      </c>
      <c r="V8" s="26" t="str">
        <f t="shared" si="0"/>
        <v/>
      </c>
      <c r="W8" s="26" t="str">
        <f t="shared" si="0"/>
        <v/>
      </c>
      <c r="X8" s="26" t="str">
        <f t="shared" si="0"/>
        <v/>
      </c>
      <c r="Y8" s="26" t="str">
        <f t="shared" si="0"/>
        <v/>
      </c>
      <c r="Z8" s="26" t="str">
        <f t="shared" si="0"/>
        <v/>
      </c>
      <c r="AA8" s="26" t="str">
        <f t="shared" si="0"/>
        <v/>
      </c>
      <c r="AB8" s="26" t="str">
        <f t="shared" si="0"/>
        <v/>
      </c>
      <c r="AC8" s="26" t="str">
        <f t="shared" si="0"/>
        <v/>
      </c>
      <c r="AD8" s="26" t="str">
        <f t="shared" si="0"/>
        <v/>
      </c>
      <c r="AE8" s="26" t="str">
        <f t="shared" si="0"/>
        <v>._.</v>
      </c>
      <c r="AF8" s="26" t="str">
        <f t="shared" si="0"/>
        <v/>
      </c>
      <c r="AG8" s="26" t="str">
        <f t="shared" si="0"/>
        <v/>
      </c>
      <c r="AH8" s="26" t="str">
        <f t="shared" si="0"/>
        <v/>
      </c>
      <c r="AI8" s="26" t="str">
        <f t="shared" si="0"/>
        <v/>
      </c>
      <c r="AJ8" s="26" t="str">
        <f t="shared" si="0"/>
        <v/>
      </c>
      <c r="AK8" s="26" t="str">
        <f t="shared" si="0"/>
        <v/>
      </c>
      <c r="AL8" s="26" t="str">
        <f t="shared" si="0"/>
        <v/>
      </c>
      <c r="AM8" s="26" t="str">
        <f t="shared" si="0"/>
        <v/>
      </c>
      <c r="AN8" s="26" t="str">
        <f t="shared" si="0"/>
        <v/>
      </c>
      <c r="AO8" s="26" t="str">
        <f t="shared" si="0"/>
        <v/>
      </c>
      <c r="AP8" s="26" t="str">
        <f t="shared" si="0"/>
        <v/>
      </c>
      <c r="AQ8" s="26" t="str">
        <f t="shared" si="0"/>
        <v/>
      </c>
      <c r="AR8" s="26" t="str">
        <f t="shared" si="0"/>
        <v/>
      </c>
      <c r="AS8" s="26" t="str">
        <f t="shared" si="0"/>
        <v/>
      </c>
      <c r="AT8" s="26" t="str">
        <f t="shared" ref="AT8:AT38" si="3">IF($K8=AT$6,AT$2,"")</f>
        <v/>
      </c>
    </row>
    <row r="9" spans="1:47" x14ac:dyDescent="0.25">
      <c r="F9" s="23"/>
      <c r="G9" s="23"/>
      <c r="H9" s="26" t="str">
        <f t="shared" si="1"/>
        <v>..</v>
      </c>
      <c r="K9" s="26" t="str">
        <f t="shared" si="2"/>
        <v>и</v>
      </c>
      <c r="L9" t="s">
        <v>32</v>
      </c>
      <c r="M9" s="26">
        <v>3</v>
      </c>
      <c r="N9" s="26"/>
      <c r="O9" s="26" t="str">
        <f t="shared" si="0"/>
        <v/>
      </c>
      <c r="P9" s="26" t="str">
        <f t="shared" si="0"/>
        <v/>
      </c>
      <c r="Q9" s="26" t="str">
        <f t="shared" si="0"/>
        <v/>
      </c>
      <c r="R9" s="26" t="str">
        <f t="shared" si="0"/>
        <v/>
      </c>
      <c r="S9" s="26" t="str">
        <f t="shared" si="0"/>
        <v/>
      </c>
      <c r="T9" s="26" t="str">
        <f t="shared" si="0"/>
        <v/>
      </c>
      <c r="U9" s="26" t="str">
        <f t="shared" si="0"/>
        <v/>
      </c>
      <c r="V9" s="26" t="str">
        <f t="shared" si="0"/>
        <v/>
      </c>
      <c r="W9" s="26" t="str">
        <f t="shared" si="0"/>
        <v>..</v>
      </c>
      <c r="X9" s="26" t="str">
        <f t="shared" si="0"/>
        <v/>
      </c>
      <c r="Y9" s="26" t="str">
        <f t="shared" si="0"/>
        <v/>
      </c>
      <c r="Z9" s="26" t="str">
        <f t="shared" si="0"/>
        <v/>
      </c>
      <c r="AA9" s="26" t="str">
        <f t="shared" si="0"/>
        <v/>
      </c>
      <c r="AB9" s="26" t="str">
        <f t="shared" si="0"/>
        <v/>
      </c>
      <c r="AC9" s="26" t="str">
        <f t="shared" si="0"/>
        <v/>
      </c>
      <c r="AD9" s="26" t="str">
        <f t="shared" si="0"/>
        <v/>
      </c>
      <c r="AE9" s="26" t="str">
        <f t="shared" si="0"/>
        <v/>
      </c>
      <c r="AF9" s="26" t="str">
        <f t="shared" si="0"/>
        <v/>
      </c>
      <c r="AG9" s="26" t="str">
        <f t="shared" si="0"/>
        <v/>
      </c>
      <c r="AH9" s="26" t="str">
        <f t="shared" si="0"/>
        <v/>
      </c>
      <c r="AI9" s="26" t="str">
        <f t="shared" si="0"/>
        <v/>
      </c>
      <c r="AJ9" s="26" t="str">
        <f t="shared" si="0"/>
        <v/>
      </c>
      <c r="AK9" s="26" t="str">
        <f t="shared" si="0"/>
        <v/>
      </c>
      <c r="AL9" s="26" t="str">
        <f t="shared" si="0"/>
        <v/>
      </c>
      <c r="AM9" s="26" t="str">
        <f t="shared" si="0"/>
        <v/>
      </c>
      <c r="AN9" s="26" t="str">
        <f t="shared" si="0"/>
        <v/>
      </c>
      <c r="AO9" s="26" t="str">
        <f t="shared" si="0"/>
        <v/>
      </c>
      <c r="AP9" s="26" t="str">
        <f t="shared" si="0"/>
        <v/>
      </c>
      <c r="AQ9" s="26" t="str">
        <f t="shared" si="0"/>
        <v/>
      </c>
      <c r="AR9" s="26" t="str">
        <f t="shared" si="0"/>
        <v/>
      </c>
      <c r="AS9" s="26" t="str">
        <f t="shared" si="0"/>
        <v/>
      </c>
      <c r="AT9" s="26" t="str">
        <f t="shared" si="3"/>
        <v/>
      </c>
    </row>
    <row r="10" spans="1:47" x14ac:dyDescent="0.25">
      <c r="H10" s="26" t="str">
        <f t="shared" si="1"/>
        <v>.__</v>
      </c>
      <c r="K10" s="26" t="str">
        <f t="shared" si="2"/>
        <v>в</v>
      </c>
      <c r="L10" t="s">
        <v>33</v>
      </c>
      <c r="M10" s="26">
        <v>4</v>
      </c>
      <c r="N10" s="26"/>
      <c r="O10" s="26" t="str">
        <f t="shared" si="0"/>
        <v/>
      </c>
      <c r="P10" s="26" t="str">
        <f t="shared" si="0"/>
        <v/>
      </c>
      <c r="Q10" s="26" t="str">
        <f t="shared" si="0"/>
        <v>.__</v>
      </c>
      <c r="R10" s="26" t="str">
        <f t="shared" si="0"/>
        <v/>
      </c>
      <c r="S10" s="26" t="str">
        <f t="shared" si="0"/>
        <v/>
      </c>
      <c r="T10" s="26" t="str">
        <f t="shared" si="0"/>
        <v/>
      </c>
      <c r="U10" s="26" t="str">
        <f t="shared" si="0"/>
        <v/>
      </c>
      <c r="V10" s="26" t="str">
        <f t="shared" si="0"/>
        <v/>
      </c>
      <c r="W10" s="26" t="str">
        <f t="shared" si="0"/>
        <v/>
      </c>
      <c r="X10" s="26" t="str">
        <f t="shared" si="0"/>
        <v/>
      </c>
      <c r="Y10" s="26" t="str">
        <f t="shared" si="0"/>
        <v/>
      </c>
      <c r="Z10" s="26" t="str">
        <f t="shared" si="0"/>
        <v/>
      </c>
      <c r="AA10" s="26" t="str">
        <f t="shared" si="0"/>
        <v/>
      </c>
      <c r="AB10" s="26" t="str">
        <f t="shared" si="0"/>
        <v/>
      </c>
      <c r="AC10" s="26" t="str">
        <f t="shared" si="0"/>
        <v/>
      </c>
      <c r="AD10" s="26" t="str">
        <f t="shared" si="0"/>
        <v/>
      </c>
      <c r="AE10" s="26" t="str">
        <f t="shared" si="0"/>
        <v/>
      </c>
      <c r="AF10" s="26" t="str">
        <f t="shared" si="0"/>
        <v/>
      </c>
      <c r="AG10" s="26" t="str">
        <f t="shared" si="0"/>
        <v/>
      </c>
      <c r="AH10" s="26" t="str">
        <f t="shared" si="0"/>
        <v/>
      </c>
      <c r="AI10" s="26" t="str">
        <f t="shared" si="0"/>
        <v/>
      </c>
      <c r="AJ10" s="26" t="str">
        <f t="shared" si="0"/>
        <v/>
      </c>
      <c r="AK10" s="26" t="str">
        <f t="shared" si="0"/>
        <v/>
      </c>
      <c r="AL10" s="26" t="str">
        <f t="shared" si="0"/>
        <v/>
      </c>
      <c r="AM10" s="26" t="str">
        <f t="shared" si="0"/>
        <v/>
      </c>
      <c r="AN10" s="26" t="str">
        <f t="shared" si="0"/>
        <v/>
      </c>
      <c r="AO10" s="26" t="str">
        <f t="shared" si="0"/>
        <v/>
      </c>
      <c r="AP10" s="26" t="str">
        <f t="shared" si="0"/>
        <v/>
      </c>
      <c r="AQ10" s="26" t="str">
        <f t="shared" si="0"/>
        <v/>
      </c>
      <c r="AR10" s="26" t="str">
        <f t="shared" si="0"/>
        <v/>
      </c>
      <c r="AS10" s="26" t="str">
        <f t="shared" si="0"/>
        <v/>
      </c>
      <c r="AT10" s="26" t="str">
        <f t="shared" si="3"/>
        <v/>
      </c>
    </row>
    <row r="11" spans="1:47" x14ac:dyDescent="0.25">
      <c r="H11" s="26" t="str">
        <f t="shared" si="1"/>
        <v>.</v>
      </c>
      <c r="K11" s="26" t="str">
        <f t="shared" si="2"/>
        <v>е</v>
      </c>
      <c r="L11" t="s">
        <v>34</v>
      </c>
      <c r="M11" s="26">
        <v>5</v>
      </c>
      <c r="N11" s="26"/>
      <c r="O11" s="26" t="str">
        <f t="shared" si="0"/>
        <v/>
      </c>
      <c r="P11" s="26" t="str">
        <f t="shared" si="0"/>
        <v/>
      </c>
      <c r="Q11" s="26" t="str">
        <f t="shared" si="0"/>
        <v/>
      </c>
      <c r="R11" s="26" t="str">
        <f t="shared" si="0"/>
        <v/>
      </c>
      <c r="S11" s="26" t="str">
        <f t="shared" si="0"/>
        <v/>
      </c>
      <c r="T11" s="26" t="str">
        <f t="shared" si="0"/>
        <v>.</v>
      </c>
      <c r="U11" s="26" t="str">
        <f t="shared" si="0"/>
        <v/>
      </c>
      <c r="V11" s="26" t="str">
        <f t="shared" si="0"/>
        <v/>
      </c>
      <c r="W11" s="26" t="str">
        <f t="shared" si="0"/>
        <v/>
      </c>
      <c r="X11" s="26" t="str">
        <f t="shared" si="0"/>
        <v/>
      </c>
      <c r="Y11" s="26" t="str">
        <f t="shared" si="0"/>
        <v/>
      </c>
      <c r="Z11" s="26" t="str">
        <f t="shared" si="0"/>
        <v/>
      </c>
      <c r="AA11" s="26" t="str">
        <f t="shared" si="0"/>
        <v/>
      </c>
      <c r="AB11" s="26" t="str">
        <f t="shared" si="0"/>
        <v/>
      </c>
      <c r="AC11" s="26" t="str">
        <f t="shared" si="0"/>
        <v/>
      </c>
      <c r="AD11" s="26" t="str">
        <f t="shared" si="0"/>
        <v/>
      </c>
      <c r="AE11" s="26" t="str">
        <f t="shared" si="0"/>
        <v/>
      </c>
      <c r="AF11" s="26" t="str">
        <f t="shared" si="0"/>
        <v/>
      </c>
      <c r="AG11" s="26" t="str">
        <f t="shared" si="0"/>
        <v/>
      </c>
      <c r="AH11" s="26" t="str">
        <f t="shared" si="0"/>
        <v/>
      </c>
      <c r="AI11" s="26" t="str">
        <f t="shared" si="0"/>
        <v/>
      </c>
      <c r="AJ11" s="26" t="str">
        <f t="shared" si="0"/>
        <v/>
      </c>
      <c r="AK11" s="26" t="str">
        <f t="shared" si="0"/>
        <v/>
      </c>
      <c r="AL11" s="26" t="str">
        <f t="shared" si="0"/>
        <v/>
      </c>
      <c r="AM11" s="26" t="str">
        <f t="shared" si="0"/>
        <v/>
      </c>
      <c r="AN11" s="26" t="str">
        <f t="shared" si="0"/>
        <v/>
      </c>
      <c r="AO11" s="26" t="str">
        <f t="shared" si="0"/>
        <v/>
      </c>
      <c r="AP11" s="26" t="str">
        <f t="shared" si="0"/>
        <v/>
      </c>
      <c r="AQ11" s="26" t="str">
        <f t="shared" si="0"/>
        <v/>
      </c>
      <c r="AR11" s="26" t="str">
        <f t="shared" si="0"/>
        <v/>
      </c>
      <c r="AS11" s="26" t="str">
        <f t="shared" si="0"/>
        <v/>
      </c>
      <c r="AT11" s="26" t="str">
        <f t="shared" si="3"/>
        <v/>
      </c>
    </row>
    <row r="12" spans="1:47" x14ac:dyDescent="0.25">
      <c r="H12" s="26" t="str">
        <f t="shared" si="1"/>
        <v>_</v>
      </c>
      <c r="K12" s="26" t="str">
        <f t="shared" si="2"/>
        <v>т</v>
      </c>
      <c r="L12" t="s">
        <v>35</v>
      </c>
      <c r="M12" s="26">
        <v>6</v>
      </c>
      <c r="N12" s="26"/>
      <c r="O12" s="26" t="str">
        <f t="shared" si="0"/>
        <v/>
      </c>
      <c r="P12" s="26" t="str">
        <f t="shared" si="0"/>
        <v/>
      </c>
      <c r="Q12" s="26" t="str">
        <f t="shared" si="0"/>
        <v/>
      </c>
      <c r="R12" s="26" t="str">
        <f t="shared" si="0"/>
        <v/>
      </c>
      <c r="S12" s="26" t="str">
        <f t="shared" si="0"/>
        <v/>
      </c>
      <c r="T12" s="26" t="str">
        <f t="shared" si="0"/>
        <v/>
      </c>
      <c r="U12" s="26" t="str">
        <f t="shared" si="0"/>
        <v/>
      </c>
      <c r="V12" s="26" t="str">
        <f t="shared" si="0"/>
        <v/>
      </c>
      <c r="W12" s="26" t="str">
        <f t="shared" si="0"/>
        <v/>
      </c>
      <c r="X12" s="26" t="str">
        <f t="shared" si="0"/>
        <v/>
      </c>
      <c r="Y12" s="26" t="str">
        <f t="shared" si="0"/>
        <v/>
      </c>
      <c r="Z12" s="26" t="str">
        <f t="shared" si="0"/>
        <v/>
      </c>
      <c r="AA12" s="26" t="str">
        <f t="shared" si="0"/>
        <v/>
      </c>
      <c r="AB12" s="26" t="str">
        <f t="shared" si="0"/>
        <v/>
      </c>
      <c r="AC12" s="26" t="str">
        <f t="shared" si="0"/>
        <v/>
      </c>
      <c r="AD12" s="26" t="str">
        <f t="shared" si="0"/>
        <v/>
      </c>
      <c r="AE12" s="26" t="str">
        <f t="shared" si="0"/>
        <v/>
      </c>
      <c r="AF12" s="26" t="str">
        <f t="shared" si="0"/>
        <v/>
      </c>
      <c r="AG12" s="26" t="str">
        <f t="shared" si="0"/>
        <v>_</v>
      </c>
      <c r="AH12" s="26" t="str">
        <f t="shared" si="0"/>
        <v/>
      </c>
      <c r="AI12" s="26" t="str">
        <f t="shared" si="0"/>
        <v/>
      </c>
      <c r="AJ12" s="26" t="str">
        <f t="shared" si="0"/>
        <v/>
      </c>
      <c r="AK12" s="26" t="str">
        <f t="shared" si="0"/>
        <v/>
      </c>
      <c r="AL12" s="26" t="str">
        <f t="shared" si="0"/>
        <v/>
      </c>
      <c r="AM12" s="26" t="str">
        <f t="shared" si="0"/>
        <v/>
      </c>
      <c r="AN12" s="26" t="str">
        <f t="shared" si="0"/>
        <v/>
      </c>
      <c r="AO12" s="26" t="str">
        <f t="shared" si="0"/>
        <v/>
      </c>
      <c r="AP12" s="26" t="str">
        <f t="shared" si="0"/>
        <v/>
      </c>
      <c r="AQ12" s="26" t="str">
        <f t="shared" si="0"/>
        <v/>
      </c>
      <c r="AR12" s="26" t="str">
        <f t="shared" si="0"/>
        <v/>
      </c>
      <c r="AS12" s="26" t="str">
        <f t="shared" si="0"/>
        <v/>
      </c>
      <c r="AT12" s="26" t="str">
        <f t="shared" si="3"/>
        <v/>
      </c>
    </row>
    <row r="13" spans="1:47" x14ac:dyDescent="0.25">
      <c r="H13" s="26" t="str">
        <f t="shared" si="1"/>
        <v/>
      </c>
      <c r="K13" s="26" t="str">
        <f t="shared" si="2"/>
        <v/>
      </c>
      <c r="L13" t="s">
        <v>36</v>
      </c>
      <c r="M13" s="26">
        <v>7</v>
      </c>
      <c r="N13" s="26"/>
      <c r="O13" s="26" t="str">
        <f t="shared" si="0"/>
        <v/>
      </c>
      <c r="P13" s="26" t="str">
        <f t="shared" si="0"/>
        <v/>
      </c>
      <c r="Q13" s="26" t="str">
        <f t="shared" si="0"/>
        <v/>
      </c>
      <c r="R13" s="26" t="str">
        <f t="shared" si="0"/>
        <v/>
      </c>
      <c r="S13" s="26" t="str">
        <f t="shared" si="0"/>
        <v/>
      </c>
      <c r="T13" s="26" t="str">
        <f t="shared" si="0"/>
        <v/>
      </c>
      <c r="U13" s="26" t="str">
        <f t="shared" si="0"/>
        <v/>
      </c>
      <c r="V13" s="26" t="str">
        <f t="shared" si="0"/>
        <v/>
      </c>
      <c r="W13" s="26" t="str">
        <f t="shared" si="0"/>
        <v/>
      </c>
      <c r="X13" s="26" t="str">
        <f t="shared" si="0"/>
        <v/>
      </c>
      <c r="Y13" s="26" t="str">
        <f t="shared" si="0"/>
        <v/>
      </c>
      <c r="Z13" s="26" t="str">
        <f t="shared" si="0"/>
        <v/>
      </c>
      <c r="AA13" s="26" t="str">
        <f t="shared" si="0"/>
        <v/>
      </c>
      <c r="AB13" s="26" t="str">
        <f t="shared" si="0"/>
        <v/>
      </c>
      <c r="AC13" s="26" t="str">
        <f t="shared" si="0"/>
        <v/>
      </c>
      <c r="AD13" s="26" t="str">
        <f t="shared" si="0"/>
        <v/>
      </c>
      <c r="AE13" s="26" t="str">
        <f t="shared" si="0"/>
        <v/>
      </c>
      <c r="AF13" s="26" t="str">
        <f t="shared" si="0"/>
        <v/>
      </c>
      <c r="AG13" s="26" t="str">
        <f t="shared" si="0"/>
        <v/>
      </c>
      <c r="AH13" s="26" t="str">
        <f t="shared" si="0"/>
        <v/>
      </c>
      <c r="AI13" s="26" t="str">
        <f t="shared" si="0"/>
        <v/>
      </c>
      <c r="AJ13" s="26" t="str">
        <f t="shared" si="0"/>
        <v/>
      </c>
      <c r="AK13" s="26" t="str">
        <f t="shared" si="0"/>
        <v/>
      </c>
      <c r="AL13" s="26" t="str">
        <f t="shared" si="0"/>
        <v/>
      </c>
      <c r="AM13" s="26" t="str">
        <f t="shared" si="0"/>
        <v/>
      </c>
      <c r="AN13" s="26" t="str">
        <f t="shared" si="0"/>
        <v/>
      </c>
      <c r="AO13" s="26" t="str">
        <f t="shared" si="0"/>
        <v/>
      </c>
      <c r="AP13" s="26" t="str">
        <f t="shared" si="0"/>
        <v/>
      </c>
      <c r="AQ13" s="26" t="str">
        <f t="shared" si="0"/>
        <v/>
      </c>
      <c r="AR13" s="26" t="str">
        <f t="shared" si="0"/>
        <v/>
      </c>
      <c r="AS13" s="26" t="str">
        <f t="shared" si="0"/>
        <v/>
      </c>
      <c r="AT13" s="26" t="str">
        <f t="shared" si="3"/>
        <v/>
      </c>
    </row>
    <row r="14" spans="1:47" x14ac:dyDescent="0.25">
      <c r="H14" s="26" t="str">
        <f t="shared" si="1"/>
        <v/>
      </c>
      <c r="K14" s="26" t="str">
        <f t="shared" si="2"/>
        <v/>
      </c>
      <c r="L14" t="s">
        <v>37</v>
      </c>
      <c r="M14" s="26">
        <v>8</v>
      </c>
      <c r="N14" s="26"/>
      <c r="O14" s="26" t="str">
        <f t="shared" si="0"/>
        <v/>
      </c>
      <c r="P14" s="26" t="str">
        <f t="shared" si="0"/>
        <v/>
      </c>
      <c r="Q14" s="26" t="str">
        <f t="shared" si="0"/>
        <v/>
      </c>
      <c r="R14" s="26" t="str">
        <f t="shared" si="0"/>
        <v/>
      </c>
      <c r="S14" s="26" t="str">
        <f t="shared" si="0"/>
        <v/>
      </c>
      <c r="T14" s="26" t="str">
        <f t="shared" si="0"/>
        <v/>
      </c>
      <c r="U14" s="26" t="str">
        <f t="shared" si="0"/>
        <v/>
      </c>
      <c r="V14" s="26" t="str">
        <f t="shared" si="0"/>
        <v/>
      </c>
      <c r="W14" s="26" t="str">
        <f t="shared" si="0"/>
        <v/>
      </c>
      <c r="X14" s="26" t="str">
        <f t="shared" si="0"/>
        <v/>
      </c>
      <c r="Y14" s="26" t="str">
        <f t="shared" si="0"/>
        <v/>
      </c>
      <c r="Z14" s="26" t="str">
        <f t="shared" si="0"/>
        <v/>
      </c>
      <c r="AA14" s="26" t="str">
        <f t="shared" si="0"/>
        <v/>
      </c>
      <c r="AB14" s="26" t="str">
        <f t="shared" si="0"/>
        <v/>
      </c>
      <c r="AC14" s="26" t="str">
        <f t="shared" si="0"/>
        <v/>
      </c>
      <c r="AD14" s="26" t="str">
        <f t="shared" si="0"/>
        <v/>
      </c>
      <c r="AE14" s="26" t="str">
        <f t="shared" si="0"/>
        <v/>
      </c>
      <c r="AF14" s="26" t="str">
        <f t="shared" si="0"/>
        <v/>
      </c>
      <c r="AG14" s="26" t="str">
        <f t="shared" si="0"/>
        <v/>
      </c>
      <c r="AH14" s="26" t="str">
        <f t="shared" si="0"/>
        <v/>
      </c>
      <c r="AI14" s="26" t="str">
        <f t="shared" si="0"/>
        <v/>
      </c>
      <c r="AJ14" s="26" t="str">
        <f t="shared" si="0"/>
        <v/>
      </c>
      <c r="AK14" s="26" t="str">
        <f t="shared" si="0"/>
        <v/>
      </c>
      <c r="AL14" s="26" t="str">
        <f t="shared" si="0"/>
        <v/>
      </c>
      <c r="AM14" s="26" t="str">
        <f t="shared" si="0"/>
        <v/>
      </c>
      <c r="AN14" s="26" t="str">
        <f t="shared" si="0"/>
        <v/>
      </c>
      <c r="AO14" s="26" t="str">
        <f t="shared" si="0"/>
        <v/>
      </c>
      <c r="AP14" s="26" t="str">
        <f t="shared" si="0"/>
        <v/>
      </c>
      <c r="AQ14" s="26" t="str">
        <f t="shared" si="0"/>
        <v/>
      </c>
      <c r="AR14" s="26" t="str">
        <f t="shared" si="0"/>
        <v/>
      </c>
      <c r="AS14" s="26" t="str">
        <f t="shared" si="0"/>
        <v/>
      </c>
      <c r="AT14" s="26" t="str">
        <f t="shared" si="3"/>
        <v/>
      </c>
    </row>
    <row r="15" spans="1:47" x14ac:dyDescent="0.25">
      <c r="H15" s="26" t="str">
        <f t="shared" si="1"/>
        <v/>
      </c>
      <c r="K15" s="26" t="str">
        <f t="shared" si="2"/>
        <v/>
      </c>
      <c r="L15" t="s">
        <v>38</v>
      </c>
      <c r="M15" s="26">
        <v>9</v>
      </c>
      <c r="N15" s="26"/>
      <c r="O15" s="26" t="str">
        <f t="shared" si="0"/>
        <v/>
      </c>
      <c r="P15" s="26" t="str">
        <f t="shared" si="0"/>
        <v/>
      </c>
      <c r="Q15" s="26" t="str">
        <f t="shared" si="0"/>
        <v/>
      </c>
      <c r="R15" s="26" t="str">
        <f t="shared" si="0"/>
        <v/>
      </c>
      <c r="S15" s="26" t="str">
        <f t="shared" si="0"/>
        <v/>
      </c>
      <c r="T15" s="26" t="str">
        <f t="shared" si="0"/>
        <v/>
      </c>
      <c r="U15" s="26" t="str">
        <f t="shared" si="0"/>
        <v/>
      </c>
      <c r="V15" s="26" t="str">
        <f t="shared" ref="V15:AK30" si="4">IF($K15=V$6,V$2,"")</f>
        <v/>
      </c>
      <c r="W15" s="26" t="str">
        <f t="shared" si="4"/>
        <v/>
      </c>
      <c r="X15" s="26" t="str">
        <f t="shared" si="4"/>
        <v/>
      </c>
      <c r="Y15" s="26" t="str">
        <f t="shared" si="4"/>
        <v/>
      </c>
      <c r="Z15" s="26" t="str">
        <f t="shared" si="4"/>
        <v/>
      </c>
      <c r="AA15" s="26" t="str">
        <f t="shared" si="4"/>
        <v/>
      </c>
      <c r="AB15" s="26" t="str">
        <f t="shared" si="4"/>
        <v/>
      </c>
      <c r="AC15" s="26" t="str">
        <f t="shared" si="4"/>
        <v/>
      </c>
      <c r="AD15" s="26" t="str">
        <f t="shared" si="4"/>
        <v/>
      </c>
      <c r="AE15" s="26" t="str">
        <f t="shared" si="4"/>
        <v/>
      </c>
      <c r="AF15" s="26" t="str">
        <f t="shared" si="4"/>
        <v/>
      </c>
      <c r="AG15" s="26" t="str">
        <f t="shared" si="4"/>
        <v/>
      </c>
      <c r="AH15" s="26" t="str">
        <f t="shared" si="4"/>
        <v/>
      </c>
      <c r="AI15" s="26" t="str">
        <f t="shared" si="4"/>
        <v/>
      </c>
      <c r="AJ15" s="26" t="str">
        <f t="shared" si="4"/>
        <v/>
      </c>
      <c r="AK15" s="26" t="str">
        <f t="shared" si="4"/>
        <v/>
      </c>
      <c r="AL15" s="26" t="str">
        <f t="shared" ref="AL15:AS30" si="5">IF($K15=AL$6,AL$2,"")</f>
        <v/>
      </c>
      <c r="AM15" s="26" t="str">
        <f t="shared" si="5"/>
        <v/>
      </c>
      <c r="AN15" s="26" t="str">
        <f t="shared" si="5"/>
        <v/>
      </c>
      <c r="AO15" s="26" t="str">
        <f t="shared" si="5"/>
        <v/>
      </c>
      <c r="AP15" s="26" t="str">
        <f t="shared" si="5"/>
        <v/>
      </c>
      <c r="AQ15" s="26" t="str">
        <f t="shared" si="5"/>
        <v/>
      </c>
      <c r="AR15" s="26" t="str">
        <f t="shared" si="5"/>
        <v/>
      </c>
      <c r="AS15" s="26" t="str">
        <f t="shared" si="5"/>
        <v/>
      </c>
      <c r="AT15" s="26" t="str">
        <f t="shared" si="3"/>
        <v/>
      </c>
    </row>
    <row r="16" spans="1:47" x14ac:dyDescent="0.25">
      <c r="H16" s="26" t="str">
        <f t="shared" si="1"/>
        <v/>
      </c>
      <c r="K16" s="26" t="str">
        <f t="shared" si="2"/>
        <v/>
      </c>
      <c r="L16" t="s">
        <v>39</v>
      </c>
      <c r="M16" s="26">
        <v>10</v>
      </c>
      <c r="N16" s="26"/>
      <c r="O16" s="26" t="str">
        <f t="shared" ref="O16:AD31" si="6">IF($K16=O$6,O$2,"")</f>
        <v/>
      </c>
      <c r="P16" s="26" t="str">
        <f t="shared" si="6"/>
        <v/>
      </c>
      <c r="Q16" s="26" t="str">
        <f t="shared" si="6"/>
        <v/>
      </c>
      <c r="R16" s="26" t="str">
        <f t="shared" si="6"/>
        <v/>
      </c>
      <c r="S16" s="26" t="str">
        <f t="shared" si="6"/>
        <v/>
      </c>
      <c r="T16" s="26" t="str">
        <f t="shared" si="6"/>
        <v/>
      </c>
      <c r="U16" s="26" t="str">
        <f t="shared" si="6"/>
        <v/>
      </c>
      <c r="V16" s="26" t="str">
        <f t="shared" si="6"/>
        <v/>
      </c>
      <c r="W16" s="26" t="str">
        <f t="shared" si="6"/>
        <v/>
      </c>
      <c r="X16" s="26" t="str">
        <f t="shared" si="6"/>
        <v/>
      </c>
      <c r="Y16" s="26" t="str">
        <f t="shared" si="6"/>
        <v/>
      </c>
      <c r="Z16" s="26" t="str">
        <f t="shared" si="6"/>
        <v/>
      </c>
      <c r="AA16" s="26" t="str">
        <f t="shared" si="6"/>
        <v/>
      </c>
      <c r="AB16" s="26" t="str">
        <f t="shared" si="6"/>
        <v/>
      </c>
      <c r="AC16" s="26" t="str">
        <f t="shared" si="6"/>
        <v/>
      </c>
      <c r="AD16" s="26" t="str">
        <f t="shared" si="6"/>
        <v/>
      </c>
      <c r="AE16" s="26" t="str">
        <f t="shared" si="4"/>
        <v/>
      </c>
      <c r="AF16" s="26" t="str">
        <f t="shared" si="4"/>
        <v/>
      </c>
      <c r="AG16" s="26" t="str">
        <f t="shared" si="4"/>
        <v/>
      </c>
      <c r="AH16" s="26" t="str">
        <f t="shared" si="4"/>
        <v/>
      </c>
      <c r="AI16" s="26" t="str">
        <f t="shared" si="4"/>
        <v/>
      </c>
      <c r="AJ16" s="26" t="str">
        <f t="shared" si="4"/>
        <v/>
      </c>
      <c r="AK16" s="26" t="str">
        <f t="shared" si="4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6" t="str">
        <f t="shared" si="5"/>
        <v/>
      </c>
      <c r="AP16" s="26" t="str">
        <f t="shared" si="5"/>
        <v/>
      </c>
      <c r="AQ16" s="26" t="str">
        <f t="shared" si="5"/>
        <v/>
      </c>
      <c r="AR16" s="26" t="str">
        <f t="shared" si="5"/>
        <v/>
      </c>
      <c r="AS16" s="26" t="str">
        <f t="shared" si="5"/>
        <v/>
      </c>
      <c r="AT16" s="26" t="str">
        <f t="shared" si="3"/>
        <v/>
      </c>
    </row>
    <row r="17" spans="8:46" x14ac:dyDescent="0.25">
      <c r="H17" s="26" t="str">
        <f t="shared" si="1"/>
        <v/>
      </c>
      <c r="K17" s="26" t="str">
        <f t="shared" si="2"/>
        <v/>
      </c>
      <c r="L17" t="s">
        <v>40</v>
      </c>
      <c r="M17" s="26">
        <v>11</v>
      </c>
      <c r="N17" s="26"/>
      <c r="O17" s="26" t="str">
        <f t="shared" si="6"/>
        <v/>
      </c>
      <c r="P17" s="26" t="str">
        <f t="shared" si="6"/>
        <v/>
      </c>
      <c r="Q17" s="26" t="str">
        <f t="shared" si="6"/>
        <v/>
      </c>
      <c r="R17" s="26" t="str">
        <f t="shared" si="6"/>
        <v/>
      </c>
      <c r="S17" s="26" t="str">
        <f t="shared" si="6"/>
        <v/>
      </c>
      <c r="T17" s="26" t="str">
        <f t="shared" si="6"/>
        <v/>
      </c>
      <c r="U17" s="26" t="str">
        <f t="shared" si="6"/>
        <v/>
      </c>
      <c r="V17" s="26" t="str">
        <f t="shared" si="6"/>
        <v/>
      </c>
      <c r="W17" s="26" t="str">
        <f t="shared" si="6"/>
        <v/>
      </c>
      <c r="X17" s="26" t="str">
        <f t="shared" si="6"/>
        <v/>
      </c>
      <c r="Y17" s="26" t="str">
        <f t="shared" si="6"/>
        <v/>
      </c>
      <c r="Z17" s="26" t="str">
        <f t="shared" si="6"/>
        <v/>
      </c>
      <c r="AA17" s="26" t="str">
        <f t="shared" si="6"/>
        <v/>
      </c>
      <c r="AB17" s="26" t="str">
        <f t="shared" si="6"/>
        <v/>
      </c>
      <c r="AC17" s="26" t="str">
        <f t="shared" si="6"/>
        <v/>
      </c>
      <c r="AD17" s="26" t="str">
        <f t="shared" si="6"/>
        <v/>
      </c>
      <c r="AE17" s="26" t="str">
        <f t="shared" si="4"/>
        <v/>
      </c>
      <c r="AF17" s="26" t="str">
        <f t="shared" si="4"/>
        <v/>
      </c>
      <c r="AG17" s="26" t="str">
        <f t="shared" si="4"/>
        <v/>
      </c>
      <c r="AH17" s="26" t="str">
        <f t="shared" si="4"/>
        <v/>
      </c>
      <c r="AI17" s="26" t="str">
        <f t="shared" si="4"/>
        <v/>
      </c>
      <c r="AJ17" s="26" t="str">
        <f t="shared" si="4"/>
        <v/>
      </c>
      <c r="AK17" s="26" t="str">
        <f t="shared" si="4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6" t="str">
        <f t="shared" si="5"/>
        <v/>
      </c>
      <c r="AP17" s="26" t="str">
        <f t="shared" si="5"/>
        <v/>
      </c>
      <c r="AQ17" s="26" t="str">
        <f t="shared" si="5"/>
        <v/>
      </c>
      <c r="AR17" s="26" t="str">
        <f t="shared" si="5"/>
        <v/>
      </c>
      <c r="AS17" s="26" t="str">
        <f t="shared" si="5"/>
        <v/>
      </c>
      <c r="AT17" s="26" t="str">
        <f t="shared" si="3"/>
        <v/>
      </c>
    </row>
    <row r="18" spans="8:46" x14ac:dyDescent="0.25">
      <c r="H18" s="26" t="str">
        <f t="shared" si="1"/>
        <v/>
      </c>
      <c r="K18" s="26" t="str">
        <f t="shared" si="2"/>
        <v/>
      </c>
      <c r="L18" t="s">
        <v>41</v>
      </c>
      <c r="M18" s="26">
        <v>12</v>
      </c>
      <c r="N18" s="26"/>
      <c r="O18" s="26" t="str">
        <f t="shared" si="6"/>
        <v/>
      </c>
      <c r="P18" s="26" t="str">
        <f t="shared" si="6"/>
        <v/>
      </c>
      <c r="Q18" s="26" t="str">
        <f t="shared" si="6"/>
        <v/>
      </c>
      <c r="R18" s="26" t="str">
        <f t="shared" si="6"/>
        <v/>
      </c>
      <c r="S18" s="26" t="str">
        <f t="shared" si="6"/>
        <v/>
      </c>
      <c r="T18" s="26" t="str">
        <f t="shared" si="6"/>
        <v/>
      </c>
      <c r="U18" s="26" t="str">
        <f t="shared" si="6"/>
        <v/>
      </c>
      <c r="V18" s="26" t="str">
        <f t="shared" si="6"/>
        <v/>
      </c>
      <c r="W18" s="26" t="str">
        <f t="shared" si="6"/>
        <v/>
      </c>
      <c r="X18" s="26" t="str">
        <f t="shared" si="6"/>
        <v/>
      </c>
      <c r="Y18" s="26" t="str">
        <f t="shared" si="6"/>
        <v/>
      </c>
      <c r="Z18" s="26" t="str">
        <f t="shared" si="6"/>
        <v/>
      </c>
      <c r="AA18" s="26" t="str">
        <f t="shared" si="6"/>
        <v/>
      </c>
      <c r="AB18" s="26" t="str">
        <f t="shared" si="6"/>
        <v/>
      </c>
      <c r="AC18" s="26" t="str">
        <f t="shared" si="6"/>
        <v/>
      </c>
      <c r="AD18" s="26" t="str">
        <f t="shared" si="6"/>
        <v/>
      </c>
      <c r="AE18" s="26" t="str">
        <f t="shared" si="4"/>
        <v/>
      </c>
      <c r="AF18" s="26" t="str">
        <f t="shared" si="4"/>
        <v/>
      </c>
      <c r="AG18" s="26" t="str">
        <f t="shared" si="4"/>
        <v/>
      </c>
      <c r="AH18" s="26" t="str">
        <f t="shared" si="4"/>
        <v/>
      </c>
      <c r="AI18" s="26" t="str">
        <f t="shared" si="4"/>
        <v/>
      </c>
      <c r="AJ18" s="26" t="str">
        <f t="shared" si="4"/>
        <v/>
      </c>
      <c r="AK18" s="26" t="str">
        <f t="shared" si="4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6" t="str">
        <f t="shared" si="5"/>
        <v/>
      </c>
      <c r="AP18" s="26" t="str">
        <f t="shared" si="5"/>
        <v/>
      </c>
      <c r="AQ18" s="26" t="str">
        <f t="shared" si="5"/>
        <v/>
      </c>
      <c r="AR18" s="26" t="str">
        <f t="shared" si="5"/>
        <v/>
      </c>
      <c r="AS18" s="26" t="str">
        <f t="shared" si="5"/>
        <v/>
      </c>
      <c r="AT18" s="26" t="str">
        <f t="shared" si="3"/>
        <v/>
      </c>
    </row>
    <row r="19" spans="8:46" x14ac:dyDescent="0.25">
      <c r="H19" s="26" t="str">
        <f t="shared" si="1"/>
        <v/>
      </c>
      <c r="K19" s="26" t="str">
        <f t="shared" si="2"/>
        <v/>
      </c>
      <c r="L19" t="s">
        <v>52</v>
      </c>
      <c r="M19" s="26">
        <v>13</v>
      </c>
      <c r="O19" s="26" t="str">
        <f t="shared" si="6"/>
        <v/>
      </c>
      <c r="P19" s="26" t="str">
        <f t="shared" si="6"/>
        <v/>
      </c>
      <c r="Q19" s="26" t="str">
        <f t="shared" si="6"/>
        <v/>
      </c>
      <c r="R19" s="26" t="str">
        <f t="shared" si="6"/>
        <v/>
      </c>
      <c r="S19" s="26" t="str">
        <f t="shared" si="6"/>
        <v/>
      </c>
      <c r="T19" s="26" t="str">
        <f t="shared" si="6"/>
        <v/>
      </c>
      <c r="U19" s="26" t="str">
        <f t="shared" si="6"/>
        <v/>
      </c>
      <c r="V19" s="26" t="str">
        <f t="shared" si="6"/>
        <v/>
      </c>
      <c r="W19" s="26" t="str">
        <f t="shared" si="6"/>
        <v/>
      </c>
      <c r="X19" s="26" t="str">
        <f t="shared" si="6"/>
        <v/>
      </c>
      <c r="Y19" s="26" t="str">
        <f t="shared" si="6"/>
        <v/>
      </c>
      <c r="Z19" s="26" t="str">
        <f t="shared" si="6"/>
        <v/>
      </c>
      <c r="AA19" s="26" t="str">
        <f t="shared" si="6"/>
        <v/>
      </c>
      <c r="AB19" s="26" t="str">
        <f t="shared" si="6"/>
        <v/>
      </c>
      <c r="AC19" s="26" t="str">
        <f t="shared" si="6"/>
        <v/>
      </c>
      <c r="AD19" s="26" t="str">
        <f t="shared" si="6"/>
        <v/>
      </c>
      <c r="AE19" s="26" t="str">
        <f t="shared" si="4"/>
        <v/>
      </c>
      <c r="AF19" s="26" t="str">
        <f t="shared" si="4"/>
        <v/>
      </c>
      <c r="AG19" s="26" t="str">
        <f t="shared" si="4"/>
        <v/>
      </c>
      <c r="AH19" s="26" t="str">
        <f t="shared" si="4"/>
        <v/>
      </c>
      <c r="AI19" s="26" t="str">
        <f t="shared" si="4"/>
        <v/>
      </c>
      <c r="AJ19" s="26" t="str">
        <f t="shared" si="4"/>
        <v/>
      </c>
      <c r="AK19" s="26" t="str">
        <f t="shared" si="4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6" t="str">
        <f t="shared" si="5"/>
        <v/>
      </c>
      <c r="AP19" s="26" t="str">
        <f t="shared" si="5"/>
        <v/>
      </c>
      <c r="AQ19" s="26" t="str">
        <f t="shared" si="5"/>
        <v/>
      </c>
      <c r="AR19" s="26" t="str">
        <f t="shared" si="5"/>
        <v/>
      </c>
      <c r="AS19" s="26" t="str">
        <f t="shared" si="5"/>
        <v/>
      </c>
      <c r="AT19" s="26" t="str">
        <f t="shared" si="3"/>
        <v/>
      </c>
    </row>
    <row r="20" spans="8:46" x14ac:dyDescent="0.25">
      <c r="H20" s="26" t="str">
        <f t="shared" si="1"/>
        <v/>
      </c>
      <c r="K20" s="26" t="str">
        <f t="shared" si="2"/>
        <v/>
      </c>
      <c r="L20" t="s">
        <v>53</v>
      </c>
      <c r="M20" s="26">
        <v>14</v>
      </c>
      <c r="O20" s="26" t="str">
        <f t="shared" si="6"/>
        <v/>
      </c>
      <c r="P20" s="26" t="str">
        <f t="shared" si="6"/>
        <v/>
      </c>
      <c r="Q20" s="26" t="str">
        <f t="shared" si="6"/>
        <v/>
      </c>
      <c r="R20" s="26" t="str">
        <f t="shared" si="6"/>
        <v/>
      </c>
      <c r="S20" s="26" t="str">
        <f t="shared" si="6"/>
        <v/>
      </c>
      <c r="T20" s="26" t="str">
        <f t="shared" si="6"/>
        <v/>
      </c>
      <c r="U20" s="26" t="str">
        <f t="shared" si="6"/>
        <v/>
      </c>
      <c r="V20" s="26" t="str">
        <f t="shared" si="6"/>
        <v/>
      </c>
      <c r="W20" s="26" t="str">
        <f t="shared" si="6"/>
        <v/>
      </c>
      <c r="X20" s="26" t="str">
        <f t="shared" si="6"/>
        <v/>
      </c>
      <c r="Y20" s="26" t="str">
        <f t="shared" si="6"/>
        <v/>
      </c>
      <c r="Z20" s="26" t="str">
        <f t="shared" si="6"/>
        <v/>
      </c>
      <c r="AA20" s="26" t="str">
        <f t="shared" si="6"/>
        <v/>
      </c>
      <c r="AB20" s="26" t="str">
        <f t="shared" si="6"/>
        <v/>
      </c>
      <c r="AC20" s="26" t="str">
        <f t="shared" si="6"/>
        <v/>
      </c>
      <c r="AD20" s="26" t="str">
        <f t="shared" si="6"/>
        <v/>
      </c>
      <c r="AE20" s="26" t="str">
        <f t="shared" si="4"/>
        <v/>
      </c>
      <c r="AF20" s="26" t="str">
        <f t="shared" si="4"/>
        <v/>
      </c>
      <c r="AG20" s="26" t="str">
        <f t="shared" si="4"/>
        <v/>
      </c>
      <c r="AH20" s="26" t="str">
        <f t="shared" si="4"/>
        <v/>
      </c>
      <c r="AI20" s="26" t="str">
        <f t="shared" si="4"/>
        <v/>
      </c>
      <c r="AJ20" s="26" t="str">
        <f t="shared" si="4"/>
        <v/>
      </c>
      <c r="AK20" s="26" t="str">
        <f t="shared" si="4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6" t="str">
        <f t="shared" si="5"/>
        <v/>
      </c>
      <c r="AP20" s="26" t="str">
        <f t="shared" si="5"/>
        <v/>
      </c>
      <c r="AQ20" s="26" t="str">
        <f t="shared" si="5"/>
        <v/>
      </c>
      <c r="AR20" s="26" t="str">
        <f t="shared" si="5"/>
        <v/>
      </c>
      <c r="AS20" s="26" t="str">
        <f t="shared" si="5"/>
        <v/>
      </c>
      <c r="AT20" s="26" t="str">
        <f t="shared" si="3"/>
        <v/>
      </c>
    </row>
    <row r="21" spans="8:46" x14ac:dyDescent="0.25">
      <c r="H21" s="26" t="str">
        <f t="shared" si="1"/>
        <v/>
      </c>
      <c r="K21" s="26" t="str">
        <f t="shared" si="2"/>
        <v/>
      </c>
      <c r="L21" t="s">
        <v>54</v>
      </c>
      <c r="M21" s="26">
        <v>15</v>
      </c>
      <c r="O21" s="26" t="str">
        <f t="shared" si="6"/>
        <v/>
      </c>
      <c r="P21" s="26" t="str">
        <f t="shared" si="6"/>
        <v/>
      </c>
      <c r="Q21" s="26" t="str">
        <f t="shared" si="6"/>
        <v/>
      </c>
      <c r="R21" s="26" t="str">
        <f t="shared" si="6"/>
        <v/>
      </c>
      <c r="S21" s="26" t="str">
        <f t="shared" si="6"/>
        <v/>
      </c>
      <c r="T21" s="26" t="str">
        <f t="shared" si="6"/>
        <v/>
      </c>
      <c r="U21" s="26" t="str">
        <f t="shared" si="6"/>
        <v/>
      </c>
      <c r="V21" s="26" t="str">
        <f t="shared" si="6"/>
        <v/>
      </c>
      <c r="W21" s="26" t="str">
        <f t="shared" si="6"/>
        <v/>
      </c>
      <c r="X21" s="26" t="str">
        <f t="shared" si="6"/>
        <v/>
      </c>
      <c r="Y21" s="26" t="str">
        <f t="shared" si="6"/>
        <v/>
      </c>
      <c r="Z21" s="26" t="str">
        <f t="shared" si="6"/>
        <v/>
      </c>
      <c r="AA21" s="26" t="str">
        <f t="shared" si="6"/>
        <v/>
      </c>
      <c r="AB21" s="26" t="str">
        <f t="shared" si="6"/>
        <v/>
      </c>
      <c r="AC21" s="26" t="str">
        <f t="shared" si="6"/>
        <v/>
      </c>
      <c r="AD21" s="26" t="str">
        <f t="shared" si="6"/>
        <v/>
      </c>
      <c r="AE21" s="26" t="str">
        <f t="shared" si="4"/>
        <v/>
      </c>
      <c r="AF21" s="26" t="str">
        <f t="shared" si="4"/>
        <v/>
      </c>
      <c r="AG21" s="26" t="str">
        <f t="shared" si="4"/>
        <v/>
      </c>
      <c r="AH21" s="26" t="str">
        <f t="shared" si="4"/>
        <v/>
      </c>
      <c r="AI21" s="26" t="str">
        <f t="shared" si="4"/>
        <v/>
      </c>
      <c r="AJ21" s="26" t="str">
        <f t="shared" si="4"/>
        <v/>
      </c>
      <c r="AK21" s="26" t="str">
        <f t="shared" si="4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26" t="str">
        <f t="shared" si="5"/>
        <v/>
      </c>
      <c r="AP21" s="26" t="str">
        <f t="shared" si="5"/>
        <v/>
      </c>
      <c r="AQ21" s="26" t="str">
        <f t="shared" si="5"/>
        <v/>
      </c>
      <c r="AR21" s="26" t="str">
        <f t="shared" si="5"/>
        <v/>
      </c>
      <c r="AS21" s="26" t="str">
        <f t="shared" si="5"/>
        <v/>
      </c>
      <c r="AT21" s="26" t="str">
        <f t="shared" si="3"/>
        <v/>
      </c>
    </row>
    <row r="22" spans="8:46" x14ac:dyDescent="0.25">
      <c r="H22" s="26" t="str">
        <f t="shared" si="1"/>
        <v/>
      </c>
      <c r="K22" s="26" t="str">
        <f t="shared" si="2"/>
        <v/>
      </c>
      <c r="L22" t="s">
        <v>55</v>
      </c>
      <c r="M22" s="26">
        <v>16</v>
      </c>
      <c r="O22" s="26" t="str">
        <f t="shared" si="6"/>
        <v/>
      </c>
      <c r="P22" s="26" t="str">
        <f t="shared" si="6"/>
        <v/>
      </c>
      <c r="Q22" s="26" t="str">
        <f t="shared" si="6"/>
        <v/>
      </c>
      <c r="R22" s="26" t="str">
        <f t="shared" si="6"/>
        <v/>
      </c>
      <c r="S22" s="26" t="str">
        <f t="shared" si="6"/>
        <v/>
      </c>
      <c r="T22" s="26" t="str">
        <f t="shared" si="6"/>
        <v/>
      </c>
      <c r="U22" s="26" t="str">
        <f t="shared" si="6"/>
        <v/>
      </c>
      <c r="V22" s="26" t="str">
        <f t="shared" si="6"/>
        <v/>
      </c>
      <c r="W22" s="26" t="str">
        <f t="shared" si="6"/>
        <v/>
      </c>
      <c r="X22" s="26" t="str">
        <f t="shared" si="6"/>
        <v/>
      </c>
      <c r="Y22" s="26" t="str">
        <f t="shared" si="6"/>
        <v/>
      </c>
      <c r="Z22" s="26" t="str">
        <f t="shared" si="6"/>
        <v/>
      </c>
      <c r="AA22" s="26" t="str">
        <f t="shared" si="6"/>
        <v/>
      </c>
      <c r="AB22" s="26" t="str">
        <f t="shared" si="6"/>
        <v/>
      </c>
      <c r="AC22" s="26" t="str">
        <f t="shared" si="6"/>
        <v/>
      </c>
      <c r="AD22" s="26" t="str">
        <f t="shared" si="6"/>
        <v/>
      </c>
      <c r="AE22" s="26" t="str">
        <f t="shared" si="4"/>
        <v/>
      </c>
      <c r="AF22" s="26" t="str">
        <f t="shared" si="4"/>
        <v/>
      </c>
      <c r="AG22" s="26" t="str">
        <f t="shared" si="4"/>
        <v/>
      </c>
      <c r="AH22" s="26" t="str">
        <f t="shared" si="4"/>
        <v/>
      </c>
      <c r="AI22" s="26" t="str">
        <f t="shared" si="4"/>
        <v/>
      </c>
      <c r="AJ22" s="26" t="str">
        <f t="shared" si="4"/>
        <v/>
      </c>
      <c r="AK22" s="26" t="str">
        <f t="shared" si="4"/>
        <v/>
      </c>
      <c r="AL22" s="26" t="str">
        <f t="shared" si="5"/>
        <v/>
      </c>
      <c r="AM22" s="26" t="str">
        <f t="shared" si="5"/>
        <v/>
      </c>
      <c r="AN22" s="26" t="str">
        <f t="shared" si="5"/>
        <v/>
      </c>
      <c r="AO22" s="26" t="str">
        <f t="shared" si="5"/>
        <v/>
      </c>
      <c r="AP22" s="26" t="str">
        <f t="shared" si="5"/>
        <v/>
      </c>
      <c r="AQ22" s="26" t="str">
        <f t="shared" si="5"/>
        <v/>
      </c>
      <c r="AR22" s="26" t="str">
        <f t="shared" si="5"/>
        <v/>
      </c>
      <c r="AS22" s="26" t="str">
        <f t="shared" si="5"/>
        <v/>
      </c>
      <c r="AT22" s="26" t="str">
        <f t="shared" si="3"/>
        <v/>
      </c>
    </row>
    <row r="23" spans="8:46" x14ac:dyDescent="0.25">
      <c r="H23" s="26" t="str">
        <f t="shared" si="1"/>
        <v/>
      </c>
      <c r="K23" s="26" t="str">
        <f t="shared" si="2"/>
        <v/>
      </c>
      <c r="L23" t="s">
        <v>56</v>
      </c>
      <c r="M23" s="26">
        <v>17</v>
      </c>
      <c r="O23" s="26" t="str">
        <f t="shared" si="6"/>
        <v/>
      </c>
      <c r="P23" s="26" t="str">
        <f t="shared" si="6"/>
        <v/>
      </c>
      <c r="Q23" s="26" t="str">
        <f t="shared" si="6"/>
        <v/>
      </c>
      <c r="R23" s="26" t="str">
        <f t="shared" si="6"/>
        <v/>
      </c>
      <c r="S23" s="26" t="str">
        <f t="shared" si="6"/>
        <v/>
      </c>
      <c r="T23" s="26" t="str">
        <f t="shared" si="6"/>
        <v/>
      </c>
      <c r="U23" s="26" t="str">
        <f t="shared" si="6"/>
        <v/>
      </c>
      <c r="V23" s="26" t="str">
        <f t="shared" si="6"/>
        <v/>
      </c>
      <c r="W23" s="26" t="str">
        <f t="shared" si="6"/>
        <v/>
      </c>
      <c r="X23" s="26" t="str">
        <f t="shared" si="6"/>
        <v/>
      </c>
      <c r="Y23" s="26" t="str">
        <f t="shared" si="6"/>
        <v/>
      </c>
      <c r="Z23" s="26" t="str">
        <f t="shared" si="6"/>
        <v/>
      </c>
      <c r="AA23" s="26" t="str">
        <f t="shared" si="6"/>
        <v/>
      </c>
      <c r="AB23" s="26" t="str">
        <f t="shared" si="6"/>
        <v/>
      </c>
      <c r="AC23" s="26" t="str">
        <f t="shared" si="6"/>
        <v/>
      </c>
      <c r="AD23" s="26" t="str">
        <f t="shared" si="6"/>
        <v/>
      </c>
      <c r="AE23" s="26" t="str">
        <f t="shared" si="4"/>
        <v/>
      </c>
      <c r="AF23" s="26" t="str">
        <f t="shared" si="4"/>
        <v/>
      </c>
      <c r="AG23" s="26" t="str">
        <f t="shared" si="4"/>
        <v/>
      </c>
      <c r="AH23" s="26" t="str">
        <f t="shared" si="4"/>
        <v/>
      </c>
      <c r="AI23" s="26" t="str">
        <f t="shared" si="4"/>
        <v/>
      </c>
      <c r="AJ23" s="26" t="str">
        <f t="shared" si="4"/>
        <v/>
      </c>
      <c r="AK23" s="26" t="str">
        <f t="shared" si="4"/>
        <v/>
      </c>
      <c r="AL23" s="26" t="str">
        <f t="shared" si="5"/>
        <v/>
      </c>
      <c r="AM23" s="26" t="str">
        <f t="shared" si="5"/>
        <v/>
      </c>
      <c r="AN23" s="26" t="str">
        <f t="shared" si="5"/>
        <v/>
      </c>
      <c r="AO23" s="26" t="str">
        <f t="shared" si="5"/>
        <v/>
      </c>
      <c r="AP23" s="26" t="str">
        <f t="shared" si="5"/>
        <v/>
      </c>
      <c r="AQ23" s="26" t="str">
        <f t="shared" si="5"/>
        <v/>
      </c>
      <c r="AR23" s="26" t="str">
        <f t="shared" si="5"/>
        <v/>
      </c>
      <c r="AS23" s="26" t="str">
        <f t="shared" si="5"/>
        <v/>
      </c>
      <c r="AT23" s="26" t="str">
        <f t="shared" si="3"/>
        <v/>
      </c>
    </row>
    <row r="24" spans="8:46" x14ac:dyDescent="0.25">
      <c r="H24" s="26" t="str">
        <f t="shared" si="1"/>
        <v/>
      </c>
      <c r="K24" s="26" t="str">
        <f t="shared" si="2"/>
        <v/>
      </c>
      <c r="L24" t="s">
        <v>57</v>
      </c>
      <c r="M24" s="26">
        <v>18</v>
      </c>
      <c r="O24" s="26" t="str">
        <f t="shared" si="6"/>
        <v/>
      </c>
      <c r="P24" s="26" t="str">
        <f t="shared" si="6"/>
        <v/>
      </c>
      <c r="Q24" s="26" t="str">
        <f t="shared" si="6"/>
        <v/>
      </c>
      <c r="R24" s="26" t="str">
        <f t="shared" si="6"/>
        <v/>
      </c>
      <c r="S24" s="26" t="str">
        <f t="shared" si="6"/>
        <v/>
      </c>
      <c r="T24" s="26" t="str">
        <f t="shared" si="6"/>
        <v/>
      </c>
      <c r="U24" s="26" t="str">
        <f t="shared" si="6"/>
        <v/>
      </c>
      <c r="V24" s="26" t="str">
        <f t="shared" si="6"/>
        <v/>
      </c>
      <c r="W24" s="26" t="str">
        <f t="shared" si="6"/>
        <v/>
      </c>
      <c r="X24" s="26" t="str">
        <f t="shared" si="6"/>
        <v/>
      </c>
      <c r="Y24" s="26" t="str">
        <f t="shared" si="6"/>
        <v/>
      </c>
      <c r="Z24" s="26" t="str">
        <f t="shared" si="6"/>
        <v/>
      </c>
      <c r="AA24" s="26" t="str">
        <f t="shared" si="6"/>
        <v/>
      </c>
      <c r="AB24" s="26" t="str">
        <f t="shared" si="6"/>
        <v/>
      </c>
      <c r="AC24" s="26" t="str">
        <f t="shared" si="6"/>
        <v/>
      </c>
      <c r="AD24" s="26" t="str">
        <f t="shared" si="6"/>
        <v/>
      </c>
      <c r="AE24" s="26" t="str">
        <f t="shared" si="4"/>
        <v/>
      </c>
      <c r="AF24" s="26" t="str">
        <f t="shared" si="4"/>
        <v/>
      </c>
      <c r="AG24" s="26" t="str">
        <f t="shared" si="4"/>
        <v/>
      </c>
      <c r="AH24" s="26" t="str">
        <f t="shared" si="4"/>
        <v/>
      </c>
      <c r="AI24" s="26" t="str">
        <f t="shared" si="4"/>
        <v/>
      </c>
      <c r="AJ24" s="26" t="str">
        <f t="shared" si="4"/>
        <v/>
      </c>
      <c r="AK24" s="26" t="str">
        <f t="shared" si="4"/>
        <v/>
      </c>
      <c r="AL24" s="26" t="str">
        <f t="shared" si="5"/>
        <v/>
      </c>
      <c r="AM24" s="26" t="str">
        <f t="shared" si="5"/>
        <v/>
      </c>
      <c r="AN24" s="26" t="str">
        <f t="shared" si="5"/>
        <v/>
      </c>
      <c r="AO24" s="26" t="str">
        <f t="shared" si="5"/>
        <v/>
      </c>
      <c r="AP24" s="26" t="str">
        <f t="shared" si="5"/>
        <v/>
      </c>
      <c r="AQ24" s="26" t="str">
        <f t="shared" si="5"/>
        <v/>
      </c>
      <c r="AR24" s="26" t="str">
        <f t="shared" si="5"/>
        <v/>
      </c>
      <c r="AS24" s="26" t="str">
        <f t="shared" si="5"/>
        <v/>
      </c>
      <c r="AT24" s="26" t="str">
        <f t="shared" si="3"/>
        <v/>
      </c>
    </row>
    <row r="25" spans="8:46" x14ac:dyDescent="0.25">
      <c r="H25" s="26" t="str">
        <f t="shared" si="1"/>
        <v/>
      </c>
      <c r="K25" s="26" t="str">
        <f t="shared" si="2"/>
        <v/>
      </c>
      <c r="L25" t="s">
        <v>53</v>
      </c>
      <c r="M25" s="26">
        <v>19</v>
      </c>
      <c r="O25" s="26" t="str">
        <f t="shared" si="6"/>
        <v/>
      </c>
      <c r="P25" s="26" t="str">
        <f t="shared" si="6"/>
        <v/>
      </c>
      <c r="Q25" s="26" t="str">
        <f t="shared" si="6"/>
        <v/>
      </c>
      <c r="R25" s="26" t="str">
        <f t="shared" si="6"/>
        <v/>
      </c>
      <c r="S25" s="26" t="str">
        <f t="shared" si="6"/>
        <v/>
      </c>
      <c r="T25" s="26" t="str">
        <f t="shared" si="6"/>
        <v/>
      </c>
      <c r="U25" s="26" t="str">
        <f t="shared" si="6"/>
        <v/>
      </c>
      <c r="V25" s="26" t="str">
        <f t="shared" si="6"/>
        <v/>
      </c>
      <c r="W25" s="26" t="str">
        <f t="shared" si="6"/>
        <v/>
      </c>
      <c r="X25" s="26" t="str">
        <f t="shared" si="6"/>
        <v/>
      </c>
      <c r="Y25" s="26" t="str">
        <f t="shared" si="6"/>
        <v/>
      </c>
      <c r="Z25" s="26" t="str">
        <f t="shared" si="6"/>
        <v/>
      </c>
      <c r="AA25" s="26" t="str">
        <f t="shared" si="6"/>
        <v/>
      </c>
      <c r="AB25" s="26" t="str">
        <f t="shared" si="6"/>
        <v/>
      </c>
      <c r="AC25" s="26" t="str">
        <f t="shared" si="6"/>
        <v/>
      </c>
      <c r="AD25" s="26" t="str">
        <f t="shared" si="6"/>
        <v/>
      </c>
      <c r="AE25" s="26" t="str">
        <f t="shared" si="4"/>
        <v/>
      </c>
      <c r="AF25" s="26" t="str">
        <f t="shared" si="4"/>
        <v/>
      </c>
      <c r="AG25" s="26" t="str">
        <f t="shared" si="4"/>
        <v/>
      </c>
      <c r="AH25" s="26" t="str">
        <f t="shared" si="4"/>
        <v/>
      </c>
      <c r="AI25" s="26" t="str">
        <f t="shared" si="4"/>
        <v/>
      </c>
      <c r="AJ25" s="26" t="str">
        <f t="shared" si="4"/>
        <v/>
      </c>
      <c r="AK25" s="26" t="str">
        <f t="shared" si="4"/>
        <v/>
      </c>
      <c r="AL25" s="26" t="str">
        <f t="shared" si="5"/>
        <v/>
      </c>
      <c r="AM25" s="26" t="str">
        <f t="shared" si="5"/>
        <v/>
      </c>
      <c r="AN25" s="26" t="str">
        <f t="shared" si="5"/>
        <v/>
      </c>
      <c r="AO25" s="26" t="str">
        <f t="shared" si="5"/>
        <v/>
      </c>
      <c r="AP25" s="26" t="str">
        <f t="shared" si="5"/>
        <v/>
      </c>
      <c r="AQ25" s="26" t="str">
        <f t="shared" si="5"/>
        <v/>
      </c>
      <c r="AR25" s="26" t="str">
        <f t="shared" si="5"/>
        <v/>
      </c>
      <c r="AS25" s="26" t="str">
        <f t="shared" si="5"/>
        <v/>
      </c>
      <c r="AT25" s="26" t="str">
        <f t="shared" si="3"/>
        <v/>
      </c>
    </row>
    <row r="26" spans="8:46" x14ac:dyDescent="0.25">
      <c r="H26" s="26" t="str">
        <f t="shared" si="1"/>
        <v/>
      </c>
      <c r="K26" s="26" t="str">
        <f t="shared" si="2"/>
        <v/>
      </c>
      <c r="L26" t="s">
        <v>58</v>
      </c>
      <c r="M26" s="26">
        <v>20</v>
      </c>
      <c r="O26" s="26" t="str">
        <f t="shared" si="6"/>
        <v/>
      </c>
      <c r="P26" s="26" t="str">
        <f t="shared" si="6"/>
        <v/>
      </c>
      <c r="Q26" s="26" t="str">
        <f t="shared" si="6"/>
        <v/>
      </c>
      <c r="R26" s="26" t="str">
        <f t="shared" si="6"/>
        <v/>
      </c>
      <c r="S26" s="26" t="str">
        <f t="shared" si="6"/>
        <v/>
      </c>
      <c r="T26" s="26" t="str">
        <f t="shared" si="6"/>
        <v/>
      </c>
      <c r="U26" s="26" t="str">
        <f t="shared" si="6"/>
        <v/>
      </c>
      <c r="V26" s="26" t="str">
        <f t="shared" si="6"/>
        <v/>
      </c>
      <c r="W26" s="26" t="str">
        <f t="shared" si="6"/>
        <v/>
      </c>
      <c r="X26" s="26" t="str">
        <f t="shared" si="6"/>
        <v/>
      </c>
      <c r="Y26" s="26" t="str">
        <f t="shared" si="6"/>
        <v/>
      </c>
      <c r="Z26" s="26" t="str">
        <f t="shared" si="6"/>
        <v/>
      </c>
      <c r="AA26" s="26" t="str">
        <f t="shared" si="6"/>
        <v/>
      </c>
      <c r="AB26" s="26" t="str">
        <f t="shared" si="6"/>
        <v/>
      </c>
      <c r="AC26" s="26" t="str">
        <f t="shared" si="6"/>
        <v/>
      </c>
      <c r="AD26" s="26" t="str">
        <f t="shared" si="6"/>
        <v/>
      </c>
      <c r="AE26" s="26" t="str">
        <f t="shared" si="4"/>
        <v/>
      </c>
      <c r="AF26" s="26" t="str">
        <f t="shared" si="4"/>
        <v/>
      </c>
      <c r="AG26" s="26" t="str">
        <f t="shared" si="4"/>
        <v/>
      </c>
      <c r="AH26" s="26" t="str">
        <f t="shared" si="4"/>
        <v/>
      </c>
      <c r="AI26" s="26" t="str">
        <f t="shared" si="4"/>
        <v/>
      </c>
      <c r="AJ26" s="26" t="str">
        <f t="shared" si="4"/>
        <v/>
      </c>
      <c r="AK26" s="26" t="str">
        <f t="shared" si="4"/>
        <v/>
      </c>
      <c r="AL26" s="26" t="str">
        <f t="shared" si="5"/>
        <v/>
      </c>
      <c r="AM26" s="26" t="str">
        <f t="shared" si="5"/>
        <v/>
      </c>
      <c r="AN26" s="26" t="str">
        <f t="shared" si="5"/>
        <v/>
      </c>
      <c r="AO26" s="26" t="str">
        <f t="shared" si="5"/>
        <v/>
      </c>
      <c r="AP26" s="26" t="str">
        <f t="shared" si="5"/>
        <v/>
      </c>
      <c r="AQ26" s="26" t="str">
        <f t="shared" si="5"/>
        <v/>
      </c>
      <c r="AR26" s="26" t="str">
        <f t="shared" si="5"/>
        <v/>
      </c>
      <c r="AS26" s="26" t="str">
        <f t="shared" si="5"/>
        <v/>
      </c>
      <c r="AT26" s="26" t="str">
        <f t="shared" si="3"/>
        <v/>
      </c>
    </row>
    <row r="27" spans="8:46" x14ac:dyDescent="0.25">
      <c r="H27" s="26" t="str">
        <f t="shared" si="1"/>
        <v/>
      </c>
      <c r="K27" s="26" t="str">
        <f t="shared" si="2"/>
        <v/>
      </c>
      <c r="L27" t="s">
        <v>59</v>
      </c>
      <c r="M27" s="26">
        <v>21</v>
      </c>
      <c r="O27" s="26" t="str">
        <f t="shared" si="6"/>
        <v/>
      </c>
      <c r="P27" s="26" t="str">
        <f t="shared" si="6"/>
        <v/>
      </c>
      <c r="Q27" s="26" t="str">
        <f t="shared" si="6"/>
        <v/>
      </c>
      <c r="R27" s="26" t="str">
        <f t="shared" si="6"/>
        <v/>
      </c>
      <c r="S27" s="26" t="str">
        <f t="shared" si="6"/>
        <v/>
      </c>
      <c r="T27" s="26" t="str">
        <f t="shared" si="6"/>
        <v/>
      </c>
      <c r="U27" s="26" t="str">
        <f t="shared" si="6"/>
        <v/>
      </c>
      <c r="V27" s="26" t="str">
        <f t="shared" si="6"/>
        <v/>
      </c>
      <c r="W27" s="26" t="str">
        <f t="shared" si="6"/>
        <v/>
      </c>
      <c r="X27" s="26" t="str">
        <f t="shared" si="6"/>
        <v/>
      </c>
      <c r="Y27" s="26" t="str">
        <f t="shared" si="6"/>
        <v/>
      </c>
      <c r="Z27" s="26" t="str">
        <f t="shared" si="6"/>
        <v/>
      </c>
      <c r="AA27" s="26" t="str">
        <f t="shared" si="6"/>
        <v/>
      </c>
      <c r="AB27" s="26" t="str">
        <f t="shared" si="6"/>
        <v/>
      </c>
      <c r="AC27" s="26" t="str">
        <f t="shared" si="6"/>
        <v/>
      </c>
      <c r="AD27" s="26" t="str">
        <f t="shared" si="6"/>
        <v/>
      </c>
      <c r="AE27" s="26" t="str">
        <f t="shared" si="4"/>
        <v/>
      </c>
      <c r="AF27" s="26" t="str">
        <f t="shared" si="4"/>
        <v/>
      </c>
      <c r="AG27" s="26" t="str">
        <f t="shared" si="4"/>
        <v/>
      </c>
      <c r="AH27" s="26" t="str">
        <f t="shared" si="4"/>
        <v/>
      </c>
      <c r="AI27" s="26" t="str">
        <f t="shared" si="4"/>
        <v/>
      </c>
      <c r="AJ27" s="26" t="str">
        <f t="shared" si="4"/>
        <v/>
      </c>
      <c r="AK27" s="26" t="str">
        <f t="shared" si="4"/>
        <v/>
      </c>
      <c r="AL27" s="26" t="str">
        <f t="shared" si="5"/>
        <v/>
      </c>
      <c r="AM27" s="26" t="str">
        <f t="shared" si="5"/>
        <v/>
      </c>
      <c r="AN27" s="26" t="str">
        <f t="shared" si="5"/>
        <v/>
      </c>
      <c r="AO27" s="26" t="str">
        <f t="shared" si="5"/>
        <v/>
      </c>
      <c r="AP27" s="26" t="str">
        <f t="shared" si="5"/>
        <v/>
      </c>
      <c r="AQ27" s="26" t="str">
        <f t="shared" si="5"/>
        <v/>
      </c>
      <c r="AR27" s="26" t="str">
        <f t="shared" si="5"/>
        <v/>
      </c>
      <c r="AS27" s="26" t="str">
        <f t="shared" si="5"/>
        <v/>
      </c>
      <c r="AT27" s="26" t="str">
        <f t="shared" si="3"/>
        <v/>
      </c>
    </row>
    <row r="28" spans="8:46" x14ac:dyDescent="0.25">
      <c r="H28" s="26" t="str">
        <f t="shared" si="1"/>
        <v/>
      </c>
      <c r="K28" s="26" t="str">
        <f t="shared" si="2"/>
        <v/>
      </c>
      <c r="L28" t="s">
        <v>60</v>
      </c>
      <c r="M28" s="26">
        <v>22</v>
      </c>
      <c r="O28" s="26" t="str">
        <f t="shared" si="6"/>
        <v/>
      </c>
      <c r="P28" s="26" t="str">
        <f t="shared" si="6"/>
        <v/>
      </c>
      <c r="Q28" s="26" t="str">
        <f t="shared" si="6"/>
        <v/>
      </c>
      <c r="R28" s="26" t="str">
        <f t="shared" si="6"/>
        <v/>
      </c>
      <c r="S28" s="26" t="str">
        <f t="shared" si="6"/>
        <v/>
      </c>
      <c r="T28" s="26" t="str">
        <f t="shared" si="6"/>
        <v/>
      </c>
      <c r="U28" s="26" t="str">
        <f t="shared" si="6"/>
        <v/>
      </c>
      <c r="V28" s="26" t="str">
        <f t="shared" si="6"/>
        <v/>
      </c>
      <c r="W28" s="26" t="str">
        <f t="shared" si="6"/>
        <v/>
      </c>
      <c r="X28" s="26" t="str">
        <f t="shared" si="6"/>
        <v/>
      </c>
      <c r="Y28" s="26" t="str">
        <f t="shared" si="6"/>
        <v/>
      </c>
      <c r="Z28" s="26" t="str">
        <f t="shared" si="6"/>
        <v/>
      </c>
      <c r="AA28" s="26" t="str">
        <f t="shared" si="6"/>
        <v/>
      </c>
      <c r="AB28" s="26" t="str">
        <f t="shared" si="6"/>
        <v/>
      </c>
      <c r="AC28" s="26" t="str">
        <f t="shared" si="6"/>
        <v/>
      </c>
      <c r="AD28" s="26" t="str">
        <f t="shared" si="6"/>
        <v/>
      </c>
      <c r="AE28" s="26" t="str">
        <f t="shared" si="4"/>
        <v/>
      </c>
      <c r="AF28" s="26" t="str">
        <f t="shared" si="4"/>
        <v/>
      </c>
      <c r="AG28" s="26" t="str">
        <f t="shared" si="4"/>
        <v/>
      </c>
      <c r="AH28" s="26" t="str">
        <f t="shared" si="4"/>
        <v/>
      </c>
      <c r="AI28" s="26" t="str">
        <f t="shared" si="4"/>
        <v/>
      </c>
      <c r="AJ28" s="26" t="str">
        <f t="shared" si="4"/>
        <v/>
      </c>
      <c r="AK28" s="26" t="str">
        <f t="shared" si="4"/>
        <v/>
      </c>
      <c r="AL28" s="26" t="str">
        <f t="shared" si="5"/>
        <v/>
      </c>
      <c r="AM28" s="26" t="str">
        <f t="shared" si="5"/>
        <v/>
      </c>
      <c r="AN28" s="26" t="str">
        <f t="shared" si="5"/>
        <v/>
      </c>
      <c r="AO28" s="26" t="str">
        <f t="shared" si="5"/>
        <v/>
      </c>
      <c r="AP28" s="26" t="str">
        <f t="shared" si="5"/>
        <v/>
      </c>
      <c r="AQ28" s="26" t="str">
        <f t="shared" si="5"/>
        <v/>
      </c>
      <c r="AR28" s="26" t="str">
        <f t="shared" si="5"/>
        <v/>
      </c>
      <c r="AS28" s="26" t="str">
        <f t="shared" si="5"/>
        <v/>
      </c>
      <c r="AT28" s="26" t="str">
        <f t="shared" si="3"/>
        <v/>
      </c>
    </row>
    <row r="29" spans="8:46" x14ac:dyDescent="0.25">
      <c r="H29" s="26" t="str">
        <f t="shared" si="1"/>
        <v/>
      </c>
      <c r="K29" s="26" t="str">
        <f t="shared" si="2"/>
        <v/>
      </c>
      <c r="L29" t="s">
        <v>61</v>
      </c>
      <c r="M29" s="26">
        <v>23</v>
      </c>
      <c r="O29" s="26" t="str">
        <f t="shared" si="6"/>
        <v/>
      </c>
      <c r="P29" s="26" t="str">
        <f t="shared" si="6"/>
        <v/>
      </c>
      <c r="Q29" s="26" t="str">
        <f t="shared" si="6"/>
        <v/>
      </c>
      <c r="R29" s="26" t="str">
        <f t="shared" si="6"/>
        <v/>
      </c>
      <c r="S29" s="26" t="str">
        <f t="shared" si="6"/>
        <v/>
      </c>
      <c r="T29" s="26" t="str">
        <f t="shared" si="6"/>
        <v/>
      </c>
      <c r="U29" s="26" t="str">
        <f t="shared" si="6"/>
        <v/>
      </c>
      <c r="V29" s="26" t="str">
        <f t="shared" si="6"/>
        <v/>
      </c>
      <c r="W29" s="26" t="str">
        <f t="shared" si="6"/>
        <v/>
      </c>
      <c r="X29" s="26" t="str">
        <f t="shared" si="6"/>
        <v/>
      </c>
      <c r="Y29" s="26" t="str">
        <f t="shared" si="6"/>
        <v/>
      </c>
      <c r="Z29" s="26" t="str">
        <f t="shared" si="6"/>
        <v/>
      </c>
      <c r="AA29" s="26" t="str">
        <f t="shared" si="6"/>
        <v/>
      </c>
      <c r="AB29" s="26" t="str">
        <f t="shared" si="6"/>
        <v/>
      </c>
      <c r="AC29" s="26" t="str">
        <f t="shared" si="6"/>
        <v/>
      </c>
      <c r="AD29" s="26" t="str">
        <f t="shared" si="6"/>
        <v/>
      </c>
      <c r="AE29" s="26" t="str">
        <f t="shared" si="4"/>
        <v/>
      </c>
      <c r="AF29" s="26" t="str">
        <f t="shared" si="4"/>
        <v/>
      </c>
      <c r="AG29" s="26" t="str">
        <f t="shared" si="4"/>
        <v/>
      </c>
      <c r="AH29" s="26" t="str">
        <f t="shared" si="4"/>
        <v/>
      </c>
      <c r="AI29" s="26" t="str">
        <f t="shared" si="4"/>
        <v/>
      </c>
      <c r="AJ29" s="26" t="str">
        <f t="shared" si="4"/>
        <v/>
      </c>
      <c r="AK29" s="26" t="str">
        <f t="shared" si="4"/>
        <v/>
      </c>
      <c r="AL29" s="26" t="str">
        <f t="shared" si="5"/>
        <v/>
      </c>
      <c r="AM29" s="26" t="str">
        <f t="shared" si="5"/>
        <v/>
      </c>
      <c r="AN29" s="26" t="str">
        <f t="shared" si="5"/>
        <v/>
      </c>
      <c r="AO29" s="26" t="str">
        <f t="shared" si="5"/>
        <v/>
      </c>
      <c r="AP29" s="26" t="str">
        <f t="shared" si="5"/>
        <v/>
      </c>
      <c r="AQ29" s="26" t="str">
        <f t="shared" si="5"/>
        <v/>
      </c>
      <c r="AR29" s="26" t="str">
        <f t="shared" si="5"/>
        <v/>
      </c>
      <c r="AS29" s="26" t="str">
        <f t="shared" si="5"/>
        <v/>
      </c>
      <c r="AT29" s="26" t="str">
        <f t="shared" si="3"/>
        <v/>
      </c>
    </row>
    <row r="30" spans="8:46" x14ac:dyDescent="0.25">
      <c r="H30" s="26" t="str">
        <f t="shared" si="1"/>
        <v/>
      </c>
      <c r="K30" s="26" t="str">
        <f t="shared" si="2"/>
        <v/>
      </c>
      <c r="L30" t="s">
        <v>62</v>
      </c>
      <c r="M30" s="26">
        <v>24</v>
      </c>
      <c r="O30" s="26" t="str">
        <f t="shared" si="6"/>
        <v/>
      </c>
      <c r="P30" s="26" t="str">
        <f t="shared" si="6"/>
        <v/>
      </c>
      <c r="Q30" s="26" t="str">
        <f t="shared" si="6"/>
        <v/>
      </c>
      <c r="R30" s="26" t="str">
        <f t="shared" si="6"/>
        <v/>
      </c>
      <c r="S30" s="26" t="str">
        <f t="shared" si="6"/>
        <v/>
      </c>
      <c r="T30" s="26" t="str">
        <f t="shared" si="6"/>
        <v/>
      </c>
      <c r="U30" s="26" t="str">
        <f t="shared" si="6"/>
        <v/>
      </c>
      <c r="V30" s="26" t="str">
        <f t="shared" si="6"/>
        <v/>
      </c>
      <c r="W30" s="26" t="str">
        <f t="shared" si="6"/>
        <v/>
      </c>
      <c r="X30" s="26" t="str">
        <f t="shared" si="6"/>
        <v/>
      </c>
      <c r="Y30" s="26" t="str">
        <f t="shared" si="6"/>
        <v/>
      </c>
      <c r="Z30" s="26" t="str">
        <f t="shared" si="6"/>
        <v/>
      </c>
      <c r="AA30" s="26" t="str">
        <f t="shared" si="6"/>
        <v/>
      </c>
      <c r="AB30" s="26" t="str">
        <f t="shared" si="6"/>
        <v/>
      </c>
      <c r="AC30" s="26" t="str">
        <f t="shared" si="6"/>
        <v/>
      </c>
      <c r="AD30" s="26" t="str">
        <f t="shared" si="6"/>
        <v/>
      </c>
      <c r="AE30" s="26" t="str">
        <f t="shared" si="4"/>
        <v/>
      </c>
      <c r="AF30" s="26" t="str">
        <f t="shared" si="4"/>
        <v/>
      </c>
      <c r="AG30" s="26" t="str">
        <f t="shared" si="4"/>
        <v/>
      </c>
      <c r="AH30" s="26" t="str">
        <f t="shared" si="4"/>
        <v/>
      </c>
      <c r="AI30" s="26" t="str">
        <f t="shared" si="4"/>
        <v/>
      </c>
      <c r="AJ30" s="26" t="str">
        <f t="shared" si="4"/>
        <v/>
      </c>
      <c r="AK30" s="26" t="str">
        <f t="shared" si="4"/>
        <v/>
      </c>
      <c r="AL30" s="26" t="str">
        <f t="shared" si="5"/>
        <v/>
      </c>
      <c r="AM30" s="26" t="str">
        <f t="shared" si="5"/>
        <v/>
      </c>
      <c r="AN30" s="26" t="str">
        <f t="shared" si="5"/>
        <v/>
      </c>
      <c r="AO30" s="26" t="str">
        <f t="shared" si="5"/>
        <v/>
      </c>
      <c r="AP30" s="26" t="str">
        <f t="shared" si="5"/>
        <v/>
      </c>
      <c r="AQ30" s="26" t="str">
        <f t="shared" si="5"/>
        <v/>
      </c>
      <c r="AR30" s="26" t="str">
        <f t="shared" si="5"/>
        <v/>
      </c>
      <c r="AS30" s="26" t="str">
        <f t="shared" si="5"/>
        <v/>
      </c>
      <c r="AT30" s="26" t="str">
        <f t="shared" si="3"/>
        <v/>
      </c>
    </row>
    <row r="31" spans="8:46" x14ac:dyDescent="0.25">
      <c r="H31" s="26" t="str">
        <f t="shared" si="1"/>
        <v/>
      </c>
      <c r="K31" s="26" t="str">
        <f t="shared" si="2"/>
        <v/>
      </c>
      <c r="L31" t="s">
        <v>63</v>
      </c>
      <c r="M31" s="26">
        <v>25</v>
      </c>
      <c r="O31" s="26" t="str">
        <f t="shared" si="6"/>
        <v/>
      </c>
      <c r="P31" s="26" t="str">
        <f t="shared" si="6"/>
        <v/>
      </c>
      <c r="Q31" s="26" t="str">
        <f t="shared" si="6"/>
        <v/>
      </c>
      <c r="R31" s="26" t="str">
        <f t="shared" si="6"/>
        <v/>
      </c>
      <c r="S31" s="26" t="str">
        <f t="shared" si="6"/>
        <v/>
      </c>
      <c r="T31" s="26" t="str">
        <f t="shared" si="6"/>
        <v/>
      </c>
      <c r="U31" s="26" t="str">
        <f t="shared" si="6"/>
        <v/>
      </c>
      <c r="V31" s="26" t="str">
        <f t="shared" si="6"/>
        <v/>
      </c>
      <c r="W31" s="26" t="str">
        <f t="shared" si="6"/>
        <v/>
      </c>
      <c r="X31" s="26" t="str">
        <f t="shared" si="6"/>
        <v/>
      </c>
      <c r="Y31" s="26" t="str">
        <f t="shared" si="6"/>
        <v/>
      </c>
      <c r="Z31" s="26" t="str">
        <f t="shared" si="6"/>
        <v/>
      </c>
      <c r="AA31" s="26" t="str">
        <f t="shared" si="6"/>
        <v/>
      </c>
      <c r="AB31" s="26" t="str">
        <f t="shared" si="6"/>
        <v/>
      </c>
      <c r="AC31" s="26" t="str">
        <f t="shared" si="6"/>
        <v/>
      </c>
      <c r="AD31" s="26" t="str">
        <f t="shared" ref="AD31:AS38" si="7">IF($K31=AD$6,AD$2,"")</f>
        <v/>
      </c>
      <c r="AE31" s="26" t="str">
        <f t="shared" si="7"/>
        <v/>
      </c>
      <c r="AF31" s="26" t="str">
        <f t="shared" si="7"/>
        <v/>
      </c>
      <c r="AG31" s="26" t="str">
        <f t="shared" si="7"/>
        <v/>
      </c>
      <c r="AH31" s="26" t="str">
        <f t="shared" si="7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6" t="str">
        <f t="shared" si="7"/>
        <v/>
      </c>
      <c r="AP31" s="26" t="str">
        <f t="shared" si="7"/>
        <v/>
      </c>
      <c r="AQ31" s="26" t="str">
        <f t="shared" si="7"/>
        <v/>
      </c>
      <c r="AR31" s="26" t="str">
        <f t="shared" si="7"/>
        <v/>
      </c>
      <c r="AS31" s="26" t="str">
        <f t="shared" si="7"/>
        <v/>
      </c>
      <c r="AT31" s="26" t="str">
        <f t="shared" si="3"/>
        <v/>
      </c>
    </row>
    <row r="32" spans="8:46" x14ac:dyDescent="0.25">
      <c r="H32" s="26" t="str">
        <f t="shared" si="1"/>
        <v/>
      </c>
      <c r="K32" s="26" t="str">
        <f t="shared" si="2"/>
        <v/>
      </c>
      <c r="L32" t="s">
        <v>64</v>
      </c>
      <c r="M32" s="26">
        <v>26</v>
      </c>
      <c r="O32" s="26" t="str">
        <f t="shared" ref="O32:AD38" si="8">IF($K32=O$6,O$2,"")</f>
        <v/>
      </c>
      <c r="P32" s="26" t="str">
        <f t="shared" si="8"/>
        <v/>
      </c>
      <c r="Q32" s="26" t="str">
        <f t="shared" si="8"/>
        <v/>
      </c>
      <c r="R32" s="26" t="str">
        <f t="shared" si="8"/>
        <v/>
      </c>
      <c r="S32" s="26" t="str">
        <f t="shared" si="8"/>
        <v/>
      </c>
      <c r="T32" s="26" t="str">
        <f t="shared" si="8"/>
        <v/>
      </c>
      <c r="U32" s="26" t="str">
        <f t="shared" si="8"/>
        <v/>
      </c>
      <c r="V32" s="26" t="str">
        <f t="shared" si="8"/>
        <v/>
      </c>
      <c r="W32" s="26" t="str">
        <f t="shared" si="8"/>
        <v/>
      </c>
      <c r="X32" s="26" t="str">
        <f t="shared" si="8"/>
        <v/>
      </c>
      <c r="Y32" s="26" t="str">
        <f t="shared" si="8"/>
        <v/>
      </c>
      <c r="Z32" s="26" t="str">
        <f t="shared" si="8"/>
        <v/>
      </c>
      <c r="AA32" s="26" t="str">
        <f t="shared" si="8"/>
        <v/>
      </c>
      <c r="AB32" s="26" t="str">
        <f t="shared" si="8"/>
        <v/>
      </c>
      <c r="AC32" s="26" t="str">
        <f t="shared" si="8"/>
        <v/>
      </c>
      <c r="AD32" s="26" t="str">
        <f t="shared" si="8"/>
        <v/>
      </c>
      <c r="AE32" s="26" t="str">
        <f t="shared" si="7"/>
        <v/>
      </c>
      <c r="AF32" s="26" t="str">
        <f t="shared" si="7"/>
        <v/>
      </c>
      <c r="AG32" s="26" t="str">
        <f t="shared" si="7"/>
        <v/>
      </c>
      <c r="AH32" s="26" t="str">
        <f t="shared" si="7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6" t="str">
        <f t="shared" si="7"/>
        <v/>
      </c>
      <c r="AP32" s="26" t="str">
        <f t="shared" si="7"/>
        <v/>
      </c>
      <c r="AQ32" s="26" t="str">
        <f t="shared" si="7"/>
        <v/>
      </c>
      <c r="AR32" s="26" t="str">
        <f t="shared" si="7"/>
        <v/>
      </c>
      <c r="AS32" s="26" t="str">
        <f t="shared" si="7"/>
        <v/>
      </c>
      <c r="AT32" s="26" t="str">
        <f t="shared" si="3"/>
        <v/>
      </c>
    </row>
    <row r="33" spans="1:46" x14ac:dyDescent="0.25">
      <c r="H33" s="26" t="str">
        <f t="shared" si="1"/>
        <v/>
      </c>
      <c r="K33" s="26" t="str">
        <f t="shared" si="2"/>
        <v/>
      </c>
      <c r="L33" t="s">
        <v>65</v>
      </c>
      <c r="M33" s="26">
        <v>27</v>
      </c>
      <c r="O33" s="26" t="str">
        <f t="shared" si="8"/>
        <v/>
      </c>
      <c r="P33" s="26" t="str">
        <f t="shared" si="8"/>
        <v/>
      </c>
      <c r="Q33" s="26" t="str">
        <f t="shared" si="8"/>
        <v/>
      </c>
      <c r="R33" s="26" t="str">
        <f t="shared" si="8"/>
        <v/>
      </c>
      <c r="S33" s="26" t="str">
        <f t="shared" si="8"/>
        <v/>
      </c>
      <c r="T33" s="26" t="str">
        <f t="shared" si="8"/>
        <v/>
      </c>
      <c r="U33" s="26" t="str">
        <f t="shared" si="8"/>
        <v/>
      </c>
      <c r="V33" s="26" t="str">
        <f t="shared" si="8"/>
        <v/>
      </c>
      <c r="W33" s="26" t="str">
        <f t="shared" si="8"/>
        <v/>
      </c>
      <c r="X33" s="26" t="str">
        <f t="shared" si="8"/>
        <v/>
      </c>
      <c r="Y33" s="26" t="str">
        <f t="shared" si="8"/>
        <v/>
      </c>
      <c r="Z33" s="26" t="str">
        <f t="shared" si="8"/>
        <v/>
      </c>
      <c r="AA33" s="26" t="str">
        <f t="shared" si="8"/>
        <v/>
      </c>
      <c r="AB33" s="26" t="str">
        <f t="shared" si="8"/>
        <v/>
      </c>
      <c r="AC33" s="26" t="str">
        <f t="shared" si="8"/>
        <v/>
      </c>
      <c r="AD33" s="26" t="str">
        <f t="shared" si="8"/>
        <v/>
      </c>
      <c r="AE33" s="26" t="str">
        <f t="shared" si="7"/>
        <v/>
      </c>
      <c r="AF33" s="26" t="str">
        <f t="shared" si="7"/>
        <v/>
      </c>
      <c r="AG33" s="26" t="str">
        <f t="shared" si="7"/>
        <v/>
      </c>
      <c r="AH33" s="26" t="str">
        <f t="shared" si="7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6" t="str">
        <f t="shared" si="7"/>
        <v/>
      </c>
      <c r="AP33" s="26" t="str">
        <f t="shared" si="7"/>
        <v/>
      </c>
      <c r="AQ33" s="26" t="str">
        <f t="shared" si="7"/>
        <v/>
      </c>
      <c r="AR33" s="26" t="str">
        <f t="shared" si="7"/>
        <v/>
      </c>
      <c r="AS33" s="26" t="str">
        <f t="shared" si="7"/>
        <v/>
      </c>
      <c r="AT33" s="26" t="str">
        <f t="shared" si="3"/>
        <v/>
      </c>
    </row>
    <row r="34" spans="1:46" x14ac:dyDescent="0.25">
      <c r="H34" s="26" t="str">
        <f t="shared" si="1"/>
        <v/>
      </c>
      <c r="K34" s="26" t="str">
        <f t="shared" si="2"/>
        <v/>
      </c>
      <c r="L34" t="s">
        <v>66</v>
      </c>
      <c r="M34" s="26">
        <v>28</v>
      </c>
      <c r="O34" s="26" t="str">
        <f t="shared" si="8"/>
        <v/>
      </c>
      <c r="P34" s="26" t="str">
        <f t="shared" si="8"/>
        <v/>
      </c>
      <c r="Q34" s="26" t="str">
        <f t="shared" si="8"/>
        <v/>
      </c>
      <c r="R34" s="26" t="str">
        <f t="shared" si="8"/>
        <v/>
      </c>
      <c r="S34" s="26" t="str">
        <f t="shared" si="8"/>
        <v/>
      </c>
      <c r="T34" s="26" t="str">
        <f t="shared" si="8"/>
        <v/>
      </c>
      <c r="U34" s="26" t="str">
        <f t="shared" si="8"/>
        <v/>
      </c>
      <c r="V34" s="26" t="str">
        <f t="shared" si="8"/>
        <v/>
      </c>
      <c r="W34" s="26" t="str">
        <f t="shared" si="8"/>
        <v/>
      </c>
      <c r="X34" s="26" t="str">
        <f t="shared" si="8"/>
        <v/>
      </c>
      <c r="Y34" s="26" t="str">
        <f t="shared" si="8"/>
        <v/>
      </c>
      <c r="Z34" s="26" t="str">
        <f t="shared" si="8"/>
        <v/>
      </c>
      <c r="AA34" s="26" t="str">
        <f t="shared" si="8"/>
        <v/>
      </c>
      <c r="AB34" s="26" t="str">
        <f t="shared" si="8"/>
        <v/>
      </c>
      <c r="AC34" s="26" t="str">
        <f t="shared" si="8"/>
        <v/>
      </c>
      <c r="AD34" s="26" t="str">
        <f t="shared" si="8"/>
        <v/>
      </c>
      <c r="AE34" s="26" t="str">
        <f t="shared" si="7"/>
        <v/>
      </c>
      <c r="AF34" s="26" t="str">
        <f t="shared" si="7"/>
        <v/>
      </c>
      <c r="AG34" s="26" t="str">
        <f t="shared" si="7"/>
        <v/>
      </c>
      <c r="AH34" s="26" t="str">
        <f t="shared" si="7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6" t="str">
        <f t="shared" si="7"/>
        <v/>
      </c>
      <c r="AP34" s="26" t="str">
        <f t="shared" si="7"/>
        <v/>
      </c>
      <c r="AQ34" s="26" t="str">
        <f t="shared" si="7"/>
        <v/>
      </c>
      <c r="AR34" s="26" t="str">
        <f t="shared" si="7"/>
        <v/>
      </c>
      <c r="AS34" s="26" t="str">
        <f t="shared" si="7"/>
        <v/>
      </c>
      <c r="AT34" s="26" t="str">
        <f t="shared" si="3"/>
        <v/>
      </c>
    </row>
    <row r="35" spans="1:46" x14ac:dyDescent="0.25">
      <c r="H35" s="26" t="str">
        <f t="shared" si="1"/>
        <v/>
      </c>
      <c r="K35" s="26" t="str">
        <f t="shared" si="2"/>
        <v/>
      </c>
      <c r="L35" t="s">
        <v>67</v>
      </c>
      <c r="M35" s="26">
        <v>29</v>
      </c>
      <c r="O35" s="26" t="str">
        <f t="shared" si="8"/>
        <v/>
      </c>
      <c r="P35" s="26" t="str">
        <f t="shared" si="8"/>
        <v/>
      </c>
      <c r="Q35" s="26" t="str">
        <f t="shared" si="8"/>
        <v/>
      </c>
      <c r="R35" s="26" t="str">
        <f t="shared" si="8"/>
        <v/>
      </c>
      <c r="S35" s="26" t="str">
        <f t="shared" si="8"/>
        <v/>
      </c>
      <c r="T35" s="26" t="str">
        <f t="shared" si="8"/>
        <v/>
      </c>
      <c r="U35" s="26" t="str">
        <f t="shared" si="8"/>
        <v/>
      </c>
      <c r="V35" s="26" t="str">
        <f t="shared" si="8"/>
        <v/>
      </c>
      <c r="W35" s="26" t="str">
        <f t="shared" si="8"/>
        <v/>
      </c>
      <c r="X35" s="26" t="str">
        <f t="shared" si="8"/>
        <v/>
      </c>
      <c r="Y35" s="26" t="str">
        <f t="shared" si="8"/>
        <v/>
      </c>
      <c r="Z35" s="26" t="str">
        <f t="shared" si="8"/>
        <v/>
      </c>
      <c r="AA35" s="26" t="str">
        <f t="shared" si="8"/>
        <v/>
      </c>
      <c r="AB35" s="26" t="str">
        <f t="shared" si="8"/>
        <v/>
      </c>
      <c r="AC35" s="26" t="str">
        <f t="shared" si="8"/>
        <v/>
      </c>
      <c r="AD35" s="26" t="str">
        <f t="shared" si="8"/>
        <v/>
      </c>
      <c r="AE35" s="26" t="str">
        <f t="shared" si="7"/>
        <v/>
      </c>
      <c r="AF35" s="26" t="str">
        <f t="shared" si="7"/>
        <v/>
      </c>
      <c r="AG35" s="26" t="str">
        <f t="shared" si="7"/>
        <v/>
      </c>
      <c r="AH35" s="26" t="str">
        <f t="shared" si="7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6" t="str">
        <f t="shared" si="7"/>
        <v/>
      </c>
      <c r="AP35" s="26" t="str">
        <f t="shared" si="7"/>
        <v/>
      </c>
      <c r="AQ35" s="26" t="str">
        <f t="shared" si="7"/>
        <v/>
      </c>
      <c r="AR35" s="26" t="str">
        <f t="shared" si="7"/>
        <v/>
      </c>
      <c r="AS35" s="26" t="str">
        <f t="shared" si="7"/>
        <v/>
      </c>
      <c r="AT35" s="26" t="str">
        <f t="shared" si="3"/>
        <v/>
      </c>
    </row>
    <row r="36" spans="1:46" x14ac:dyDescent="0.25">
      <c r="H36" s="26" t="str">
        <f t="shared" si="1"/>
        <v/>
      </c>
      <c r="K36" s="26" t="str">
        <f t="shared" si="2"/>
        <v/>
      </c>
      <c r="L36" t="s">
        <v>68</v>
      </c>
      <c r="M36" s="26">
        <v>30</v>
      </c>
      <c r="O36" s="26" t="str">
        <f t="shared" si="8"/>
        <v/>
      </c>
      <c r="P36" s="26" t="str">
        <f t="shared" si="8"/>
        <v/>
      </c>
      <c r="Q36" s="26" t="str">
        <f t="shared" si="8"/>
        <v/>
      </c>
      <c r="R36" s="26" t="str">
        <f t="shared" si="8"/>
        <v/>
      </c>
      <c r="S36" s="26" t="str">
        <f t="shared" si="8"/>
        <v/>
      </c>
      <c r="T36" s="26" t="str">
        <f t="shared" si="8"/>
        <v/>
      </c>
      <c r="U36" s="26" t="str">
        <f t="shared" si="8"/>
        <v/>
      </c>
      <c r="V36" s="26" t="str">
        <f t="shared" si="8"/>
        <v/>
      </c>
      <c r="W36" s="26" t="str">
        <f t="shared" si="8"/>
        <v/>
      </c>
      <c r="X36" s="26" t="str">
        <f t="shared" si="8"/>
        <v/>
      </c>
      <c r="Y36" s="26" t="str">
        <f t="shared" si="8"/>
        <v/>
      </c>
      <c r="Z36" s="26" t="str">
        <f t="shared" si="8"/>
        <v/>
      </c>
      <c r="AA36" s="26" t="str">
        <f t="shared" si="8"/>
        <v/>
      </c>
      <c r="AB36" s="26" t="str">
        <f t="shared" si="8"/>
        <v/>
      </c>
      <c r="AC36" s="26" t="str">
        <f t="shared" si="8"/>
        <v/>
      </c>
      <c r="AD36" s="26" t="str">
        <f t="shared" si="8"/>
        <v/>
      </c>
      <c r="AE36" s="26" t="str">
        <f t="shared" si="7"/>
        <v/>
      </c>
      <c r="AF36" s="26" t="str">
        <f t="shared" si="7"/>
        <v/>
      </c>
      <c r="AG36" s="26" t="str">
        <f t="shared" si="7"/>
        <v/>
      </c>
      <c r="AH36" s="26" t="str">
        <f t="shared" si="7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6" t="str">
        <f t="shared" si="7"/>
        <v/>
      </c>
      <c r="AP36" s="26" t="str">
        <f t="shared" si="7"/>
        <v/>
      </c>
      <c r="AQ36" s="26" t="str">
        <f t="shared" si="7"/>
        <v/>
      </c>
      <c r="AR36" s="26" t="str">
        <f t="shared" si="7"/>
        <v/>
      </c>
      <c r="AS36" s="26" t="str">
        <f t="shared" si="7"/>
        <v/>
      </c>
      <c r="AT36" s="26" t="str">
        <f t="shared" si="3"/>
        <v/>
      </c>
    </row>
    <row r="37" spans="1:46" x14ac:dyDescent="0.25">
      <c r="H37" s="26" t="str">
        <f t="shared" si="1"/>
        <v/>
      </c>
      <c r="K37" s="26" t="str">
        <f t="shared" si="2"/>
        <v/>
      </c>
      <c r="L37" t="s">
        <v>69</v>
      </c>
      <c r="M37" s="26">
        <v>31</v>
      </c>
      <c r="O37" s="26" t="str">
        <f t="shared" si="8"/>
        <v/>
      </c>
      <c r="P37" s="26" t="str">
        <f t="shared" si="8"/>
        <v/>
      </c>
      <c r="Q37" s="26" t="str">
        <f t="shared" si="8"/>
        <v/>
      </c>
      <c r="R37" s="26" t="str">
        <f t="shared" si="8"/>
        <v/>
      </c>
      <c r="S37" s="26" t="str">
        <f t="shared" si="8"/>
        <v/>
      </c>
      <c r="T37" s="26" t="str">
        <f t="shared" si="8"/>
        <v/>
      </c>
      <c r="U37" s="26" t="str">
        <f t="shared" si="8"/>
        <v/>
      </c>
      <c r="V37" s="26" t="str">
        <f t="shared" si="8"/>
        <v/>
      </c>
      <c r="W37" s="26" t="str">
        <f t="shared" si="8"/>
        <v/>
      </c>
      <c r="X37" s="26" t="str">
        <f t="shared" si="8"/>
        <v/>
      </c>
      <c r="Y37" s="26" t="str">
        <f t="shared" si="8"/>
        <v/>
      </c>
      <c r="Z37" s="26" t="str">
        <f t="shared" si="8"/>
        <v/>
      </c>
      <c r="AA37" s="26" t="str">
        <f t="shared" si="8"/>
        <v/>
      </c>
      <c r="AB37" s="26" t="str">
        <f t="shared" si="8"/>
        <v/>
      </c>
      <c r="AC37" s="26" t="str">
        <f t="shared" si="8"/>
        <v/>
      </c>
      <c r="AD37" s="26" t="str">
        <f t="shared" si="8"/>
        <v/>
      </c>
      <c r="AE37" s="26" t="str">
        <f t="shared" si="7"/>
        <v/>
      </c>
      <c r="AF37" s="26" t="str">
        <f t="shared" si="7"/>
        <v/>
      </c>
      <c r="AG37" s="26" t="str">
        <f t="shared" si="7"/>
        <v/>
      </c>
      <c r="AH37" s="26" t="str">
        <f t="shared" si="7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6" t="str">
        <f t="shared" si="7"/>
        <v/>
      </c>
      <c r="AP37" s="26" t="str">
        <f t="shared" si="7"/>
        <v/>
      </c>
      <c r="AQ37" s="26" t="str">
        <f t="shared" si="7"/>
        <v/>
      </c>
      <c r="AR37" s="26" t="str">
        <f t="shared" si="7"/>
        <v/>
      </c>
      <c r="AS37" s="26" t="str">
        <f t="shared" si="7"/>
        <v/>
      </c>
      <c r="AT37" s="26" t="str">
        <f t="shared" si="3"/>
        <v/>
      </c>
    </row>
    <row r="38" spans="1:46" x14ac:dyDescent="0.25">
      <c r="H38" s="26" t="str">
        <f t="shared" si="1"/>
        <v/>
      </c>
      <c r="K38" s="26" t="str">
        <f t="shared" si="2"/>
        <v/>
      </c>
      <c r="L38" t="s">
        <v>70</v>
      </c>
      <c r="M38" s="26">
        <v>32</v>
      </c>
      <c r="O38" s="26" t="str">
        <f t="shared" si="8"/>
        <v/>
      </c>
      <c r="P38" s="26" t="str">
        <f t="shared" si="8"/>
        <v/>
      </c>
      <c r="Q38" s="26" t="str">
        <f t="shared" si="8"/>
        <v/>
      </c>
      <c r="R38" s="26" t="str">
        <f t="shared" si="8"/>
        <v/>
      </c>
      <c r="S38" s="26" t="str">
        <f t="shared" si="8"/>
        <v/>
      </c>
      <c r="T38" s="26" t="str">
        <f t="shared" si="8"/>
        <v/>
      </c>
      <c r="U38" s="26" t="str">
        <f t="shared" si="8"/>
        <v/>
      </c>
      <c r="V38" s="26" t="str">
        <f t="shared" si="8"/>
        <v/>
      </c>
      <c r="W38" s="26" t="str">
        <f t="shared" si="8"/>
        <v/>
      </c>
      <c r="X38" s="26" t="str">
        <f t="shared" si="8"/>
        <v/>
      </c>
      <c r="Y38" s="26" t="str">
        <f t="shared" si="8"/>
        <v/>
      </c>
      <c r="Z38" s="26" t="str">
        <f t="shared" si="8"/>
        <v/>
      </c>
      <c r="AA38" s="26" t="str">
        <f t="shared" si="8"/>
        <v/>
      </c>
      <c r="AB38" s="26" t="str">
        <f t="shared" si="8"/>
        <v/>
      </c>
      <c r="AC38" s="26" t="str">
        <f t="shared" si="8"/>
        <v/>
      </c>
      <c r="AD38" s="26" t="str">
        <f t="shared" si="8"/>
        <v/>
      </c>
      <c r="AE38" s="26" t="str">
        <f t="shared" si="7"/>
        <v/>
      </c>
      <c r="AF38" s="26" t="str">
        <f t="shared" si="7"/>
        <v/>
      </c>
      <c r="AG38" s="26" t="str">
        <f t="shared" si="7"/>
        <v/>
      </c>
      <c r="AH38" s="26" t="str">
        <f t="shared" si="7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6" t="str">
        <f t="shared" si="7"/>
        <v/>
      </c>
      <c r="AP38" s="26" t="str">
        <f t="shared" si="7"/>
        <v/>
      </c>
      <c r="AQ38" s="26" t="str">
        <f t="shared" si="7"/>
        <v/>
      </c>
      <c r="AR38" s="26" t="str">
        <f t="shared" si="7"/>
        <v/>
      </c>
      <c r="AS38" s="26" t="str">
        <f t="shared" si="7"/>
        <v/>
      </c>
      <c r="AT38" s="26" t="str">
        <f t="shared" si="3"/>
        <v/>
      </c>
    </row>
    <row r="39" spans="1:46" x14ac:dyDescent="0.25">
      <c r="X39" s="26" t="str">
        <f t="shared" ref="X39" si="9">IF($K39= X$6,L$16,"")</f>
        <v/>
      </c>
    </row>
    <row r="40" spans="1:46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</row>
    <row r="41" spans="1:46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</row>
    <row r="42" spans="1:46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</row>
    <row r="43" spans="1:46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</row>
    <row r="44" spans="1:46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  <row r="45" spans="1:46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</row>
    <row r="46" spans="1:46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</row>
    <row r="47" spans="1:46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</row>
    <row r="48" spans="1:46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 spans="1:12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spans="1:12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</row>
    <row r="58" spans="1:12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1:12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spans="1:12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</row>
    <row r="61" spans="1:12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 spans="1:12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1:12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1:12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spans="1:12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1:12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1:12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spans="1:12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</row>
    <row r="69" spans="1:12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 spans="1:12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spans="1:12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</sheetData>
  <mergeCells count="5">
    <mergeCell ref="A2:B2"/>
    <mergeCell ref="A3:B3"/>
    <mergeCell ref="C2:F2"/>
    <mergeCell ref="C3:F3"/>
    <mergeCell ref="G2:H2"/>
  </mergeCells>
  <dataValidations count="1">
    <dataValidation type="list" allowBlank="1" showInputMessage="1" showErrorMessage="1" sqref="A7">
      <formula1>$A$1:$A$2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Лист4!$R$2:$R$3</xm:f>
          </x14:formula1>
          <xm:sqref>G2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0" sqref="N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2022-09-05T05:42:03Z</dcterms:created>
  <dcterms:modified xsi:type="dcterms:W3CDTF">2022-10-01T04:31:36Z</dcterms:modified>
</cp:coreProperties>
</file>