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ji  1 - biobert" sheetId="1" r:id="rId4"/>
    <sheet state="visible" name="Uji  2 - biobert" sheetId="2" r:id="rId5"/>
    <sheet state="visible" name="Uji 3 - biobert" sheetId="3" r:id="rId6"/>
  </sheets>
  <definedNames/>
  <calcPr/>
  <extLst>
    <ext uri="GoogleSheetsCustomDataVersion1">
      <go:sheetsCustomData xmlns:go="http://customooxmlschemas.google.com/" r:id="rId7" roundtripDataSignature="AMtx7mhl6WbJr7m1pscF1iQYWOxlHTxNqg=="/>
    </ext>
  </extLst>
</workbook>
</file>

<file path=xl/sharedStrings.xml><?xml version="1.0" encoding="utf-8"?>
<sst xmlns="http://schemas.openxmlformats.org/spreadsheetml/2006/main" count="114" uniqueCount="23">
  <si>
    <t>Fine Tuning</t>
  </si>
  <si>
    <t>Biobert-Plant-Disease</t>
  </si>
  <si>
    <t>Model</t>
  </si>
  <si>
    <t>Bert</t>
  </si>
  <si>
    <t>Bert-CRF</t>
  </si>
  <si>
    <t>Bert-Bilstm</t>
  </si>
  <si>
    <t>Bert-Bilstm-CRF</t>
  </si>
  <si>
    <t>Batch Size</t>
  </si>
  <si>
    <t>Epoch</t>
  </si>
  <si>
    <t>Iterasi</t>
  </si>
  <si>
    <t>Step</t>
  </si>
  <si>
    <t>Learning Rate</t>
  </si>
  <si>
    <t>Dropout</t>
  </si>
  <si>
    <t>Entitas</t>
  </si>
  <si>
    <t>Plant</t>
  </si>
  <si>
    <t>Disease</t>
  </si>
  <si>
    <t>Precision</t>
  </si>
  <si>
    <t>Recall</t>
  </si>
  <si>
    <t>F-1 Score</t>
  </si>
  <si>
    <t>Average/Total</t>
  </si>
  <si>
    <t>Eksekusi</t>
  </si>
  <si>
    <t>Device</t>
  </si>
  <si>
    <t>Cuda Tesla T4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</si>
</sst>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0"/>
    <numFmt numFmtId="165" formatCode="H:mm:ss"/>
  </numFmts>
  <fonts count="3">
    <font>
      <sz val="11.0"/>
      <color theme="1"/>
      <name val="Calibri"/>
      <scheme val="minor"/>
    </font>
    <font>
      <b/>
      <color theme="1"/>
      <name val="Calibri"/>
    </font>
    <font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D9D2E9"/>
        <bgColor rgb="FFD9D2E9"/>
      </patternFill>
    </fill>
    <fill>
      <patternFill patternType="solid">
        <fgColor theme="1"/>
        <bgColor theme="1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/>
    </xf>
    <xf borderId="0" fillId="2" fontId="2" numFmtId="0" xfId="0" applyAlignment="1" applyFont="1">
      <alignment horizontal="center" readingOrder="0"/>
    </xf>
    <xf borderId="0" fillId="3" fontId="1" numFmtId="0" xfId="0" applyAlignment="1" applyFill="1" applyFont="1">
      <alignment horizontal="left"/>
    </xf>
    <xf borderId="0" fillId="0" fontId="2" numFmtId="0" xfId="0" applyAlignment="1" applyFont="1">
      <alignment horizontal="center"/>
    </xf>
    <xf borderId="0" fillId="3" fontId="1" numFmtId="0" xfId="0" applyFont="1"/>
    <xf borderId="0" fillId="0" fontId="2" numFmtId="3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4" fontId="1" numFmtId="0" xfId="0" applyFill="1" applyFont="1"/>
    <xf borderId="0" fillId="4" fontId="2" numFmtId="0" xfId="0" applyAlignment="1" applyFont="1">
      <alignment horizontal="center"/>
    </xf>
    <xf borderId="0" fillId="5" fontId="1" numFmtId="0" xfId="0" applyFill="1" applyFont="1"/>
    <xf borderId="0" fillId="5" fontId="2" numFmtId="0" xfId="0" applyAlignment="1" applyFont="1">
      <alignment horizontal="center" readingOrder="0"/>
    </xf>
    <xf borderId="0" fillId="6" fontId="1" numFmtId="0" xfId="0" applyFill="1" applyFont="1"/>
    <xf borderId="0" fillId="6" fontId="2" numFmtId="0" xfId="0" applyAlignment="1" applyFont="1">
      <alignment horizontal="center" readingOrder="0"/>
    </xf>
    <xf borderId="0" fillId="7" fontId="1" numFmtId="0" xfId="0" applyFill="1" applyFont="1"/>
    <xf borderId="0" fillId="7" fontId="2" numFmtId="0" xfId="0" applyAlignment="1" applyFont="1">
      <alignment horizontal="center" readingOrder="0"/>
    </xf>
    <xf borderId="0" fillId="8" fontId="1" numFmtId="0" xfId="0" applyFill="1" applyFont="1"/>
    <xf borderId="0" fillId="9" fontId="2" numFmtId="0" xfId="0" applyAlignment="1" applyFill="1" applyFont="1">
      <alignment horizontal="center"/>
    </xf>
    <xf borderId="0" fillId="8" fontId="2" numFmtId="0" xfId="0" applyAlignment="1" applyFont="1">
      <alignment horizontal="center" readingOrder="0"/>
    </xf>
    <xf borderId="0" fillId="8" fontId="2" numFmtId="2" xfId="0" applyAlignment="1" applyFont="1" applyNumberFormat="1">
      <alignment horizontal="center" readingOrder="0"/>
    </xf>
    <xf borderId="0" fillId="0" fontId="2" numFmtId="165" xfId="0" applyAlignment="1" applyFont="1" applyNumberFormat="1">
      <alignment horizontal="center"/>
    </xf>
    <xf borderId="0" fillId="0" fontId="2" numFmtId="0" xfId="0" applyAlignment="1" applyFont="1">
      <alignment horizontal="center" readingOrder="0"/>
    </xf>
    <xf borderId="0" fillId="0" fontId="2" numFmtId="3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C1" s="2" t="s">
        <v>1</v>
      </c>
      <c r="E1" s="2" t="s">
        <v>1</v>
      </c>
      <c r="G1" s="2" t="s">
        <v>1</v>
      </c>
      <c r="I1" s="2" t="s">
        <v>1</v>
      </c>
    </row>
    <row r="2">
      <c r="A2" s="3" t="s">
        <v>2</v>
      </c>
      <c r="C2" s="4" t="s">
        <v>3</v>
      </c>
      <c r="E2" s="4" t="s">
        <v>4</v>
      </c>
      <c r="G2" s="4" t="s">
        <v>5</v>
      </c>
      <c r="I2" s="4" t="s">
        <v>6</v>
      </c>
    </row>
    <row r="3">
      <c r="A3" s="5" t="s">
        <v>7</v>
      </c>
      <c r="C3" s="4">
        <v>2.0</v>
      </c>
      <c r="E3" s="4">
        <v>2.0</v>
      </c>
      <c r="G3" s="4">
        <v>2.0</v>
      </c>
      <c r="I3" s="4">
        <v>2.0</v>
      </c>
    </row>
    <row r="4">
      <c r="A4" s="5" t="s">
        <v>8</v>
      </c>
      <c r="C4" s="4">
        <v>5.0</v>
      </c>
      <c r="E4" s="4">
        <v>5.0</v>
      </c>
      <c r="G4" s="4">
        <v>5.0</v>
      </c>
      <c r="I4" s="4">
        <v>5.0</v>
      </c>
    </row>
    <row r="5">
      <c r="A5" s="5" t="s">
        <v>9</v>
      </c>
      <c r="C5" s="6">
        <f>C6/C4</f>
        <v>393</v>
      </c>
      <c r="E5" s="6">
        <f>E6/E4</f>
        <v>393</v>
      </c>
      <c r="G5" s="6">
        <f>G6/G4</f>
        <v>393</v>
      </c>
      <c r="I5" s="6">
        <f>I6/I4</f>
        <v>393</v>
      </c>
    </row>
    <row r="6">
      <c r="A6" s="5" t="s">
        <v>10</v>
      </c>
      <c r="C6" s="6">
        <v>1965.0</v>
      </c>
      <c r="E6" s="6">
        <v>1965.0</v>
      </c>
      <c r="G6" s="6">
        <v>1965.0</v>
      </c>
      <c r="I6" s="6">
        <v>1965.0</v>
      </c>
    </row>
    <row r="7">
      <c r="A7" s="5" t="s">
        <v>11</v>
      </c>
      <c r="C7" s="7">
        <f>0.00002</f>
        <v>0.00002</v>
      </c>
      <c r="E7" s="7">
        <f>0.00002</f>
        <v>0.00002</v>
      </c>
      <c r="G7" s="7">
        <f>0.00002</f>
        <v>0.00002</v>
      </c>
      <c r="I7" s="7">
        <f>0.00002</f>
        <v>0.00002</v>
      </c>
    </row>
    <row r="8">
      <c r="A8" s="5" t="s">
        <v>12</v>
      </c>
      <c r="C8" s="4">
        <v>0.1</v>
      </c>
      <c r="E8" s="4">
        <v>0.1</v>
      </c>
      <c r="G8" s="4">
        <v>0.1</v>
      </c>
      <c r="I8" s="4">
        <v>0.1</v>
      </c>
    </row>
    <row r="9">
      <c r="A9" s="8" t="s">
        <v>13</v>
      </c>
      <c r="C9" s="9" t="s">
        <v>14</v>
      </c>
      <c r="D9" s="9" t="s">
        <v>15</v>
      </c>
      <c r="E9" s="9" t="s">
        <v>14</v>
      </c>
      <c r="F9" s="9" t="s">
        <v>15</v>
      </c>
      <c r="G9" s="9" t="s">
        <v>14</v>
      </c>
      <c r="H9" s="9" t="s">
        <v>15</v>
      </c>
      <c r="I9" s="9" t="s">
        <v>14</v>
      </c>
      <c r="J9" s="9" t="s">
        <v>15</v>
      </c>
    </row>
    <row r="10">
      <c r="A10" s="10" t="s">
        <v>16</v>
      </c>
      <c r="C10" s="11">
        <v>0.81</v>
      </c>
      <c r="D10" s="11">
        <v>0.73</v>
      </c>
      <c r="E10" s="11">
        <v>0.69</v>
      </c>
      <c r="F10" s="11">
        <v>0.54</v>
      </c>
      <c r="G10" s="11">
        <v>0.83</v>
      </c>
      <c r="H10" s="11">
        <v>0.69</v>
      </c>
      <c r="I10" s="11">
        <v>0.75</v>
      </c>
      <c r="J10" s="11">
        <v>0.57</v>
      </c>
    </row>
    <row r="11">
      <c r="A11" s="12" t="s">
        <v>17</v>
      </c>
      <c r="C11" s="13">
        <v>0.55</v>
      </c>
      <c r="D11" s="13">
        <v>0.37</v>
      </c>
      <c r="E11" s="13">
        <v>0.53</v>
      </c>
      <c r="F11" s="13">
        <v>0.37</v>
      </c>
      <c r="G11" s="13">
        <v>0.58</v>
      </c>
      <c r="H11" s="13">
        <v>0.4</v>
      </c>
      <c r="I11" s="13">
        <v>0.57</v>
      </c>
      <c r="J11" s="13">
        <v>0.39</v>
      </c>
    </row>
    <row r="12">
      <c r="A12" s="14" t="s">
        <v>18</v>
      </c>
      <c r="C12" s="15">
        <v>0.66</v>
      </c>
      <c r="D12" s="15">
        <v>0.49</v>
      </c>
      <c r="E12" s="15">
        <v>0.6</v>
      </c>
      <c r="F12" s="15">
        <v>0.44</v>
      </c>
      <c r="G12" s="15">
        <v>0.68</v>
      </c>
      <c r="H12" s="15">
        <v>0.51</v>
      </c>
      <c r="I12" s="15">
        <v>0.65</v>
      </c>
      <c r="J12" s="15">
        <v>0.46</v>
      </c>
    </row>
    <row r="13">
      <c r="A13" s="16" t="s">
        <v>19</v>
      </c>
      <c r="C13" s="17"/>
      <c r="D13" s="17"/>
      <c r="E13" s="17"/>
      <c r="F13" s="17"/>
      <c r="G13" s="17"/>
      <c r="H13" s="17"/>
      <c r="I13" s="17"/>
      <c r="J13" s="17"/>
    </row>
    <row r="14">
      <c r="A14" s="16" t="s">
        <v>16</v>
      </c>
      <c r="C14" s="18">
        <v>0.77</v>
      </c>
      <c r="E14" s="19">
        <v>0.6</v>
      </c>
      <c r="G14" s="18">
        <v>0.75</v>
      </c>
      <c r="I14" s="18">
        <v>0.65</v>
      </c>
    </row>
    <row r="15">
      <c r="A15" s="16" t="s">
        <v>17</v>
      </c>
      <c r="C15" s="18">
        <v>0.45</v>
      </c>
      <c r="E15" s="18">
        <v>0.44</v>
      </c>
      <c r="G15" s="18">
        <v>0.48</v>
      </c>
      <c r="I15" s="18">
        <v>0.46</v>
      </c>
    </row>
    <row r="16">
      <c r="A16" s="16" t="s">
        <v>18</v>
      </c>
      <c r="C16" s="18">
        <v>0.56</v>
      </c>
      <c r="E16" s="18">
        <v>0.51</v>
      </c>
      <c r="G16" s="18">
        <v>0.58</v>
      </c>
      <c r="I16" s="18">
        <v>0.54</v>
      </c>
    </row>
    <row r="17">
      <c r="A17" s="5" t="s">
        <v>20</v>
      </c>
      <c r="C17" s="20">
        <f>310.767/86400</f>
        <v>0.003596840278</v>
      </c>
      <c r="E17" s="20">
        <f>707.138/86400</f>
        <v>0.008184467593</v>
      </c>
      <c r="G17" s="20">
        <f>330.172/86400</f>
        <v>0.003821435185</v>
      </c>
      <c r="I17" s="20">
        <f>746.854/86400</f>
        <v>0.008644143519</v>
      </c>
    </row>
    <row r="18">
      <c r="A18" s="5" t="s">
        <v>21</v>
      </c>
      <c r="C18" s="4" t="s">
        <v>22</v>
      </c>
      <c r="E18" s="4" t="s">
        <v>22</v>
      </c>
      <c r="G18" s="4" t="s">
        <v>22</v>
      </c>
      <c r="I18" s="4" t="s">
        <v>22</v>
      </c>
    </row>
  </sheetData>
  <mergeCells count="70">
    <mergeCell ref="C8:D8"/>
    <mergeCell ref="E8:F8"/>
    <mergeCell ref="A9:B9"/>
    <mergeCell ref="A10:B10"/>
    <mergeCell ref="A11:B11"/>
    <mergeCell ref="A12:B12"/>
    <mergeCell ref="A13:B13"/>
    <mergeCell ref="E15:F15"/>
    <mergeCell ref="G15:H15"/>
    <mergeCell ref="A14:B14"/>
    <mergeCell ref="C14:D14"/>
    <mergeCell ref="E14:F14"/>
    <mergeCell ref="G14:H14"/>
    <mergeCell ref="I14:J14"/>
    <mergeCell ref="C15:D15"/>
    <mergeCell ref="I15:J15"/>
    <mergeCell ref="C17:D17"/>
    <mergeCell ref="E17:F17"/>
    <mergeCell ref="A18:B18"/>
    <mergeCell ref="C18:D18"/>
    <mergeCell ref="E18:F18"/>
    <mergeCell ref="G17:H17"/>
    <mergeCell ref="I17:J17"/>
    <mergeCell ref="G18:H18"/>
    <mergeCell ref="I18:J18"/>
    <mergeCell ref="A15:B15"/>
    <mergeCell ref="A16:B16"/>
    <mergeCell ref="C16:D16"/>
    <mergeCell ref="E16:F16"/>
    <mergeCell ref="G16:H16"/>
    <mergeCell ref="I16:J16"/>
    <mergeCell ref="A17:B17"/>
    <mergeCell ref="E2:F2"/>
    <mergeCell ref="G2:H2"/>
    <mergeCell ref="A1:B1"/>
    <mergeCell ref="C1:D1"/>
    <mergeCell ref="E1:F1"/>
    <mergeCell ref="G1:H1"/>
    <mergeCell ref="I1:J1"/>
    <mergeCell ref="C2:D2"/>
    <mergeCell ref="I2:J2"/>
    <mergeCell ref="G4:H4"/>
    <mergeCell ref="I4:J4"/>
    <mergeCell ref="G5:H5"/>
    <mergeCell ref="I5:J5"/>
    <mergeCell ref="G6:H6"/>
    <mergeCell ref="I6:J6"/>
    <mergeCell ref="A2:B2"/>
    <mergeCell ref="A3:B3"/>
    <mergeCell ref="C3:D3"/>
    <mergeCell ref="E3:F3"/>
    <mergeCell ref="G3:H3"/>
    <mergeCell ref="I3:J3"/>
    <mergeCell ref="A4:B4"/>
    <mergeCell ref="C4:D4"/>
    <mergeCell ref="E4:F4"/>
    <mergeCell ref="A5:B5"/>
    <mergeCell ref="C5:D5"/>
    <mergeCell ref="E5:F5"/>
    <mergeCell ref="C6:D6"/>
    <mergeCell ref="E6:F6"/>
    <mergeCell ref="G8:H8"/>
    <mergeCell ref="I8:J8"/>
    <mergeCell ref="A6:B6"/>
    <mergeCell ref="A7:B7"/>
    <mergeCell ref="C7:D7"/>
    <mergeCell ref="E7:F7"/>
    <mergeCell ref="G7:H7"/>
    <mergeCell ref="I7:J7"/>
    <mergeCell ref="A8:B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C1" s="2" t="s">
        <v>1</v>
      </c>
      <c r="E1" s="2" t="s">
        <v>1</v>
      </c>
      <c r="G1" s="2" t="s">
        <v>1</v>
      </c>
      <c r="I1" s="2" t="s">
        <v>1</v>
      </c>
    </row>
    <row r="2">
      <c r="A2" s="3" t="s">
        <v>2</v>
      </c>
      <c r="C2" s="4" t="s">
        <v>3</v>
      </c>
      <c r="E2" s="4" t="s">
        <v>4</v>
      </c>
      <c r="G2" s="4" t="s">
        <v>5</v>
      </c>
      <c r="I2" s="4" t="s">
        <v>6</v>
      </c>
    </row>
    <row r="3">
      <c r="A3" s="5" t="s">
        <v>7</v>
      </c>
      <c r="C3" s="21">
        <v>4.0</v>
      </c>
      <c r="E3" s="21">
        <v>4.0</v>
      </c>
      <c r="G3" s="21">
        <v>4.0</v>
      </c>
      <c r="I3" s="21">
        <v>4.0</v>
      </c>
    </row>
    <row r="4">
      <c r="A4" s="5" t="s">
        <v>8</v>
      </c>
      <c r="C4" s="21">
        <v>5.0</v>
      </c>
      <c r="E4" s="21">
        <v>5.0</v>
      </c>
      <c r="G4" s="21">
        <v>5.0</v>
      </c>
      <c r="I4" s="21">
        <v>5.0</v>
      </c>
    </row>
    <row r="5">
      <c r="A5" s="5" t="s">
        <v>9</v>
      </c>
      <c r="C5" s="6">
        <f>C6/C4</f>
        <v>197</v>
      </c>
      <c r="E5" s="6">
        <f>E6/E4</f>
        <v>197</v>
      </c>
      <c r="G5" s="6">
        <f>G6/G4</f>
        <v>197</v>
      </c>
      <c r="I5" s="6">
        <f>I6/I4</f>
        <v>197</v>
      </c>
    </row>
    <row r="6">
      <c r="A6" s="5" t="s">
        <v>10</v>
      </c>
      <c r="C6" s="22">
        <v>985.0</v>
      </c>
      <c r="E6" s="22">
        <v>985.0</v>
      </c>
      <c r="G6" s="22">
        <v>985.0</v>
      </c>
      <c r="I6" s="22">
        <v>985.0</v>
      </c>
    </row>
    <row r="7">
      <c r="A7" s="5" t="s">
        <v>11</v>
      </c>
      <c r="C7" s="7">
        <f>0.00002</f>
        <v>0.00002</v>
      </c>
      <c r="E7" s="7">
        <f>0.00002</f>
        <v>0.00002</v>
      </c>
      <c r="G7" s="7">
        <f>0.00002</f>
        <v>0.00002</v>
      </c>
      <c r="I7" s="7">
        <f>0.00002</f>
        <v>0.00002</v>
      </c>
    </row>
    <row r="8">
      <c r="A8" s="5" t="s">
        <v>12</v>
      </c>
      <c r="C8" s="4">
        <v>0.1</v>
      </c>
      <c r="E8" s="4">
        <v>0.1</v>
      </c>
      <c r="G8" s="4">
        <v>0.1</v>
      </c>
      <c r="I8" s="4">
        <v>0.1</v>
      </c>
    </row>
    <row r="9">
      <c r="A9" s="8" t="s">
        <v>13</v>
      </c>
      <c r="C9" s="9" t="s">
        <v>14</v>
      </c>
      <c r="D9" s="9" t="s">
        <v>15</v>
      </c>
      <c r="E9" s="9" t="s">
        <v>14</v>
      </c>
      <c r="F9" s="9" t="s">
        <v>15</v>
      </c>
      <c r="G9" s="9" t="s">
        <v>14</v>
      </c>
      <c r="H9" s="9" t="s">
        <v>15</v>
      </c>
      <c r="I9" s="9" t="s">
        <v>14</v>
      </c>
      <c r="J9" s="9" t="s">
        <v>15</v>
      </c>
    </row>
    <row r="10">
      <c r="A10" s="10" t="s">
        <v>16</v>
      </c>
      <c r="C10" s="11">
        <v>0.8</v>
      </c>
      <c r="D10" s="11">
        <v>0.68</v>
      </c>
      <c r="E10" s="11">
        <v>0.57</v>
      </c>
      <c r="F10" s="11">
        <v>0.56</v>
      </c>
      <c r="G10" s="11">
        <v>0.78</v>
      </c>
      <c r="H10" s="11">
        <v>0.65</v>
      </c>
      <c r="I10" s="11">
        <v>0.69</v>
      </c>
      <c r="J10" s="11">
        <v>0.7</v>
      </c>
    </row>
    <row r="11">
      <c r="A11" s="12" t="s">
        <v>17</v>
      </c>
      <c r="C11" s="13">
        <v>0.51</v>
      </c>
      <c r="D11" s="13">
        <v>0.39</v>
      </c>
      <c r="E11" s="13">
        <v>0.42</v>
      </c>
      <c r="F11" s="13">
        <v>0.16</v>
      </c>
      <c r="G11" s="13">
        <v>0.51</v>
      </c>
      <c r="H11" s="13">
        <v>0.33</v>
      </c>
      <c r="I11" s="13">
        <v>0.48</v>
      </c>
      <c r="J11" s="13">
        <v>0.19</v>
      </c>
    </row>
    <row r="12">
      <c r="A12" s="14" t="s">
        <v>18</v>
      </c>
      <c r="C12" s="15">
        <v>0.62</v>
      </c>
      <c r="D12" s="15">
        <v>0.49</v>
      </c>
      <c r="E12" s="15">
        <v>0.48</v>
      </c>
      <c r="F12" s="15">
        <v>0.25</v>
      </c>
      <c r="G12" s="15">
        <v>0.61</v>
      </c>
      <c r="H12" s="15">
        <v>0.44</v>
      </c>
      <c r="I12" s="15">
        <v>0.57</v>
      </c>
      <c r="J12" s="15">
        <v>0.3</v>
      </c>
    </row>
    <row r="13">
      <c r="A13" s="16" t="s">
        <v>19</v>
      </c>
      <c r="C13" s="17"/>
      <c r="D13" s="17"/>
      <c r="E13" s="17"/>
      <c r="F13" s="17"/>
      <c r="G13" s="17"/>
      <c r="H13" s="17"/>
      <c r="I13" s="17"/>
      <c r="J13" s="17"/>
    </row>
    <row r="14">
      <c r="A14" s="16" t="s">
        <v>16</v>
      </c>
      <c r="C14" s="18">
        <v>0.73</v>
      </c>
      <c r="E14" s="19">
        <v>0.57</v>
      </c>
      <c r="G14" s="19">
        <v>0.7</v>
      </c>
      <c r="I14" s="18">
        <v>0.69</v>
      </c>
    </row>
    <row r="15">
      <c r="A15" s="16" t="s">
        <v>17</v>
      </c>
      <c r="C15" s="18">
        <v>0.44</v>
      </c>
      <c r="E15" s="18">
        <v>0.27</v>
      </c>
      <c r="G15" s="19">
        <v>0.4</v>
      </c>
      <c r="I15" s="18">
        <v>0.31</v>
      </c>
    </row>
    <row r="16">
      <c r="A16" s="16" t="s">
        <v>18</v>
      </c>
      <c r="C16" s="18">
        <v>0.55</v>
      </c>
      <c r="E16" s="18">
        <v>0.35</v>
      </c>
      <c r="G16" s="18">
        <v>0.51</v>
      </c>
      <c r="I16" s="18">
        <v>0.41</v>
      </c>
    </row>
    <row r="17">
      <c r="A17" s="5" t="s">
        <v>20</v>
      </c>
      <c r="C17" s="20">
        <f>310.767/86400</f>
        <v>0.003596840278</v>
      </c>
      <c r="E17" s="20">
        <f>707.138/86400</f>
        <v>0.008184467593</v>
      </c>
      <c r="G17" s="20">
        <f>390.564/86400</f>
        <v>0.004520416667</v>
      </c>
      <c r="I17" s="20">
        <f>746.854/86400</f>
        <v>0.008644143519</v>
      </c>
    </row>
    <row r="18">
      <c r="A18" s="5" t="s">
        <v>21</v>
      </c>
      <c r="C18" s="4" t="s">
        <v>22</v>
      </c>
      <c r="E18" s="4" t="s">
        <v>22</v>
      </c>
      <c r="G18" s="4" t="s">
        <v>22</v>
      </c>
      <c r="I18" s="4" t="s">
        <v>22</v>
      </c>
    </row>
  </sheetData>
  <mergeCells count="70">
    <mergeCell ref="C8:D8"/>
    <mergeCell ref="E8:F8"/>
    <mergeCell ref="A9:B9"/>
    <mergeCell ref="A10:B10"/>
    <mergeCell ref="A11:B11"/>
    <mergeCell ref="A12:B12"/>
    <mergeCell ref="A13:B13"/>
    <mergeCell ref="E15:F15"/>
    <mergeCell ref="G15:H15"/>
    <mergeCell ref="A14:B14"/>
    <mergeCell ref="C14:D14"/>
    <mergeCell ref="E14:F14"/>
    <mergeCell ref="G14:H14"/>
    <mergeCell ref="I14:J14"/>
    <mergeCell ref="C15:D15"/>
    <mergeCell ref="I15:J15"/>
    <mergeCell ref="C17:D17"/>
    <mergeCell ref="E17:F17"/>
    <mergeCell ref="A18:B18"/>
    <mergeCell ref="C18:D18"/>
    <mergeCell ref="E18:F18"/>
    <mergeCell ref="G17:H17"/>
    <mergeCell ref="I17:J17"/>
    <mergeCell ref="G18:H18"/>
    <mergeCell ref="I18:J18"/>
    <mergeCell ref="A15:B15"/>
    <mergeCell ref="A16:B16"/>
    <mergeCell ref="C16:D16"/>
    <mergeCell ref="E16:F16"/>
    <mergeCell ref="G16:H16"/>
    <mergeCell ref="I16:J16"/>
    <mergeCell ref="A17:B17"/>
    <mergeCell ref="E2:F2"/>
    <mergeCell ref="G2:H2"/>
    <mergeCell ref="A1:B1"/>
    <mergeCell ref="C1:D1"/>
    <mergeCell ref="E1:F1"/>
    <mergeCell ref="G1:H1"/>
    <mergeCell ref="I1:J1"/>
    <mergeCell ref="C2:D2"/>
    <mergeCell ref="I2:J2"/>
    <mergeCell ref="G4:H4"/>
    <mergeCell ref="I4:J4"/>
    <mergeCell ref="G5:H5"/>
    <mergeCell ref="I5:J5"/>
    <mergeCell ref="G6:H6"/>
    <mergeCell ref="I6:J6"/>
    <mergeCell ref="A2:B2"/>
    <mergeCell ref="A3:B3"/>
    <mergeCell ref="C3:D3"/>
    <mergeCell ref="E3:F3"/>
    <mergeCell ref="G3:H3"/>
    <mergeCell ref="I3:J3"/>
    <mergeCell ref="A4:B4"/>
    <mergeCell ref="C4:D4"/>
    <mergeCell ref="E4:F4"/>
    <mergeCell ref="A5:B5"/>
    <mergeCell ref="C5:D5"/>
    <mergeCell ref="E5:F5"/>
    <mergeCell ref="C6:D6"/>
    <mergeCell ref="E6:F6"/>
    <mergeCell ref="G8:H8"/>
    <mergeCell ref="I8:J8"/>
    <mergeCell ref="A6:B6"/>
    <mergeCell ref="A7:B7"/>
    <mergeCell ref="C7:D7"/>
    <mergeCell ref="E7:F7"/>
    <mergeCell ref="G7:H7"/>
    <mergeCell ref="I7:J7"/>
    <mergeCell ref="A8:B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C1" s="2" t="s">
        <v>1</v>
      </c>
      <c r="E1" s="2" t="s">
        <v>1</v>
      </c>
      <c r="G1" s="2" t="s">
        <v>1</v>
      </c>
      <c r="I1" s="2" t="s">
        <v>1</v>
      </c>
    </row>
    <row r="2">
      <c r="A2" s="3" t="s">
        <v>2</v>
      </c>
      <c r="C2" s="4" t="s">
        <v>3</v>
      </c>
      <c r="E2" s="4" t="s">
        <v>4</v>
      </c>
      <c r="G2" s="4" t="s">
        <v>5</v>
      </c>
      <c r="I2" s="4" t="s">
        <v>6</v>
      </c>
    </row>
    <row r="3">
      <c r="A3" s="5" t="s">
        <v>7</v>
      </c>
      <c r="C3" s="21">
        <v>2.0</v>
      </c>
      <c r="E3" s="21">
        <v>2.0</v>
      </c>
      <c r="G3" s="21">
        <v>2.0</v>
      </c>
      <c r="I3" s="21">
        <v>2.0</v>
      </c>
    </row>
    <row r="4">
      <c r="A4" s="5" t="s">
        <v>8</v>
      </c>
      <c r="C4" s="21">
        <v>10.0</v>
      </c>
      <c r="E4" s="21">
        <v>10.0</v>
      </c>
      <c r="G4" s="21">
        <v>10.0</v>
      </c>
      <c r="I4" s="21">
        <v>10.0</v>
      </c>
    </row>
    <row r="5">
      <c r="A5" s="5" t="s">
        <v>9</v>
      </c>
      <c r="C5" s="6">
        <f>C6/C4</f>
        <v>393</v>
      </c>
      <c r="E5" s="6">
        <f>E6/E4</f>
        <v>393</v>
      </c>
      <c r="G5" s="6">
        <f>G6/G4</f>
        <v>393</v>
      </c>
      <c r="I5" s="6">
        <f>I6/I4</f>
        <v>393</v>
      </c>
    </row>
    <row r="6">
      <c r="A6" s="5" t="s">
        <v>10</v>
      </c>
      <c r="C6" s="22">
        <v>3930.0</v>
      </c>
      <c r="E6" s="22">
        <v>3930.0</v>
      </c>
      <c r="G6" s="22">
        <v>3930.0</v>
      </c>
      <c r="I6" s="22">
        <v>3930.0</v>
      </c>
    </row>
    <row r="7">
      <c r="A7" s="5" t="s">
        <v>11</v>
      </c>
      <c r="C7" s="7">
        <f>0.00003</f>
        <v>0.00003</v>
      </c>
      <c r="E7" s="7">
        <f>0.00003</f>
        <v>0.00003</v>
      </c>
      <c r="G7" s="7">
        <f>0.00003</f>
        <v>0.00003</v>
      </c>
      <c r="I7" s="7">
        <f>0.00003</f>
        <v>0.00003</v>
      </c>
    </row>
    <row r="8">
      <c r="A8" s="5" t="s">
        <v>12</v>
      </c>
      <c r="C8" s="4">
        <v>0.1</v>
      </c>
      <c r="E8" s="4">
        <v>0.1</v>
      </c>
      <c r="G8" s="4">
        <v>0.1</v>
      </c>
      <c r="I8" s="4">
        <v>0.1</v>
      </c>
    </row>
    <row r="9">
      <c r="A9" s="8" t="s">
        <v>13</v>
      </c>
      <c r="C9" s="9" t="s">
        <v>14</v>
      </c>
      <c r="D9" s="9" t="s">
        <v>15</v>
      </c>
      <c r="E9" s="9" t="s">
        <v>14</v>
      </c>
      <c r="F9" s="9" t="s">
        <v>15</v>
      </c>
      <c r="G9" s="9" t="s">
        <v>14</v>
      </c>
      <c r="H9" s="9" t="s">
        <v>15</v>
      </c>
      <c r="I9" s="9" t="s">
        <v>14</v>
      </c>
      <c r="J9" s="9" t="s">
        <v>15</v>
      </c>
    </row>
    <row r="10">
      <c r="A10" s="10" t="s">
        <v>16</v>
      </c>
      <c r="C10" s="11">
        <v>0.86</v>
      </c>
      <c r="D10" s="11">
        <v>0.66</v>
      </c>
      <c r="E10" s="11">
        <v>0.79</v>
      </c>
      <c r="F10" s="11">
        <v>0.64</v>
      </c>
      <c r="G10" s="11">
        <v>0.87</v>
      </c>
      <c r="H10" s="11">
        <v>0.68</v>
      </c>
      <c r="I10" s="11">
        <v>0.82</v>
      </c>
      <c r="J10" s="11">
        <v>0.62</v>
      </c>
    </row>
    <row r="11">
      <c r="A11" s="12" t="s">
        <v>17</v>
      </c>
      <c r="C11" s="13">
        <v>0.64</v>
      </c>
      <c r="D11" s="13">
        <v>0.43</v>
      </c>
      <c r="E11" s="13">
        <v>0.64</v>
      </c>
      <c r="F11" s="13">
        <v>0.41</v>
      </c>
      <c r="G11" s="13">
        <v>0.64</v>
      </c>
      <c r="H11" s="13">
        <v>0.42</v>
      </c>
      <c r="I11" s="13">
        <v>0.64</v>
      </c>
      <c r="J11" s="13">
        <v>0.44</v>
      </c>
    </row>
    <row r="12">
      <c r="A12" s="14" t="s">
        <v>18</v>
      </c>
      <c r="C12" s="15">
        <v>0.73</v>
      </c>
      <c r="D12" s="15">
        <v>0.52</v>
      </c>
      <c r="E12" s="15">
        <v>0.71</v>
      </c>
      <c r="F12" s="15">
        <v>0.5</v>
      </c>
      <c r="G12" s="15">
        <v>0.74</v>
      </c>
      <c r="H12" s="15">
        <v>0.51</v>
      </c>
      <c r="I12" s="15">
        <v>0.72</v>
      </c>
      <c r="J12" s="15">
        <v>0.51</v>
      </c>
    </row>
    <row r="13">
      <c r="A13" s="16" t="s">
        <v>19</v>
      </c>
      <c r="C13" s="17"/>
      <c r="D13" s="17"/>
      <c r="E13" s="17"/>
      <c r="F13" s="17"/>
      <c r="G13" s="17"/>
      <c r="H13" s="17"/>
      <c r="I13" s="17"/>
      <c r="J13" s="17"/>
    </row>
    <row r="14">
      <c r="A14" s="16" t="s">
        <v>16</v>
      </c>
      <c r="C14" s="18">
        <v>0.74</v>
      </c>
      <c r="E14" s="19">
        <v>0.71</v>
      </c>
      <c r="G14" s="19">
        <v>0.76</v>
      </c>
      <c r="I14" s="18">
        <v>0.7</v>
      </c>
    </row>
    <row r="15">
      <c r="A15" s="16" t="s">
        <v>17</v>
      </c>
      <c r="C15" s="18">
        <v>0.51</v>
      </c>
      <c r="E15" s="18">
        <v>0.5</v>
      </c>
      <c r="G15" s="19">
        <v>0.51</v>
      </c>
      <c r="I15" s="18">
        <v>0.52</v>
      </c>
    </row>
    <row r="16">
      <c r="A16" s="16" t="s">
        <v>18</v>
      </c>
      <c r="C16" s="18">
        <v>0.61</v>
      </c>
      <c r="E16" s="18">
        <v>0.58</v>
      </c>
      <c r="G16" s="18">
        <v>0.61</v>
      </c>
      <c r="I16" s="18">
        <v>0.6</v>
      </c>
    </row>
    <row r="17">
      <c r="A17" s="5" t="s">
        <v>20</v>
      </c>
      <c r="C17" s="20">
        <f>1354.901/86400</f>
        <v>0.01568172454</v>
      </c>
      <c r="E17" s="20">
        <f>3699.596/86400</f>
        <v>0.04281939815</v>
      </c>
      <c r="G17" s="20">
        <f>1527.958/86400</f>
        <v>0.01768469907</v>
      </c>
      <c r="I17" s="20">
        <f>3846.748/86400</f>
        <v>0.0445225463</v>
      </c>
    </row>
    <row r="18">
      <c r="A18" s="5" t="s">
        <v>21</v>
      </c>
      <c r="C18" s="4" t="s">
        <v>22</v>
      </c>
      <c r="E18" s="4" t="s">
        <v>22</v>
      </c>
      <c r="G18" s="4" t="s">
        <v>22</v>
      </c>
      <c r="I18" s="4" t="s">
        <v>22</v>
      </c>
    </row>
  </sheetData>
  <mergeCells count="70">
    <mergeCell ref="G16:H16"/>
    <mergeCell ref="I16:J16"/>
    <mergeCell ref="E15:F15"/>
    <mergeCell ref="G15:H15"/>
    <mergeCell ref="C15:D15"/>
    <mergeCell ref="I15:J15"/>
    <mergeCell ref="C17:D17"/>
    <mergeCell ref="E17:F17"/>
    <mergeCell ref="A18:B18"/>
    <mergeCell ref="A17:B17"/>
    <mergeCell ref="E2:F2"/>
    <mergeCell ref="G2:H2"/>
    <mergeCell ref="A1:B1"/>
    <mergeCell ref="C1:D1"/>
    <mergeCell ref="E1:F1"/>
    <mergeCell ref="G1:H1"/>
    <mergeCell ref="C2:D2"/>
    <mergeCell ref="G4:H4"/>
    <mergeCell ref="G3:H3"/>
    <mergeCell ref="I1:J1"/>
    <mergeCell ref="I2:J2"/>
    <mergeCell ref="I4:J4"/>
    <mergeCell ref="G5:H5"/>
    <mergeCell ref="I5:J5"/>
    <mergeCell ref="G6:H6"/>
    <mergeCell ref="I6:J6"/>
    <mergeCell ref="I3:J3"/>
    <mergeCell ref="A5:B5"/>
    <mergeCell ref="C5:D5"/>
    <mergeCell ref="E5:F5"/>
    <mergeCell ref="C6:D6"/>
    <mergeCell ref="E6:F6"/>
    <mergeCell ref="A6:B6"/>
    <mergeCell ref="A2:B2"/>
    <mergeCell ref="A3:B3"/>
    <mergeCell ref="C3:D3"/>
    <mergeCell ref="E3:F3"/>
    <mergeCell ref="A4:B4"/>
    <mergeCell ref="C4:D4"/>
    <mergeCell ref="E4:F4"/>
    <mergeCell ref="A7:B7"/>
    <mergeCell ref="C7:D7"/>
    <mergeCell ref="E7:F7"/>
    <mergeCell ref="C8:D8"/>
    <mergeCell ref="E8:F8"/>
    <mergeCell ref="A9:B9"/>
    <mergeCell ref="A10:B10"/>
    <mergeCell ref="A11:B11"/>
    <mergeCell ref="A12:B12"/>
    <mergeCell ref="A13:B13"/>
    <mergeCell ref="A8:B8"/>
    <mergeCell ref="A14:B14"/>
    <mergeCell ref="C14:D14"/>
    <mergeCell ref="E14:F14"/>
    <mergeCell ref="G14:H14"/>
    <mergeCell ref="I14:J14"/>
    <mergeCell ref="C18:D18"/>
    <mergeCell ref="E18:F18"/>
    <mergeCell ref="G17:H17"/>
    <mergeCell ref="I17:J17"/>
    <mergeCell ref="G18:H18"/>
    <mergeCell ref="I18:J18"/>
    <mergeCell ref="A15:B15"/>
    <mergeCell ref="A16:B16"/>
    <mergeCell ref="C16:D16"/>
    <mergeCell ref="E16:F16"/>
    <mergeCell ref="G8:H8"/>
    <mergeCell ref="I8:J8"/>
    <mergeCell ref="G7:H7"/>
    <mergeCell ref="I7:J7"/>
  </mergeCells>
  <drawing r:id="rId1"/>
</worksheet>
</file>