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A481196-3940-44BE-8554-1A02BB1CF853}" xr6:coauthVersionLast="47" xr6:coauthVersionMax="47" xr10:uidLastSave="{00000000-0000-0000-0000-000000000000}"/>
  <bookViews>
    <workbookView xWindow="-120" yWindow="-120" windowWidth="20730" windowHeight="11760" activeTab="1" xr2:uid="{023D1DDC-6901-48F4-9994-657E2EAAE468}"/>
  </bookViews>
  <sheets>
    <sheet name="Sheet2" sheetId="2" r:id="rId1"/>
    <sheet name="Baremet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8" i="1" l="1"/>
  <c r="H33" i="1"/>
  <c r="I2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8" i="1"/>
  <c r="I7" i="1"/>
</calcChain>
</file>

<file path=xl/sharedStrings.xml><?xml version="1.0" encoding="utf-8"?>
<sst xmlns="http://schemas.openxmlformats.org/spreadsheetml/2006/main" count="77" uniqueCount="56">
  <si>
    <t>BATCH</t>
  </si>
  <si>
    <t>HS-HP</t>
  </si>
  <si>
    <t>RB-HP</t>
  </si>
  <si>
    <t>SPESIFIKASI</t>
  </si>
  <si>
    <t>EXPIRED DATE</t>
  </si>
  <si>
    <t>IP ADDRESS</t>
  </si>
  <si>
    <t>192.168.1.156</t>
  </si>
  <si>
    <t>1 842 672 588</t>
  </si>
  <si>
    <t>INTEL I7 / RAM 32GB</t>
  </si>
  <si>
    <t>1 602 658 141</t>
  </si>
  <si>
    <t>HARGA</t>
  </si>
  <si>
    <t>192.168.1.151</t>
  </si>
  <si>
    <t>1 745 681 949</t>
  </si>
  <si>
    <t>192.168.1.152</t>
  </si>
  <si>
    <t>192.168.1.153</t>
  </si>
  <si>
    <t>1 039 873 941</t>
  </si>
  <si>
    <t>1 473 687 395</t>
  </si>
  <si>
    <t>192.168.1.154</t>
  </si>
  <si>
    <t>1 856 256 592</t>
  </si>
  <si>
    <t>192.168.1.201</t>
  </si>
  <si>
    <t>1 549 488 564</t>
  </si>
  <si>
    <t>192.168.1.202</t>
  </si>
  <si>
    <t>1 519 899 811</t>
  </si>
  <si>
    <t>192.168.1.203</t>
  </si>
  <si>
    <t>192.168.1.204</t>
  </si>
  <si>
    <t>1 124 491 724</t>
  </si>
  <si>
    <t>1 015 410 281</t>
  </si>
  <si>
    <t>192.168.1.155</t>
  </si>
  <si>
    <t>606 468 174</t>
  </si>
  <si>
    <t>192.168.1.157</t>
  </si>
  <si>
    <t>192.168.1.158</t>
  </si>
  <si>
    <t>192.168.1.159</t>
  </si>
  <si>
    <t>192.168.1.160</t>
  </si>
  <si>
    <t>1 566 883 735</t>
  </si>
  <si>
    <t>1 060 916 287</t>
  </si>
  <si>
    <t>1 142 254 313</t>
  </si>
  <si>
    <t>192.168.1.161</t>
  </si>
  <si>
    <t>1 581 887 068</t>
  </si>
  <si>
    <t>NO</t>
  </si>
  <si>
    <t>192.168.1.205</t>
  </si>
  <si>
    <t>192.168.1.162</t>
  </si>
  <si>
    <t>1 518 287 153</t>
  </si>
  <si>
    <t>455 300 000</t>
  </si>
  <si>
    <t>192.168.1.164</t>
  </si>
  <si>
    <t>192.168.1.165</t>
  </si>
  <si>
    <t>1 179 651 099</t>
  </si>
  <si>
    <t>1 272 630 485</t>
  </si>
  <si>
    <t>INTEL I3 / RAM 16GB</t>
  </si>
  <si>
    <t>192.168.1.211</t>
  </si>
  <si>
    <t>1 107 171 509</t>
  </si>
  <si>
    <t>STATUS</t>
  </si>
  <si>
    <t xml:space="preserve">TOTAL </t>
  </si>
  <si>
    <t>RDP BAREMETAL ARVOCLOUD</t>
  </si>
  <si>
    <t xml:space="preserve"> N MN</t>
  </si>
  <si>
    <t>INTEL I3 / RAM 8GB</t>
  </si>
  <si>
    <t>1 765 920 646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</si>
</sst>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8"/>
      <name val="Aptos Narrow"/>
      <family val="2"/>
      <charset val="1"/>
      <scheme val="minor"/>
    </font>
    <font>
      <b/>
      <sz val="12"/>
      <color theme="0"/>
      <name val="Segoe UI"/>
      <family val="2"/>
      <charset val="1"/>
    </font>
    <font>
      <b/>
      <sz val="12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4" fontId="0" fillId="0" borderId="0" xfId="1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2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34" formatCode="_-&quot;Rp&quot;* #,##0.00_-;\-&quot;Rp&quot;* #,##0.00_-;_-&quot;Rp&quot;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ARVOCLOUD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192168100163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9-4417-838B-E47ED6B77FE4}"/>
            </c:ext>
          </c:extLst>
        </c:ser>
        <c:ser>
          <c:idx val="1"/>
          <c:order val="1"/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Baremetal!$D$7:$D$28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9-4417-838B-E47ED6B77FE4}"/>
            </c:ext>
          </c:extLst>
        </c:ser>
        <c:ser>
          <c:idx val="2"/>
          <c:order val="2"/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Baremetal!$E$7:$E$28</c:f>
              <c:numCache>
                <c:formatCode>General</c:formatCode>
                <c:ptCount val="2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9-4417-838B-E47ED6B77FE4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Baremetal!$F$7:$F$28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9-4417-838B-E47ED6B77FE4}"/>
            </c:ext>
          </c:extLst>
        </c:ser>
        <c:ser>
          <c:idx val="4"/>
          <c:order val="4"/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Baremetal!$G$7:$G$28</c:f>
              <c:numCache>
                <c:formatCode>m/d/yyyy</c:formatCode>
                <c:ptCount val="22"/>
                <c:pt idx="0">
                  <c:v>45966</c:v>
                </c:pt>
                <c:pt idx="1">
                  <c:v>45969</c:v>
                </c:pt>
                <c:pt idx="2">
                  <c:v>45970</c:v>
                </c:pt>
                <c:pt idx="3">
                  <c:v>45970</c:v>
                </c:pt>
                <c:pt idx="4">
                  <c:v>45970</c:v>
                </c:pt>
                <c:pt idx="5">
                  <c:v>45970</c:v>
                </c:pt>
                <c:pt idx="6">
                  <c:v>45971</c:v>
                </c:pt>
                <c:pt idx="7">
                  <c:v>45971</c:v>
                </c:pt>
                <c:pt idx="8">
                  <c:v>45973</c:v>
                </c:pt>
                <c:pt idx="9">
                  <c:v>45982</c:v>
                </c:pt>
                <c:pt idx="10">
                  <c:v>45976</c:v>
                </c:pt>
                <c:pt idx="11">
                  <c:v>45976</c:v>
                </c:pt>
                <c:pt idx="12">
                  <c:v>45976</c:v>
                </c:pt>
                <c:pt idx="13">
                  <c:v>45979</c:v>
                </c:pt>
                <c:pt idx="14">
                  <c:v>45977</c:v>
                </c:pt>
                <c:pt idx="15">
                  <c:v>45977</c:v>
                </c:pt>
                <c:pt idx="16">
                  <c:v>45977</c:v>
                </c:pt>
                <c:pt idx="17">
                  <c:v>45986</c:v>
                </c:pt>
                <c:pt idx="18">
                  <c:v>45986</c:v>
                </c:pt>
                <c:pt idx="19">
                  <c:v>45960</c:v>
                </c:pt>
                <c:pt idx="20">
                  <c:v>45969</c:v>
                </c:pt>
                <c:pt idx="21">
                  <c:v>45981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9-4417-838B-E47ED6B77FE4}"/>
            </c:ext>
          </c:extLst>
        </c:ser>
        <c:ser>
          <c:idx val="5"/>
          <c:order val="5"/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Baremetal!$H$7:$H$28</c:f>
              <c:numCache>
                <c:formatCode>_("Rp"* #,##0.00_);_("Rp"* \(#,##0.00\);_("Rp"* "-"??_);_(@_)</c:formatCode>
                <c:ptCount val="22"/>
                <c:pt idx="0">
                  <c:v>800000</c:v>
                </c:pt>
                <c:pt idx="1">
                  <c:v>800000</c:v>
                </c:pt>
                <c:pt idx="2">
                  <c:v>800000</c:v>
                </c:pt>
                <c:pt idx="3">
                  <c:v>800000</c:v>
                </c:pt>
                <c:pt idx="4">
                  <c:v>800000</c:v>
                </c:pt>
                <c:pt idx="5">
                  <c:v>800000</c:v>
                </c:pt>
                <c:pt idx="6">
                  <c:v>800000</c:v>
                </c:pt>
                <c:pt idx="7">
                  <c:v>800000</c:v>
                </c:pt>
                <c:pt idx="8">
                  <c:v>800000</c:v>
                </c:pt>
                <c:pt idx="9">
                  <c:v>400000</c:v>
                </c:pt>
                <c:pt idx="10">
                  <c:v>800000</c:v>
                </c:pt>
                <c:pt idx="11">
                  <c:v>800000</c:v>
                </c:pt>
                <c:pt idx="12">
                  <c:v>800000</c:v>
                </c:pt>
                <c:pt idx="13">
                  <c:v>800000</c:v>
                </c:pt>
                <c:pt idx="14">
                  <c:v>800000</c:v>
                </c:pt>
                <c:pt idx="15">
                  <c:v>800000</c:v>
                </c:pt>
                <c:pt idx="16">
                  <c:v>800000</c:v>
                </c:pt>
                <c:pt idx="17">
                  <c:v>800000</c:v>
                </c:pt>
                <c:pt idx="18">
                  <c:v>800000</c:v>
                </c:pt>
                <c:pt idx="19">
                  <c:v>800000</c:v>
                </c:pt>
                <c:pt idx="20">
                  <c:v>350000</c:v>
                </c:pt>
                <c:pt idx="2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9-4417-838B-E47ED6B77FE4}"/>
            </c:ext>
          </c:extLst>
        </c:ser>
        <c:ser>
          <c:idx val="6"/>
          <c:order val="6"/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  <a:sp3d/>
          </c:spPr>
          <c:cat>
            <c:numRef>
              <c:f>Baremetal!$B$7:$B$28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Baremetal!$I$7:$I$28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9-4417-838B-E47ED6B7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37800"/>
        <c:axId val="563938520"/>
        <c:axId val="0"/>
      </c:area3DChart>
      <c:catAx>
        <c:axId val="56393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938520"/>
        <c:crosses val="autoZero"/>
        <c:auto val="1"/>
        <c:lblAlgn val="ctr"/>
        <c:lblOffset val="100"/>
        <c:noMultiLvlLbl val="0"/>
      </c:catAx>
      <c:valAx>
        <c:axId val="56393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937800"/>
        <c:crosses val="autoZero"/>
        <c:crossBetween val="midCat"/>
      </c:valAx>
      <c:spPr>
        <a:solidFill>
          <a:schemeClr val="lt1"/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341779</xdr:colOff>
      <xdr:row>2</xdr:row>
      <xdr:rowOff>6723</xdr:rowOff>
    </xdr:from>
    <xdr:to>
      <xdr:col>17</xdr:col>
      <xdr:colOff>537882</xdr:colOff>
      <xdr:row>25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6FAAC-45B5-5F29-05B6-56D009514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5B2FB-44DE-470A-89D4-B88382C68150}" name="Table4" displayName="Table4" ref="B7:I28" headerRowCount="0" totalsRowShown="0" headerRowDxfId="21" dataDxfId="20" tableBorderDxfId="19">
  <tableColumns count="8">
    <tableColumn id="1" xr3:uid="{0E99DBF7-C5C9-4BAE-8657-AD1184B702FF}" name="Column1" headerRowDxfId="18" dataDxfId="17"/>
    <tableColumn id="2" xr3:uid="{4FB53C4F-1889-4B0C-92DC-040EE031C1CA}" name="Column2" headerRowDxfId="16" dataDxfId="15"/>
    <tableColumn id="3" xr3:uid="{81896801-ADC2-47BC-B3D0-45996BEA8C2E}" name="Column3" headerRowDxfId="14" dataDxfId="13"/>
    <tableColumn id="4" xr3:uid="{467A41CD-BC7E-427A-B398-2848FC740DE2}" name="Column4" headerRowDxfId="12" dataDxfId="11"/>
    <tableColumn id="5" xr3:uid="{8B68D0C6-FCE9-4B67-B870-486CA65DF2F3}" name="Column5" headerRowDxfId="10" dataDxfId="9"/>
    <tableColumn id="6" xr3:uid="{B69BFF4E-008D-4F46-A482-BE4F920F926C}" name="Column6" headerRowDxfId="8" dataDxfId="7" headerRowCellStyle="Comma"/>
    <tableColumn id="7" xr3:uid="{6CB214DE-7A3C-43B7-A234-5084D8484F17}" name="Column7" headerRowDxfId="6" dataDxfId="5"/>
    <tableColumn id="8" xr3:uid="{6334F4E9-CD7F-491E-A90D-09F88AA3070C}" name="Column8" headerRowDxfId="4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CEB4-9A07-497D-B953-F67EF0DAC3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65B8-074C-4C3F-AC9B-1F10DD34F874}">
  <dimension ref="B3:T34"/>
  <sheetViews>
    <sheetView tabSelected="1" topLeftCell="A3" zoomScale="85" zoomScaleNormal="85" workbookViewId="0">
      <selection activeCell="Q29" sqref="Q29"/>
    </sheetView>
  </sheetViews>
  <sheetFormatPr defaultRowHeight="15" x14ac:dyDescent="0.25"/>
  <cols>
    <col min="2" max="2" width="10.7109375" customWidth="1"/>
    <col min="3" max="3" width="16.140625" customWidth="1"/>
    <col min="4" max="4" width="16.28515625" customWidth="1"/>
    <col min="5" max="5" width="17.140625" customWidth="1"/>
    <col min="6" max="6" width="24.5703125" customWidth="1"/>
    <col min="7" max="7" width="18.5703125" customWidth="1"/>
    <col min="8" max="8" width="14.7109375" customWidth="1"/>
    <col min="9" max="9" width="21.5703125" customWidth="1"/>
    <col min="10" max="10" width="9.140625" customWidth="1"/>
  </cols>
  <sheetData>
    <row r="3" spans="2:20" x14ac:dyDescent="0.25">
      <c r="B3" s="15" t="s">
        <v>52</v>
      </c>
      <c r="C3" s="15"/>
      <c r="D3" s="15"/>
      <c r="E3" s="15"/>
      <c r="F3" s="15"/>
      <c r="G3" s="15"/>
      <c r="H3" s="15"/>
      <c r="I3" s="15"/>
    </row>
    <row r="4" spans="2:20" x14ac:dyDescent="0.25">
      <c r="B4" s="16"/>
      <c r="C4" s="16"/>
      <c r="D4" s="16"/>
      <c r="E4" s="16"/>
      <c r="F4" s="16"/>
      <c r="G4" s="16"/>
      <c r="H4" s="16"/>
      <c r="I4" s="16"/>
    </row>
    <row r="5" spans="2:20" ht="17.25" x14ac:dyDescent="0.25">
      <c r="B5" s="19" t="s">
        <v>38</v>
      </c>
      <c r="C5" s="17" t="s">
        <v>5</v>
      </c>
      <c r="D5" s="17" t="s">
        <v>0</v>
      </c>
      <c r="E5" s="17"/>
      <c r="F5" s="17" t="s">
        <v>3</v>
      </c>
      <c r="G5" s="17" t="s">
        <v>4</v>
      </c>
      <c r="H5" s="17" t="s">
        <v>10</v>
      </c>
      <c r="I5" s="10" t="s">
        <v>50</v>
      </c>
    </row>
    <row r="6" spans="2:20" ht="17.25" x14ac:dyDescent="0.25">
      <c r="B6" s="20"/>
      <c r="C6" s="18"/>
      <c r="D6" s="3" t="s">
        <v>1</v>
      </c>
      <c r="E6" s="3" t="s">
        <v>2</v>
      </c>
      <c r="F6" s="18"/>
      <c r="G6" s="18"/>
      <c r="H6" s="18"/>
      <c r="I6" s="11"/>
    </row>
    <row r="7" spans="2:20" x14ac:dyDescent="0.25">
      <c r="B7" s="4">
        <v>1</v>
      </c>
      <c r="C7" s="4" t="s">
        <v>39</v>
      </c>
      <c r="D7" s="4" t="s">
        <v>9</v>
      </c>
      <c r="E7" s="4"/>
      <c r="F7" s="4" t="s">
        <v>8</v>
      </c>
      <c r="G7" s="8">
        <v>45966</v>
      </c>
      <c r="H7" s="5">
        <v>800000</v>
      </c>
      <c r="I7" s="4" t="str">
        <f ca="1">IF(J7&lt;&gt;"",J7,IF(G7&lt;TODAY(),"EXPIRED",IF(G7-TODAY()&lt;=7,"MENDEKATI EXPIRED","ACTIVE")))</f>
        <v>ACTIVE</v>
      </c>
    </row>
    <row r="8" spans="2:20" x14ac:dyDescent="0.25">
      <c r="B8" s="4">
        <v>2</v>
      </c>
      <c r="C8" s="4" t="s">
        <v>19</v>
      </c>
      <c r="D8" s="4" t="s">
        <v>20</v>
      </c>
      <c r="E8" s="4"/>
      <c r="F8" s="4" t="s">
        <v>8</v>
      </c>
      <c r="G8" s="8">
        <v>45969</v>
      </c>
      <c r="H8" s="5">
        <v>800000</v>
      </c>
      <c r="I8" s="4" t="str">
        <f ca="1">IF(J7&lt;&gt;"",J7,IF(G8&lt;TODAY(),"EXPIRED",IF(G8-TODAY()&lt;=7,"MENDEKATI EXPIRED","ACTIVE")))</f>
        <v>ACTIVE</v>
      </c>
    </row>
    <row r="9" spans="2:20" x14ac:dyDescent="0.25">
      <c r="B9" s="4">
        <v>3</v>
      </c>
      <c r="C9" s="4" t="s">
        <v>11</v>
      </c>
      <c r="D9" s="4"/>
      <c r="E9" s="4" t="s">
        <v>12</v>
      </c>
      <c r="F9" s="4" t="s">
        <v>8</v>
      </c>
      <c r="G9" s="6">
        <v>45970</v>
      </c>
      <c r="H9" s="5">
        <v>800000</v>
      </c>
      <c r="I9" s="4" t="str">
        <f ca="1">IF(J9&lt;&gt;"",J9,IF(G9&lt;TODAY(),"EXPIRED",IF(G9-TODAY()&lt;=7,"MENDEKATI EXPIRED","ACTIVE")))</f>
        <v>ACTIVE</v>
      </c>
    </row>
    <row r="10" spans="2:20" x14ac:dyDescent="0.25">
      <c r="B10" s="4">
        <v>4</v>
      </c>
      <c r="C10" s="4" t="s">
        <v>13</v>
      </c>
      <c r="D10" s="4"/>
      <c r="E10" s="4" t="s">
        <v>16</v>
      </c>
      <c r="F10" s="4" t="s">
        <v>8</v>
      </c>
      <c r="G10" s="6">
        <v>45970</v>
      </c>
      <c r="H10" s="5">
        <v>800000</v>
      </c>
      <c r="I10" s="4" t="str">
        <f ca="1">IF(J9&lt;&gt;"",J9,IF(G10&lt;TODAY(),"EXPIRED",IF(G10-TODAY()&lt;=7,"MENDEKATI EXPIRED","ACTIVE")))</f>
        <v>ACTIVE</v>
      </c>
    </row>
    <row r="11" spans="2:20" x14ac:dyDescent="0.25">
      <c r="B11" s="4">
        <v>5</v>
      </c>
      <c r="C11" s="4" t="s">
        <v>17</v>
      </c>
      <c r="D11" s="4"/>
      <c r="E11" s="4" t="s">
        <v>18</v>
      </c>
      <c r="F11" s="4" t="s">
        <v>8</v>
      </c>
      <c r="G11" s="6">
        <v>45970</v>
      </c>
      <c r="H11" s="5">
        <v>800000</v>
      </c>
      <c r="I11" s="4" t="str">
        <f ca="1">IF(J11&lt;&gt;"",J11,IF(G11&lt;TODAY(),"EXPIRED",IF(G11-TODAY()&lt;=7,"MENDEKATI EXPIRED","ACTIVE")))</f>
        <v>ACTIVE</v>
      </c>
    </row>
    <row r="12" spans="2:20" x14ac:dyDescent="0.25">
      <c r="B12" s="4">
        <v>6</v>
      </c>
      <c r="C12" s="4" t="s">
        <v>21</v>
      </c>
      <c r="D12" s="4" t="s">
        <v>22</v>
      </c>
      <c r="E12" s="4"/>
      <c r="F12" s="4" t="s">
        <v>8</v>
      </c>
      <c r="G12" s="6">
        <v>45970</v>
      </c>
      <c r="H12" s="5">
        <v>800000</v>
      </c>
      <c r="I12" s="4" t="str">
        <f ca="1">IF(J11&lt;&gt;"",J11,IF(G12&lt;TODAY(),"EXPIRED",IF(G12-TODAY()&lt;=7,"MENDEKATI EXPIRED","ACTIVE")))</f>
        <v>ACTIVE</v>
      </c>
    </row>
    <row r="13" spans="2:20" x14ac:dyDescent="0.25">
      <c r="B13" s="4">
        <v>7</v>
      </c>
      <c r="C13" s="4" t="s">
        <v>23</v>
      </c>
      <c r="D13" s="4" t="s">
        <v>25</v>
      </c>
      <c r="E13" s="4"/>
      <c r="F13" s="4" t="s">
        <v>8</v>
      </c>
      <c r="G13" s="6">
        <v>45971</v>
      </c>
      <c r="H13" s="5">
        <v>800000</v>
      </c>
      <c r="I13" s="4" t="str">
        <f ca="1">IF(J13&lt;&gt;"",J13,IF(G13&lt;TODAY(),"EXPIRED",IF(G13-TODAY()&lt;=7,"MENDEKATI EXPIRED","ACTIVE")))</f>
        <v>ACTIVE</v>
      </c>
    </row>
    <row r="14" spans="2:20" x14ac:dyDescent="0.25">
      <c r="B14" s="4">
        <v>8</v>
      </c>
      <c r="C14" s="4" t="s">
        <v>24</v>
      </c>
      <c r="D14" s="4" t="s">
        <v>26</v>
      </c>
      <c r="E14" s="4"/>
      <c r="F14" s="4" t="s">
        <v>8</v>
      </c>
      <c r="G14" s="6">
        <v>45971</v>
      </c>
      <c r="H14" s="5">
        <v>800000</v>
      </c>
      <c r="I14" s="4" t="str">
        <f ca="1">IF(J13&lt;&gt;"",J13,IF(G14&lt;TODAY(),"EXPIRED",IF(G14-TODAY()&lt;=7,"MENDEKATI EXPIRED","ACTIVE")))</f>
        <v>ACTIVE</v>
      </c>
    </row>
    <row r="15" spans="2:20" x14ac:dyDescent="0.25">
      <c r="B15" s="4">
        <v>9</v>
      </c>
      <c r="C15" s="4" t="s">
        <v>27</v>
      </c>
      <c r="D15" s="4"/>
      <c r="E15" s="4" t="s">
        <v>28</v>
      </c>
      <c r="F15" s="4" t="s">
        <v>8</v>
      </c>
      <c r="G15" s="6">
        <v>45973</v>
      </c>
      <c r="H15" s="5">
        <v>800000</v>
      </c>
      <c r="I15" s="4" t="str">
        <f ca="1">IF(J15&lt;&gt;"",J15,IF(G15&lt;TODAY(),"EXPIRED",IF(G15-TODAY()&lt;=7,"MENDEKATI EXPIRED","ACTIVE")))</f>
        <v>ACTIVE</v>
      </c>
    </row>
    <row r="16" spans="2:20" x14ac:dyDescent="0.25">
      <c r="B16" s="4">
        <v>10</v>
      </c>
      <c r="C16" s="4" t="s">
        <v>48</v>
      </c>
      <c r="D16" s="4" t="s">
        <v>49</v>
      </c>
      <c r="E16" s="4"/>
      <c r="F16" s="4" t="s">
        <v>47</v>
      </c>
      <c r="G16" s="6">
        <v>45982</v>
      </c>
      <c r="H16" s="5">
        <v>400000</v>
      </c>
      <c r="I16" s="4" t="str">
        <f ca="1">IF(J15&lt;&gt;"",J15,IF(G16&lt;TODAY(),"EXPIRED",IF(G16-TODAY()&lt;=7,"MENDEKATI EXPIRED","ACTIVE")))</f>
        <v>ACTIVE</v>
      </c>
      <c r="T16" t="s">
        <v>53</v>
      </c>
    </row>
    <row r="17" spans="2:9" x14ac:dyDescent="0.25">
      <c r="B17" s="4">
        <v>11</v>
      </c>
      <c r="C17" s="4" t="s">
        <v>6</v>
      </c>
      <c r="D17" s="4"/>
      <c r="E17" s="4" t="s">
        <v>7</v>
      </c>
      <c r="F17" s="4" t="s">
        <v>8</v>
      </c>
      <c r="G17" s="6">
        <v>45976</v>
      </c>
      <c r="H17" s="5">
        <v>800000</v>
      </c>
      <c r="I17" s="4" t="str">
        <f ca="1">IF(J17&lt;&gt;"",J17,IF(G17&lt;TODAY(),"EXPIRED",IF(G17-TODAY()&lt;=7,"MENDEKATI EXPIRED","ACTIVE")))</f>
        <v>ACTIVE</v>
      </c>
    </row>
    <row r="18" spans="2:9" x14ac:dyDescent="0.25">
      <c r="B18" s="4">
        <v>12</v>
      </c>
      <c r="C18" s="4" t="s">
        <v>29</v>
      </c>
      <c r="D18" s="4"/>
      <c r="E18" s="4" t="s">
        <v>33</v>
      </c>
      <c r="F18" s="4" t="s">
        <v>8</v>
      </c>
      <c r="G18" s="6">
        <v>45976</v>
      </c>
      <c r="H18" s="5">
        <v>800000</v>
      </c>
      <c r="I18" s="4" t="str">
        <f ca="1">IF(J17&lt;&gt;"",J17,IF(G18&lt;TODAY(),"EXPIRED",IF(G18-TODAY()&lt;=7,"MENDEKATI EXPIRED","ACTIVE")))</f>
        <v>ACTIVE</v>
      </c>
    </row>
    <row r="19" spans="2:9" x14ac:dyDescent="0.25">
      <c r="B19" s="4">
        <v>13</v>
      </c>
      <c r="C19" s="4" t="s">
        <v>30</v>
      </c>
      <c r="D19" s="4"/>
      <c r="E19" s="4" t="s">
        <v>34</v>
      </c>
      <c r="F19" s="4" t="s">
        <v>8</v>
      </c>
      <c r="G19" s="6">
        <v>45976</v>
      </c>
      <c r="H19" s="5">
        <v>800000</v>
      </c>
      <c r="I19" s="4" t="str">
        <f ca="1">IF(J19&lt;&gt;"",J19,IF(G19&lt;TODAY(),"EXPIRED",IF(G19-TODAY()&lt;=7,"MENDEKATI EXPIRED","ACTIVE")))</f>
        <v>ACTIVE</v>
      </c>
    </row>
    <row r="20" spans="2:9" x14ac:dyDescent="0.25">
      <c r="B20" s="4">
        <v>14</v>
      </c>
      <c r="C20" s="4" t="s">
        <v>31</v>
      </c>
      <c r="D20" s="7"/>
      <c r="E20" s="4" t="s">
        <v>42</v>
      </c>
      <c r="F20" s="4" t="s">
        <v>8</v>
      </c>
      <c r="G20" s="6">
        <v>45979</v>
      </c>
      <c r="H20" s="5">
        <v>800000</v>
      </c>
      <c r="I20" s="4" t="str">
        <f ca="1">IF(J19&lt;&gt;"",J19,IF(G20&lt;TODAY(),"EXPIRED",IF(G20-TODAY()&lt;=7,"MENDEKATI EXPIRED","ACTIVE")))</f>
        <v>ACTIVE</v>
      </c>
    </row>
    <row r="21" spans="2:9" x14ac:dyDescent="0.25">
      <c r="B21" s="4">
        <v>15</v>
      </c>
      <c r="C21" s="4" t="s">
        <v>32</v>
      </c>
      <c r="D21" s="7"/>
      <c r="E21" s="4" t="s">
        <v>35</v>
      </c>
      <c r="F21" s="4" t="s">
        <v>8</v>
      </c>
      <c r="G21" s="6">
        <v>45977</v>
      </c>
      <c r="H21" s="5">
        <v>800000</v>
      </c>
      <c r="I21" s="4" t="str">
        <f ca="1">IF(J21&lt;&gt;"",J21,IF(G21&lt;TODAY(),"EXPIRED",IF(G21-TODAY()&lt;=7,"MENDEKATI EXPIRED","ACTIVE")))</f>
        <v>ACTIVE</v>
      </c>
    </row>
    <row r="22" spans="2:9" x14ac:dyDescent="0.25">
      <c r="B22" s="4">
        <v>16</v>
      </c>
      <c r="C22" s="4" t="s">
        <v>14</v>
      </c>
      <c r="D22" s="7"/>
      <c r="E22" s="4" t="s">
        <v>15</v>
      </c>
      <c r="F22" s="4" t="s">
        <v>8</v>
      </c>
      <c r="G22" s="6">
        <v>45977</v>
      </c>
      <c r="H22" s="5">
        <v>800000</v>
      </c>
      <c r="I22" s="4" t="str">
        <f ca="1">IF(J21&lt;&gt;"",J21,IF(G22&lt;TODAY(),"EXPIRED",IF(G22-TODAY()&lt;=7,"MENDEKATI EXPIRED","ACTIVE")))</f>
        <v>ACTIVE</v>
      </c>
    </row>
    <row r="23" spans="2:9" x14ac:dyDescent="0.25">
      <c r="B23" s="4">
        <v>17</v>
      </c>
      <c r="C23" s="4" t="s">
        <v>40</v>
      </c>
      <c r="D23" s="7"/>
      <c r="E23" s="4" t="s">
        <v>41</v>
      </c>
      <c r="F23" s="4" t="s">
        <v>8</v>
      </c>
      <c r="G23" s="6">
        <v>45977</v>
      </c>
      <c r="H23" s="5">
        <v>800000</v>
      </c>
      <c r="I23" s="4" t="str">
        <f ca="1">IF(J23&lt;&gt;"",J23,IF(G23&lt;TODAY(),"EXPIRED",IF(G23-TODAY()&lt;=7,"MENDEKATI EXPIRED","ACTIVE")))</f>
        <v>ACTIVE</v>
      </c>
    </row>
    <row r="24" spans="2:9" x14ac:dyDescent="0.25">
      <c r="B24" s="4">
        <v>18</v>
      </c>
      <c r="C24" s="4" t="s">
        <v>43</v>
      </c>
      <c r="D24" s="7"/>
      <c r="E24" s="4" t="s">
        <v>45</v>
      </c>
      <c r="F24" s="4" t="s">
        <v>8</v>
      </c>
      <c r="G24" s="6">
        <v>45986</v>
      </c>
      <c r="H24" s="5">
        <v>800000</v>
      </c>
      <c r="I24" s="4" t="str">
        <f ca="1">IF(J23&lt;&gt;"",J23,IF(G24&lt;TODAY(),"EXPIRED",IF(G24-TODAY()&lt;=7,"MENDEKATI EXPIRED","ACTIVE")))</f>
        <v>ACTIVE</v>
      </c>
    </row>
    <row r="25" spans="2:9" x14ac:dyDescent="0.25">
      <c r="B25" s="4">
        <v>19</v>
      </c>
      <c r="C25" s="4" t="s">
        <v>44</v>
      </c>
      <c r="D25" s="7"/>
      <c r="E25" s="4" t="s">
        <v>46</v>
      </c>
      <c r="F25" s="4" t="s">
        <v>8</v>
      </c>
      <c r="G25" s="6">
        <v>45986</v>
      </c>
      <c r="H25" s="5">
        <v>800000</v>
      </c>
      <c r="I25" s="4" t="str">
        <f ca="1">IF(J25&lt;&gt;"",J25,IF(G25&lt;TODAY(),"EXPIRED",IF(G25-TODAY()&lt;=7,"MENDEKATI EXPIRED","ACTIVE")))</f>
        <v>ACTIVE</v>
      </c>
    </row>
    <row r="26" spans="2:9" x14ac:dyDescent="0.25">
      <c r="B26" s="4">
        <v>20</v>
      </c>
      <c r="C26" s="4" t="s">
        <v>36</v>
      </c>
      <c r="D26" s="7"/>
      <c r="E26" s="4" t="s">
        <v>37</v>
      </c>
      <c r="F26" s="4" t="s">
        <v>8</v>
      </c>
      <c r="G26" s="6">
        <v>45960</v>
      </c>
      <c r="H26" s="5">
        <v>800000</v>
      </c>
      <c r="I26" s="4" t="str">
        <f ca="1">IF(J25&lt;&gt;"",J25,IF(G26&lt;TODAY(),"EXPIRED",IF(G26-TODAY()&lt;=7,"MENDEKATI EXPIRED","ACTIVE")))</f>
        <v>ACTIVE</v>
      </c>
    </row>
    <row r="27" spans="2:9" x14ac:dyDescent="0.25">
      <c r="B27" s="4">
        <v>21</v>
      </c>
      <c r="C27" s="4" t="s">
        <v>48</v>
      </c>
      <c r="D27" s="7" t="s">
        <v>49</v>
      </c>
      <c r="E27" s="4"/>
      <c r="F27" s="4" t="s">
        <v>54</v>
      </c>
      <c r="G27" s="6">
        <v>45969</v>
      </c>
      <c r="H27" s="5">
        <v>350000</v>
      </c>
      <c r="I27" s="4" t="str">
        <f ca="1">IF(J27&lt;&gt;"",J27,IF(G27&lt;TODAY(),"EXPIRED",IF(G27-TODAY()&lt;=7,"MENDEKATI EXPIRED","ACTIVE")))</f>
        <v>ACTIVE</v>
      </c>
    </row>
    <row r="28" spans="2:9" x14ac:dyDescent="0.25">
      <c r="B28" s="4">
        <v>22</v>
      </c>
      <c r="C28" s="9">
        <v>192168100163</v>
      </c>
      <c r="D28" s="7"/>
      <c r="E28" s="4" t="s">
        <v>55</v>
      </c>
      <c r="F28" s="4" t="s">
        <v>47</v>
      </c>
      <c r="G28" s="6">
        <v>45981</v>
      </c>
      <c r="H28" s="5">
        <v>400000</v>
      </c>
      <c r="I28" s="4" t="str">
        <f ca="1">IF(J28&lt;&gt;"",J28,IF(G28&lt;TODAY(),"EXPIRED",IF(G28-TODAY()&lt;=7,"MENDEKATI EXPIRED","ACTIVE")))</f>
        <v>ACTIVE</v>
      </c>
    </row>
    <row r="29" spans="2:9" x14ac:dyDescent="0.25">
      <c r="B29" s="1"/>
    </row>
    <row r="30" spans="2:9" x14ac:dyDescent="0.25">
      <c r="B30" s="1"/>
    </row>
    <row r="33" spans="2:9" ht="15.75" x14ac:dyDescent="0.25">
      <c r="B33" s="12" t="s">
        <v>51</v>
      </c>
      <c r="C33" s="12"/>
      <c r="D33" s="12"/>
      <c r="E33" s="12"/>
      <c r="F33" s="12"/>
      <c r="G33" s="12"/>
      <c r="H33" s="13">
        <f>SUM(H7:H32)</f>
        <v>16350000</v>
      </c>
      <c r="I33" s="14"/>
    </row>
    <row r="34" spans="2:9" x14ac:dyDescent="0.25">
      <c r="H34" s="2"/>
      <c r="I34" s="2"/>
    </row>
  </sheetData>
  <mergeCells count="10">
    <mergeCell ref="I5:I6"/>
    <mergeCell ref="B33:G33"/>
    <mergeCell ref="H33:I33"/>
    <mergeCell ref="B3:I4"/>
    <mergeCell ref="D5:E5"/>
    <mergeCell ref="F5:F6"/>
    <mergeCell ref="G5:G6"/>
    <mergeCell ref="C5:C6"/>
    <mergeCell ref="H5:H6"/>
    <mergeCell ref="B5:B6"/>
  </mergeCells>
  <phoneticPr fontId="2" type="noConversion"/>
  <conditionalFormatting sqref="I5:I28">
    <cfRule type="cellIs" dxfId="2" priority="4" operator="between">
      <formula>"ACTIVE"</formula>
      <formula>"EXPIRED"</formula>
    </cfRule>
  </conditionalFormatting>
  <conditionalFormatting sqref="I7 I9 I11 I13 I15 I17 I19 I21 I23 I25 I27:I28">
    <cfRule type="top10" dxfId="1" priority="5" bottom="1" rank="3"/>
    <cfRule type="cellIs" dxfId="0" priority="6" operator="between">
      <formula>"ACTIVE"</formula>
      <formula>"EXPIRED"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1 x I W x 7 Q l d q l A A A A 9 g A A A B I A H A B D b 2 5 m a W c v U G F j a 2 F n Z S 5 4 b W w g o h g A K K A U A A A A A A A A A A A A A A A A A A A A A A A A A A A A h Y + x D o I w G I R f h X S n L W U h 5 K c M u p h I Y m J i X J t S o Q G K o c X y b g 4 + k q 8 g R l E 3 x 7 v 7 L r m 7 X 2 + Q T 1 0 b X N R g d W 8 y F G G K A m V k X 2 p T Z W h 0 p z B B O Y e d k I 2 o V D D D x q a T 1 R m q n T u n h H j v s Y 9 x P 1 S E U R q R Y 7 H d y 1 p 1 I t T G O m G k Q p 9 W + b + F O B x e Y z j D U c x w z B J M g S w m F N p 8 A T b v f a Y / J q z G 1 o 2 D 4 r o M N 2 s g i w T y / s A f U E s D B B Q A A g A I A M t c S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X E h b K I p H u A 4 A A A A R A A A A E w A c A E Z v c m 1 1 b G F z L 1 N l Y 3 R p b 2 4 x L m 0 g o h g A K K A U A A A A A A A A A A A A A A A A A A A A A A A A A A A A K 0 5 N L s n M z 1 M I h t C G 1 g B Q S w E C L Q A U A A I A C A D L X E h b H t C V 2 q U A A A D 2 A A A A E g A A A A A A A A A A A A A A A A A A A A A A Q 2 9 u Z m l n L 1 B h Y 2 t h Z 2 U u e G 1 s U E s B A i 0 A F A A C A A g A y 1 x I W w / K 6 a u k A A A A 6 Q A A A B M A A A A A A A A A A A A A A A A A 8 Q A A A F t D b 2 5 0 Z W 5 0 X 1 R 5 c G V z X S 5 4 b W x Q S w E C L Q A U A A I A C A D L X E h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i f 0 s F N t d E O d K K W f n P i d 3 A A A A A A C A A A A A A A Q Z g A A A A E A A C A A A A C Y d y y M O 2 e r / b 7 V 6 W w 4 v o p S C F B B X 3 F u B s a C C r w R d M h A 2 A A A A A A O g A A A A A I A A C A A A A D J T + w j i 0 X 4 z D s D F U B s E e u v s N p y b 7 k 5 u T K k h v i s L x H 1 i l A A A A B i J a i 6 V l V 8 z E n J Y Y f W G J J a + R W v z j z R i z / i z 1 7 J g 0 Y C a p g M 3 1 Y 9 W k O R V g + n e G F q a R 3 G k 8 p / o J 3 R v v c 4 7 G z O a D Z C 7 v Z C W f t 1 n 1 g n m n Y i 9 x X 5 x E A A A A D S e E W 3 5 P / H Y Q T f h I m n I 1 7 O x d + Q w n V R H D 2 G e + P M F N v r f b + u X o R I u N X D 1 O v u h L A 6 4 i Z 6 P f 6 p j p l 8 1 u t t e i q l j G 7 / < / D a t a M a s h u p > 
</file>

<file path=customXml/itemProps1.xml><?xml version="1.0" encoding="utf-8"?>
<ds:datastoreItem xmlns:ds="http://schemas.openxmlformats.org/officeDocument/2006/customXml" ds:itemID="{1D62139A-E946-4E6A-8B19-32590237BF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Baremetal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Darma</dc:creator>
  <cp:lastModifiedBy>Dimas Darma</cp:lastModifiedBy>
  <dcterms:created xsi:type="dcterms:W3CDTF">2025-10-08T03:19:06Z</dcterms:created>
  <dcterms:modified xsi:type="dcterms:W3CDTF">2025-10-22T14:54:14Z</dcterms:modified>
</cp:coreProperties>
</file>